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E764ED34-C038-400B-9E25-DD5F648670B3}"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BE36" i="10"/>
  <c r="AM36" i="10"/>
  <c r="C36" i="10"/>
  <c r="BE35" i="10"/>
  <c r="AM35" i="10"/>
  <c r="BW34" i="10"/>
  <c r="BW35" i="10" s="1"/>
  <c r="BE34" i="10"/>
  <c r="C34" i="10"/>
  <c r="BW36" i="10" l="1"/>
  <c r="BW37" i="10" s="1"/>
  <c r="BW38" i="10" s="1"/>
  <c r="BW39" i="10" s="1"/>
  <c r="BW40" i="10" s="1"/>
  <c r="BW41" i="10" s="1"/>
  <c r="U34" i="10"/>
  <c r="U35" i="10" s="1"/>
  <c r="U36" i="10" s="1"/>
  <c r="U37" i="10" s="1"/>
  <c r="C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AM34" i="10"/>
</calcChain>
</file>

<file path=xl/sharedStrings.xml><?xml version="1.0" encoding="utf-8"?>
<sst xmlns="http://schemas.openxmlformats.org/spreadsheetml/2006/main" count="1151" uniqueCount="580">
  <si>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</si>
  <si>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</si>
  <si>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</si>
  <si>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</si>
  <si>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</si>
  <si>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</si>
  <si>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</si>
  <si>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</si>
  <si>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</si>
  <si>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</si>
  <si>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</si>
  <si>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</si>
  <si>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</si>
  <si>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</si>
  <si>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</si>
  <si>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</si>
  <si>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</si>
  <si>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</si>
  <si>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</si>
  <si>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</si>
  <si>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</si>
  <si>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</si>
  <si>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</si>
  <si>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</si>
  <si>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</si>
  <si>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</si>
  <si>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</si>
  <si>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</si>
  <si>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</si>
  <si>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</si>
  <si>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</si>
  <si>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</si>
  <si>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</si>
  <si>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</si>
  <si>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</si>
  <si>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</si>
  <si>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</si>
  <si>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</si>
  <si>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</si>
  <si>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</si>
  <si>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</si>
  <si>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</si>
  <si>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</si>
  <si>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</si>
  <si>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</si>
  <si>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</si>
  <si>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</si>
  <si>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</si>
  <si>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</si>
  <si>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</si>
  <si>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</si>
  <si>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</si>
  <si>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</si>
  <si>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</si>
  <si>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</si>
  <si>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</si>
  <si>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</si>
  <si>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</si>
  <si>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</si>
  <si>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</si>
  <si>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</si>
  <si>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</si>
  <si>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</si>
  <si>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</si>
  <si>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</si>
  <si>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</si>
  <si>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</si>
  <si>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</si>
  <si>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</si>
  <si>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</si>
  <si>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</si>
  <si>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</si>
  <si>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</si>
  <si>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</si>
  <si>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</si>
  <si>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</si>
  <si>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</si>
  <si>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</si>
  <si>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</si>
  <si>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</si>
  <si>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</si>
  <si>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</si>
  <si>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</si>
  <si>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</si>
  <si>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</si>
  <si>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</si>
  <si>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</si>
  <si>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</si>
  <si>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</si>
  <si>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</si>
  <si>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</si>
  <si>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</si>
  <si>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</si>
  <si>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</si>
  <si>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嘉麻市</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</si>
  <si>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</si>
  <si>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</si>
  <si>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</si>
  <si>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</si>
  <si>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</si>
  <si>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</si>
  <si>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</si>
  <si>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</si>
  <si>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</si>
  <si>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</si>
  <si>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</si>
  <si>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</si>
  <si>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</si>
  <si>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</si>
  <si>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</si>
  <si>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</si>
  <si>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</si>
  <si>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</si>
  <si>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</si>
  <si>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</si>
  <si>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</si>
  <si>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</si>
  <si>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</si>
  <si>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</si>
  <si>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</si>
  <si>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</si>
  <si>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</si>
  <si>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</si>
  <si>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</si>
  <si>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</si>
  <si>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</si>
  <si>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</si>
  <si>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</si>
  <si>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</si>
  <si>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</si>
  <si>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</si>
  <si>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</si>
  <si>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</si>
  <si>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</si>
  <si>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</si>
  <si>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</si>
  <si>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</si>
  <si>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</si>
  <si>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</si>
  <si>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</si>
  <si>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</si>
  <si>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</si>
  <si>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</si>
  <si>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</si>
  <si>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</si>
  <si>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</si>
  <si>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</si>
  <si>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</si>
  <si>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</si>
  <si>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</si>
  <si>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</si>
  <si>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</si>
  <si>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</si>
  <si>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</si>
  <si>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</si>
  <si>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</si>
  <si>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</si>
  <si>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</si>
  <si>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</si>
  <si>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</si>
  <si>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</si>
  <si>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</si>
  <si>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</si>
  <si>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</si>
  <si>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</si>
  <si>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</si>
  <si>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</si>
  <si>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</si>
  <si>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</si>
  <si>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</si>
  <si>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</si>
  <si>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</si>
  <si>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</si>
  <si>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</si>
  <si>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</si>
  <si>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</si>
  <si>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</si>
  <si>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</si>
  <si>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</si>
  <si>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</si>
  <si>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</si>
  <si>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</si>
  <si>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</si>
  <si>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</si>
  <si>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</si>
  <si>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</si>
  <si>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</si>
  <si>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</si>
  <si>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</si>
  <si>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</si>
  <si>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</si>
  <si>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</si>
  <si>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</si>
  <si>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</si>
  <si>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</si>
  <si>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</si>
  <si>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</si>
  <si>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</si>
  <si>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</si>
  <si>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</si>
  <si>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</si>
  <si>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</si>
  <si>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</si>
  <si>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福岡県嘉麻市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</si>
  <si>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</si>
  <si>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</si>
  <si>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</si>
  <si>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</si>
  <si>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</si>
  <si>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</si>
  <si>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</si>
  <si>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</si>
  <si>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</si>
  <si>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</si>
  <si>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</si>
  <si>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</si>
  <si>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</si>
  <si>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</si>
  <si>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</si>
  <si>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</si>
  <si>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</si>
  <si>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</si>
  <si>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</si>
  <si>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</si>
  <si>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</si>
  <si>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</si>
  <si>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</si>
  <si>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</si>
  <si>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</si>
  <si>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</si>
  <si>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</si>
  <si>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</si>
  <si>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</si>
  <si>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</si>
  <si>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</si>
  <si>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</si>
  <si>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</si>
  <si>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</si>
  <si>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</si>
  <si>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</si>
  <si>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</si>
  <si>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</si>
  <si>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</si>
  <si>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</si>
  <si>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</si>
  <si>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</si>
  <si>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</si>
  <si>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</si>
  <si>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</si>
  <si>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</si>
  <si>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</si>
  <si>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</si>
  <si>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</si>
  <si>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</si>
  <si>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</si>
  <si>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</si>
  <si>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</si>
  <si>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</si>
  <si>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</si>
  <si>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</si>
  <si>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</si>
  <si>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</si>
  <si>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</si>
  <si>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</si>
  <si>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</si>
  <si>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</si>
  <si>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</si>
  <si>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</si>
  <si>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</si>
  <si>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</si>
  <si>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</si>
  <si>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</si>
  <si>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</si>
  <si>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</si>
  <si>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</si>
  <si>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</si>
  <si>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</si>
  <si>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</si>
  <si>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</si>
  <si>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</si>
  <si>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</si>
  <si>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</si>
  <si>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</si>
  <si>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</si>
  <si>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</si>
  <si>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</si>
  <si>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</si>
  <si>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</si>
  <si>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</si>
  <si>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</si>
  <si>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</si>
  <si>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</si>
  <si>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</si>
  <si>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</si>
  <si>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</si>
  <si>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</si>
  <si>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</si>
  <si>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</si>
  <si>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</si>
  <si>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</si>
  <si>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</si>
  <si>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</si>
  <si>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</si>
  <si>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</si>
  <si>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</si>
  <si>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</si>
  <si>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</si>
  <si>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</si>
  <si>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</si>
  <si>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</si>
  <si>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</si>
  <si>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</si>
  <si>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</si>
  <si>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</si>
  <si>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</si>
  <si>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</si>
  <si>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</si>
  <si>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</si>
  <si>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</si>
  <si>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</si>
  <si>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</si>
  <si>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</si>
  <si>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</si>
  <si>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</si>
  <si>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</si>
  <si>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</si>
  <si>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</si>
  <si>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</si>
  <si>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</si>
  <si>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</si>
  <si>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</si>
  <si>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</si>
  <si>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</si>
  <si>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</si>
  <si>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</si>
  <si>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</si>
  <si>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</si>
  <si>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</si>
  <si>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</si>
  <si>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</si>
  <si>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</si>
  <si>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</si>
  <si>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</si>
  <si>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</si>
  <si>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</si>
  <si>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</si>
  <si>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</si>
  <si>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</si>
  <si>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</si>
  <si>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</si>
  <si>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</si>
  <si>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</si>
  <si>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</si>
  <si>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</si>
  <si>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福岡県嘉麻市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</si>
  <si>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</si>
  <si>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</si>
  <si>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</si>
  <si>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</si>
  <si>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</si>
  <si>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</si>
  <si>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</si>
  <si>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</si>
  <si>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</si>
  <si>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</si>
  <si>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</si>
  <si>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</si>
  <si>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</si>
  <si>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</si>
  <si>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</si>
  <si>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</si>
  <si>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</si>
  <si>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</si>
  <si>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</si>
  <si>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</si>
  <si>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</si>
  <si>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</si>
  <si>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</si>
  <si>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</si>
  <si>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</si>
  <si>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</si>
  <si>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</si>
  <si>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</si>
  <si>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</si>
  <si>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</si>
  <si>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</si>
  <si>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</si>
  <si>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</si>
  <si>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</si>
  <si>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</si>
  <si>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</si>
  <si>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介護保険事業特別会計（保険事業勘定）</t>
    <phoneticPr fontId="5"/>
  </si>
  <si>
    <t>介護保険事業特別会計（サービス事業勘定）</t>
    <phoneticPr fontId="5"/>
  </si>
  <si>
    <t>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</si>
  <si>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</si>
  <si>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</si>
  <si>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</si>
  <si>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</si>
  <si>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</si>
  <si>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</si>
  <si>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</si>
  <si>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</si>
  <si>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</si>
  <si>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</si>
  <si>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</si>
  <si>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</si>
  <si>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</si>
  <si>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</si>
  <si>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</si>
  <si>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</si>
  <si>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</si>
  <si>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</si>
  <si>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</si>
  <si>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</si>
  <si>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</si>
  <si>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</si>
  <si>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</si>
  <si>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</si>
  <si>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</si>
  <si>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</si>
  <si>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</si>
  <si>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</si>
  <si>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</si>
  <si>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</si>
  <si>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</si>
  <si>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</si>
  <si>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</si>
  <si>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</si>
  <si>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</si>
  <si>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</si>
  <si>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</si>
  <si>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</si>
  <si>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</si>
  <si>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</si>
  <si>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</si>
  <si>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</si>
  <si>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</si>
  <si>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</si>
  <si>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</si>
  <si>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</si>
  <si>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</si>
  <si>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</si>
  <si>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</si>
  <si>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</si>
  <si>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</si>
  <si>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</si>
  <si>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</si>
  <si>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</si>
  <si>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</si>
  <si>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</si>
  <si>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</si>
  <si>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</si>
  <si>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</si>
  <si>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</si>
  <si>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</si>
  <si>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</si>
  <si>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</si>
  <si>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</si>
  <si>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</si>
  <si>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</si>
  <si>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</si>
  <si>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</si>
  <si>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</si>
  <si>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</si>
  <si>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</si>
  <si>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</si>
  <si>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</si>
  <si>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</si>
  <si>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</si>
  <si>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</si>
  <si>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</si>
  <si>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</si>
  <si>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</si>
  <si>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</si>
  <si>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</si>
  <si>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</si>
  <si>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</si>
  <si>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</si>
  <si>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</si>
  <si>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</si>
  <si>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</si>
  <si>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</si>
  <si>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</si>
  <si>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</si>
  <si>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</si>
  <si>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</si>
  <si>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</si>
  <si>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</si>
  <si>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</si>
  <si>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</si>
  <si>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</si>
  <si>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</si>
  <si>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</si>
  <si>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</si>
  <si>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</si>
  <si>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</si>
  <si>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</si>
  <si>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</si>
  <si>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</si>
  <si>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</si>
  <si>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</si>
  <si>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</si>
  <si>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</si>
  <si>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</si>
  <si>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</si>
  <si>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</si>
  <si>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</si>
  <si>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</si>
  <si>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</si>
  <si>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</si>
  <si>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</si>
  <si>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</si>
  <si>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</si>
  <si>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</si>
  <si>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</si>
  <si>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</si>
  <si>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</si>
  <si>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</si>
  <si>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</si>
  <si>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</si>
  <si>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</si>
  <si>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</si>
  <si>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</si>
  <si>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</si>
  <si>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</si>
  <si>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</si>
  <si>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</si>
  <si>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</si>
  <si>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</si>
  <si>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</si>
  <si>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0.50</t>
  </si>
  <si>
    <t>▲ 2.55</t>
  </si>
  <si>
    <t>▲ 2.40</t>
  </si>
  <si>
    <t>国民健康保険事業特別会計</t>
  </si>
  <si>
    <t>▲ 2.74</t>
  </si>
  <si>
    <t>▲ 2.35</t>
  </si>
  <si>
    <t>▲ 1.90</t>
  </si>
  <si>
    <t>▲ 2.15</t>
  </si>
  <si>
    <t>▲ 2.33</t>
  </si>
  <si>
    <t>水道事業会計</t>
  </si>
  <si>
    <t>一般会計</t>
  </si>
  <si>
    <t>介護保険事業特別会計（保険事業勘定）</t>
  </si>
  <si>
    <t>後期高齢者医療特別会計</t>
  </si>
  <si>
    <t>住宅新築資金等貸付事業特別会計</t>
  </si>
  <si>
    <t>介護保険事業特別会計（サービス事業勘定）</t>
  </si>
  <si>
    <t>その他会計（赤字）</t>
  </si>
  <si>
    <t>その他会計（黒字）</t>
  </si>
  <si>
    <t>R02</t>
    <phoneticPr fontId="5"/>
  </si>
  <si>
    <t>R03</t>
    <phoneticPr fontId="5"/>
  </si>
  <si>
    <t>R04</t>
    <phoneticPr fontId="5"/>
  </si>
  <si>
    <t>R05</t>
    <phoneticPr fontId="5"/>
  </si>
  <si>
    <t>R06</t>
    <phoneticPr fontId="5"/>
  </si>
  <si>
    <t>-</t>
    <phoneticPr fontId="2"/>
  </si>
  <si>
    <t>うすい</t>
    <phoneticPr fontId="2"/>
  </si>
  <si>
    <t>嘉麻市文化スポーツ振興公社</t>
    <rPh sb="0" eb="3">
      <t>カマシ</t>
    </rPh>
    <rPh sb="3" eb="5">
      <t>ブンカ</t>
    </rPh>
    <rPh sb="9" eb="13">
      <t>シンコウコウシャ</t>
    </rPh>
    <phoneticPr fontId="2"/>
  </si>
  <si>
    <t>嘉麻スタイル</t>
    <rPh sb="0" eb="2">
      <t>カマ</t>
    </rPh>
    <phoneticPr fontId="2"/>
  </si>
  <si>
    <t>福岡県市町村職員退職手当組合（一般会計）</t>
    <rPh sb="0" eb="3">
      <t>フクオカケン</t>
    </rPh>
    <rPh sb="3" eb="8">
      <t>シチョウソンショクイン</t>
    </rPh>
    <rPh sb="8" eb="12">
      <t>タイショクテアテ</t>
    </rPh>
    <rPh sb="12" eb="14">
      <t>クミアイ</t>
    </rPh>
    <rPh sb="15" eb="19">
      <t>イッパンカイケイ</t>
    </rPh>
    <phoneticPr fontId="10"/>
  </si>
  <si>
    <t>福岡県市町村職員退職手当組合（基金特別会計）</t>
    <rPh sb="0" eb="3">
      <t>フクオカケン</t>
    </rPh>
    <rPh sb="3" eb="8">
      <t>シチョウソンショクイン</t>
    </rPh>
    <rPh sb="8" eb="12">
      <t>タイショクテアテ</t>
    </rPh>
    <rPh sb="12" eb="14">
      <t>クミアイ</t>
    </rPh>
    <rPh sb="15" eb="17">
      <t>キキン</t>
    </rPh>
    <rPh sb="17" eb="19">
      <t>トクベツ</t>
    </rPh>
    <rPh sb="19" eb="21">
      <t>カイケイ</t>
    </rPh>
    <phoneticPr fontId="10"/>
  </si>
  <si>
    <t>飯塚地区消防組合（一般会計）</t>
    <rPh sb="0" eb="4">
      <t>イイヅカチク</t>
    </rPh>
    <rPh sb="4" eb="8">
      <t>ショウボウクミアイ</t>
    </rPh>
    <rPh sb="9" eb="13">
      <t>イッパンカイケイ</t>
    </rPh>
    <phoneticPr fontId="10"/>
  </si>
  <si>
    <t>福岡県自治振興組合（一般会計）</t>
    <rPh sb="0" eb="3">
      <t>フクオカケン</t>
    </rPh>
    <rPh sb="3" eb="7">
      <t>ジチシンコウ</t>
    </rPh>
    <rPh sb="7" eb="9">
      <t>クミアイ</t>
    </rPh>
    <rPh sb="10" eb="14">
      <t>イッパンカイケイ</t>
    </rPh>
    <phoneticPr fontId="10"/>
  </si>
  <si>
    <t>福岡県自治振興組合（公文書館事業特別会計）</t>
    <rPh sb="0" eb="3">
      <t>フクオカケン</t>
    </rPh>
    <rPh sb="3" eb="9">
      <t>ジチシンコウクミアイ</t>
    </rPh>
    <rPh sb="10" eb="14">
      <t>コウブンショカン</t>
    </rPh>
    <rPh sb="14" eb="16">
      <t>ジギョウ</t>
    </rPh>
    <rPh sb="16" eb="20">
      <t>トクベツカイケイ</t>
    </rPh>
    <phoneticPr fontId="10"/>
  </si>
  <si>
    <t>福岡県後期高齢者医療広域連合（一般会計）</t>
    <rPh sb="0" eb="3">
      <t>フクオカケン</t>
    </rPh>
    <rPh sb="3" eb="8">
      <t>コウキコウレイシャ</t>
    </rPh>
    <rPh sb="8" eb="10">
      <t>イリョウ</t>
    </rPh>
    <rPh sb="10" eb="12">
      <t>コウイキ</t>
    </rPh>
    <rPh sb="12" eb="14">
      <t>レンゴウ</t>
    </rPh>
    <rPh sb="15" eb="17">
      <t>イッパン</t>
    </rPh>
    <rPh sb="17" eb="19">
      <t>カイケイ</t>
    </rPh>
    <phoneticPr fontId="10"/>
  </si>
  <si>
    <t>福岡県後期高齢者医療広域連合（後期高齢者医療特別会計）</t>
    <rPh sb="0" eb="3">
      <t>フクオカケン</t>
    </rPh>
    <rPh sb="3" eb="8">
      <t>コウキコウレイシャ</t>
    </rPh>
    <rPh sb="8" eb="10">
      <t>イリョウ</t>
    </rPh>
    <rPh sb="10" eb="12">
      <t>コウイキ</t>
    </rPh>
    <rPh sb="12" eb="14">
      <t>レンゴウ</t>
    </rPh>
    <rPh sb="15" eb="20">
      <t>コウキコウレイシャ</t>
    </rPh>
    <rPh sb="20" eb="22">
      <t>イリョウ</t>
    </rPh>
    <rPh sb="22" eb="24">
      <t>トクベツ</t>
    </rPh>
    <rPh sb="24" eb="26">
      <t>カイケイ</t>
    </rPh>
    <phoneticPr fontId="10"/>
  </si>
  <si>
    <t>ふくおか県央環境広域施設組合（一般会計）</t>
    <rPh sb="4" eb="6">
      <t>ケンオウ</t>
    </rPh>
    <rPh sb="6" eb="8">
      <t>カンキョウ</t>
    </rPh>
    <rPh sb="8" eb="10">
      <t>コウイキ</t>
    </rPh>
    <rPh sb="10" eb="14">
      <t>シセツクミアイ</t>
    </rPh>
    <rPh sb="15" eb="19">
      <t>イッパンカイケイ</t>
    </rPh>
    <phoneticPr fontId="10"/>
  </si>
  <si>
    <t>かんがい施設維持管理基金</t>
    <rPh sb="4" eb="6">
      <t>シセツ</t>
    </rPh>
    <rPh sb="6" eb="8">
      <t>イジ</t>
    </rPh>
    <rPh sb="8" eb="10">
      <t>カンリ</t>
    </rPh>
    <rPh sb="10" eb="12">
      <t>キキン</t>
    </rPh>
    <phoneticPr fontId="5"/>
  </si>
  <si>
    <t>地域振興基金</t>
    <rPh sb="0" eb="2">
      <t>チイキ</t>
    </rPh>
    <rPh sb="2" eb="4">
      <t>シンコウ</t>
    </rPh>
    <rPh sb="4" eb="6">
      <t>キキン</t>
    </rPh>
    <phoneticPr fontId="2"/>
  </si>
  <si>
    <t>住宅新築資金等貸付事業基金</t>
    <rPh sb="0" eb="2">
      <t>ジュウタク</t>
    </rPh>
    <rPh sb="2" eb="4">
      <t>シンチク</t>
    </rPh>
    <rPh sb="4" eb="6">
      <t>シキン</t>
    </rPh>
    <rPh sb="6" eb="7">
      <t>トウ</t>
    </rPh>
    <rPh sb="7" eb="9">
      <t>カシツケ</t>
    </rPh>
    <rPh sb="9" eb="11">
      <t>ジギョウ</t>
    </rPh>
    <rPh sb="11" eb="13">
      <t>キキン</t>
    </rPh>
    <phoneticPr fontId="2"/>
  </si>
  <si>
    <t>嘉穂総合運動公園整備基金</t>
    <rPh sb="0" eb="2">
      <t>カホ</t>
    </rPh>
    <rPh sb="2" eb="4">
      <t>ソウゴウ</t>
    </rPh>
    <rPh sb="4" eb="6">
      <t>ウンドウ</t>
    </rPh>
    <rPh sb="6" eb="8">
      <t>コウエン</t>
    </rPh>
    <rPh sb="8" eb="10">
      <t>セイビ</t>
    </rPh>
    <rPh sb="10" eb="12">
      <t>キキン</t>
    </rPh>
    <phoneticPr fontId="2"/>
  </si>
  <si>
    <t>学校建設基金</t>
    <rPh sb="0" eb="2">
      <t>ガッコウ</t>
    </rPh>
    <rPh sb="2" eb="4">
      <t>ケンセツ</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</si>
  <si>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</si>
  <si>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</si>
  <si>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職員数の減や充当可能基金の増などによる効果で、平成25年度以降将来負担比率は算出されていなかったが、令和４年度の義務教育学校にかかる地方債の借り入れにより、将来負担額が増加し、将来負担比率が算出されることとなった。令和5年度については、基金の取崩しによる充当可能基金残高が減少したことにより将来負担比率が増加となった。令和6年度については義務教育学校に係る資金調達が一段落したことにより多少改善している。有形固定資産減価償却率については義務教育学校建設により大きく改善する結果となっている。将来負担負担比率は算出されたものの、維持管理に要する経費等の減少は想定されるため、引き続き、老朽化対策に積極的に取り組んでいく。</t>
    <rPh sb="82" eb="83">
      <t>ガク</t>
    </rPh>
    <rPh sb="159" eb="161">
      <t>レイワ</t>
    </rPh>
    <rPh sb="162" eb="164">
      <t>ネンド</t>
    </rPh>
    <rPh sb="169" eb="175">
      <t>ギムキョウイクガッコウ</t>
    </rPh>
    <rPh sb="176" eb="177">
      <t>カカ</t>
    </rPh>
    <rPh sb="178" eb="182">
      <t>シキンチョウタツ</t>
    </rPh>
    <rPh sb="183" eb="186">
      <t>イチダンラク</t>
    </rPh>
    <rPh sb="193" eb="195">
      <t>タショウ</t>
    </rPh>
    <rPh sb="195" eb="197">
      <t>カイゼン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</si>
  <si>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</si>
  <si>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</si>
  <si>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</si>
  <si>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</si>
  <si>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</si>
  <si>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</si>
  <si>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</si>
  <si>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類似団体平均を上回っている。また、実質公債費比率については類似団体平均を下回っているが、嘉麻市団体値では令和５年度に比べ増加している。これは、義務教育学校建設事業などの大型の建設事業に係る過疎対策事業債の元金償還が開始されたことにより、分子構成要素の元利償還金が増加したことが悪化の主な要因である。今後も、公共施設の除却、集約化・複合化等を図り、さらなる公共施設保有量の削減や適正配置をすすめ、起債に大きく頼ることのない財政運営に努める必要がある。</t>
    <rPh sb="11" eb="15">
      <t>ルイジダンタイ</t>
    </rPh>
    <rPh sb="15" eb="17">
      <t>ヘイキン</t>
    </rPh>
    <rPh sb="18" eb="20">
      <t>ウワマワ</t>
    </rPh>
    <rPh sb="33" eb="34">
      <t>ヒ</t>
    </rPh>
    <rPh sb="55" eb="58">
      <t>カマシ</t>
    </rPh>
    <rPh sb="58" eb="61">
      <t>ダンタイチ</t>
    </rPh>
    <rPh sb="63" eb="65">
      <t>レイワ</t>
    </rPh>
    <rPh sb="66" eb="68">
      <t>ネンド</t>
    </rPh>
    <rPh sb="69" eb="70">
      <t>クラ</t>
    </rPh>
    <rPh sb="71" eb="73">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</si>
</sst>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游ゴシック"/>
      <family val="3"/>
      <charset val="128"/>
      <scheme val="minor"/>
    </font>
    <font>
      <sz val="11"/>
      <color indexed="8"/>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39"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8DCEF12-490D-4E2C-A119-ADA940C327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F8B8-454B-BF1E-1A0E376E45B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75362</c:v>
                </c:pt>
                <c:pt idx="1">
                  <c:v>36701</c:v>
                </c:pt>
                <c:pt idx="2">
                  <c:v>304252</c:v>
                </c:pt>
                <c:pt idx="3">
                  <c:v>84986</c:v>
                </c:pt>
                <c:pt idx="4">
                  <c:v>108898</c:v>
                </c:pt>
              </c:numCache>
            </c:numRef>
          </c:val>
          <c:smooth val="0"/>
          <c:extLst>
            <c:ext xmlns:c16="http://schemas.microsoft.com/office/drawing/2014/chart" uri="{C3380CC4-5D6E-409C-BE32-E72D297353CC}">
              <c16:uniqueId val="{00000001-F8B8-454B-BF1E-1A0E376E45B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4.57</c:v>
                </c:pt>
                <c:pt idx="1">
                  <c:v>4.55</c:v>
                </c:pt>
                <c:pt idx="2">
                  <c:v>6.25</c:v>
                </c:pt>
                <c:pt idx="3">
                  <c:v>3.66</c:v>
                </c:pt>
                <c:pt idx="4">
                  <c:v>1.0900000000000001</c:v>
                </c:pt>
              </c:numCache>
            </c:numRef>
          </c:val>
          <c:extLst>
            <c:ext xmlns:c16="http://schemas.microsoft.com/office/drawing/2014/chart" uri="{C3380CC4-5D6E-409C-BE32-E72D297353CC}">
              <c16:uniqueId val="{00000000-88CC-4C90-8EE9-518BBE8247C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25.26</c:v>
                </c:pt>
                <c:pt idx="1">
                  <c:v>24.53</c:v>
                </c:pt>
                <c:pt idx="2">
                  <c:v>25.44</c:v>
                </c:pt>
                <c:pt idx="3">
                  <c:v>25.54</c:v>
                </c:pt>
                <c:pt idx="4">
                  <c:v>24.85</c:v>
                </c:pt>
              </c:numCache>
            </c:numRef>
          </c:val>
          <c:extLst>
            <c:ext xmlns:c16="http://schemas.microsoft.com/office/drawing/2014/chart" uri="{C3380CC4-5D6E-409C-BE32-E72D297353CC}">
              <c16:uniqueId val="{00000001-88CC-4C90-8EE9-518BBE8247C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c:v>
                </c:pt>
                <c:pt idx="1">
                  <c:v>0.16</c:v>
                </c:pt>
                <c:pt idx="2">
                  <c:v>1.59</c:v>
                </c:pt>
                <c:pt idx="3">
                  <c:v>-2.5499999999999998</c:v>
                </c:pt>
                <c:pt idx="4">
                  <c:v>-2.4</c:v>
                </c:pt>
              </c:numCache>
            </c:numRef>
          </c:val>
          <c:smooth val="0"/>
          <c:extLst>
            <c:ext xmlns:c16="http://schemas.microsoft.com/office/drawing/2014/chart" uri="{C3380CC4-5D6E-409C-BE32-E72D297353CC}">
              <c16:uniqueId val="{00000002-88CC-4C90-8EE9-518BBE8247C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3CB-479E-A704-4B0D70D3D59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3CB-479E-A704-4B0D70D3D59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3CB-479E-A704-4B0D70D3D596}"/>
            </c:ext>
          </c:extLst>
        </c:ser>
        <c:ser>
          <c:idx val="3"/>
          <c:order val="3"/>
          <c:tx>
            <c:strRef>
              <c:f>データシート!$A$30</c:f>
              <c:strCache>
                <c:ptCount val="1"/>
                <c:pt idx="0">
                  <c:v>介護保険事業特別会計（サービス事業勘定）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3CB-479E-A704-4B0D70D3D596}"/>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0.03</c:v>
                </c:pt>
                <c:pt idx="4">
                  <c:v>#N/A</c:v>
                </c:pt>
                <c:pt idx="5">
                  <c:v>0.03</c:v>
                </c:pt>
                <c:pt idx="6">
                  <c:v>#N/A</c:v>
                </c:pt>
                <c:pt idx="7">
                  <c:v>0.01</c:v>
                </c:pt>
                <c:pt idx="8">
                  <c:v>#N/A</c:v>
                </c:pt>
                <c:pt idx="9">
                  <c:v>0.01</c:v>
                </c:pt>
              </c:numCache>
            </c:numRef>
          </c:val>
          <c:extLst>
            <c:ext xmlns:c16="http://schemas.microsoft.com/office/drawing/2014/chart" uri="{C3380CC4-5D6E-409C-BE32-E72D297353CC}">
              <c16:uniqueId val="{00000004-E3CB-479E-A704-4B0D70D3D59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7.0000000000000007E-2</c:v>
                </c:pt>
                <c:pt idx="4">
                  <c:v>#N/A</c:v>
                </c:pt>
                <c:pt idx="5">
                  <c:v>0.08</c:v>
                </c:pt>
                <c:pt idx="6">
                  <c:v>#N/A</c:v>
                </c:pt>
                <c:pt idx="7">
                  <c:v>0.08</c:v>
                </c:pt>
                <c:pt idx="8">
                  <c:v>#N/A</c:v>
                </c:pt>
                <c:pt idx="9">
                  <c:v>0.11</c:v>
                </c:pt>
              </c:numCache>
            </c:numRef>
          </c:val>
          <c:extLst>
            <c:ext xmlns:c16="http://schemas.microsoft.com/office/drawing/2014/chart" uri="{C3380CC4-5D6E-409C-BE32-E72D297353CC}">
              <c16:uniqueId val="{00000005-E3CB-479E-A704-4B0D70D3D596}"/>
            </c:ext>
          </c:extLst>
        </c:ser>
        <c:ser>
          <c:idx val="6"/>
          <c:order val="6"/>
          <c:tx>
            <c:strRef>
              <c:f>データシート!$A$33</c:f>
              <c:strCache>
                <c:ptCount val="1"/>
                <c:pt idx="0">
                  <c:v>介護保険事業特別会計（保険事業勘定）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1.25</c:v>
                </c:pt>
                <c:pt idx="4">
                  <c:v>#N/A</c:v>
                </c:pt>
                <c:pt idx="5">
                  <c:v>2.37</c:v>
                </c:pt>
                <c:pt idx="6">
                  <c:v>#N/A</c:v>
                </c:pt>
                <c:pt idx="7">
                  <c:v>0.4</c:v>
                </c:pt>
                <c:pt idx="8">
                  <c:v>#N/A</c:v>
                </c:pt>
                <c:pt idx="9">
                  <c:v>0.63</c:v>
                </c:pt>
              </c:numCache>
            </c:numRef>
          </c:val>
          <c:extLst>
            <c:ext xmlns:c16="http://schemas.microsoft.com/office/drawing/2014/chart" uri="{C3380CC4-5D6E-409C-BE32-E72D297353CC}">
              <c16:uniqueId val="{00000006-E3CB-479E-A704-4B0D70D3D596}"/>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4.55</c:v>
                </c:pt>
                <c:pt idx="2">
                  <c:v>#N/A</c:v>
                </c:pt>
                <c:pt idx="3">
                  <c:v>4.51</c:v>
                </c:pt>
                <c:pt idx="4">
                  <c:v>#N/A</c:v>
                </c:pt>
                <c:pt idx="5">
                  <c:v>6.21</c:v>
                </c:pt>
                <c:pt idx="6">
                  <c:v>#N/A</c:v>
                </c:pt>
                <c:pt idx="7">
                  <c:v>3.63</c:v>
                </c:pt>
                <c:pt idx="8">
                  <c:v>#N/A</c:v>
                </c:pt>
                <c:pt idx="9">
                  <c:v>1.08</c:v>
                </c:pt>
              </c:numCache>
            </c:numRef>
          </c:val>
          <c:extLst>
            <c:ext xmlns:c16="http://schemas.microsoft.com/office/drawing/2014/chart" uri="{C3380CC4-5D6E-409C-BE32-E72D297353CC}">
              <c16:uniqueId val="{00000007-E3CB-479E-A704-4B0D70D3D59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10.86</c:v>
                </c:pt>
                <c:pt idx="2">
                  <c:v>#N/A</c:v>
                </c:pt>
                <c:pt idx="3">
                  <c:v>9.25</c:v>
                </c:pt>
                <c:pt idx="4">
                  <c:v>#N/A</c:v>
                </c:pt>
                <c:pt idx="5">
                  <c:v>8.15</c:v>
                </c:pt>
                <c:pt idx="6">
                  <c:v>#N/A</c:v>
                </c:pt>
                <c:pt idx="7">
                  <c:v>7.03</c:v>
                </c:pt>
                <c:pt idx="8">
                  <c:v>#N/A</c:v>
                </c:pt>
                <c:pt idx="9">
                  <c:v>4.74</c:v>
                </c:pt>
              </c:numCache>
            </c:numRef>
          </c:val>
          <c:extLst>
            <c:ext xmlns:c16="http://schemas.microsoft.com/office/drawing/2014/chart" uri="{C3380CC4-5D6E-409C-BE32-E72D297353CC}">
              <c16:uniqueId val="{00000008-E3CB-479E-A704-4B0D70D3D596}"/>
            </c:ext>
          </c:extLst>
        </c:ser>
        <c:ser>
          <c:idx val="9"/>
          <c:order val="9"/>
          <c:tx>
            <c:strRef>
              <c:f>データシート!$A$36</c:f>
              <c:strCache>
                <c:ptCount val="1"/>
                <c:pt idx="0">
                  <c:v>国民健康保険事業特別会計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2.74</c:v>
                </c:pt>
                <c:pt idx="1">
                  <c:v>#N/A</c:v>
                </c:pt>
                <c:pt idx="2">
                  <c:v>2.35</c:v>
                </c:pt>
                <c:pt idx="3">
                  <c:v>#N/A</c:v>
                </c:pt>
                <c:pt idx="4">
                  <c:v>1.9</c:v>
                </c:pt>
                <c:pt idx="5">
                  <c:v>#N/A</c:v>
                </c:pt>
                <c:pt idx="6">
                  <c:v>2.15</c:v>
                </c:pt>
                <c:pt idx="7">
                  <c:v>#N/A</c:v>
                </c:pt>
                <c:pt idx="8">
                  <c:v>2.33</c:v>
                </c:pt>
                <c:pt idx="9">
                  <c:v>#N/A</c:v>
                </c:pt>
              </c:numCache>
            </c:numRef>
          </c:val>
          <c:extLst>
            <c:ext xmlns:c16="http://schemas.microsoft.com/office/drawing/2014/chart" uri="{C3380CC4-5D6E-409C-BE32-E72D297353CC}">
              <c16:uniqueId val="{00000009-E3CB-479E-A704-4B0D70D3D59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2011</c:v>
                </c:pt>
                <c:pt idx="5">
                  <c:v>2192</c:v>
                </c:pt>
                <c:pt idx="8">
                  <c:v>2166</c:v>
                </c:pt>
                <c:pt idx="11">
                  <c:v>2108</c:v>
                </c:pt>
                <c:pt idx="14">
                  <c:v>2186</c:v>
                </c:pt>
              </c:numCache>
            </c:numRef>
          </c:val>
          <c:extLst>
            <c:ext xmlns:c16="http://schemas.microsoft.com/office/drawing/2014/chart" uri="{C3380CC4-5D6E-409C-BE32-E72D297353CC}">
              <c16:uniqueId val="{00000000-0F35-4AD8-9A77-3CD9F11F97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0F35-4AD8-9A77-3CD9F11F97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0</c:v>
                </c:pt>
                <c:pt idx="6">
                  <c:v>0</c:v>
                </c:pt>
                <c:pt idx="9">
                  <c:v>0</c:v>
                </c:pt>
                <c:pt idx="12">
                  <c:v>0</c:v>
                </c:pt>
              </c:numCache>
            </c:numRef>
          </c:val>
          <c:extLst>
            <c:ext xmlns:c16="http://schemas.microsoft.com/office/drawing/2014/chart" uri="{C3380CC4-5D6E-409C-BE32-E72D297353CC}">
              <c16:uniqueId val="{00000002-0F35-4AD8-9A77-3CD9F11F97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43</c:v>
                </c:pt>
                <c:pt idx="6">
                  <c:v>53</c:v>
                </c:pt>
                <c:pt idx="9">
                  <c:v>55</c:v>
                </c:pt>
                <c:pt idx="12">
                  <c:v>45</c:v>
                </c:pt>
              </c:numCache>
            </c:numRef>
          </c:val>
          <c:extLst>
            <c:ext xmlns:c16="http://schemas.microsoft.com/office/drawing/2014/chart" uri="{C3380CC4-5D6E-409C-BE32-E72D297353CC}">
              <c16:uniqueId val="{00000003-0F35-4AD8-9A77-3CD9F11F97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47</c:v>
                </c:pt>
                <c:pt idx="3">
                  <c:v>44</c:v>
                </c:pt>
                <c:pt idx="6">
                  <c:v>47</c:v>
                </c:pt>
                <c:pt idx="9">
                  <c:v>48</c:v>
                </c:pt>
                <c:pt idx="12">
                  <c:v>49</c:v>
                </c:pt>
              </c:numCache>
            </c:numRef>
          </c:val>
          <c:extLst>
            <c:ext xmlns:c16="http://schemas.microsoft.com/office/drawing/2014/chart" uri="{C3380CC4-5D6E-409C-BE32-E72D297353CC}">
              <c16:uniqueId val="{00000004-0F35-4AD8-9A77-3CD9F11F97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F35-4AD8-9A77-3CD9F11F97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F35-4AD8-9A77-3CD9F11F97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2469</c:v>
                </c:pt>
                <c:pt idx="3">
                  <c:v>2849</c:v>
                </c:pt>
                <c:pt idx="6">
                  <c:v>2839</c:v>
                </c:pt>
                <c:pt idx="9">
                  <c:v>2767</c:v>
                </c:pt>
                <c:pt idx="12">
                  <c:v>2942</c:v>
                </c:pt>
              </c:numCache>
            </c:numRef>
          </c:val>
          <c:extLst>
            <c:ext xmlns:c16="http://schemas.microsoft.com/office/drawing/2014/chart" uri="{C3380CC4-5D6E-409C-BE32-E72D297353CC}">
              <c16:uniqueId val="{00000007-0F35-4AD8-9A77-3CD9F11F97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545</c:v>
                </c:pt>
                <c:pt idx="2">
                  <c:v>#N/A</c:v>
                </c:pt>
                <c:pt idx="3">
                  <c:v>#N/A</c:v>
                </c:pt>
                <c:pt idx="4">
                  <c:v>744</c:v>
                </c:pt>
                <c:pt idx="5">
                  <c:v>#N/A</c:v>
                </c:pt>
                <c:pt idx="6">
                  <c:v>#N/A</c:v>
                </c:pt>
                <c:pt idx="7">
                  <c:v>773</c:v>
                </c:pt>
                <c:pt idx="8">
                  <c:v>#N/A</c:v>
                </c:pt>
                <c:pt idx="9">
                  <c:v>#N/A</c:v>
                </c:pt>
                <c:pt idx="10">
                  <c:v>762</c:v>
                </c:pt>
                <c:pt idx="11">
                  <c:v>#N/A</c:v>
                </c:pt>
                <c:pt idx="12">
                  <c:v>#N/A</c:v>
                </c:pt>
                <c:pt idx="13">
                  <c:v>851</c:v>
                </c:pt>
                <c:pt idx="14">
                  <c:v>#N/A</c:v>
                </c:pt>
              </c:numCache>
            </c:numRef>
          </c:val>
          <c:smooth val="0"/>
          <c:extLst>
            <c:ext xmlns:c16="http://schemas.microsoft.com/office/drawing/2014/chart" uri="{C3380CC4-5D6E-409C-BE32-E72D297353CC}">
              <c16:uniqueId val="{00000008-0F35-4AD8-9A77-3CD9F11F97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19965</c:v>
                </c:pt>
                <c:pt idx="5">
                  <c:v>19044</c:v>
                </c:pt>
                <c:pt idx="8">
                  <c:v>21864</c:v>
                </c:pt>
                <c:pt idx="11">
                  <c:v>21657</c:v>
                </c:pt>
                <c:pt idx="14">
                  <c:v>21642</c:v>
                </c:pt>
              </c:numCache>
            </c:numRef>
          </c:val>
          <c:extLst>
            <c:ext xmlns:c16="http://schemas.microsoft.com/office/drawing/2014/chart" uri="{C3380CC4-5D6E-409C-BE32-E72D297353CC}">
              <c16:uniqueId val="{00000000-4DF8-4EF2-9585-DE4F9A802BF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547</c:v>
                </c:pt>
                <c:pt idx="5">
                  <c:v>474</c:v>
                </c:pt>
                <c:pt idx="8">
                  <c:v>397</c:v>
                </c:pt>
                <c:pt idx="11">
                  <c:v>369</c:v>
                </c:pt>
                <c:pt idx="14">
                  <c:v>355</c:v>
                </c:pt>
              </c:numCache>
            </c:numRef>
          </c:val>
          <c:extLst>
            <c:ext xmlns:c16="http://schemas.microsoft.com/office/drawing/2014/chart" uri="{C3380CC4-5D6E-409C-BE32-E72D297353CC}">
              <c16:uniqueId val="{00000001-4DF8-4EF2-9585-DE4F9A802BF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10398</c:v>
                </c:pt>
                <c:pt idx="5">
                  <c:v>10735</c:v>
                </c:pt>
                <c:pt idx="8">
                  <c:v>10335</c:v>
                </c:pt>
                <c:pt idx="11">
                  <c:v>9962</c:v>
                </c:pt>
                <c:pt idx="14">
                  <c:v>9591</c:v>
                </c:pt>
              </c:numCache>
            </c:numRef>
          </c:val>
          <c:extLst>
            <c:ext xmlns:c16="http://schemas.microsoft.com/office/drawing/2014/chart" uri="{C3380CC4-5D6E-409C-BE32-E72D297353CC}">
              <c16:uniqueId val="{00000002-4DF8-4EF2-9585-DE4F9A802BF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DF8-4EF2-9585-DE4F9A802BF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DF8-4EF2-9585-DE4F9A802BF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DF8-4EF2-9585-DE4F9A802BF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4502</c:v>
                </c:pt>
                <c:pt idx="3">
                  <c:v>4441</c:v>
                </c:pt>
                <c:pt idx="6">
                  <c:v>4436</c:v>
                </c:pt>
                <c:pt idx="9">
                  <c:v>4467</c:v>
                </c:pt>
                <c:pt idx="12">
                  <c:v>4413</c:v>
                </c:pt>
              </c:numCache>
            </c:numRef>
          </c:val>
          <c:extLst>
            <c:ext xmlns:c16="http://schemas.microsoft.com/office/drawing/2014/chart" uri="{C3380CC4-5D6E-409C-BE32-E72D297353CC}">
              <c16:uniqueId val="{00000006-4DF8-4EF2-9585-DE4F9A802BF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28</c:v>
                </c:pt>
                <c:pt idx="9">
                  <c:v>29</c:v>
                </c:pt>
                <c:pt idx="12">
                  <c:v>34</c:v>
                </c:pt>
              </c:numCache>
            </c:numRef>
          </c:val>
          <c:extLst>
            <c:ext xmlns:c16="http://schemas.microsoft.com/office/drawing/2014/chart" uri="{C3380CC4-5D6E-409C-BE32-E72D297353CC}">
              <c16:uniqueId val="{00000007-4DF8-4EF2-9585-DE4F9A802BF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746</c:v>
                </c:pt>
                <c:pt idx="3">
                  <c:v>569</c:v>
                </c:pt>
                <c:pt idx="6">
                  <c:v>515</c:v>
                </c:pt>
                <c:pt idx="9">
                  <c:v>460</c:v>
                </c:pt>
                <c:pt idx="12">
                  <c:v>382</c:v>
                </c:pt>
              </c:numCache>
            </c:numRef>
          </c:val>
          <c:extLst>
            <c:ext xmlns:c16="http://schemas.microsoft.com/office/drawing/2014/chart" uri="{C3380CC4-5D6E-409C-BE32-E72D297353CC}">
              <c16:uniqueId val="{00000008-4DF8-4EF2-9585-DE4F9A802BF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4DF8-4EF2-9585-DE4F9A802BF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25352</c:v>
                </c:pt>
                <c:pt idx="3">
                  <c:v>24220</c:v>
                </c:pt>
                <c:pt idx="6">
                  <c:v>28374</c:v>
                </c:pt>
                <c:pt idx="9">
                  <c:v>28251</c:v>
                </c:pt>
                <c:pt idx="12">
                  <c:v>28516</c:v>
                </c:pt>
              </c:numCache>
            </c:numRef>
          </c:val>
          <c:extLst>
            <c:ext xmlns:c16="http://schemas.microsoft.com/office/drawing/2014/chart" uri="{C3380CC4-5D6E-409C-BE32-E72D297353CC}">
              <c16:uniqueId val="{0000000A-4DF8-4EF2-9585-DE4F9A802BF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757</c:v>
                </c:pt>
                <c:pt idx="8">
                  <c:v>#N/A</c:v>
                </c:pt>
                <c:pt idx="9">
                  <c:v>#N/A</c:v>
                </c:pt>
                <c:pt idx="10">
                  <c:v>1219</c:v>
                </c:pt>
                <c:pt idx="11">
                  <c:v>#N/A</c:v>
                </c:pt>
                <c:pt idx="12">
                  <c:v>#N/A</c:v>
                </c:pt>
                <c:pt idx="13">
                  <c:v>1757</c:v>
                </c:pt>
                <c:pt idx="14">
                  <c:v>#N/A</c:v>
                </c:pt>
              </c:numCache>
            </c:numRef>
          </c:val>
          <c:smooth val="0"/>
          <c:extLst>
            <c:ext xmlns:c16="http://schemas.microsoft.com/office/drawing/2014/chart" uri="{C3380CC4-5D6E-409C-BE32-E72D297353CC}">
              <c16:uniqueId val="{0000000B-4DF8-4EF2-9585-DE4F9A802BF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3210</c:v>
                </c:pt>
                <c:pt idx="1">
                  <c:v>3217</c:v>
                </c:pt>
                <c:pt idx="2">
                  <c:v>3224</c:v>
                </c:pt>
              </c:numCache>
            </c:numRef>
          </c:val>
          <c:extLst>
            <c:ext xmlns:c16="http://schemas.microsoft.com/office/drawing/2014/chart" uri="{C3380CC4-5D6E-409C-BE32-E72D297353CC}">
              <c16:uniqueId val="{00000000-2287-4E26-AE42-71BA09972D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1791</c:v>
                </c:pt>
                <c:pt idx="1">
                  <c:v>1464</c:v>
                </c:pt>
                <c:pt idx="2">
                  <c:v>1128</c:v>
                </c:pt>
              </c:numCache>
            </c:numRef>
          </c:val>
          <c:extLst>
            <c:ext xmlns:c16="http://schemas.microsoft.com/office/drawing/2014/chart" uri="{C3380CC4-5D6E-409C-BE32-E72D297353CC}">
              <c16:uniqueId val="{00000001-2287-4E26-AE42-71BA09972D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7069</c:v>
                </c:pt>
                <c:pt idx="1">
                  <c:v>6797</c:v>
                </c:pt>
                <c:pt idx="2">
                  <c:v>6469</c:v>
                </c:pt>
              </c:numCache>
            </c:numRef>
          </c:val>
          <c:extLst>
            <c:ext xmlns:c16="http://schemas.microsoft.com/office/drawing/2014/chart" uri="{C3380CC4-5D6E-409C-BE32-E72D297353CC}">
              <c16:uniqueId val="{00000002-2287-4E26-AE42-71BA09972D6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{FD09FDCC-5764-4788-8C17-40684741893E}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6C5-4DF7-9FAA-86F4AA65B4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{E17A5381-C3BB-430D-880E-F9023DEFD1ED}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6C5-4DF7-9FAA-86F4AA65B4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{03A22B9F-EBC9-44D6-92D5-7C5480C58C3A}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6C5-4DF7-9FAA-86F4AA65B4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{D28D8298-3D88-4F27-9244-21D7A07BF893}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6C5-4DF7-9FAA-86F4AA65B4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{2461C9A8-7EF4-4F25-8833-EF3809C4860D}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6C5-4DF7-9FAA-86F4AA65B4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{101303D7-5827-44F8-9746-74BCA3F0BB9B}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6C5-4DF7-9FAA-86F4AA65B422}"/>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{D267679E-5AFF-4AAA-8D0A-875560CA3D24}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6C5-4DF7-9FAA-86F4AA65B422}"/>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{ABBA438E-844A-441E-937D-CFC439E0D6F7}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6C5-4DF7-9FAA-86F4AA65B422}"/>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{D37DF249-3B98-4275-915B-2B5E7452ED80}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6C5-4DF7-9FAA-86F4AA65B4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63.7</c:v>
                </c:pt>
                <c:pt idx="16">
                  <c:v>59.2</c:v>
                </c:pt>
                <c:pt idx="24">
                  <c:v>59.7</c:v>
                </c:pt>
                <c:pt idx="32">
                  <c:v>59.4</c:v>
                </c:pt>
              </c:numCache>
            </c:numRef>
          </c:xVal>
          <c:yVal>
            <c:numRef>
              <c:f>公会計指標分析・財政指標組合せ分析表!$BP$51:$DC$51</c:f>
              <c:numCache>
                <c:formatCode>#,##0.0;"▲ "#,##0.0</c:formatCode>
                <c:ptCount val="40"/>
                <c:pt idx="16">
                  <c:v>7.1</c:v>
                </c:pt>
                <c:pt idx="24">
                  <c:v>11.5</c:v>
                </c:pt>
                <c:pt idx="32">
                  <c:v>16.100000000000001</c:v>
                </c:pt>
              </c:numCache>
            </c:numRef>
          </c:yVal>
          <c:smooth val="0"/>
          <c:extLst>
            <c:ext xmlns:c16="http://schemas.microsoft.com/office/drawing/2014/chart" uri="{C3380CC4-5D6E-409C-BE32-E72D297353CC}">
              <c16:uniqueId val="{00000009-16C5-4DF7-9FAA-86F4AA65B4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{58C9E582-112D-4099-A0D2-D5A45A0D7325}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6C5-4DF7-9FAA-86F4AA65B4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{209BC576-79BA-4849-8194-E66E122CBD4E}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6C5-4DF7-9FAA-86F4AA65B4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{3DFCD34E-257E-408D-8D07-0AD94639874E}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6C5-4DF7-9FAA-86F4AA65B4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{7F38E285-3CDF-482C-A0C5-81BCF84EC6E8}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6C5-4DF7-9FAA-86F4AA65B4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{B1576F6C-3190-4D3B-8C6B-D460B0588ABA}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6C5-4DF7-9FAA-86F4AA65B4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{79AE9A44-9213-48B3-8EC0-1422AB0C0099}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6C5-4DF7-9FAA-86F4AA65B4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{BF1068CE-023F-4692-863A-67F6C087AA4D}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6C5-4DF7-9FAA-86F4AA65B4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{C396E6D3-0D8C-4C5D-9E7F-DFCBAEC8A92A}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6C5-4DF7-9FAA-86F4AA65B4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{4F31B419-9E4D-4539-B527-1FC40A385577}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6C5-4DF7-9FAA-86F4AA65B4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16C5-4DF7-9FAA-86F4AA65B422}"/>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{1AE23688-7AFD-4A1D-89FF-EF30B04BA011}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97A-4633-9A79-A8BAEA4AB5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{0C77D37F-AEB1-446F-9BDD-A3E9313D714A}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7A-4633-9A79-A8BAEA4AB5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{14D10721-894E-497D-9183-65D9F6707157}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7A-4633-9A79-A8BAEA4AB5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{7A7ABA6E-9EE5-41C5-A32B-8F0E06339D1D}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7A-4633-9A79-A8BAEA4AB5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{94A49AD0-ADEF-4642-8383-72112BC7D295}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7A-4633-9A79-A8BAEA4AB5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{03FE3319-3FB1-48DF-A294-442CFE189A08}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97A-4633-9A79-A8BAEA4AB56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{02B04CF1-8BEB-4ECA-B901-D4F6FD57DC47}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97A-4633-9A79-A8BAEA4AB56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{7997BB0B-F09B-4D3D-A67E-01EBF049F37D}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97A-4633-9A79-A8BAEA4AB56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{66C3BFA8-3BAF-491A-A879-6135EE490994}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97A-4633-9A79-A8BAEA4AB5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5.5</c:v>
                </c:pt>
                <c:pt idx="16">
                  <c:v>6.3</c:v>
                </c:pt>
                <c:pt idx="24">
                  <c:v>7.1</c:v>
                </c:pt>
                <c:pt idx="32">
                  <c:v>7.4</c:v>
                </c:pt>
              </c:numCache>
            </c:numRef>
          </c:xVal>
          <c:yVal>
            <c:numRef>
              <c:f>公会計指標分析・財政指標組合せ分析表!$BP$73:$DC$73</c:f>
              <c:numCache>
                <c:formatCode>#,##0.0;"▲ "#,##0.0</c:formatCode>
                <c:ptCount val="40"/>
                <c:pt idx="16">
                  <c:v>7.1</c:v>
                </c:pt>
                <c:pt idx="24">
                  <c:v>11.5</c:v>
                </c:pt>
                <c:pt idx="32">
                  <c:v>16.100000000000001</c:v>
                </c:pt>
              </c:numCache>
            </c:numRef>
          </c:yVal>
          <c:smooth val="0"/>
          <c:extLst>
            <c:ext xmlns:c16="http://schemas.microsoft.com/office/drawing/2014/chart" uri="{C3380CC4-5D6E-409C-BE32-E72D297353CC}">
              <c16:uniqueId val="{00000009-997A-4633-9A79-A8BAEA4AB5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{B1758950-7145-4B0F-B293-7DFD733A8409}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97A-4633-9A79-A8BAEA4AB56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{B6A2B97C-0812-4388-B5DA-5209C2C38753}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7A-4633-9A79-A8BAEA4AB5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{A0EE1642-9EB8-4CA8-868E-A94DD737D4DB}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7A-4633-9A79-A8BAEA4AB5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{4E307971-2021-4B2D-942C-D63539FEE53A}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7A-4633-9A79-A8BAEA4AB5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{31578CA0-2667-4536-BD08-C7E45F8599D7}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7A-4633-9A79-A8BAEA4AB56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{C6FC456F-C91B-4492-A91D-C87DA0D1BBBF}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97A-4633-9A79-A8BAEA4AB56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{8A0A2BDC-52EE-4430-A71F-19AE81248083}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97A-4633-9A79-A8BAEA4AB569}"/>
                </c:ext>
              </c:extLst>
            </c:dLbl>
            <c:dLbl>
              <c:idx val="24"/>
              <c:layout>
                <c:manualLayout>
                  <c:x val="0"/>
                  <c:y val="1.502527215774699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{8B012709-A625-4F71-8CAD-7D55B087C876}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97A-4633-9A79-A8BAEA4AB569}"/>
                </c:ext>
              </c:extLst>
            </c:dLbl>
            <c:dLbl>
              <c:idx val="32"/>
              <c:layout>
                <c:manualLayout>
                  <c:x val="0"/>
                  <c:y val="-1.50249296701776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{CE07F4CC-E0DE-489D-8492-DEF2142C19A3}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97A-4633-9A79-A8BAEA4AB5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97A-4633-9A79-A8BAEA4AB569}"/>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人口の減少や全国平均を大きく上回る高齢化率（令和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度末現在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県内都市の中で最も高い）に加え、市内に核となる産業がないことなどから、財政基盤が弱く、類似団体平均を大きく下回っている。今後も組織のスリム化や公共施設保有量の縮減を図り、行財政運営の効率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163285</xdr:rowOff>
    </xdr:from>
    <xdr:to>
      <xdr:col>23</xdr:col>
      <xdr:colOff>133350</xdr:colOff>
      <xdr:row>42</xdr:row>
      <xdr:rowOff>163285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364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163285</xdr:rowOff>
    </xdr:from>
    <xdr:to>
      <xdr:col>19</xdr:col>
      <xdr:colOff>133350</xdr:colOff>
      <xdr:row>42</xdr:row>
      <xdr:rowOff>163285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364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163285</xdr:rowOff>
    </xdr:from>
    <xdr:to>
      <xdr:col>15</xdr:col>
      <xdr:colOff>82550</xdr:colOff>
      <xdr:row>42</xdr:row>
      <xdr:rowOff>163285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64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163285</xdr:rowOff>
    </xdr:from>
    <xdr:to>
      <xdr:col>11</xdr:col>
      <xdr:colOff>31750</xdr:colOff>
      <xdr:row>42</xdr:row>
      <xdr:rowOff>163285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64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154412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84562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8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112485</xdr:rowOff>
    </xdr:from>
    <xdr:to>
      <xdr:col>19</xdr:col>
      <xdr:colOff>184150</xdr:colOff>
      <xdr:row>43</xdr:row>
      <xdr:rowOff>42635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27412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399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112485</xdr:rowOff>
    </xdr:from>
    <xdr:to>
      <xdr:col>15</xdr:col>
      <xdr:colOff>133350</xdr:colOff>
      <xdr:row>43</xdr:row>
      <xdr:rowOff>42635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27412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112485</xdr:rowOff>
    </xdr:from>
    <xdr:to>
      <xdr:col>11</xdr:col>
      <xdr:colOff>82550</xdr:colOff>
      <xdr:row>43</xdr:row>
      <xdr:rowOff>42635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27412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112485</xdr:rowOff>
    </xdr:from>
    <xdr:to>
      <xdr:col>7</xdr:col>
      <xdr:colOff>31750</xdr:colOff>
      <xdr:row>43</xdr:row>
      <xdr:rowOff>42635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1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27412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39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年度から経常収支比率が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105.8</a:t>
          </a:r>
          <a:r>
            <a:rPr kumimoji="1" lang="ja-JP" altLang="en-US" sz="1300">
              <a:latin typeface="ＭＳ Ｐゴシック" panose="020B0600070205080204" pitchFamily="50" charset="-128"/>
              <a:ea typeface="ＭＳ Ｐゴシック" panose="020B0600070205080204" pitchFamily="50" charset="-128"/>
            </a:rPr>
            <a:t>％となったが、県内市町村の中で最も高い数値となっている。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扶助費が他団体に比べ高いこともあり、類似団体平均を大きく上回っている。第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次行政改革に着手し、徹底した歳出の見直しや自主財源の確保に努め、財政構造の弾力化を図る。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508</xdr:rowOff>
    </xdr:from>
    <xdr:to>
      <xdr:col>23</xdr:col>
      <xdr:colOff>133350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316208"/>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116349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574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12700</xdr:rowOff>
    </xdr:from>
    <xdr:to>
      <xdr:col>19</xdr:col>
      <xdr:colOff>133350</xdr:colOff>
      <xdr:row>66</xdr:row>
      <xdr:rowOff>106680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15695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6367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46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5588</xdr:rowOff>
    </xdr:from>
    <xdr:to>
      <xdr:col>15</xdr:col>
      <xdr:colOff>82550</xdr:colOff>
      <xdr:row>65</xdr:row>
      <xdr:rowOff>12700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78388"/>
          <a:ext cx="889000" cy="178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5588</xdr:rowOff>
    </xdr:from>
    <xdr:to>
      <xdr:col>11</xdr:col>
      <xdr:colOff>31750</xdr:colOff>
      <xdr:row>64</xdr:row>
      <xdr:rowOff>39370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7838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121158</xdr:rowOff>
    </xdr:from>
    <xdr:to>
      <xdr:col>23</xdr:col>
      <xdr:colOff>184150</xdr:colOff>
      <xdr:row>66</xdr:row>
      <xdr:rowOff>51308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26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17035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6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133350</xdr:rowOff>
    </xdr:from>
    <xdr:to>
      <xdr:col>15</xdr:col>
      <xdr:colOff>133350</xdr:colOff>
      <xdr:row>65</xdr:row>
      <xdr:rowOff>63500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48277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9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126238</xdr:rowOff>
    </xdr:from>
    <xdr:to>
      <xdr:col>11</xdr:col>
      <xdr:colOff>82550</xdr:colOff>
      <xdr:row>64</xdr:row>
      <xdr:rowOff>56388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41165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013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160020</xdr:rowOff>
    </xdr:from>
    <xdr:to>
      <xdr:col>7</xdr:col>
      <xdr:colOff>31750</xdr:colOff>
      <xdr:row>64</xdr:row>
      <xdr:rowOff>90170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74947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[227,532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現在、第</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次職員定員適正化計画に基づき、職員数の削減など人件費の抑制を図っているところであるが、前年度と比較して増加しており、類似団体平均を上回っている。今後も民間委託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の推進</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により物件費については上昇が見込まれるが、組織のスリム化や公共施設の適正配置などを推進し、徹底したコスト削減に努めていく。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9979</xdr:rowOff>
    </xdr:from>
    <xdr:to>
      <xdr:col>23</xdr:col>
      <xdr:colOff>133350</xdr:colOff>
      <xdr:row>84</xdr:row>
      <xdr:rowOff>28335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11779"/>
          <a:ext cx="838200" cy="1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78740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3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4170</xdr:rowOff>
    </xdr:from>
    <xdr:to>
      <xdr:col>19</xdr:col>
      <xdr:colOff>133350</xdr:colOff>
      <xdr:row>84</xdr:row>
      <xdr:rowOff>9979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05970"/>
          <a:ext cx="889000" cy="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146950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34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150910</xdr:rowOff>
    </xdr:from>
    <xdr:to>
      <xdr:col>15</xdr:col>
      <xdr:colOff>82550</xdr:colOff>
      <xdr:row>84</xdr:row>
      <xdr:rowOff>4170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81260"/>
          <a:ext cx="889000" cy="24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149266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132924</xdr:rowOff>
    </xdr:from>
    <xdr:to>
      <xdr:col>11</xdr:col>
      <xdr:colOff>31750</xdr:colOff>
      <xdr:row>83</xdr:row>
      <xdr:rowOff>150910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363274"/>
          <a:ext cx="889000" cy="1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138065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2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150730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3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148985</xdr:rowOff>
    </xdr:from>
    <xdr:to>
      <xdr:col>23</xdr:col>
      <xdr:colOff>184150</xdr:colOff>
      <xdr:row>84</xdr:row>
      <xdr:rowOff>79135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37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121062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351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130629</xdr:rowOff>
    </xdr:from>
    <xdr:to>
      <xdr:col>19</xdr:col>
      <xdr:colOff>184150</xdr:colOff>
      <xdr:row>84</xdr:row>
      <xdr:rowOff>60779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60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45556</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47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124820</xdr:rowOff>
    </xdr:from>
    <xdr:to>
      <xdr:col>15</xdr:col>
      <xdr:colOff>133350</xdr:colOff>
      <xdr:row>84</xdr:row>
      <xdr:rowOff>54970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55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39747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4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100110</xdr:rowOff>
    </xdr:from>
    <xdr:to>
      <xdr:col>11</xdr:col>
      <xdr:colOff>82550</xdr:colOff>
      <xdr:row>84</xdr:row>
      <xdr:rowOff>30260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15037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1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82124</xdr:rowOff>
    </xdr:from>
    <xdr:to>
      <xdr:col>7</xdr:col>
      <xdr:colOff>31750</xdr:colOff>
      <xdr:row>84</xdr:row>
      <xdr:rowOff>12274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1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168501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9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国家公務員の水準を下回って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とほぼ同水準の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指数となっている。今後も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、給与の適正化と計画に沿った適正な定員管理に努める。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150586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294757"/>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2920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233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150586</xdr:rowOff>
    </xdr:from>
    <xdr:to>
      <xdr:col>77</xdr:col>
      <xdr:colOff>44450</xdr:colOff>
      <xdr:row>83</xdr:row>
      <xdr:rowOff>150586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380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84</xdr:row>
      <xdr:rowOff>82550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38093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82550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4671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99786</xdr:rowOff>
    </xdr:from>
    <xdr:to>
      <xdr:col>77</xdr:col>
      <xdr:colOff>95250</xdr:colOff>
      <xdr:row>84</xdr:row>
      <xdr:rowOff>29936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14713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16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99786</xdr:rowOff>
    </xdr:from>
    <xdr:to>
      <xdr:col>73</xdr:col>
      <xdr:colOff>44450</xdr:colOff>
      <xdr:row>84</xdr:row>
      <xdr:rowOff>29936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14713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31750</xdr:rowOff>
    </xdr:from>
    <xdr:to>
      <xdr:col>68</xdr:col>
      <xdr:colOff>203200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118127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合併により肥大化した総職員数（平成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月現在</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548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を、退職者の不補充や組織機構の再編などにより、年次的に削減しているが、類似団体平均を上回っている状況である。厳しい財政状況に鑑み、さらなる職員数の削減に取り組む必要がある。このため、第</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次職員定員適正化計画に基づき、令和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月の総職員数を</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350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人とする削減目標を掲げ、適正な職員定員管理に努める。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127550</xdr:rowOff>
    </xdr:from>
    <xdr:to>
      <xdr:col>81</xdr:col>
      <xdr:colOff>44450</xdr:colOff>
      <xdr:row>60</xdr:row>
      <xdr:rowOff>131974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414550"/>
          <a:ext cx="838200" cy="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131974</xdr:rowOff>
    </xdr:from>
    <xdr:to>
      <xdr:col>77</xdr:col>
      <xdr:colOff>44450</xdr:colOff>
      <xdr:row>60</xdr:row>
      <xdr:rowOff>139616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418974"/>
          <a:ext cx="8890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125137</xdr:rowOff>
    </xdr:from>
    <xdr:to>
      <xdr:col>72</xdr:col>
      <xdr:colOff>203200</xdr:colOff>
      <xdr:row>60</xdr:row>
      <xdr:rowOff>139616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412137"/>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117496</xdr:rowOff>
    </xdr:from>
    <xdr:to>
      <xdr:col>68</xdr:col>
      <xdr:colOff>152400</xdr:colOff>
      <xdr:row>60</xdr:row>
      <xdr:rowOff>125137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04496"/>
          <a:ext cx="889000" cy="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151126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09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76750</xdr:rowOff>
    </xdr:from>
    <xdr:to>
      <xdr:col>81</xdr:col>
      <xdr:colOff>95250</xdr:colOff>
      <xdr:row>61</xdr:row>
      <xdr:rowOff>6900</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6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48827</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3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81174</xdr:rowOff>
    </xdr:from>
    <xdr:to>
      <xdr:col>77</xdr:col>
      <xdr:colOff>95250</xdr:colOff>
      <xdr:row>61</xdr:row>
      <xdr:rowOff>11324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167551</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54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88816</xdr:rowOff>
    </xdr:from>
    <xdr:to>
      <xdr:col>73</xdr:col>
      <xdr:colOff>44450</xdr:colOff>
      <xdr:row>61</xdr:row>
      <xdr:rowOff>18966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7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462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74337</xdr:rowOff>
    </xdr:from>
    <xdr:to>
      <xdr:col>68</xdr:col>
      <xdr:colOff>203200</xdr:colOff>
      <xdr:row>61</xdr:row>
      <xdr:rowOff>4487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6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160714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447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66696</xdr:rowOff>
    </xdr:from>
    <xdr:to>
      <xdr:col>64</xdr:col>
      <xdr:colOff>152400</xdr:colOff>
      <xdr:row>60</xdr:row>
      <xdr:rowOff>168296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5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153073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44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類似団体平均は下回っているものの、市の所有する公共施設の大半が老朽化しており、その更新事業や義務教育学校の建設工事に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伴う過疎対策事業債の元金償還が開始されたことにより、前年度から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7.4</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今後も緊急度や市民ニーズを的確に把握した事業選択を図り、起債に大きく頼ることのない財政運営に努める。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81038</xdr:rowOff>
    </xdr:from>
    <xdr:to>
      <xdr:col>81</xdr:col>
      <xdr:colOff>44450</xdr:colOff>
      <xdr:row>40</xdr:row>
      <xdr:rowOff>115509</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39038"/>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160565</xdr:rowOff>
    </xdr:from>
    <xdr:to>
      <xdr:col>77</xdr:col>
      <xdr:colOff>44450</xdr:colOff>
      <xdr:row>40</xdr:row>
      <xdr:rowOff>81038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847115"/>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68641</xdr:rowOff>
    </xdr:from>
    <xdr:to>
      <xdr:col>72</xdr:col>
      <xdr:colOff>203200</xdr:colOff>
      <xdr:row>39</xdr:row>
      <xdr:rowOff>160565</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755191"/>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171148</xdr:rowOff>
    </xdr:from>
    <xdr:to>
      <xdr:col>68</xdr:col>
      <xdr:colOff>152400</xdr:colOff>
      <xdr:row>39</xdr:row>
      <xdr:rowOff>68641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86248"/>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129012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64709</xdr:rowOff>
    </xdr:from>
    <xdr:to>
      <xdr:col>81</xdr:col>
      <xdr:colOff>95250</xdr:colOff>
      <xdr:row>40</xdr:row>
      <xdr:rowOff>166309</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81236</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6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30238</xdr:rowOff>
    </xdr:from>
    <xdr:to>
      <xdr:col>77</xdr:col>
      <xdr:colOff>95250</xdr:colOff>
      <xdr:row>40</xdr:row>
      <xdr:rowOff>131838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88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142015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571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109765</xdr:rowOff>
    </xdr:from>
    <xdr:to>
      <xdr:col>73</xdr:col>
      <xdr:colOff>44450</xdr:colOff>
      <xdr:row>40</xdr:row>
      <xdr:rowOff>39915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79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50092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5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17841</xdr:rowOff>
    </xdr:from>
    <xdr:to>
      <xdr:col>68</xdr:col>
      <xdr:colOff>203200</xdr:colOff>
      <xdr:row>39</xdr:row>
      <xdr:rowOff>119441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129618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7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120348</xdr:rowOff>
    </xdr:from>
    <xdr:to>
      <xdr:col>64</xdr:col>
      <xdr:colOff>152400</xdr:colOff>
      <xdr:row>39</xdr:row>
      <xdr:rowOff>50498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60675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年度まで充当可能財源等が将来負担額を上回ってきたため、将来負担比率は算出されていなかったが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年度から算出され、令和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となった。主な要因としては基金の取崩しにより、充当可能基金残高が前年度より減少したことや、地方債</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残高の増により算入公債費等が増加したことがあげられる。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今後も行財政</a:t>
          </a:r>
          <a:endPar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改革を進め、</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将来世代</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への負担を少しでも軽減できるよう、財政の健全化に努める。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124531</xdr:rowOff>
    </xdr:from>
    <xdr:to>
      <xdr:col>81</xdr:col>
      <xdr:colOff>44450</xdr:colOff>
      <xdr:row>15</xdr:row>
      <xdr:rowOff>14746</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524831"/>
          <a:ext cx="838200" cy="6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65546</xdr:rowOff>
    </xdr:from>
    <xdr:to>
      <xdr:col>77</xdr:col>
      <xdr:colOff>44450</xdr:colOff>
      <xdr:row>14</xdr:row>
      <xdr:rowOff>124531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2465846"/>
          <a:ext cx="889000" cy="5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132715</xdr:rowOff>
    </xdr:from>
    <xdr:to>
      <xdr:col>73</xdr:col>
      <xdr:colOff>44450</xdr:colOff>
      <xdr:row>15</xdr:row>
      <xdr:rowOff>62865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56444</xdr:rowOff>
    </xdr:from>
    <xdr:to>
      <xdr:col>68</xdr:col>
      <xdr:colOff>203200</xdr:colOff>
      <xdr:row>15</xdr:row>
      <xdr:rowOff>158044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135396</xdr:rowOff>
    </xdr:from>
    <xdr:to>
      <xdr:col>81</xdr:col>
      <xdr:colOff>95250</xdr:colOff>
      <xdr:row>15</xdr:row>
      <xdr:rowOff>65546</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53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107473</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507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73731</xdr:rowOff>
    </xdr:from>
    <xdr:to>
      <xdr:col>77</xdr:col>
      <xdr:colOff>95250</xdr:colOff>
      <xdr:row>15</xdr:row>
      <xdr:rowOff>3881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47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14058</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242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14746</xdr:rowOff>
    </xdr:from>
    <xdr:to>
      <xdr:col>73</xdr:col>
      <xdr:colOff>44450</xdr:colOff>
      <xdr:row>14</xdr:row>
      <xdr:rowOff>116346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241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126523</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2183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次職員定員適正化計画に基づき、業務委託やアウトソーシングへの移行、新規採用の抑制等の効果により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、人件費の占める割合が前年度から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類似団体平均を下回っているものの、今後も引き続き、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職員数の削減や給与水準の適正化等、人件費総額の抑制に努める。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14986</xdr:rowOff>
    </xdr:from>
    <xdr:to>
      <xdr:col>24</xdr:col>
      <xdr:colOff>25400</xdr:colOff>
      <xdr:row>37</xdr:row>
      <xdr:rowOff>65278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35863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65278</xdr:rowOff>
    </xdr:from>
    <xdr:to>
      <xdr:col>19</xdr:col>
      <xdr:colOff>187325</xdr:colOff>
      <xdr:row>37</xdr:row>
      <xdr:rowOff>65278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8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65278</xdr:rowOff>
    </xdr:from>
    <xdr:to>
      <xdr:col>15</xdr:col>
      <xdr:colOff>98425</xdr:colOff>
      <xdr:row>37</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08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35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130827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135636</xdr:rowOff>
    </xdr:from>
    <xdr:to>
      <xdr:col>24</xdr:col>
      <xdr:colOff>76200</xdr:colOff>
      <xdr:row>37</xdr:row>
      <xdr:rowOff>65786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152163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14478</xdr:rowOff>
    </xdr:from>
    <xdr:to>
      <xdr:col>20</xdr:col>
      <xdr:colOff>38100</xdr:colOff>
      <xdr:row>37</xdr:row>
      <xdr:rowOff>116078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100855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44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14478</xdr:rowOff>
    </xdr:from>
    <xdr:to>
      <xdr:col>15</xdr:col>
      <xdr:colOff>149225</xdr:colOff>
      <xdr:row>37</xdr:row>
      <xdr:rowOff>116078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100855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17.0</a:t>
          </a:r>
          <a:r>
            <a:rPr kumimoji="1" lang="ja-JP" altLang="en-US" sz="1300">
              <a:latin typeface="ＭＳ Ｐゴシック" panose="020B0600070205080204" pitchFamily="50" charset="-128"/>
              <a:ea typeface="ＭＳ Ｐゴシック" panose="020B0600070205080204" pitchFamily="50" charset="-128"/>
            </a:rPr>
            <a:t>％となり、ほぼ横ばいの状態である。</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民間委託の推進により物件費は上昇することが見込まれるが、人件費を抑制するなど、全体としての経費節減に努める。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33274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93878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40132</xdr:rowOff>
    </xdr:from>
    <xdr:to>
      <xdr:col>78</xdr:col>
      <xdr:colOff>69850</xdr:colOff>
      <xdr:row>17</xdr:row>
      <xdr:rowOff>33274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78333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154432</xdr:rowOff>
    </xdr:from>
    <xdr:to>
      <xdr:col>73</xdr:col>
      <xdr:colOff>180975</xdr:colOff>
      <xdr:row>16</xdr:row>
      <xdr:rowOff>40132</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55473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154432</xdr:rowOff>
    </xdr:from>
    <xdr:to>
      <xdr:col>69</xdr:col>
      <xdr:colOff>92075</xdr:colOff>
      <xdr:row>15</xdr:row>
      <xdr:rowOff>156718</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55473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7383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236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116857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153924</xdr:rowOff>
    </xdr:from>
    <xdr:to>
      <xdr:col>78</xdr:col>
      <xdr:colOff>120650</xdr:colOff>
      <xdr:row>17</xdr:row>
      <xdr:rowOff>84074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89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68851</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983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160782</xdr:rowOff>
    </xdr:from>
    <xdr:to>
      <xdr:col>74</xdr:col>
      <xdr:colOff>31750</xdr:colOff>
      <xdr:row>16</xdr:row>
      <xdr:rowOff>90932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75709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103632</xdr:rowOff>
    </xdr:from>
    <xdr:to>
      <xdr:col>69</xdr:col>
      <xdr:colOff>142875</xdr:colOff>
      <xdr:row>15</xdr:row>
      <xdr:rowOff>33782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50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18559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590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旧産炭地という特殊事情から、高齢化率（令和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％）や生活保護率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）が非常に高く、どちらも県内都市の中で最も高い数値となっている。生活保護扶助費については、普通会計決算額の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％と扶助費の大部分を占めているため、生活保護受給者に対する就労支援により自立を進めるなど、今後さらなる扶助費の抑制に努める。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91622</xdr:rowOff>
    </xdr:from>
    <xdr:to>
      <xdr:col>24</xdr:col>
      <xdr:colOff>25400</xdr:colOff>
      <xdr:row>61</xdr:row>
      <xdr:rowOff>156935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105500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78015</xdr:rowOff>
    </xdr:from>
    <xdr:to>
      <xdr:col>19</xdr:col>
      <xdr:colOff>187325</xdr:colOff>
      <xdr:row>61</xdr:row>
      <xdr:rowOff>156935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10365015"/>
          <a:ext cx="889000" cy="25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78015</xdr:rowOff>
    </xdr:from>
    <xdr:to>
      <xdr:col>15</xdr:col>
      <xdr:colOff>98425</xdr:colOff>
      <xdr:row>60</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103650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143328</xdr:rowOff>
    </xdr:from>
    <xdr:to>
      <xdr:col>11</xdr:col>
      <xdr:colOff>9525</xdr:colOff>
      <xdr:row>60</xdr:row>
      <xdr:rowOff>154215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430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98170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40822</xdr:rowOff>
    </xdr:from>
    <xdr:to>
      <xdr:col>24</xdr:col>
      <xdr:colOff>76200</xdr:colOff>
      <xdr:row>61</xdr:row>
      <xdr:rowOff>142422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120849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407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106135</xdr:rowOff>
    </xdr:from>
    <xdr:to>
      <xdr:col>20</xdr:col>
      <xdr:colOff>38100</xdr:colOff>
      <xdr:row>62</xdr:row>
      <xdr:rowOff>36285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56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21062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65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27215</xdr:rowOff>
    </xdr:from>
    <xdr:to>
      <xdr:col>15</xdr:col>
      <xdr:colOff>149225</xdr:colOff>
      <xdr:row>60</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60</xdr:row>
      <xdr:rowOff>113592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92528</xdr:rowOff>
    </xdr:from>
    <xdr:to>
      <xdr:col>11</xdr:col>
      <xdr:colOff>60325</xdr:colOff>
      <xdr:row>61</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103415</xdr:rowOff>
    </xdr:from>
    <xdr:to>
      <xdr:col>6</xdr:col>
      <xdr:colOff>171450</xdr:colOff>
      <xdr:row>61</xdr:row>
      <xdr:rowOff>33565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18342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高齢者人口の増加に伴い、介護保険事業特別会計に対する繰出金等が増加傾向に</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あり</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、類似団体の平均</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よりも上回って</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いる。現在、介護予防事業等の推進に取り組むことにより、サービス給付費の抑制に努めているところであるが、今後も特別会計の財政の健全化に取り組み、基準外の繰出金の抑制に努める。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59</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0965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152400</xdr:rowOff>
    </xdr:from>
    <xdr:to>
      <xdr:col>78</xdr:col>
      <xdr:colOff>69850</xdr:colOff>
      <xdr:row>59</xdr:row>
      <xdr:rowOff>44450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965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152400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94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59</xdr:row>
      <xdr:rowOff>31750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94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41927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101600</xdr:rowOff>
    </xdr:from>
    <xdr:to>
      <xdr:col>82</xdr:col>
      <xdr:colOff>158750</xdr:colOff>
      <xdr:row>59</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73677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101600</xdr:rowOff>
    </xdr:from>
    <xdr:to>
      <xdr:col>74</xdr:col>
      <xdr:colOff>31750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類似団体の平均は下回っているが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今後も補助金の交付が適当な事業であるかなどを十分に検討し、改善が必要なものについては見直しや廃止を行っていく。また、一部事務組合に対しても経常経費の適正な執行について、要請を行う。</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140716</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2809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85852</xdr:rowOff>
    </xdr:from>
    <xdr:to>
      <xdr:col>78</xdr:col>
      <xdr:colOff>69850</xdr:colOff>
      <xdr:row>36</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580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72136</xdr:rowOff>
    </xdr:from>
    <xdr:to>
      <xdr:col>73</xdr:col>
      <xdr:colOff>180975</xdr:colOff>
      <xdr:row>36</xdr:row>
      <xdr:rowOff>85852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24433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xdr:rowOff>
    </xdr:from>
    <xdr:to>
      <xdr:col>69</xdr:col>
      <xdr:colOff>92075</xdr:colOff>
      <xdr:row>36</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18490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57912</xdr:rowOff>
    </xdr:from>
    <xdr:to>
      <xdr:col>82</xdr:col>
      <xdr:colOff>158750</xdr:colOff>
      <xdr:row>36</xdr:row>
      <xdr:rowOff>159512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74439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07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89916</xdr:rowOff>
    </xdr:from>
    <xdr:to>
      <xdr:col>78</xdr:col>
      <xdr:colOff>120650</xdr:colOff>
      <xdr:row>37</xdr:row>
      <xdr:rowOff>20066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35052</xdr:rowOff>
    </xdr:from>
    <xdr:to>
      <xdr:col>74</xdr:col>
      <xdr:colOff>31750</xdr:colOff>
      <xdr:row>36</xdr:row>
      <xdr:rowOff>136652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146829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21336</xdr:rowOff>
    </xdr:from>
    <xdr:to>
      <xdr:col>69</xdr:col>
      <xdr:colOff>142875</xdr:colOff>
      <xdr:row>36</xdr:row>
      <xdr:rowOff>122936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公債費については、義務教育学校の建設や老朽化した公共施設の更新等、地方債を財源とした各種の事業を進めており、令和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年度も類似団体平均を大きく上回っている。合併特例事業債の活用期限が令和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年度末までになっていることから、今後は更に適正な事業選択を行い、計画的な地方債の発行と世代間の負担の平準化に努める。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56243</xdr:rowOff>
    </xdr:from>
    <xdr:to>
      <xdr:col>24</xdr:col>
      <xdr:colOff>25400</xdr:colOff>
      <xdr:row>80</xdr:row>
      <xdr:rowOff>143329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772243"/>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90006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120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56243</xdr:rowOff>
    </xdr:from>
    <xdr:to>
      <xdr:col>19</xdr:col>
      <xdr:colOff>187325</xdr:colOff>
      <xdr:row>80</xdr:row>
      <xdr:rowOff>88900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7722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1814</xdr:rowOff>
    </xdr:from>
    <xdr:to>
      <xdr:col>15</xdr:col>
      <xdr:colOff>98425</xdr:colOff>
      <xdr:row>80</xdr:row>
      <xdr:rowOff>88900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717814"/>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80</xdr:row>
      <xdr:rowOff>1814</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500100"/>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92529</xdr:rowOff>
    </xdr:from>
    <xdr:to>
      <xdr:col>24</xdr:col>
      <xdr:colOff>76200</xdr:colOff>
      <xdr:row>81</xdr:row>
      <xdr:rowOff>22679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80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64606</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780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5443</xdr:rowOff>
    </xdr:from>
    <xdr:to>
      <xdr:col>20</xdr:col>
      <xdr:colOff>38100</xdr:colOff>
      <xdr:row>80</xdr:row>
      <xdr:rowOff>107043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72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91820</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80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38100</xdr:rowOff>
    </xdr:from>
    <xdr:to>
      <xdr:col>15</xdr:col>
      <xdr:colOff>149225</xdr:colOff>
      <xdr:row>80</xdr:row>
      <xdr:rowOff>139700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124477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84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122464</xdr:rowOff>
    </xdr:from>
    <xdr:to>
      <xdr:col>11</xdr:col>
      <xdr:colOff>60325</xdr:colOff>
      <xdr:row>80</xdr:row>
      <xdr:rowOff>52614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66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37391</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75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76200</xdr:rowOff>
    </xdr:from>
    <xdr:to>
      <xdr:col>6</xdr:col>
      <xdr:colOff>171450</xdr:colOff>
      <xdr:row>79</xdr:row>
      <xdr:rowOff>6350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おり、旧産炭地特有の高い高齢化率や生活保護率等に伴う扶助費の高さが主な要因となっている。合併以降、行政改革に取り組み、人件費をはじめとする経常経費の削減を行っているものの、普通交付税の動向に大きく左右されることは明らかで、根本的な解決には至っていない。今後も職員の適切な定員管理に努めるとともに、事務事業の点検・見直し等を行い、経常収支比率の改善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133858</xdr:rowOff>
    </xdr:from>
    <xdr:to>
      <xdr:col>82</xdr:col>
      <xdr:colOff>107950</xdr:colOff>
      <xdr:row>80</xdr:row>
      <xdr:rowOff>99568</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678408"/>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5842</xdr:rowOff>
    </xdr:from>
    <xdr:to>
      <xdr:col>78</xdr:col>
      <xdr:colOff>69850</xdr:colOff>
      <xdr:row>80</xdr:row>
      <xdr:rowOff>99568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50392"/>
          <a:ext cx="889000" cy="265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44704</xdr:rowOff>
    </xdr:from>
    <xdr:to>
      <xdr:col>73</xdr:col>
      <xdr:colOff>180975</xdr:colOff>
      <xdr:row>79</xdr:row>
      <xdr:rowOff>5842</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17804"/>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44704</xdr:rowOff>
    </xdr:from>
    <xdr:to>
      <xdr:col>69</xdr:col>
      <xdr:colOff>92075</xdr:colOff>
      <xdr:row>78</xdr:row>
      <xdr:rowOff>168148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1780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83058</xdr:rowOff>
    </xdr:from>
    <xdr:to>
      <xdr:col>82</xdr:col>
      <xdr:colOff>158750</xdr:colOff>
      <xdr:row>80</xdr:row>
      <xdr:rowOff>13208</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62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55135</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80</xdr:row>
      <xdr:rowOff>48768</xdr:rowOff>
    </xdr:from>
    <xdr:to>
      <xdr:col>78</xdr:col>
      <xdr:colOff>120650</xdr:colOff>
      <xdr:row>80</xdr:row>
      <xdr:rowOff>150368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76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135145</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851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126492</xdr:rowOff>
    </xdr:from>
    <xdr:to>
      <xdr:col>74</xdr:col>
      <xdr:colOff>31750</xdr:colOff>
      <xdr:row>79</xdr:row>
      <xdr:rowOff>56642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41419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165354</xdr:rowOff>
    </xdr:from>
    <xdr:to>
      <xdr:col>69</xdr:col>
      <xdr:colOff>142875</xdr:colOff>
      <xdr:row>78</xdr:row>
      <xdr:rowOff>95504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80281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117348</xdr:rowOff>
    </xdr:from>
    <xdr:to>
      <xdr:col>65</xdr:col>
      <xdr:colOff>53975</xdr:colOff>
      <xdr:row>79</xdr:row>
      <xdr:rowOff>47498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32275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79939</xdr:rowOff>
    </xdr:from>
    <xdr:to>
      <xdr:col>29</xdr:col>
      <xdr:colOff>127000</xdr:colOff>
      <xdr:row>17</xdr:row>
      <xdr:rowOff>93445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42214"/>
          <a:ext cx="647700" cy="135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87284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49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93445</xdr:rowOff>
    </xdr:from>
    <xdr:to>
      <xdr:col>26</xdr:col>
      <xdr:colOff>50800</xdr:colOff>
      <xdr:row>17</xdr:row>
      <xdr:rowOff>100120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55720"/>
          <a:ext cx="698500" cy="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100120</xdr:rowOff>
    </xdr:from>
    <xdr:to>
      <xdr:col>22</xdr:col>
      <xdr:colOff>114300</xdr:colOff>
      <xdr:row>17</xdr:row>
      <xdr:rowOff>110034</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62395"/>
          <a:ext cx="698500" cy="9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110034</xdr:rowOff>
    </xdr:from>
    <xdr:to>
      <xdr:col>18</xdr:col>
      <xdr:colOff>177800</xdr:colOff>
      <xdr:row>17</xdr:row>
      <xdr:rowOff>142385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72309"/>
          <a:ext cx="698500" cy="32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57333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91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29139</xdr:rowOff>
    </xdr:from>
    <xdr:to>
      <xdr:col>29</xdr:col>
      <xdr:colOff>177800</xdr:colOff>
      <xdr:row>17</xdr:row>
      <xdr:rowOff>130739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91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45666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83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42645</xdr:rowOff>
    </xdr:from>
    <xdr:to>
      <xdr:col>26</xdr:col>
      <xdr:colOff>101600</xdr:colOff>
      <xdr:row>17</xdr:row>
      <xdr:rowOff>144245</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0049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154422</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7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49320</xdr:rowOff>
    </xdr:from>
    <xdr:to>
      <xdr:col>22</xdr:col>
      <xdr:colOff>165100</xdr:colOff>
      <xdr:row>17</xdr:row>
      <xdr:rowOff>150920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0115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161097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80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59234</xdr:rowOff>
    </xdr:from>
    <xdr:to>
      <xdr:col>19</xdr:col>
      <xdr:colOff>38100</xdr:colOff>
      <xdr:row>17</xdr:row>
      <xdr:rowOff>160834</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21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171011</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9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91585</xdr:rowOff>
    </xdr:from>
    <xdr:to>
      <xdr:col>15</xdr:col>
      <xdr:colOff>101600</xdr:colOff>
      <xdr:row>18</xdr:row>
      <xdr:rowOff>21735</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53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31912</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82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129229</xdr:rowOff>
    </xdr:from>
    <xdr:to>
      <xdr:col>29</xdr:col>
      <xdr:colOff>127000</xdr:colOff>
      <xdr:row>37</xdr:row>
      <xdr:rowOff>16567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082479"/>
          <a:ext cx="647700" cy="58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114006</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70672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16567</xdr:rowOff>
    </xdr:from>
    <xdr:to>
      <xdr:col>26</xdr:col>
      <xdr:colOff>50800</xdr:colOff>
      <xdr:row>37</xdr:row>
      <xdr:rowOff>17138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141267"/>
          <a:ext cx="698500" cy="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17138</xdr:rowOff>
    </xdr:from>
    <xdr:to>
      <xdr:col>22</xdr:col>
      <xdr:colOff>114300</xdr:colOff>
      <xdr:row>37</xdr:row>
      <xdr:rowOff>40704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141838"/>
          <a:ext cx="698500" cy="235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40704</xdr:rowOff>
    </xdr:from>
    <xdr:to>
      <xdr:col>18</xdr:col>
      <xdr:colOff>177800</xdr:colOff>
      <xdr:row>37</xdr:row>
      <xdr:rowOff>150317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65404"/>
          <a:ext cx="698500" cy="109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241717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52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78429</xdr:rowOff>
    </xdr:from>
    <xdr:to>
      <xdr:col>29</xdr:col>
      <xdr:colOff>177800</xdr:colOff>
      <xdr:row>37</xdr:row>
      <xdr:rowOff>8579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31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266406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7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137217</xdr:rowOff>
    </xdr:from>
    <xdr:to>
      <xdr:col>26</xdr:col>
      <xdr:colOff>101600</xdr:colOff>
      <xdr:row>37</xdr:row>
      <xdr:rowOff>67367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904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52144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76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137788</xdr:rowOff>
    </xdr:from>
    <xdr:to>
      <xdr:col>22</xdr:col>
      <xdr:colOff>165100</xdr:colOff>
      <xdr:row>37</xdr:row>
      <xdr:rowOff>67938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91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52715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77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161354</xdr:rowOff>
    </xdr:from>
    <xdr:to>
      <xdr:col>19</xdr:col>
      <xdr:colOff>38100</xdr:colOff>
      <xdr:row>37</xdr:row>
      <xdr:rowOff>91504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114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76281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200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99517</xdr:rowOff>
    </xdr:from>
    <xdr:to>
      <xdr:col>15</xdr:col>
      <xdr:colOff>101600</xdr:colOff>
      <xdr:row>37</xdr:row>
      <xdr:rowOff>201117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224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185894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310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108054</xdr:rowOff>
    </xdr:from>
    <xdr:to>
      <xdr:col>24</xdr:col>
      <xdr:colOff>63500</xdr:colOff>
      <xdr:row>36</xdr:row>
      <xdr:rowOff>117911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280254"/>
          <a:ext cx="838200" cy="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109069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81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117911</xdr:rowOff>
    </xdr:from>
    <xdr:to>
      <xdr:col>19</xdr:col>
      <xdr:colOff>177800</xdr:colOff>
      <xdr:row>36</xdr:row>
      <xdr:rowOff>126316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90111"/>
          <a:ext cx="889000" cy="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83619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42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120391</xdr:rowOff>
    </xdr:from>
    <xdr:to>
      <xdr:col>15</xdr:col>
      <xdr:colOff>50800</xdr:colOff>
      <xdr:row>36</xdr:row>
      <xdr:rowOff>126316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292591"/>
          <a:ext cx="889000" cy="5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42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120391</xdr:rowOff>
    </xdr:from>
    <xdr:to>
      <xdr:col>10</xdr:col>
      <xdr:colOff>114300</xdr:colOff>
      <xdr:row>36</xdr:row>
      <xdr:rowOff>132133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92591"/>
          <a:ext cx="889000" cy="1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73225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4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57254</xdr:rowOff>
    </xdr:from>
    <xdr:to>
      <xdr:col>24</xdr:col>
      <xdr:colOff>114300</xdr:colOff>
      <xdr:row>36</xdr:row>
      <xdr:rowOff>158854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2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80131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08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67111</xdr:rowOff>
    </xdr:from>
    <xdr:to>
      <xdr:col>20</xdr:col>
      <xdr:colOff>38100</xdr:colOff>
      <xdr:row>36</xdr:row>
      <xdr:rowOff>168711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23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13788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01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75516</xdr:rowOff>
    </xdr:from>
    <xdr:to>
      <xdr:col>15</xdr:col>
      <xdr:colOff>101600</xdr:colOff>
      <xdr:row>37</xdr:row>
      <xdr:rowOff>5666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4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22193</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022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69591</xdr:rowOff>
    </xdr:from>
    <xdr:to>
      <xdr:col>10</xdr:col>
      <xdr:colOff>165100</xdr:colOff>
      <xdr:row>36</xdr:row>
      <xdr:rowOff>171191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4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16268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17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81333</xdr:rowOff>
    </xdr:from>
    <xdr:to>
      <xdr:col>6</xdr:col>
      <xdr:colOff>38100</xdr:colOff>
      <xdr:row>37</xdr:row>
      <xdr:rowOff>11483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5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28010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2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164613</xdr:rowOff>
    </xdr:from>
    <xdr:to>
      <xdr:col>24</xdr:col>
      <xdr:colOff>63500</xdr:colOff>
      <xdr:row>56</xdr:row>
      <xdr:rowOff>9988</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594363"/>
          <a:ext cx="8382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3625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604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9988</xdr:rowOff>
    </xdr:from>
    <xdr:to>
      <xdr:col>19</xdr:col>
      <xdr:colOff>177800</xdr:colOff>
      <xdr:row>56</xdr:row>
      <xdr:rowOff>22606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611188"/>
          <a:ext cx="889000" cy="1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134453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73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22606</xdr:rowOff>
    </xdr:from>
    <xdr:to>
      <xdr:col>15</xdr:col>
      <xdr:colOff>50800</xdr:colOff>
      <xdr:row>56</xdr:row>
      <xdr:rowOff>56997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623806"/>
          <a:ext cx="889000" cy="3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119562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720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56997</xdr:rowOff>
    </xdr:from>
    <xdr:to>
      <xdr:col>10</xdr:col>
      <xdr:colOff>114300</xdr:colOff>
      <xdr:row>56</xdr:row>
      <xdr:rowOff>80625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658197"/>
          <a:ext cx="889000" cy="2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136149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737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136611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737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113813</xdr:rowOff>
    </xdr:from>
    <xdr:to>
      <xdr:col>24</xdr:col>
      <xdr:colOff>114300</xdr:colOff>
      <xdr:row>56</xdr:row>
      <xdr:rowOff>43963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54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136690</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394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130638</xdr:rowOff>
    </xdr:from>
    <xdr:to>
      <xdr:col>20</xdr:col>
      <xdr:colOff>38100</xdr:colOff>
      <xdr:row>56</xdr:row>
      <xdr:rowOff>60788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56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77315</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335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143256</xdr:rowOff>
    </xdr:from>
    <xdr:to>
      <xdr:col>15</xdr:col>
      <xdr:colOff>101600</xdr:colOff>
      <xdr:row>56</xdr:row>
      <xdr:rowOff>73406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57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89933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34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6197</xdr:rowOff>
    </xdr:from>
    <xdr:to>
      <xdr:col>10</xdr:col>
      <xdr:colOff>165100</xdr:colOff>
      <xdr:row>56</xdr:row>
      <xdr:rowOff>107797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60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124324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382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29825</xdr:rowOff>
    </xdr:from>
    <xdr:to>
      <xdr:col>6</xdr:col>
      <xdr:colOff>38100</xdr:colOff>
      <xdr:row>56</xdr:row>
      <xdr:rowOff>131425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63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147952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40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110020</xdr:rowOff>
    </xdr:from>
    <xdr:to>
      <xdr:col>24</xdr:col>
      <xdr:colOff>63500</xdr:colOff>
      <xdr:row>78</xdr:row>
      <xdr:rowOff>126575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83120"/>
          <a:ext cx="838200" cy="1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108344</xdr:rowOff>
    </xdr:from>
    <xdr:to>
      <xdr:col>19</xdr:col>
      <xdr:colOff>177800</xdr:colOff>
      <xdr:row>78</xdr:row>
      <xdr:rowOff>126575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81444"/>
          <a:ext cx="8890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108344</xdr:rowOff>
    </xdr:from>
    <xdr:to>
      <xdr:col>15</xdr:col>
      <xdr:colOff>50800</xdr:colOff>
      <xdr:row>78</xdr:row>
      <xdr:rowOff>115812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81444"/>
          <a:ext cx="889000" cy="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115812</xdr:rowOff>
    </xdr:from>
    <xdr:to>
      <xdr:col>10</xdr:col>
      <xdr:colOff>114300</xdr:colOff>
      <xdr:row>78</xdr:row>
      <xdr:rowOff>115945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88912"/>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59220</xdr:rowOff>
    </xdr:from>
    <xdr:to>
      <xdr:col>24</xdr:col>
      <xdr:colOff>114300</xdr:colOff>
      <xdr:row>78</xdr:row>
      <xdr:rowOff>160820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75775</xdr:rowOff>
    </xdr:from>
    <xdr:to>
      <xdr:col>20</xdr:col>
      <xdr:colOff>38100</xdr:colOff>
      <xdr:row>79</xdr:row>
      <xdr:rowOff>5925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48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168502</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4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57544</xdr:rowOff>
    </xdr:from>
    <xdr:to>
      <xdr:col>15</xdr:col>
      <xdr:colOff>101600</xdr:colOff>
      <xdr:row>78</xdr:row>
      <xdr:rowOff>159144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150271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2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65012</xdr:rowOff>
    </xdr:from>
    <xdr:to>
      <xdr:col>10</xdr:col>
      <xdr:colOff>165100</xdr:colOff>
      <xdr:row>78</xdr:row>
      <xdr:rowOff>166612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3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157739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30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65145</xdr:rowOff>
    </xdr:from>
    <xdr:to>
      <xdr:col>6</xdr:col>
      <xdr:colOff>38100</xdr:colOff>
      <xdr:row>78</xdr:row>
      <xdr:rowOff>166745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157872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3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160601</xdr:rowOff>
    </xdr:from>
    <xdr:to>
      <xdr:col>24</xdr:col>
      <xdr:colOff>63500</xdr:colOff>
      <xdr:row>92</xdr:row>
      <xdr:rowOff>33832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5762551"/>
          <a:ext cx="838200" cy="44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93361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81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33832</xdr:rowOff>
    </xdr:from>
    <xdr:to>
      <xdr:col>19</xdr:col>
      <xdr:colOff>177800</xdr:colOff>
      <xdr:row>92</xdr:row>
      <xdr:rowOff>148459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5807232"/>
          <a:ext cx="889000" cy="11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71671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53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55190</xdr:rowOff>
    </xdr:from>
    <xdr:to>
      <xdr:col>15</xdr:col>
      <xdr:colOff>50800</xdr:colOff>
      <xdr:row>92</xdr:row>
      <xdr:rowOff>148459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5828590"/>
          <a:ext cx="889000" cy="9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155207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614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55190</xdr:rowOff>
    </xdr:from>
    <xdr:to>
      <xdr:col>10</xdr:col>
      <xdr:colOff>114300</xdr:colOff>
      <xdr:row>93</xdr:row>
      <xdr:rowOff>131418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5828590"/>
          <a:ext cx="889000" cy="24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83042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542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34617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66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109801</xdr:rowOff>
    </xdr:from>
    <xdr:to>
      <xdr:col>24</xdr:col>
      <xdr:colOff>114300</xdr:colOff>
      <xdr:row>92</xdr:row>
      <xdr:rowOff>39951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571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24728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62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154482</xdr:rowOff>
    </xdr:from>
    <xdr:to>
      <xdr:col>20</xdr:col>
      <xdr:colOff>38100</xdr:colOff>
      <xdr:row>92</xdr:row>
      <xdr:rowOff>84632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5756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101159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5531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97659</xdr:rowOff>
    </xdr:from>
    <xdr:to>
      <xdr:col>15</xdr:col>
      <xdr:colOff>101600</xdr:colOff>
      <xdr:row>93</xdr:row>
      <xdr:rowOff>27809</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587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44336</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564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4390</xdr:rowOff>
    </xdr:from>
    <xdr:to>
      <xdr:col>10</xdr:col>
      <xdr:colOff>165100</xdr:colOff>
      <xdr:row>92</xdr:row>
      <xdr:rowOff>105990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57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122517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55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80618</xdr:rowOff>
    </xdr:from>
    <xdr:to>
      <xdr:col>6</xdr:col>
      <xdr:colOff>38100</xdr:colOff>
      <xdr:row>94</xdr:row>
      <xdr:rowOff>10768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02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27295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580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62547</xdr:rowOff>
    </xdr:from>
    <xdr:to>
      <xdr:col>55</xdr:col>
      <xdr:colOff>0</xdr:colOff>
      <xdr:row>37</xdr:row>
      <xdr:rowOff>74835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06197"/>
          <a:ext cx="838200" cy="1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56806</xdr:rowOff>
    </xdr:from>
    <xdr:to>
      <xdr:col>50</xdr:col>
      <xdr:colOff>114300</xdr:colOff>
      <xdr:row>37</xdr:row>
      <xdr:rowOff>62547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00456"/>
          <a:ext cx="889000" cy="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56806</xdr:rowOff>
    </xdr:from>
    <xdr:to>
      <xdr:col>45</xdr:col>
      <xdr:colOff>177800</xdr:colOff>
      <xdr:row>37</xdr:row>
      <xdr:rowOff>72336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00456"/>
          <a:ext cx="889000" cy="1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74599</xdr:rowOff>
    </xdr:from>
    <xdr:to>
      <xdr:col>41</xdr:col>
      <xdr:colOff>50800</xdr:colOff>
      <xdr:row>37</xdr:row>
      <xdr:rowOff>72336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75349"/>
          <a:ext cx="889000" cy="340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65078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2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24035</xdr:rowOff>
    </xdr:from>
    <xdr:to>
      <xdr:col>55</xdr:col>
      <xdr:colOff>50800</xdr:colOff>
      <xdr:row>37</xdr:row>
      <xdr:rowOff>125635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2462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4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11747</xdr:rowOff>
    </xdr:from>
    <xdr:to>
      <xdr:col>50</xdr:col>
      <xdr:colOff>165100</xdr:colOff>
      <xdr:row>37</xdr:row>
      <xdr:rowOff>113347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5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104474</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6006</xdr:rowOff>
    </xdr:from>
    <xdr:to>
      <xdr:col>46</xdr:col>
      <xdr:colOff>38100</xdr:colOff>
      <xdr:row>37</xdr:row>
      <xdr:rowOff>107606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4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98733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4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21536</xdr:rowOff>
    </xdr:from>
    <xdr:to>
      <xdr:col>41</xdr:col>
      <xdr:colOff>101600</xdr:colOff>
      <xdr:row>37</xdr:row>
      <xdr:rowOff>123136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6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114263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45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23799</xdr:rowOff>
    </xdr:from>
    <xdr:to>
      <xdr:col>36</xdr:col>
      <xdr:colOff>165100</xdr:colOff>
      <xdr:row>35</xdr:row>
      <xdr:rowOff>125399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24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116526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17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156168</xdr:rowOff>
    </xdr:from>
    <xdr:to>
      <xdr:col>55</xdr:col>
      <xdr:colOff>0</xdr:colOff>
      <xdr:row>56</xdr:row>
      <xdr:rowOff>94044</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585918"/>
          <a:ext cx="838200" cy="10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120260</xdr:rowOff>
    </xdr:from>
    <xdr:to>
      <xdr:col>50</xdr:col>
      <xdr:colOff>114300</xdr:colOff>
      <xdr:row>56</xdr:row>
      <xdr:rowOff>94044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8692760"/>
          <a:ext cx="889000" cy="100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120260</xdr:rowOff>
    </xdr:from>
    <xdr:to>
      <xdr:col>45</xdr:col>
      <xdr:colOff>177800</xdr:colOff>
      <xdr:row>57</xdr:row>
      <xdr:rowOff>143353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8692760"/>
          <a:ext cx="889000" cy="122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10204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8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138045</xdr:rowOff>
    </xdr:from>
    <xdr:to>
      <xdr:col>41</xdr:col>
      <xdr:colOff>50800</xdr:colOff>
      <xdr:row>57</xdr:row>
      <xdr:rowOff>143353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39245"/>
          <a:ext cx="889000" cy="17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105368</xdr:rowOff>
    </xdr:from>
    <xdr:to>
      <xdr:col>55</xdr:col>
      <xdr:colOff>50800</xdr:colOff>
      <xdr:row>56</xdr:row>
      <xdr:rowOff>35518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53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128245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38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43244</xdr:rowOff>
    </xdr:from>
    <xdr:to>
      <xdr:col>50</xdr:col>
      <xdr:colOff>165100</xdr:colOff>
      <xdr:row>56</xdr:row>
      <xdr:rowOff>144844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64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161371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41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69460</xdr:rowOff>
    </xdr:from>
    <xdr:to>
      <xdr:col>46</xdr:col>
      <xdr:colOff>38100</xdr:colOff>
      <xdr:row>50</xdr:row>
      <xdr:rowOff>171060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86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49</xdr:row>
      <xdr:rowOff>16137</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841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92553</xdr:rowOff>
    </xdr:from>
    <xdr:to>
      <xdr:col>41</xdr:col>
      <xdr:colOff>101600</xdr:colOff>
      <xdr:row>58</xdr:row>
      <xdr:rowOff>22703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6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13830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57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87245</xdr:rowOff>
    </xdr:from>
    <xdr:to>
      <xdr:col>36</xdr:col>
      <xdr:colOff>165100</xdr:colOff>
      <xdr:row>57</xdr:row>
      <xdr:rowOff>17395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6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8522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781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10113</xdr:rowOff>
    </xdr:from>
    <xdr:to>
      <xdr:col>55</xdr:col>
      <xdr:colOff>0</xdr:colOff>
      <xdr:row>78</xdr:row>
      <xdr:rowOff>12564</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383213"/>
          <a:ext cx="8382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10113</xdr:rowOff>
    </xdr:from>
    <xdr:to>
      <xdr:col>50</xdr:col>
      <xdr:colOff>114300</xdr:colOff>
      <xdr:row>78</xdr:row>
      <xdr:rowOff>19365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383213"/>
          <a:ext cx="889000" cy="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19365</xdr:rowOff>
    </xdr:from>
    <xdr:to>
      <xdr:col>45</xdr:col>
      <xdr:colOff>177800</xdr:colOff>
      <xdr:row>78</xdr:row>
      <xdr:rowOff>23719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39246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21182</xdr:rowOff>
    </xdr:from>
    <xdr:to>
      <xdr:col>41</xdr:col>
      <xdr:colOff>50800</xdr:colOff>
      <xdr:row>78</xdr:row>
      <xdr:rowOff>23719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972300" y="13394282"/>
          <a:ext cx="889000" cy="2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133214</xdr:rowOff>
    </xdr:from>
    <xdr:to>
      <xdr:col>55</xdr:col>
      <xdr:colOff>50800</xdr:colOff>
      <xdr:row>78</xdr:row>
      <xdr:rowOff>63364</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3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48141</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4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130763</xdr:rowOff>
    </xdr:from>
    <xdr:to>
      <xdr:col>50</xdr:col>
      <xdr:colOff>165100</xdr:colOff>
      <xdr:row>78</xdr:row>
      <xdr:rowOff>60913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3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52040</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2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140015</xdr:rowOff>
    </xdr:from>
    <xdr:to>
      <xdr:col>46</xdr:col>
      <xdr:colOff>38100</xdr:colOff>
      <xdr:row>78</xdr:row>
      <xdr:rowOff>70165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4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61292</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3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144369</xdr:rowOff>
    </xdr:from>
    <xdr:to>
      <xdr:col>41</xdr:col>
      <xdr:colOff>101600</xdr:colOff>
      <xdr:row>78</xdr:row>
      <xdr:rowOff>74519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4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78</xdr:row>
      <xdr:rowOff>65646</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2017" y="13438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141832</xdr:rowOff>
    </xdr:from>
    <xdr:to>
      <xdr:col>36</xdr:col>
      <xdr:colOff>165100</xdr:colOff>
      <xdr:row>78</xdr:row>
      <xdr:rowOff>71982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63109</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3017" y="134362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6" name="普通建設事業費 （ うち更新整備　）グラフ枠">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134127</xdr:rowOff>
    </xdr:from>
    <xdr:to>
      <xdr:col>54</xdr:col>
      <xdr:colOff>189865</xdr:colOff>
      <xdr:row>98</xdr:row>
      <xdr:rowOff>131676</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flipV="1">
          <a:off x="10475595" y="15907527"/>
          <a:ext cx="1270" cy="1026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135503</xdr:rowOff>
    </xdr:from>
    <xdr:ext cx="469744" cy="259045"/>
    <xdr:sp macro="" textlink="">
      <xdr:nvSpPr>
        <xdr:cNvPr id="448" name="普通建設事業費 （ うち更新整備　）最小値テキスト">
          <a:extLst>
            <a:ext uri="{FF2B5EF4-FFF2-40B4-BE49-F238E27FC236}">
              <a16:creationId xmlns:a16="http://schemas.microsoft.com/office/drawing/2014/main" id="{00000000-0008-0000-0600-0000C0010000}"/>
            </a:ext>
          </a:extLst>
        </xdr:cNvPr>
        <xdr:cNvSpPr txBox="1"/>
      </xdr:nvSpPr>
      <xdr:spPr>
        <a:xfrm>
          <a:off x="10528300" y="1693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131676</xdr:rowOff>
    </xdr:from>
    <xdr:to>
      <xdr:col>55</xdr:col>
      <xdr:colOff>88900</xdr:colOff>
      <xdr:row>98</xdr:row>
      <xdr:rowOff>131676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69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80804</xdr:rowOff>
    </xdr:from>
    <xdr:ext cx="599010" cy="259045"/>
    <xdr:sp macro="" textlink="">
      <xdr:nvSpPr>
        <xdr:cNvPr id="450" name="普通建設事業費 （ うち更新整備　）最大値テキスト">
          <a:extLst>
            <a:ext uri="{FF2B5EF4-FFF2-40B4-BE49-F238E27FC236}">
              <a16:creationId xmlns:a16="http://schemas.microsoft.com/office/drawing/2014/main" id="{00000000-0008-0000-0600-0000C2010000}"/>
            </a:ext>
          </a:extLst>
        </xdr:cNvPr>
        <xdr:cNvSpPr txBox="1"/>
      </xdr:nvSpPr>
      <xdr:spPr>
        <a:xfrm>
          <a:off x="10528300" y="1568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134127</xdr:rowOff>
    </xdr:from>
    <xdr:to>
      <xdr:col>55</xdr:col>
      <xdr:colOff>88900</xdr:colOff>
      <xdr:row>92</xdr:row>
      <xdr:rowOff>134127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5907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19041</xdr:rowOff>
    </xdr:from>
    <xdr:to>
      <xdr:col>55</xdr:col>
      <xdr:colOff>0</xdr:colOff>
      <xdr:row>96</xdr:row>
      <xdr:rowOff>127392</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9639300" y="16478241"/>
          <a:ext cx="838200" cy="10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19846</xdr:rowOff>
    </xdr:from>
    <xdr:ext cx="534377" cy="259045"/>
    <xdr:sp macro="" textlink="">
      <xdr:nvSpPr>
        <xdr:cNvPr id="453" name="普通建設事業費 （ うち更新整備　）平均値テキスト">
          <a:extLst>
            <a:ext uri="{FF2B5EF4-FFF2-40B4-BE49-F238E27FC236}">
              <a16:creationId xmlns:a16="http://schemas.microsoft.com/office/drawing/2014/main" id="{00000000-0008-0000-0600-0000C5010000}"/>
            </a:ext>
          </a:extLst>
        </xdr:cNvPr>
        <xdr:cNvSpPr txBox="1"/>
      </xdr:nvSpPr>
      <xdr:spPr>
        <a:xfrm>
          <a:off x="10528300" y="16650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41419</xdr:rowOff>
    </xdr:from>
    <xdr:to>
      <xdr:col>55</xdr:col>
      <xdr:colOff>50800</xdr:colOff>
      <xdr:row>97</xdr:row>
      <xdr:rowOff>143019</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10426700" y="16672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150330</xdr:rowOff>
    </xdr:from>
    <xdr:to>
      <xdr:col>50</xdr:col>
      <xdr:colOff>114300</xdr:colOff>
      <xdr:row>96</xdr:row>
      <xdr:rowOff>127392</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8750300" y="15580830"/>
          <a:ext cx="889000" cy="100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65258</xdr:rowOff>
    </xdr:from>
    <xdr:to>
      <xdr:col>50</xdr:col>
      <xdr:colOff>165100</xdr:colOff>
      <xdr:row>97</xdr:row>
      <xdr:rowOff>166858</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588500" y="1669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157985</xdr:rowOff>
    </xdr:from>
    <xdr:ext cx="534377"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9372111" y="1678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150330</xdr:rowOff>
    </xdr:from>
    <xdr:to>
      <xdr:col>45</xdr:col>
      <xdr:colOff>177800</xdr:colOff>
      <xdr:row>98</xdr:row>
      <xdr:rowOff>4474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7861300" y="15580830"/>
          <a:ext cx="889000" cy="1225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41576</xdr:rowOff>
    </xdr:from>
    <xdr:to>
      <xdr:col>46</xdr:col>
      <xdr:colOff>38100</xdr:colOff>
      <xdr:row>97</xdr:row>
      <xdr:rowOff>143176</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8699500" y="16672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134303</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8483111" y="1676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11432</xdr:rowOff>
    </xdr:from>
    <xdr:to>
      <xdr:col>41</xdr:col>
      <xdr:colOff>50800</xdr:colOff>
      <xdr:row>98</xdr:row>
      <xdr:rowOff>4474</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972300" y="16642082"/>
          <a:ext cx="889000" cy="16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57677</xdr:rowOff>
    </xdr:from>
    <xdr:to>
      <xdr:col>41</xdr:col>
      <xdr:colOff>101600</xdr:colOff>
      <xdr:row>97</xdr:row>
      <xdr:rowOff>159277</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7810500" y="16688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4354</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7594111" y="1646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930</xdr:rowOff>
    </xdr:from>
    <xdr:to>
      <xdr:col>36</xdr:col>
      <xdr:colOff>165100</xdr:colOff>
      <xdr:row>97</xdr:row>
      <xdr:rowOff>102530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6921500" y="1663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93657</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05111" y="16724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139691</xdr:rowOff>
    </xdr:from>
    <xdr:to>
      <xdr:col>55</xdr:col>
      <xdr:colOff>50800</xdr:colOff>
      <xdr:row>96</xdr:row>
      <xdr:rowOff>69841</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10426700" y="16427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162568</xdr:rowOff>
    </xdr:from>
    <xdr:ext cx="599010" cy="259045"/>
    <xdr:sp macro="" textlink="">
      <xdr:nvSpPr>
        <xdr:cNvPr id="472" name="普通建設事業費 （ うち更新整備　）該当値テキスト">
          <a:extLst>
            <a:ext uri="{FF2B5EF4-FFF2-40B4-BE49-F238E27FC236}">
              <a16:creationId xmlns:a16="http://schemas.microsoft.com/office/drawing/2014/main" id="{00000000-0008-0000-0600-0000D8010000}"/>
            </a:ext>
          </a:extLst>
        </xdr:cNvPr>
        <xdr:cNvSpPr txBox="1"/>
      </xdr:nvSpPr>
      <xdr:spPr>
        <a:xfrm>
          <a:off x="10528300" y="1627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76592</xdr:rowOff>
    </xdr:from>
    <xdr:to>
      <xdr:col>50</xdr:col>
      <xdr:colOff>165100</xdr:colOff>
      <xdr:row>97</xdr:row>
      <xdr:rowOff>6742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9588500" y="1653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23269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31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99530</xdr:rowOff>
    </xdr:from>
    <xdr:to>
      <xdr:col>46</xdr:col>
      <xdr:colOff>38100</xdr:colOff>
      <xdr:row>91</xdr:row>
      <xdr:rowOff>29680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8699500" y="1553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46207</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50795" y="1530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125124</xdr:rowOff>
    </xdr:from>
    <xdr:to>
      <xdr:col>41</xdr:col>
      <xdr:colOff>101600</xdr:colOff>
      <xdr:row>98</xdr:row>
      <xdr:rowOff>55274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7810500" y="1675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46401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84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132082</xdr:rowOff>
    </xdr:from>
    <xdr:to>
      <xdr:col>36</xdr:col>
      <xdr:colOff>165100</xdr:colOff>
      <xdr:row>97</xdr:row>
      <xdr:rowOff>62232</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6921500" y="1659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78759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36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a:extLst>
            <a:ext uri="{FF2B5EF4-FFF2-40B4-BE49-F238E27FC236}">
              <a16:creationId xmlns:a16="http://schemas.microsoft.com/office/drawing/2014/main" id="{00000000-0008-0000-0600-0000E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6129</xdr:rowOff>
    </xdr:from>
    <xdr:to>
      <xdr:col>85</xdr:col>
      <xdr:colOff>127000</xdr:colOff>
      <xdr:row>36</xdr:row>
      <xdr:rowOff>78046</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5481300" y="6178329"/>
          <a:ext cx="838200" cy="7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6129</xdr:rowOff>
    </xdr:from>
    <xdr:to>
      <xdr:col>81</xdr:col>
      <xdr:colOff>50800</xdr:colOff>
      <xdr:row>37</xdr:row>
      <xdr:rowOff>19274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4592300" y="6178329"/>
          <a:ext cx="889000" cy="18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31824</xdr:rowOff>
    </xdr:from>
    <xdr:to>
      <xdr:col>76</xdr:col>
      <xdr:colOff>114300</xdr:colOff>
      <xdr:row>37</xdr:row>
      <xdr:rowOff>19274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204024"/>
          <a:ext cx="889000" cy="15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31824</xdr:rowOff>
    </xdr:from>
    <xdr:to>
      <xdr:col>71</xdr:col>
      <xdr:colOff>177800</xdr:colOff>
      <xdr:row>36</xdr:row>
      <xdr:rowOff>74823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2814300" y="6204024"/>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36032</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47111" y="637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27246</xdr:rowOff>
    </xdr:from>
    <xdr:to>
      <xdr:col>85</xdr:col>
      <xdr:colOff>177800</xdr:colOff>
      <xdr:row>36</xdr:row>
      <xdr:rowOff>128846</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19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50123</xdr:rowOff>
    </xdr:from>
    <xdr:ext cx="534377"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05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126779</xdr:rowOff>
    </xdr:from>
    <xdr:to>
      <xdr:col>81</xdr:col>
      <xdr:colOff>101600</xdr:colOff>
      <xdr:row>36</xdr:row>
      <xdr:rowOff>56929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12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73456</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14111" y="590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139924</xdr:rowOff>
    </xdr:from>
    <xdr:to>
      <xdr:col>76</xdr:col>
      <xdr:colOff>165100</xdr:colOff>
      <xdr:row>37</xdr:row>
      <xdr:rowOff>70074</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31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86601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25111" y="608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152474</xdr:rowOff>
    </xdr:from>
    <xdr:to>
      <xdr:col>72</xdr:col>
      <xdr:colOff>38100</xdr:colOff>
      <xdr:row>36</xdr:row>
      <xdr:rowOff>82624</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15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99151</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36111" y="592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24023</xdr:rowOff>
    </xdr:from>
    <xdr:to>
      <xdr:col>67</xdr:col>
      <xdr:colOff>101600</xdr:colOff>
      <xdr:row>36</xdr:row>
      <xdr:rowOff>125623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19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142150</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47111" y="597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8" name="公債費グラフ枠">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10" name="公債費最小値テキスト">
          <a:extLst>
            <a:ext uri="{FF2B5EF4-FFF2-40B4-BE49-F238E27FC236}">
              <a16:creationId xmlns:a16="http://schemas.microsoft.com/office/drawing/2014/main" id="{00000000-0008-0000-0600-000062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2" name="公債費最大値テキスト">
          <a:extLst>
            <a:ext uri="{FF2B5EF4-FFF2-40B4-BE49-F238E27FC236}">
              <a16:creationId xmlns:a16="http://schemas.microsoft.com/office/drawing/2014/main" id="{00000000-0008-0000-0600-000064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16739</xdr:rowOff>
    </xdr:from>
    <xdr:to>
      <xdr:col>85</xdr:col>
      <xdr:colOff>127000</xdr:colOff>
      <xdr:row>75</xdr:row>
      <xdr:rowOff>105296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5481300" y="12875489"/>
          <a:ext cx="838200" cy="8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88092</xdr:rowOff>
    </xdr:from>
    <xdr:ext cx="534377" cy="259045"/>
    <xdr:sp macro="" textlink="">
      <xdr:nvSpPr>
        <xdr:cNvPr id="615" name="公債費平均値テキスト">
          <a:extLst>
            <a:ext uri="{FF2B5EF4-FFF2-40B4-BE49-F238E27FC236}">
              <a16:creationId xmlns:a16="http://schemas.microsoft.com/office/drawing/2014/main" id="{00000000-0008-0000-0600-000067020000}"/>
            </a:ext>
          </a:extLst>
        </xdr:cNvPr>
        <xdr:cNvSpPr txBox="1"/>
      </xdr:nvSpPr>
      <xdr:spPr>
        <a:xfrm>
          <a:off x="16370300" y="13118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96596</xdr:rowOff>
    </xdr:from>
    <xdr:to>
      <xdr:col>81</xdr:col>
      <xdr:colOff>50800</xdr:colOff>
      <xdr:row>75</xdr:row>
      <xdr:rowOff>105296</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4592300" y="12955346"/>
          <a:ext cx="889000" cy="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8" name="フローチャート: 判断 617">
          <a:extLst>
            <a:ext uri="{FF2B5EF4-FFF2-40B4-BE49-F238E27FC236}">
              <a16:creationId xmlns:a16="http://schemas.microsoft.com/office/drawing/2014/main" id="{00000000-0008-0000-0600-00006A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22586</xdr:rowOff>
    </xdr:from>
    <xdr:ext cx="534377"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5214111" y="132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96596</xdr:rowOff>
    </xdr:from>
    <xdr:to>
      <xdr:col>76</xdr:col>
      <xdr:colOff>114300</xdr:colOff>
      <xdr:row>75</xdr:row>
      <xdr:rowOff>113792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3703300" y="12955346"/>
          <a:ext cx="8890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113792</xdr:rowOff>
    </xdr:from>
    <xdr:to>
      <xdr:col>71</xdr:col>
      <xdr:colOff>177800</xdr:colOff>
      <xdr:row>76</xdr:row>
      <xdr:rowOff>91060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2814300" y="12972542"/>
          <a:ext cx="889000" cy="14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43235</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2547111" y="1324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137389</xdr:rowOff>
    </xdr:from>
    <xdr:to>
      <xdr:col>85</xdr:col>
      <xdr:colOff>177800</xdr:colOff>
      <xdr:row>75</xdr:row>
      <xdr:rowOff>67539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6268700" y="1282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160266</xdr:rowOff>
    </xdr:from>
    <xdr:ext cx="534377" cy="259045"/>
    <xdr:sp macro="" textlink="">
      <xdr:nvSpPr>
        <xdr:cNvPr id="634" name="公債費該当値テキスト">
          <a:extLst>
            <a:ext uri="{FF2B5EF4-FFF2-40B4-BE49-F238E27FC236}">
              <a16:creationId xmlns:a16="http://schemas.microsoft.com/office/drawing/2014/main" id="{00000000-0008-0000-0600-00007A020000}"/>
            </a:ext>
          </a:extLst>
        </xdr:cNvPr>
        <xdr:cNvSpPr txBox="1"/>
      </xdr:nvSpPr>
      <xdr:spPr>
        <a:xfrm>
          <a:off x="16370300" y="1267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54496</xdr:rowOff>
    </xdr:from>
    <xdr:to>
      <xdr:col>81</xdr:col>
      <xdr:colOff>101600</xdr:colOff>
      <xdr:row>75</xdr:row>
      <xdr:rowOff>156096</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5430500" y="1291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1173</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688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45796</xdr:rowOff>
    </xdr:from>
    <xdr:to>
      <xdr:col>76</xdr:col>
      <xdr:colOff>165100</xdr:colOff>
      <xdr:row>75</xdr:row>
      <xdr:rowOff>147396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4541500" y="1290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163923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6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62992</xdr:rowOff>
    </xdr:from>
    <xdr:to>
      <xdr:col>72</xdr:col>
      <xdr:colOff>38100</xdr:colOff>
      <xdr:row>75</xdr:row>
      <xdr:rowOff>164592</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3652500" y="129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9669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69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40260</xdr:rowOff>
    </xdr:from>
    <xdr:to>
      <xdr:col>67</xdr:col>
      <xdr:colOff>101600</xdr:colOff>
      <xdr:row>76</xdr:row>
      <xdr:rowOff>141860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2763500" y="1307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158386</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845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7" name="積立金最小値テキスト">
          <a:extLst>
            <a:ext uri="{FF2B5EF4-FFF2-40B4-BE49-F238E27FC236}">
              <a16:creationId xmlns:a16="http://schemas.microsoft.com/office/drawing/2014/main" id="{00000000-0008-0000-0600-00009B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9" name="積立金最大値テキスト">
          <a:extLst>
            <a:ext uri="{FF2B5EF4-FFF2-40B4-BE49-F238E27FC236}">
              <a16:creationId xmlns:a16="http://schemas.microsoft.com/office/drawing/2014/main" id="{00000000-0008-0000-0600-00009D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155310</xdr:rowOff>
    </xdr:from>
    <xdr:to>
      <xdr:col>85</xdr:col>
      <xdr:colOff>127000</xdr:colOff>
      <xdr:row>99</xdr:row>
      <xdr:rowOff>8967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5481300" y="16957410"/>
          <a:ext cx="838200" cy="2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2" name="積立金平均値テキスト">
          <a:extLst>
            <a:ext uri="{FF2B5EF4-FFF2-40B4-BE49-F238E27FC236}">
              <a16:creationId xmlns:a16="http://schemas.microsoft.com/office/drawing/2014/main" id="{00000000-0008-0000-0600-0000A0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8967</xdr:rowOff>
    </xdr:from>
    <xdr:to>
      <xdr:col>81</xdr:col>
      <xdr:colOff>50800</xdr:colOff>
      <xdr:row>99</xdr:row>
      <xdr:rowOff>39150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4592300" y="16982517"/>
          <a:ext cx="889000" cy="30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132397</xdr:rowOff>
    </xdr:from>
    <xdr:to>
      <xdr:col>76</xdr:col>
      <xdr:colOff>114300</xdr:colOff>
      <xdr:row>99</xdr:row>
      <xdr:rowOff>39150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3703300" y="16934497"/>
          <a:ext cx="889000" cy="78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132397</xdr:rowOff>
    </xdr:from>
    <xdr:to>
      <xdr:col>71</xdr:col>
      <xdr:colOff>177800</xdr:colOff>
      <xdr:row>98</xdr:row>
      <xdr:rowOff>163330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2814300" y="16934497"/>
          <a:ext cx="889000"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104510</xdr:rowOff>
    </xdr:from>
    <xdr:to>
      <xdr:col>85</xdr:col>
      <xdr:colOff>177800</xdr:colOff>
      <xdr:row>99</xdr:row>
      <xdr:rowOff>34660</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6268700" y="1690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19649</xdr:rowOff>
    </xdr:from>
    <xdr:ext cx="534377" cy="259045"/>
    <xdr:sp macro="" textlink="">
      <xdr:nvSpPr>
        <xdr:cNvPr id="691" name="積立金該当値テキスト">
          <a:extLst>
            <a:ext uri="{FF2B5EF4-FFF2-40B4-BE49-F238E27FC236}">
              <a16:creationId xmlns:a16="http://schemas.microsoft.com/office/drawing/2014/main" id="{00000000-0008-0000-0600-0000B3020000}"/>
            </a:ext>
          </a:extLst>
        </xdr:cNvPr>
        <xdr:cNvSpPr txBox="1"/>
      </xdr:nvSpPr>
      <xdr:spPr>
        <a:xfrm>
          <a:off x="16370300" y="168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129617</xdr:rowOff>
    </xdr:from>
    <xdr:to>
      <xdr:col>81</xdr:col>
      <xdr:colOff>101600</xdr:colOff>
      <xdr:row>99</xdr:row>
      <xdr:rowOff>59767</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5430500" y="1693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50894</xdr:rowOff>
    </xdr:from>
    <xdr:ext cx="469744"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46428" y="1702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159800</xdr:rowOff>
    </xdr:from>
    <xdr:to>
      <xdr:col>76</xdr:col>
      <xdr:colOff>165100</xdr:colOff>
      <xdr:row>99</xdr:row>
      <xdr:rowOff>89950</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4541500" y="1696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81077</xdr:rowOff>
    </xdr:from>
    <xdr:ext cx="469744"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57428" y="1705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81597</xdr:rowOff>
    </xdr:from>
    <xdr:to>
      <xdr:col>72</xdr:col>
      <xdr:colOff>38100</xdr:colOff>
      <xdr:row>99</xdr:row>
      <xdr:rowOff>11747</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3652500" y="1688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2874</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97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112530</xdr:rowOff>
    </xdr:from>
    <xdr:to>
      <xdr:col>67</xdr:col>
      <xdr:colOff>101600</xdr:colOff>
      <xdr:row>99</xdr:row>
      <xdr:rowOff>42680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2763500" y="1691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33807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700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00000000-0008-0000-0600-0000D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6" name="投資及び出資金最大値テキスト">
          <a:extLst>
            <a:ext uri="{FF2B5EF4-FFF2-40B4-BE49-F238E27FC236}">
              <a16:creationId xmlns:a16="http://schemas.microsoft.com/office/drawing/2014/main" id="{00000000-0008-0000-0600-0000D6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9" name="投資及び出資金平均値テキスト">
          <a:extLst>
            <a:ext uri="{FF2B5EF4-FFF2-40B4-BE49-F238E27FC236}">
              <a16:creationId xmlns:a16="http://schemas.microsoft.com/office/drawing/2014/main" id="{00000000-0008-0000-0600-0000D9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121416</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8421428" y="629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8" name="投資及び出資金該当値テキスト">
          <a:extLst>
            <a:ext uri="{FF2B5EF4-FFF2-40B4-BE49-F238E27FC236}">
              <a16:creationId xmlns:a16="http://schemas.microsoft.com/office/drawing/2014/main" id="{00000000-0008-0000-0600-0000EC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00000000-0008-0000-0600-00000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3" name="貸付金最大値テキスト">
          <a:extLst>
            <a:ext uri="{FF2B5EF4-FFF2-40B4-BE49-F238E27FC236}">
              <a16:creationId xmlns:a16="http://schemas.microsoft.com/office/drawing/2014/main" id="{00000000-0008-0000-0600-00000F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39173</xdr:rowOff>
    </xdr:from>
    <xdr:to>
      <xdr:col>116</xdr:col>
      <xdr:colOff>63500</xdr:colOff>
      <xdr:row>59</xdr:row>
      <xdr:rowOff>41078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1323300" y="1015472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6" name="貸付金平均値テキスト">
          <a:extLst>
            <a:ext uri="{FF2B5EF4-FFF2-40B4-BE49-F238E27FC236}">
              <a16:creationId xmlns:a16="http://schemas.microsoft.com/office/drawing/2014/main" id="{00000000-0008-0000-0600-000012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38812</xdr:rowOff>
    </xdr:from>
    <xdr:to>
      <xdr:col>111</xdr:col>
      <xdr:colOff>177800</xdr:colOff>
      <xdr:row>59</xdr:row>
      <xdr:rowOff>39173</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0434300" y="10154362"/>
          <a:ext cx="88900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38602</xdr:rowOff>
    </xdr:from>
    <xdr:to>
      <xdr:col>107</xdr:col>
      <xdr:colOff>50800</xdr:colOff>
      <xdr:row>59</xdr:row>
      <xdr:rowOff>38812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9545300" y="10154152"/>
          <a:ext cx="889000" cy="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37097</xdr:rowOff>
    </xdr:from>
    <xdr:to>
      <xdr:col>102</xdr:col>
      <xdr:colOff>114300</xdr:colOff>
      <xdr:row>59</xdr:row>
      <xdr:rowOff>38602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656300" y="10152647"/>
          <a:ext cx="889000" cy="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149668</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8421428" y="975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161728</xdr:rowOff>
    </xdr:from>
    <xdr:to>
      <xdr:col>116</xdr:col>
      <xdr:colOff>114300</xdr:colOff>
      <xdr:row>59</xdr:row>
      <xdr:rowOff>91878</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2110700" y="1010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76655</xdr:rowOff>
    </xdr:from>
    <xdr:ext cx="378565" cy="259045"/>
    <xdr:sp macro="" textlink="">
      <xdr:nvSpPr>
        <xdr:cNvPr id="805" name="貸付金該当値テキスト">
          <a:extLst>
            <a:ext uri="{FF2B5EF4-FFF2-40B4-BE49-F238E27FC236}">
              <a16:creationId xmlns:a16="http://schemas.microsoft.com/office/drawing/2014/main" id="{00000000-0008-0000-0600-000025030000}"/>
            </a:ext>
          </a:extLst>
        </xdr:cNvPr>
        <xdr:cNvSpPr txBox="1"/>
      </xdr:nvSpPr>
      <xdr:spPr>
        <a:xfrm>
          <a:off x="22212300" y="100207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159823</xdr:rowOff>
    </xdr:from>
    <xdr:to>
      <xdr:col>112</xdr:col>
      <xdr:colOff>38100</xdr:colOff>
      <xdr:row>59</xdr:row>
      <xdr:rowOff>89973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1272500" y="1010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81100</xdr:rowOff>
    </xdr:from>
    <xdr:ext cx="378565"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4017" y="101966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159462</xdr:rowOff>
    </xdr:from>
    <xdr:to>
      <xdr:col>107</xdr:col>
      <xdr:colOff>101600</xdr:colOff>
      <xdr:row>59</xdr:row>
      <xdr:rowOff>89612</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0383500" y="10103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80739</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5017" y="10196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159252</xdr:rowOff>
    </xdr:from>
    <xdr:to>
      <xdr:col>102</xdr:col>
      <xdr:colOff>165100</xdr:colOff>
      <xdr:row>59</xdr:row>
      <xdr:rowOff>89402</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9494500" y="10103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80529</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6017" y="10196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157747</xdr:rowOff>
    </xdr:from>
    <xdr:to>
      <xdr:col>98</xdr:col>
      <xdr:colOff>38100</xdr:colOff>
      <xdr:row>59</xdr:row>
      <xdr:rowOff>87897</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8605500" y="1010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79024</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7017" y="101945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141777</xdr:rowOff>
    </xdr:from>
    <xdr:to>
      <xdr:col>116</xdr:col>
      <xdr:colOff>63500</xdr:colOff>
      <xdr:row>74</xdr:row>
      <xdr:rowOff>6388</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657627"/>
          <a:ext cx="838200" cy="36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6388</xdr:rowOff>
    </xdr:from>
    <xdr:to>
      <xdr:col>111</xdr:col>
      <xdr:colOff>177800</xdr:colOff>
      <xdr:row>74</xdr:row>
      <xdr:rowOff>58928</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693688"/>
          <a:ext cx="889000" cy="5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58928</xdr:rowOff>
    </xdr:from>
    <xdr:to>
      <xdr:col>107</xdr:col>
      <xdr:colOff>50800</xdr:colOff>
      <xdr:row>74</xdr:row>
      <xdr:rowOff>73616</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19545300" y="12746228"/>
          <a:ext cx="889000" cy="1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73616</xdr:rowOff>
    </xdr:from>
    <xdr:to>
      <xdr:col>102</xdr:col>
      <xdr:colOff>114300</xdr:colOff>
      <xdr:row>74</xdr:row>
      <xdr:rowOff>106476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760916"/>
          <a:ext cx="889000" cy="3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155052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30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90977</xdr:rowOff>
    </xdr:from>
    <xdr:to>
      <xdr:col>116</xdr:col>
      <xdr:colOff>114300</xdr:colOff>
      <xdr:row>74</xdr:row>
      <xdr:rowOff>21127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60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113854</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45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127038</xdr:rowOff>
    </xdr:from>
    <xdr:to>
      <xdr:col>112</xdr:col>
      <xdr:colOff>38100</xdr:colOff>
      <xdr:row>74</xdr:row>
      <xdr:rowOff>57188</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64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73715</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418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8128</xdr:rowOff>
    </xdr:from>
    <xdr:to>
      <xdr:col>107</xdr:col>
      <xdr:colOff>101600</xdr:colOff>
      <xdr:row>74</xdr:row>
      <xdr:rowOff>109728</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6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126255</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470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22816</xdr:rowOff>
    </xdr:from>
    <xdr:to>
      <xdr:col>102</xdr:col>
      <xdr:colOff>165100</xdr:colOff>
      <xdr:row>74</xdr:row>
      <xdr:rowOff>124416</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71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140943</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48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55676</xdr:rowOff>
    </xdr:from>
    <xdr:to>
      <xdr:col>98</xdr:col>
      <xdr:colOff>38100</xdr:colOff>
      <xdr:row>74</xdr:row>
      <xdr:rowOff>157276</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7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2353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51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扶助費は住民一人当たり</a:t>
          </a:r>
          <a:r>
            <a:rPr kumimoji="1" lang="en-US" altLang="ja-JP" sz="1300">
              <a:latin typeface="ＭＳ Ｐゴシック" panose="020B0600070205080204" pitchFamily="50" charset="-128"/>
              <a:ea typeface="ＭＳ Ｐゴシック" panose="020B0600070205080204" pitchFamily="50" charset="-128"/>
            </a:rPr>
            <a:t>250,550</a:t>
          </a:r>
          <a:r>
            <a:rPr kumimoji="1" lang="ja-JP" altLang="en-US" sz="1300">
              <a:latin typeface="ＭＳ Ｐゴシック" panose="020B0600070205080204" pitchFamily="50" charset="-128"/>
              <a:ea typeface="ＭＳ Ｐゴシック" panose="020B0600070205080204" pitchFamily="50" charset="-128"/>
            </a:rPr>
            <a:t>円となっており、類似団体中</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番目に高くなっている。旧産炭地という特殊事情から、高齢化率（令和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年度末現在</a:t>
          </a:r>
          <a:r>
            <a:rPr kumimoji="1" lang="en-US" altLang="ja-JP" sz="1300">
              <a:latin typeface="ＭＳ Ｐゴシック" panose="020B0600070205080204" pitchFamily="50" charset="-128"/>
              <a:ea typeface="ＭＳ Ｐゴシック" panose="020B0600070205080204" pitchFamily="50" charset="-128"/>
            </a:rPr>
            <a:t>41.64</a:t>
          </a:r>
          <a:r>
            <a:rPr kumimoji="1" lang="ja-JP" altLang="en-US" sz="1300">
              <a:latin typeface="ＭＳ Ｐゴシック" panose="020B0600070205080204" pitchFamily="50" charset="-128"/>
              <a:ea typeface="ＭＳ Ｐゴシック" panose="020B0600070205080204" pitchFamily="50" charset="-128"/>
            </a:rPr>
            <a:t>％）や生活保護率（令和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年度末現在</a:t>
          </a:r>
          <a:r>
            <a:rPr kumimoji="1" lang="en-US" altLang="ja-JP" sz="1300">
              <a:latin typeface="ＭＳ Ｐゴシック" panose="020B0600070205080204" pitchFamily="50" charset="-128"/>
              <a:ea typeface="ＭＳ Ｐゴシック" panose="020B0600070205080204" pitchFamily="50" charset="-128"/>
            </a:rPr>
            <a:t>5.98</a:t>
          </a:r>
          <a:r>
            <a:rPr kumimoji="1" lang="ja-JP" altLang="en-US" sz="1300">
              <a:latin typeface="ＭＳ Ｐゴシック" panose="020B0600070205080204" pitchFamily="50" charset="-128"/>
              <a:ea typeface="ＭＳ Ｐゴシック" panose="020B0600070205080204" pitchFamily="50" charset="-128"/>
            </a:rPr>
            <a:t>％）が非常に高いことが要因である。特に生活保護率については県内市町村の中で最も高く、生活保護扶助費は普通会計決算額の</a:t>
          </a:r>
          <a:r>
            <a:rPr kumimoji="1" lang="en-US" altLang="ja-JP" sz="1300">
              <a:latin typeface="ＭＳ Ｐゴシック" panose="020B0600070205080204" pitchFamily="50" charset="-128"/>
              <a:ea typeface="ＭＳ Ｐゴシック" panose="020B0600070205080204" pitchFamily="50" charset="-128"/>
            </a:rPr>
            <a:t>9.98</a:t>
          </a:r>
          <a:r>
            <a:rPr kumimoji="1" lang="ja-JP" altLang="en-US" sz="1300">
              <a:latin typeface="ＭＳ Ｐゴシック" panose="020B0600070205080204" pitchFamily="50" charset="-128"/>
              <a:ea typeface="ＭＳ Ｐゴシック" panose="020B0600070205080204" pitchFamily="50" charset="-128"/>
            </a:rPr>
            <a:t>％を占めている。生活保護率は前年度から大きく変動はないものの、生活扶助費が依然として高い割合を占めている。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普通建設事業費は前年度に比べ、住民一人当たり</a:t>
          </a:r>
          <a:r>
            <a:rPr kumimoji="1" lang="en-US" altLang="ja-JP" sz="1300">
              <a:latin typeface="ＭＳ Ｐゴシック" panose="020B0600070205080204" pitchFamily="50" charset="-128"/>
              <a:ea typeface="ＭＳ Ｐゴシック" panose="020B0600070205080204" pitchFamily="50" charset="-128"/>
            </a:rPr>
            <a:t>23,912</a:t>
          </a:r>
          <a:r>
            <a:rPr kumimoji="1" lang="ja-JP" altLang="en-US" sz="1300">
              <a:latin typeface="ＭＳ Ｐゴシック" panose="020B0600070205080204" pitchFamily="50" charset="-128"/>
              <a:ea typeface="ＭＳ Ｐゴシック" panose="020B0600070205080204" pitchFamily="50" charset="-128"/>
            </a:rPr>
            <a:t>円増加となっている。そのうち、更新整備にかかる費用が前年度に比べ</a:t>
          </a:r>
          <a:r>
            <a:rPr kumimoji="1" lang="en-US" altLang="ja-JP" sz="1300">
              <a:latin typeface="ＭＳ Ｐゴシック" panose="020B0600070205080204" pitchFamily="50" charset="-128"/>
              <a:ea typeface="ＭＳ Ｐゴシック" panose="020B0600070205080204" pitchFamily="50" charset="-128"/>
            </a:rPr>
            <a:t>23,699</a:t>
          </a:r>
          <a:r>
            <a:rPr kumimoji="1" lang="ja-JP" altLang="en-US" sz="1300">
              <a:latin typeface="ＭＳ Ｐゴシック" panose="020B0600070205080204" pitchFamily="50" charset="-128"/>
              <a:ea typeface="ＭＳ Ｐゴシック" panose="020B0600070205080204" pitchFamily="50" charset="-128"/>
            </a:rPr>
            <a:t>円増加しており、公共施設の老朽化にかかる費用が増加している。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災害復旧事業は近年大雨による災害が頻発しており、令和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年度は前年度に比べ住民一人当たり</a:t>
          </a:r>
          <a:r>
            <a:rPr kumimoji="1" lang="en-US" altLang="ja-JP" sz="1300">
              <a:latin typeface="ＭＳ Ｐゴシック" panose="020B0600070205080204" pitchFamily="50" charset="-128"/>
              <a:ea typeface="ＭＳ Ｐゴシック" panose="020B0600070205080204" pitchFamily="50" charset="-128"/>
            </a:rPr>
            <a:t>3,146</a:t>
          </a:r>
          <a:r>
            <a:rPr kumimoji="1" lang="ja-JP" altLang="en-US" sz="1300">
              <a:latin typeface="ＭＳ Ｐゴシック" panose="020B0600070205080204" pitchFamily="50" charset="-128"/>
              <a:ea typeface="ＭＳ Ｐゴシック" panose="020B0600070205080204" pitchFamily="50" charset="-128"/>
            </a:rPr>
            <a:t>円減少したが、依然として類似団体中</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番目と高い数値となっている。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71074</xdr:rowOff>
    </xdr:from>
    <xdr:to>
      <xdr:col>24</xdr:col>
      <xdr:colOff>63500</xdr:colOff>
      <xdr:row>37</xdr:row>
      <xdr:rowOff>78984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14724"/>
          <a:ext cx="838200" cy="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78984</xdr:rowOff>
    </xdr:from>
    <xdr:to>
      <xdr:col>19</xdr:col>
      <xdr:colOff>177800</xdr:colOff>
      <xdr:row>37</xdr:row>
      <xdr:rowOff>81636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22634"/>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81636</xdr:rowOff>
    </xdr:from>
    <xdr:to>
      <xdr:col>15</xdr:col>
      <xdr:colOff>50800</xdr:colOff>
      <xdr:row>37</xdr:row>
      <xdr:rowOff>84882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425286"/>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84882</xdr:rowOff>
    </xdr:from>
    <xdr:to>
      <xdr:col>10</xdr:col>
      <xdr:colOff>114300</xdr:colOff>
      <xdr:row>37</xdr:row>
      <xdr:rowOff>91282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28532"/>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4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20274</xdr:rowOff>
    </xdr:from>
    <xdr:to>
      <xdr:col>24</xdr:col>
      <xdr:colOff>114300</xdr:colOff>
      <xdr:row>37</xdr:row>
      <xdr:rowOff>121874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6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151101</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5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28184</xdr:rowOff>
    </xdr:from>
    <xdr:to>
      <xdr:col>20</xdr:col>
      <xdr:colOff>38100</xdr:colOff>
      <xdr:row>37</xdr:row>
      <xdr:rowOff>129784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7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146311</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4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30836</xdr:rowOff>
    </xdr:from>
    <xdr:to>
      <xdr:col>15</xdr:col>
      <xdr:colOff>101600</xdr:colOff>
      <xdr:row>37</xdr:row>
      <xdr:rowOff>132436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148963</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49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34082</xdr:rowOff>
    </xdr:from>
    <xdr:to>
      <xdr:col>10</xdr:col>
      <xdr:colOff>165100</xdr:colOff>
      <xdr:row>37</xdr:row>
      <xdr:rowOff>135682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7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152209</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5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40482</xdr:rowOff>
    </xdr:from>
    <xdr:to>
      <xdr:col>6</xdr:col>
      <xdr:colOff>38100</xdr:colOff>
      <xdr:row>37</xdr:row>
      <xdr:rowOff>142082</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8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133210</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37167</xdr:rowOff>
    </xdr:from>
    <xdr:to>
      <xdr:col>24</xdr:col>
      <xdr:colOff>63500</xdr:colOff>
      <xdr:row>58</xdr:row>
      <xdr:rowOff>50550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81267"/>
          <a:ext cx="838200" cy="1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50550</xdr:rowOff>
    </xdr:from>
    <xdr:to>
      <xdr:col>19</xdr:col>
      <xdr:colOff>177800</xdr:colOff>
      <xdr:row>58</xdr:row>
      <xdr:rowOff>76160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94650"/>
          <a:ext cx="889000" cy="2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51729</xdr:rowOff>
    </xdr:from>
    <xdr:to>
      <xdr:col>15</xdr:col>
      <xdr:colOff>50800</xdr:colOff>
      <xdr:row>58</xdr:row>
      <xdr:rowOff>76160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95829"/>
          <a:ext cx="889000" cy="2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15125</xdr:rowOff>
    </xdr:from>
    <xdr:to>
      <xdr:col>10</xdr:col>
      <xdr:colOff>114300</xdr:colOff>
      <xdr:row>58</xdr:row>
      <xdr:rowOff>51729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87775"/>
          <a:ext cx="889000" cy="20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157817</xdr:rowOff>
    </xdr:from>
    <xdr:to>
      <xdr:col>24</xdr:col>
      <xdr:colOff>114300</xdr:colOff>
      <xdr:row>58</xdr:row>
      <xdr:rowOff>87967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171200</xdr:rowOff>
    </xdr:from>
    <xdr:to>
      <xdr:col>20</xdr:col>
      <xdr:colOff>38100</xdr:colOff>
      <xdr:row>58</xdr:row>
      <xdr:rowOff>101350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4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92477</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03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25360</xdr:rowOff>
    </xdr:from>
    <xdr:to>
      <xdr:col>15</xdr:col>
      <xdr:colOff>101600</xdr:colOff>
      <xdr:row>58</xdr:row>
      <xdr:rowOff>126960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6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118087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06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929</xdr:rowOff>
    </xdr:from>
    <xdr:to>
      <xdr:col>10</xdr:col>
      <xdr:colOff>165100</xdr:colOff>
      <xdr:row>58</xdr:row>
      <xdr:rowOff>102529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93656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3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135775</xdr:rowOff>
    </xdr:from>
    <xdr:to>
      <xdr:col>6</xdr:col>
      <xdr:colOff>38100</xdr:colOff>
      <xdr:row>57</xdr:row>
      <xdr:rowOff>65925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3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57052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29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170900</xdr:rowOff>
    </xdr:from>
    <xdr:to>
      <xdr:col>24</xdr:col>
      <xdr:colOff>63500</xdr:colOff>
      <xdr:row>73</xdr:row>
      <xdr:rowOff>55716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515300"/>
          <a:ext cx="838200" cy="56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147848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6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55716</xdr:rowOff>
    </xdr:from>
    <xdr:to>
      <xdr:col>19</xdr:col>
      <xdr:colOff>177800</xdr:colOff>
      <xdr:row>73</xdr:row>
      <xdr:rowOff>145293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571566"/>
          <a:ext cx="889000" cy="89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131106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6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124887</xdr:rowOff>
    </xdr:from>
    <xdr:to>
      <xdr:col>15</xdr:col>
      <xdr:colOff>50800</xdr:colOff>
      <xdr:row>73</xdr:row>
      <xdr:rowOff>145293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2640737"/>
          <a:ext cx="889000" cy="2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15081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216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124887</xdr:rowOff>
    </xdr:from>
    <xdr:to>
      <xdr:col>10</xdr:col>
      <xdr:colOff>114300</xdr:colOff>
      <xdr:row>74</xdr:row>
      <xdr:rowOff>94524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2640737"/>
          <a:ext cx="889000" cy="14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153723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83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120100</xdr:rowOff>
    </xdr:from>
    <xdr:to>
      <xdr:col>24</xdr:col>
      <xdr:colOff>114300</xdr:colOff>
      <xdr:row>73</xdr:row>
      <xdr:rowOff>50250</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46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142977</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315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4916</xdr:rowOff>
    </xdr:from>
    <xdr:to>
      <xdr:col>20</xdr:col>
      <xdr:colOff>38100</xdr:colOff>
      <xdr:row>73</xdr:row>
      <xdr:rowOff>106516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52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123043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295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94493</xdr:rowOff>
    </xdr:from>
    <xdr:to>
      <xdr:col>15</xdr:col>
      <xdr:colOff>101600</xdr:colOff>
      <xdr:row>74</xdr:row>
      <xdr:rowOff>24643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261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41170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38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74087</xdr:rowOff>
    </xdr:from>
    <xdr:to>
      <xdr:col>10</xdr:col>
      <xdr:colOff>165100</xdr:colOff>
      <xdr:row>74</xdr:row>
      <xdr:rowOff>4237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58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20764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365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43724</xdr:rowOff>
    </xdr:from>
    <xdr:to>
      <xdr:col>6</xdr:col>
      <xdr:colOff>38100</xdr:colOff>
      <xdr:row>74</xdr:row>
      <xdr:rowOff>145324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27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161851</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506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116187</xdr:rowOff>
    </xdr:from>
    <xdr:to>
      <xdr:col>24</xdr:col>
      <xdr:colOff>63500</xdr:colOff>
      <xdr:row>97</xdr:row>
      <xdr:rowOff>142875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46837"/>
          <a:ext cx="838200" cy="2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119380</xdr:rowOff>
    </xdr:from>
    <xdr:to>
      <xdr:col>19</xdr:col>
      <xdr:colOff>177800</xdr:colOff>
      <xdr:row>97</xdr:row>
      <xdr:rowOff>142875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50030"/>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111810</xdr:rowOff>
    </xdr:from>
    <xdr:to>
      <xdr:col>15</xdr:col>
      <xdr:colOff>50800</xdr:colOff>
      <xdr:row>97</xdr:row>
      <xdr:rowOff>119380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42460"/>
          <a:ext cx="889000" cy="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111810</xdr:rowOff>
    </xdr:from>
    <xdr:to>
      <xdr:col>10</xdr:col>
      <xdr:colOff>114300</xdr:colOff>
      <xdr:row>97</xdr:row>
      <xdr:rowOff>121811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2460"/>
          <a:ext cx="889000" cy="10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65387</xdr:rowOff>
    </xdr:from>
    <xdr:to>
      <xdr:col>24</xdr:col>
      <xdr:colOff>114300</xdr:colOff>
      <xdr:row>97</xdr:row>
      <xdr:rowOff>166987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9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43814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7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92075</xdr:rowOff>
    </xdr:from>
    <xdr:to>
      <xdr:col>20</xdr:col>
      <xdr:colOff>38100</xdr:colOff>
      <xdr:row>98</xdr:row>
      <xdr:rowOff>22225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2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13352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1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68580</xdr:rowOff>
    </xdr:from>
    <xdr:to>
      <xdr:col>15</xdr:col>
      <xdr:colOff>101600</xdr:colOff>
      <xdr:row>97</xdr:row>
      <xdr:rowOff>170180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161307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9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61010</xdr:rowOff>
    </xdr:from>
    <xdr:to>
      <xdr:col>10</xdr:col>
      <xdr:colOff>165100</xdr:colOff>
      <xdr:row>97</xdr:row>
      <xdr:rowOff>162610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153737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8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71011</xdr:rowOff>
    </xdr:from>
    <xdr:to>
      <xdr:col>6</xdr:col>
      <xdr:colOff>38100</xdr:colOff>
      <xdr:row>98</xdr:row>
      <xdr:rowOff>1161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163738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79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8712</xdr:rowOff>
    </xdr:from>
    <xdr:to>
      <xdr:col>55</xdr:col>
      <xdr:colOff>0</xdr:colOff>
      <xdr:row>38</xdr:row>
      <xdr:rowOff>76606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352362"/>
          <a:ext cx="838200" cy="23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8712</xdr:rowOff>
    </xdr:from>
    <xdr:to>
      <xdr:col>50</xdr:col>
      <xdr:colOff>114300</xdr:colOff>
      <xdr:row>37</xdr:row>
      <xdr:rowOff>13970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52362"/>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13970</xdr:rowOff>
    </xdr:from>
    <xdr:to>
      <xdr:col>45</xdr:col>
      <xdr:colOff>177800</xdr:colOff>
      <xdr:row>37</xdr:row>
      <xdr:rowOff>128499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357620"/>
          <a:ext cx="889000" cy="1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147015</xdr:rowOff>
    </xdr:from>
    <xdr:to>
      <xdr:col>41</xdr:col>
      <xdr:colOff>50800</xdr:colOff>
      <xdr:row>37</xdr:row>
      <xdr:rowOff>128499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319215"/>
          <a:ext cx="889000" cy="15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25806</xdr:rowOff>
    </xdr:from>
    <xdr:to>
      <xdr:col>55</xdr:col>
      <xdr:colOff>50800</xdr:colOff>
      <xdr:row>38</xdr:row>
      <xdr:rowOff>127406</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112184</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55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129362</xdr:rowOff>
    </xdr:from>
    <xdr:to>
      <xdr:col>50</xdr:col>
      <xdr:colOff>165100</xdr:colOff>
      <xdr:row>37</xdr:row>
      <xdr:rowOff>59512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0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76039</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7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134620</xdr:rowOff>
    </xdr:from>
    <xdr:to>
      <xdr:col>46</xdr:col>
      <xdr:colOff>38100</xdr:colOff>
      <xdr:row>37</xdr:row>
      <xdr:rowOff>64770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81297</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082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77699</xdr:rowOff>
    </xdr:from>
    <xdr:to>
      <xdr:col>41</xdr:col>
      <xdr:colOff>101600</xdr:colOff>
      <xdr:row>38</xdr:row>
      <xdr:rowOff>7849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21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24376</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196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96215</xdr:rowOff>
    </xdr:from>
    <xdr:to>
      <xdr:col>36</xdr:col>
      <xdr:colOff>165100</xdr:colOff>
      <xdr:row>37</xdr:row>
      <xdr:rowOff>26365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2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42892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148158</xdr:rowOff>
    </xdr:from>
    <xdr:to>
      <xdr:col>55</xdr:col>
      <xdr:colOff>0</xdr:colOff>
      <xdr:row>57</xdr:row>
      <xdr:rowOff>23533</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9749358"/>
          <a:ext cx="838200" cy="4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1683</xdr:rowOff>
    </xdr:from>
    <xdr:to>
      <xdr:col>50</xdr:col>
      <xdr:colOff>114300</xdr:colOff>
      <xdr:row>57</xdr:row>
      <xdr:rowOff>23533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774333"/>
          <a:ext cx="889000" cy="2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1683</xdr:rowOff>
    </xdr:from>
    <xdr:to>
      <xdr:col>45</xdr:col>
      <xdr:colOff>177800</xdr:colOff>
      <xdr:row>57</xdr:row>
      <xdr:rowOff>25686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774333"/>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139052</xdr:rowOff>
    </xdr:from>
    <xdr:to>
      <xdr:col>41</xdr:col>
      <xdr:colOff>50800</xdr:colOff>
      <xdr:row>57</xdr:row>
      <xdr:rowOff>25686</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9740252"/>
          <a:ext cx="889000" cy="5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698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120235</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549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144183</xdr:rowOff>
    </xdr:from>
    <xdr:to>
      <xdr:col>50</xdr:col>
      <xdr:colOff>165100</xdr:colOff>
      <xdr:row>57</xdr:row>
      <xdr:rowOff>74333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74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65460</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983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122333</xdr:rowOff>
    </xdr:from>
    <xdr:to>
      <xdr:col>46</xdr:col>
      <xdr:colOff>38100</xdr:colOff>
      <xdr:row>57</xdr:row>
      <xdr:rowOff>52483</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7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69010</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49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146336</xdr:rowOff>
    </xdr:from>
    <xdr:to>
      <xdr:col>41</xdr:col>
      <xdr:colOff>101600</xdr:colOff>
      <xdr:row>57</xdr:row>
      <xdr:rowOff>76486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74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67613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84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88252</xdr:rowOff>
    </xdr:from>
    <xdr:to>
      <xdr:col>36</xdr:col>
      <xdr:colOff>165100</xdr:colOff>
      <xdr:row>57</xdr:row>
      <xdr:rowOff>18402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68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34929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46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83545</xdr:rowOff>
    </xdr:from>
    <xdr:to>
      <xdr:col>55</xdr:col>
      <xdr:colOff>0</xdr:colOff>
      <xdr:row>78</xdr:row>
      <xdr:rowOff>123633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56645"/>
          <a:ext cx="838200" cy="4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138361</xdr:rowOff>
    </xdr:from>
    <xdr:to>
      <xdr:col>50</xdr:col>
      <xdr:colOff>114300</xdr:colOff>
      <xdr:row>78</xdr:row>
      <xdr:rowOff>83545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340011"/>
          <a:ext cx="889000" cy="11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128172</xdr:rowOff>
    </xdr:from>
    <xdr:to>
      <xdr:col>45</xdr:col>
      <xdr:colOff>177800</xdr:colOff>
      <xdr:row>77</xdr:row>
      <xdr:rowOff>138361</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329822"/>
          <a:ext cx="889000" cy="1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128172</xdr:rowOff>
    </xdr:from>
    <xdr:to>
      <xdr:col>41</xdr:col>
      <xdr:colOff>50800</xdr:colOff>
      <xdr:row>78</xdr:row>
      <xdr:rowOff>121869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329822"/>
          <a:ext cx="889000" cy="16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29732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88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72833</xdr:rowOff>
    </xdr:from>
    <xdr:to>
      <xdr:col>55</xdr:col>
      <xdr:colOff>50800</xdr:colOff>
      <xdr:row>79</xdr:row>
      <xdr:rowOff>2983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4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159210</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60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32745</xdr:rowOff>
    </xdr:from>
    <xdr:to>
      <xdr:col>50</xdr:col>
      <xdr:colOff>165100</xdr:colOff>
      <xdr:row>78</xdr:row>
      <xdr:rowOff>134345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0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125472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98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87561</xdr:rowOff>
    </xdr:from>
    <xdr:to>
      <xdr:col>46</xdr:col>
      <xdr:colOff>38100</xdr:colOff>
      <xdr:row>78</xdr:row>
      <xdr:rowOff>17711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8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8838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8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77372</xdr:rowOff>
    </xdr:from>
    <xdr:to>
      <xdr:col>41</xdr:col>
      <xdr:colOff>101600</xdr:colOff>
      <xdr:row>78</xdr:row>
      <xdr:rowOff>7522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79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170099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37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71069</xdr:rowOff>
    </xdr:from>
    <xdr:to>
      <xdr:col>36</xdr:col>
      <xdr:colOff>165100</xdr:colOff>
      <xdr:row>79</xdr:row>
      <xdr:rowOff>1219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4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163796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37428" y="1353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104076</xdr:rowOff>
    </xdr:from>
    <xdr:to>
      <xdr:col>55</xdr:col>
      <xdr:colOff>0</xdr:colOff>
      <xdr:row>97</xdr:row>
      <xdr:rowOff>121047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34726"/>
          <a:ext cx="838200" cy="1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104076</xdr:rowOff>
    </xdr:from>
    <xdr:to>
      <xdr:col>50</xdr:col>
      <xdr:colOff>114300</xdr:colOff>
      <xdr:row>97</xdr:row>
      <xdr:rowOff>150406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34726"/>
          <a:ext cx="889000" cy="4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141368</xdr:rowOff>
    </xdr:from>
    <xdr:to>
      <xdr:col>45</xdr:col>
      <xdr:colOff>177800</xdr:colOff>
      <xdr:row>97</xdr:row>
      <xdr:rowOff>150406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772018"/>
          <a:ext cx="889000" cy="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141368</xdr:rowOff>
    </xdr:from>
    <xdr:to>
      <xdr:col>41</xdr:col>
      <xdr:colOff>50800</xdr:colOff>
      <xdr:row>97</xdr:row>
      <xdr:rowOff>160875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72018"/>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70247</xdr:rowOff>
    </xdr:from>
    <xdr:to>
      <xdr:col>55</xdr:col>
      <xdr:colOff>50800</xdr:colOff>
      <xdr:row>98</xdr:row>
      <xdr:rowOff>397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0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156624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1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53276</xdr:rowOff>
    </xdr:from>
    <xdr:to>
      <xdr:col>50</xdr:col>
      <xdr:colOff>165100</xdr:colOff>
      <xdr:row>97</xdr:row>
      <xdr:rowOff>154876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8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7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99606</xdr:rowOff>
    </xdr:from>
    <xdr:to>
      <xdr:col>46</xdr:col>
      <xdr:colOff>38100</xdr:colOff>
      <xdr:row>98</xdr:row>
      <xdr:rowOff>29756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3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20883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90568</xdr:rowOff>
    </xdr:from>
    <xdr:to>
      <xdr:col>41</xdr:col>
      <xdr:colOff>101600</xdr:colOff>
      <xdr:row>98</xdr:row>
      <xdr:rowOff>20718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2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11845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1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110075</xdr:rowOff>
    </xdr:from>
    <xdr:to>
      <xdr:col>36</xdr:col>
      <xdr:colOff>165100</xdr:colOff>
      <xdr:row>98</xdr:row>
      <xdr:rowOff>40225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4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31352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3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99085</xdr:rowOff>
    </xdr:from>
    <xdr:to>
      <xdr:col>85</xdr:col>
      <xdr:colOff>127000</xdr:colOff>
      <xdr:row>35</xdr:row>
      <xdr:rowOff>125413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099835"/>
          <a:ext cx="838200" cy="2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99085</xdr:rowOff>
    </xdr:from>
    <xdr:to>
      <xdr:col>81</xdr:col>
      <xdr:colOff>50800</xdr:colOff>
      <xdr:row>35</xdr:row>
      <xdr:rowOff>134118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099835"/>
          <a:ext cx="889000" cy="3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134118</xdr:rowOff>
    </xdr:from>
    <xdr:to>
      <xdr:col>76</xdr:col>
      <xdr:colOff>114300</xdr:colOff>
      <xdr:row>36</xdr:row>
      <xdr:rowOff>45479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134868"/>
          <a:ext cx="889000" cy="8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45479</xdr:rowOff>
    </xdr:from>
    <xdr:to>
      <xdr:col>71</xdr:col>
      <xdr:colOff>177800</xdr:colOff>
      <xdr:row>37</xdr:row>
      <xdr:rowOff>22638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17679"/>
          <a:ext cx="889000" cy="14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74613</xdr:rowOff>
    </xdr:from>
    <xdr:to>
      <xdr:col>85</xdr:col>
      <xdr:colOff>177800</xdr:colOff>
      <xdr:row>36</xdr:row>
      <xdr:rowOff>4763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07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97490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9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48285</xdr:rowOff>
    </xdr:from>
    <xdr:to>
      <xdr:col>81</xdr:col>
      <xdr:colOff>101600</xdr:colOff>
      <xdr:row>35</xdr:row>
      <xdr:rowOff>149885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0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166412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82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83318</xdr:rowOff>
    </xdr:from>
    <xdr:to>
      <xdr:col>76</xdr:col>
      <xdr:colOff>165100</xdr:colOff>
      <xdr:row>36</xdr:row>
      <xdr:rowOff>13468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08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29995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85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166129</xdr:rowOff>
    </xdr:from>
    <xdr:to>
      <xdr:col>72</xdr:col>
      <xdr:colOff>38100</xdr:colOff>
      <xdr:row>36</xdr:row>
      <xdr:rowOff>96279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6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112806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42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143288</xdr:rowOff>
    </xdr:from>
    <xdr:to>
      <xdr:col>67</xdr:col>
      <xdr:colOff>101600</xdr:colOff>
      <xdr:row>37</xdr:row>
      <xdr:rowOff>73438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1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64565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08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0000000-0008-0000-07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53</xdr:row>
      <xdr:rowOff>75385</xdr:rowOff>
    </xdr:from>
    <xdr:to>
      <xdr:col>85</xdr:col>
      <xdr:colOff>126364</xdr:colOff>
      <xdr:row>57</xdr:row>
      <xdr:rowOff>159862</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6317595" y="9162235"/>
          <a:ext cx="1269" cy="770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163689</xdr:rowOff>
    </xdr:from>
    <xdr:ext cx="534377" cy="259045"/>
    <xdr:sp macro="" textlink="">
      <xdr:nvSpPr>
        <xdr:cNvPr id="568" name="教育費最小値テキスト">
          <a:extLst>
            <a:ext uri="{FF2B5EF4-FFF2-40B4-BE49-F238E27FC236}">
              <a16:creationId xmlns:a16="http://schemas.microsoft.com/office/drawing/2014/main" id="{00000000-0008-0000-0700-000038020000}"/>
            </a:ext>
          </a:extLst>
        </xdr:cNvPr>
        <xdr:cNvSpPr txBox="1"/>
      </xdr:nvSpPr>
      <xdr:spPr>
        <a:xfrm>
          <a:off x="16370300" y="993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159862</xdr:rowOff>
    </xdr:from>
    <xdr:to>
      <xdr:col>86</xdr:col>
      <xdr:colOff>25400</xdr:colOff>
      <xdr:row>57</xdr:row>
      <xdr:rowOff>159862</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6230600" y="993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52</xdr:row>
      <xdr:rowOff>22062</xdr:rowOff>
    </xdr:from>
    <xdr:ext cx="599010" cy="259045"/>
    <xdr:sp macro="" textlink="">
      <xdr:nvSpPr>
        <xdr:cNvPr id="570" name="教育費最大値テキスト">
          <a:extLst>
            <a:ext uri="{FF2B5EF4-FFF2-40B4-BE49-F238E27FC236}">
              <a16:creationId xmlns:a16="http://schemas.microsoft.com/office/drawing/2014/main" id="{00000000-0008-0000-0700-00003A020000}"/>
            </a:ext>
          </a:extLst>
        </xdr:cNvPr>
        <xdr:cNvSpPr txBox="1"/>
      </xdr:nvSpPr>
      <xdr:spPr>
        <a:xfrm>
          <a:off x="16370300" y="893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53</xdr:row>
      <xdr:rowOff>75385</xdr:rowOff>
    </xdr:from>
    <xdr:to>
      <xdr:col>86</xdr:col>
      <xdr:colOff>25400</xdr:colOff>
      <xdr:row>53</xdr:row>
      <xdr:rowOff>75385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162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63759</xdr:rowOff>
    </xdr:from>
    <xdr:to>
      <xdr:col>85</xdr:col>
      <xdr:colOff>127000</xdr:colOff>
      <xdr:row>55</xdr:row>
      <xdr:rowOff>162729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5481300" y="9493509"/>
          <a:ext cx="838200" cy="98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75168</xdr:rowOff>
    </xdr:from>
    <xdr:ext cx="534377" cy="259045"/>
    <xdr:sp macro="" textlink="">
      <xdr:nvSpPr>
        <xdr:cNvPr id="573" name="教育費平均値テキスト">
          <a:extLst>
            <a:ext uri="{FF2B5EF4-FFF2-40B4-BE49-F238E27FC236}">
              <a16:creationId xmlns:a16="http://schemas.microsoft.com/office/drawing/2014/main" id="{00000000-0008-0000-0700-00003D020000}"/>
            </a:ext>
          </a:extLst>
        </xdr:cNvPr>
        <xdr:cNvSpPr txBox="1"/>
      </xdr:nvSpPr>
      <xdr:spPr>
        <a:xfrm>
          <a:off x="16370300" y="967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96741</xdr:rowOff>
    </xdr:from>
    <xdr:to>
      <xdr:col>85</xdr:col>
      <xdr:colOff>177800</xdr:colOff>
      <xdr:row>57</xdr:row>
      <xdr:rowOff>26891</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6268700" y="969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6737</xdr:rowOff>
    </xdr:from>
    <xdr:to>
      <xdr:col>81</xdr:col>
      <xdr:colOff>50800</xdr:colOff>
      <xdr:row>55</xdr:row>
      <xdr:rowOff>162729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4592300" y="8579237"/>
          <a:ext cx="889000" cy="101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148921</xdr:rowOff>
    </xdr:from>
    <xdr:to>
      <xdr:col>81</xdr:col>
      <xdr:colOff>101600</xdr:colOff>
      <xdr:row>57</xdr:row>
      <xdr:rowOff>79071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5430500" y="97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70198</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5214111" y="9842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6737</xdr:rowOff>
    </xdr:from>
    <xdr:to>
      <xdr:col>76</xdr:col>
      <xdr:colOff>114300</xdr:colOff>
      <xdr:row>56</xdr:row>
      <xdr:rowOff>161782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3703300" y="8579237"/>
          <a:ext cx="889000" cy="1183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129106</xdr:rowOff>
    </xdr:from>
    <xdr:to>
      <xdr:col>76</xdr:col>
      <xdr:colOff>165100</xdr:colOff>
      <xdr:row>57</xdr:row>
      <xdr:rowOff>59256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541500" y="9730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50383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4325111" y="982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77786</xdr:rowOff>
    </xdr:from>
    <xdr:to>
      <xdr:col>71</xdr:col>
      <xdr:colOff>177800</xdr:colOff>
      <xdr:row>56</xdr:row>
      <xdr:rowOff>161782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814300" y="9678986"/>
          <a:ext cx="889000" cy="8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145771</xdr:rowOff>
    </xdr:from>
    <xdr:to>
      <xdr:col>72</xdr:col>
      <xdr:colOff>38100</xdr:colOff>
      <xdr:row>57</xdr:row>
      <xdr:rowOff>75921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3652500" y="974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67048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3436111" y="983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142849</xdr:rowOff>
    </xdr:from>
    <xdr:to>
      <xdr:col>67</xdr:col>
      <xdr:colOff>101600</xdr:colOff>
      <xdr:row>57</xdr:row>
      <xdr:rowOff>72999</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763500" y="974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64126</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547111" y="983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12959</xdr:rowOff>
    </xdr:from>
    <xdr:to>
      <xdr:col>85</xdr:col>
      <xdr:colOff>177800</xdr:colOff>
      <xdr:row>55</xdr:row>
      <xdr:rowOff>114559</xdr:rowOff>
    </xdr:to>
    <xdr:sp macro="" textlink="">
      <xdr:nvSpPr>
        <xdr:cNvPr id="591" name="楕円 590">
          <a:extLst>
            <a:ext uri="{FF2B5EF4-FFF2-40B4-BE49-F238E27FC236}">
              <a16:creationId xmlns:a16="http://schemas.microsoft.com/office/drawing/2014/main" id="{00000000-0008-0000-0700-00004F020000}"/>
            </a:ext>
          </a:extLst>
        </xdr:cNvPr>
        <xdr:cNvSpPr/>
      </xdr:nvSpPr>
      <xdr:spPr>
        <a:xfrm>
          <a:off x="16268700" y="944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35836</xdr:rowOff>
    </xdr:from>
    <xdr:ext cx="599010" cy="259045"/>
    <xdr:sp macro="" textlink="">
      <xdr:nvSpPr>
        <xdr:cNvPr id="592" name="教育費該当値テキスト">
          <a:extLst>
            <a:ext uri="{FF2B5EF4-FFF2-40B4-BE49-F238E27FC236}">
              <a16:creationId xmlns:a16="http://schemas.microsoft.com/office/drawing/2014/main" id="{00000000-0008-0000-0700-000050020000}"/>
            </a:ext>
          </a:extLst>
        </xdr:cNvPr>
        <xdr:cNvSpPr txBox="1"/>
      </xdr:nvSpPr>
      <xdr:spPr>
        <a:xfrm>
          <a:off x="16370300" y="929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111929</xdr:rowOff>
    </xdr:from>
    <xdr:to>
      <xdr:col>81</xdr:col>
      <xdr:colOff>101600</xdr:colOff>
      <xdr:row>56</xdr:row>
      <xdr:rowOff>42079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5430500" y="954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58606</xdr:rowOff>
    </xdr:from>
    <xdr:ext cx="59901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181795" y="9316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49</xdr:row>
      <xdr:rowOff>127387</xdr:rowOff>
    </xdr:from>
    <xdr:to>
      <xdr:col>76</xdr:col>
      <xdr:colOff>165100</xdr:colOff>
      <xdr:row>50</xdr:row>
      <xdr:rowOff>57537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4541500" y="85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48</xdr:row>
      <xdr:rowOff>74064</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292795" y="8303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110982</xdr:rowOff>
    </xdr:from>
    <xdr:to>
      <xdr:col>72</xdr:col>
      <xdr:colOff>38100</xdr:colOff>
      <xdr:row>57</xdr:row>
      <xdr:rowOff>41132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3652500" y="97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57659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436111" y="948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26986</xdr:rowOff>
    </xdr:from>
    <xdr:to>
      <xdr:col>67</xdr:col>
      <xdr:colOff>101600</xdr:colOff>
      <xdr:row>56</xdr:row>
      <xdr:rowOff>128586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2763500" y="96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145113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547111" y="940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3" name="災害復旧費最小値テキスト">
          <a:extLst>
            <a:ext uri="{FF2B5EF4-FFF2-40B4-BE49-F238E27FC236}">
              <a16:creationId xmlns:a16="http://schemas.microsoft.com/office/drawing/2014/main" id="{00000000-0008-0000-0700-00006F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5" name="災害復旧費最大値テキスト">
          <a:extLst>
            <a:ext uri="{FF2B5EF4-FFF2-40B4-BE49-F238E27FC236}">
              <a16:creationId xmlns:a16="http://schemas.microsoft.com/office/drawing/2014/main" id="{00000000-0008-0000-0700-000071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6128</xdr:rowOff>
    </xdr:from>
    <xdr:to>
      <xdr:col>85</xdr:col>
      <xdr:colOff>127000</xdr:colOff>
      <xdr:row>76</xdr:row>
      <xdr:rowOff>78046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5481300" y="13036328"/>
          <a:ext cx="838200" cy="71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28" name="災害復旧費平均値テキスト">
          <a:extLst>
            <a:ext uri="{FF2B5EF4-FFF2-40B4-BE49-F238E27FC236}">
              <a16:creationId xmlns:a16="http://schemas.microsoft.com/office/drawing/2014/main" id="{00000000-0008-0000-0700-000074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6128</xdr:rowOff>
    </xdr:from>
    <xdr:to>
      <xdr:col>81</xdr:col>
      <xdr:colOff>50800</xdr:colOff>
      <xdr:row>77</xdr:row>
      <xdr:rowOff>19273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4592300" y="13036328"/>
          <a:ext cx="889000" cy="18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31824</xdr:rowOff>
    </xdr:from>
    <xdr:to>
      <xdr:col>76</xdr:col>
      <xdr:colOff>114300</xdr:colOff>
      <xdr:row>77</xdr:row>
      <xdr:rowOff>19273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3703300" y="13062024"/>
          <a:ext cx="889000" cy="15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31824</xdr:rowOff>
    </xdr:from>
    <xdr:to>
      <xdr:col>71</xdr:col>
      <xdr:colOff>177800</xdr:colOff>
      <xdr:row>76</xdr:row>
      <xdr:rowOff>74823</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2814300" y="13062024"/>
          <a:ext cx="889000" cy="4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36031</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547111" y="13237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27246</xdr:rowOff>
    </xdr:from>
    <xdr:to>
      <xdr:col>85</xdr:col>
      <xdr:colOff>177800</xdr:colOff>
      <xdr:row>76</xdr:row>
      <xdr:rowOff>128846</xdr:rowOff>
    </xdr:to>
    <xdr:sp macro="" textlink="">
      <xdr:nvSpPr>
        <xdr:cNvPr id="646" name="楕円 645">
          <a:extLst>
            <a:ext uri="{FF2B5EF4-FFF2-40B4-BE49-F238E27FC236}">
              <a16:creationId xmlns:a16="http://schemas.microsoft.com/office/drawing/2014/main" id="{00000000-0008-0000-0700-000086020000}"/>
            </a:ext>
          </a:extLst>
        </xdr:cNvPr>
        <xdr:cNvSpPr/>
      </xdr:nvSpPr>
      <xdr:spPr>
        <a:xfrm>
          <a:off x="16268700" y="1305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50123</xdr:rowOff>
    </xdr:from>
    <xdr:ext cx="534377" cy="259045"/>
    <xdr:sp macro="" textlink="">
      <xdr:nvSpPr>
        <xdr:cNvPr id="647" name="災害復旧費該当値テキスト">
          <a:extLst>
            <a:ext uri="{FF2B5EF4-FFF2-40B4-BE49-F238E27FC236}">
              <a16:creationId xmlns:a16="http://schemas.microsoft.com/office/drawing/2014/main" id="{00000000-0008-0000-0700-000087020000}"/>
            </a:ext>
          </a:extLst>
        </xdr:cNvPr>
        <xdr:cNvSpPr txBox="1"/>
      </xdr:nvSpPr>
      <xdr:spPr>
        <a:xfrm>
          <a:off x="16370300" y="1290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126779</xdr:rowOff>
    </xdr:from>
    <xdr:to>
      <xdr:col>81</xdr:col>
      <xdr:colOff>101600</xdr:colOff>
      <xdr:row>76</xdr:row>
      <xdr:rowOff>56930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5430500" y="1298552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73456</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14111" y="12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139923</xdr:rowOff>
    </xdr:from>
    <xdr:to>
      <xdr:col>76</xdr:col>
      <xdr:colOff>165100</xdr:colOff>
      <xdr:row>77</xdr:row>
      <xdr:rowOff>70073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4541500" y="1317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86600</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25111" y="1294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152474</xdr:rowOff>
    </xdr:from>
    <xdr:to>
      <xdr:col>72</xdr:col>
      <xdr:colOff>38100</xdr:colOff>
      <xdr:row>76</xdr:row>
      <xdr:rowOff>82624</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3652500" y="1301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99151</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2786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24023</xdr:rowOff>
    </xdr:from>
    <xdr:to>
      <xdr:col>67</xdr:col>
      <xdr:colOff>101600</xdr:colOff>
      <xdr:row>76</xdr:row>
      <xdr:rowOff>125623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2763500" y="1305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142150</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282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16739</xdr:rowOff>
    </xdr:from>
    <xdr:to>
      <xdr:col>85</xdr:col>
      <xdr:colOff>127000</xdr:colOff>
      <xdr:row>95</xdr:row>
      <xdr:rowOff>105296</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304489"/>
          <a:ext cx="838200" cy="8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88092</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547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96596</xdr:rowOff>
    </xdr:from>
    <xdr:to>
      <xdr:col>81</xdr:col>
      <xdr:colOff>50800</xdr:colOff>
      <xdr:row>95</xdr:row>
      <xdr:rowOff>105296</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384346"/>
          <a:ext cx="889000" cy="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22586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653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96596</xdr:rowOff>
    </xdr:from>
    <xdr:to>
      <xdr:col>76</xdr:col>
      <xdr:colOff>114300</xdr:colOff>
      <xdr:row>95</xdr:row>
      <xdr:rowOff>113792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384346"/>
          <a:ext cx="889000" cy="1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113792</xdr:rowOff>
    </xdr:from>
    <xdr:to>
      <xdr:col>71</xdr:col>
      <xdr:colOff>177800</xdr:colOff>
      <xdr:row>96</xdr:row>
      <xdr:rowOff>91060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401542"/>
          <a:ext cx="889000" cy="148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43235</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137389</xdr:rowOff>
    </xdr:from>
    <xdr:to>
      <xdr:col>85</xdr:col>
      <xdr:colOff>177800</xdr:colOff>
      <xdr:row>95</xdr:row>
      <xdr:rowOff>67539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2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160266</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10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54496</xdr:rowOff>
    </xdr:from>
    <xdr:to>
      <xdr:col>81</xdr:col>
      <xdr:colOff>101600</xdr:colOff>
      <xdr:row>95</xdr:row>
      <xdr:rowOff>156096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34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1173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11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45796</xdr:rowOff>
    </xdr:from>
    <xdr:to>
      <xdr:col>76</xdr:col>
      <xdr:colOff>165100</xdr:colOff>
      <xdr:row>95</xdr:row>
      <xdr:rowOff>147396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33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163923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10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62992</xdr:rowOff>
    </xdr:from>
    <xdr:to>
      <xdr:col>72</xdr:col>
      <xdr:colOff>38100</xdr:colOff>
      <xdr:row>95</xdr:row>
      <xdr:rowOff>164592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35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9669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12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40260</xdr:rowOff>
    </xdr:from>
    <xdr:to>
      <xdr:col>67</xdr:col>
      <xdr:colOff>101600</xdr:colOff>
      <xdr:row>96</xdr:row>
      <xdr:rowOff>141860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49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158387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27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教育費は住民一人当たり</a:t>
          </a:r>
          <a:r>
            <a:rPr kumimoji="1" lang="en-US" altLang="ja-JP" sz="1300">
              <a:latin typeface="ＭＳ Ｐゴシック" panose="020B0600070205080204" pitchFamily="50" charset="-128"/>
              <a:ea typeface="ＭＳ Ｐゴシック" panose="020B0600070205080204" pitchFamily="50" charset="-128"/>
            </a:rPr>
            <a:t>129,110</a:t>
          </a:r>
          <a:r>
            <a:rPr kumimoji="1" lang="ja-JP" altLang="en-US" sz="1300">
              <a:latin typeface="ＭＳ Ｐゴシック" panose="020B0600070205080204" pitchFamily="50" charset="-128"/>
              <a:ea typeface="ＭＳ Ｐゴシック" panose="020B0600070205080204" pitchFamily="50" charset="-128"/>
            </a:rPr>
            <a:t>円となり類似団体で</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番目に高くなっている。前年度から</a:t>
          </a:r>
          <a:r>
            <a:rPr kumimoji="1" lang="en-US" altLang="ja-JP" sz="1300">
              <a:latin typeface="ＭＳ Ｐゴシック" panose="020B0600070205080204" pitchFamily="50" charset="-128"/>
              <a:ea typeface="ＭＳ Ｐゴシック" panose="020B0600070205080204" pitchFamily="50" charset="-128"/>
            </a:rPr>
            <a:t>21,647</a:t>
          </a:r>
          <a:r>
            <a:rPr kumimoji="1" lang="ja-JP" altLang="en-US" sz="1300">
              <a:latin typeface="ＭＳ Ｐゴシック" panose="020B0600070205080204" pitchFamily="50" charset="-128"/>
              <a:ea typeface="ＭＳ Ｐゴシック" panose="020B0600070205080204" pitchFamily="50" charset="-128"/>
            </a:rPr>
            <a:t>円と大幅に増額しており、義務教育学校施設整備工事の増額が主な原因となっている。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民生費は住民一人当たり</a:t>
          </a:r>
          <a:r>
            <a:rPr kumimoji="1" lang="en-US" altLang="ja-JP" sz="1300">
              <a:latin typeface="ＭＳ Ｐゴシック" panose="020B0600070205080204" pitchFamily="50" charset="-128"/>
              <a:ea typeface="ＭＳ Ｐゴシック" panose="020B0600070205080204" pitchFamily="50" charset="-128"/>
            </a:rPr>
            <a:t>381,811</a:t>
          </a:r>
          <a:r>
            <a:rPr kumimoji="1" lang="ja-JP" altLang="en-US" sz="1300">
              <a:latin typeface="ＭＳ Ｐゴシック" panose="020B0600070205080204" pitchFamily="50" charset="-128"/>
              <a:ea typeface="ＭＳ Ｐゴシック" panose="020B0600070205080204" pitchFamily="50" charset="-128"/>
            </a:rPr>
            <a:t>円となり類似団体で</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番目に高くなっている。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旧産炭地という特殊事情から、高齢化率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41.64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や生活保護率（令和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年度末現在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％）が非常に高く、特に生活保護率については、県内都市の中で最も高く、生活保護扶助費は普通会計決算額の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9.98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％を占めている。生活保護率は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大きく変動していないものの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、民生費全体での推移はやや上昇傾向となっている。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災害復旧事業は近年大雨による災害が頻発しており、令和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年度は前年度に比べ住民一人当たり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3,146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円減少したが、類似団体中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番目と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依然として</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高い数値となっている。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福岡県嘉麻市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合併以降、実質収支は黒字を維持しているが、実質単年度収支は、義務教育学校建設事業に係る元利償還金の増や、定期予防接種委託料の増などにより一般財源所要額が増加し、令和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年度に続き赤字となった。今後も、徹底した経常経費削減と税収等による歳入の確保に努め、財政の健全化を図る。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福岡県嘉麻市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合併以降、黒字であるため、連結実質赤字比率は算出されていないが、国民健康保険事業特別会計のみ赤字が続いており、</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303</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百万円の赤字となっている。医療費抑制の観点から予防事業を強化するなど、赤字解消を目指して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年度は前年度比で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32</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百万円赤字が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した。他会計については、合併以降黒字を維持しているが、今後も独立採算の原則に立ち、各会計の健全な財政運営に努める。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福岡県嘉麻市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元利償還金等のうち、元利償還金が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％と大部分を占めており、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義務教育学校建設事業による元利償還金の増により、前年度から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百万円増となっている。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入公債費等については、主に旧合併特例事業債など交付税算入が高いものが残存しており、実質公債費比率を押し下げるものとなっている。今後も、老朽化した施設の更新事業が見込まれており、比率が悪化しないよう、引き続き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福岡県嘉麻市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将来負担額のうち、一般会計等に係る地方債の現在高の割合が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85.5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％、次いで退職手当負担見込額が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％と、将来負担比率（分子）の大部分を占めている。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負担額については、義務教育学校整備事業や老朽化した公共施設の更新等により、前年度に比べ一般会計等に係る地方債の現在高が増加している。また、公債費に係る基準財政需要額算入見込額や充当可能基金等が将来負担額を下回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年度と同様に将来負担比率が算出された。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今後も、老朽化した施設の更新などにより新発債の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発行が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見込まれるが、起債の抑制と基金の効率的な運用を図り、これまで以上に健全な財政運営に努める。</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福岡県嘉麻市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・基金運用により、財政調整基金に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百万円、かんがい施設維持管理基金に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百万円を積み立てた一方、地方債の償還に伴い減債基金を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百万円、地域振興に関する事業の実施により地域振興基金を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・災害などの不測の事態への対応や、公共施設の老朽化対策などの財政需要に適切に対応していけるように、基金残高の一定額を確保していくこととしている。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・かんがい施設維持管理基金：かんがい施設等の維持管理又は施設更新に要する経費に充当。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・住宅新築資金等貸付事業基金：住宅新築資金等貸付に要する経費に充当。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・地域振興基金：協働によるまちづくりやコミュニティ活動に関する事業など、市民の連携の強化又は地域振興に要する経費に充当。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・かんがい施設維持管理基金：かんがい施設等の維持管理又は施設更新に要する経費</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百万円取崩したことにより減少。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・住宅新築資金等貸付事業基金：住宅新築資金等</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貸付事業の財源として、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地域振興に係る事業の財源として、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百万円取り崩したことにより減少。</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・地域振興基金：基金運用による運用益等を積み立てるが、地域振興に係る事業の財源として取崩していくため、減少していく見込みである。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百万円の取り崩しとなり、基金残高は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百万円となり前年度と比較して微増となった。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・基金運用等により運用益があるものの、支出見込もあるため基金の取崩しを行う予定である。大規模災害への備え等のため、残額が一定額以下とならないよう努める。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・基金運用等により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百万円を積み立てたが、地方債の償還に伴い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・今後も地方債の償還に応じて基金を取り崩す予定としており、中長期的には減少していく見込みである。令和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も地方債を財源とする施設整備事業を行う予定としており、将来の公債費の増加が懸念されることから、効率的な財政運営を行い、決算剰余金を積み立てるなどし、残額が一定以下とならないよう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1490A2E-4043-4050-BAAA-A02076C0E1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0652C72-D755-459E-820D-DD490D2027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CC32CF1-C17C-4B1D-BDF1-C82EF6D4F44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301A601-2A24-4A57-ABCF-A87D31A50437}"/>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6" name="正方形/長方形 5">
          <a:extLst>
            <a:ext uri="{FF2B5EF4-FFF2-40B4-BE49-F238E27FC236}">
              <a16:creationId xmlns:a16="http://schemas.microsoft.com/office/drawing/2014/main" id="{527F9283-0290-4434-95FA-05590F3EED4E}"/>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E139B601-B1A3-40B6-9426-61C75C30EE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9FF66BBC-2BE6-467E-9D28-CBDFBD1E830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B06A682C-5277-4BE2-A5FF-668EDFD11C0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4EC2ADB-D6FE-4CE2-A825-1817C29D08B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72166159-085D-4A93-9565-63ED2BE60B9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E8DF838E-3A57-4C45-9456-6B528B5E76D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D749BE9-BA4C-4924-8EF9-6CFA3CC3FC6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737F0CD7-C0E3-4D6B-8CB9-E0C13CFF6AD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2F0F5C8B-46EB-4D24-BBB7-93F62BA32CE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31DBF12C-3B37-4753-B691-24C76B09ECE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29866287-955B-4C4D-980B-9400FF60491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546CC8F4-37F9-4C8A-BBEF-B71E78EDF76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FF59BCB-9A8F-4482-B090-6518A15B880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BDB6FAC-9E41-4D90-B754-2FE9027BA8D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2A837C3-AF06-43C0-BA8E-CB0D30249D5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9E7DB2DF-D382-425A-B977-D750802A2AE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0DC6E05-F6B3-41C1-8B76-BFCC4B6A05C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6721D86C-3AA8-4BB0-B391-4343B59930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BC2B77D6-480A-483A-BE5B-FA2169A165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354C3E0-229F-4613-8E86-B80EA8C160F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986121F3-FAC3-46F4-8EF0-DB7AAF3B92A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8346FA90-88D5-4990-8C15-ED45C3349B5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DA99FB2E-56C2-4984-8433-8F1B744134E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C9A50F9D-CF54-4E0B-A712-D3ADC92AB97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D2CAB570-7683-498C-80A5-4EFEF444D0F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46EEBBE5-AA71-49AC-8359-CDF5876FD2B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10D86B28-801B-4F43-8A44-70BCF6B709C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63B54CE4-7F00-4202-A35B-8DF624DB3797}"/>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B9EFD5B0-55E9-4C3A-AD7D-87E5A515D21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192348FE-B85B-4F3B-8001-E91485E8C54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FBE8D5D6-3F20-43E4-817C-4CA4F70DF32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2D7D1142-B1FE-46C9-AF87-BCE7D0789CC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F4401CA3-0DA6-46DC-8918-D65671B9BA0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E2F9A2C1-AE51-4810-8042-ED6546E7FA4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E4902A34-82CD-4EA5-BDB5-9A3DCB5D2A7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6F6E1413-2068-4C80-A2D2-C9D64293F3E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A973DF3A-21A5-4F13-841E-967F7738F02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24822A2E-2BB5-4AD2-9BD0-81D4601B406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FCAB0BE-050B-49E1-8537-CDEC28329357}"/>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4CAB2E9-11D4-4E63-88C0-D2B500C10CD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590C3E79-CA82-489A-BA89-302DC454756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39A268DE-3872-49DC-9C0F-AE7FF0CB9C8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28822662-F603-4430-A324-714D4BE519A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3F617A5B-5B2B-4657-BF3D-D18DC936BB8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F2DA5C49-733F-4D32-BB8E-64D954419F3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63049ABC-BF72-4691-9C61-2A689B74A17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000">
              <a:solidFill>
                <a:schemeClr val="dk1"/>
              </a:solidFill>
              <a:effectLst/>
              <a:latin typeface="+mn-lt"/>
              <a:ea typeface="+mn-ea"/>
              <a:cs typeface="+mn-cs"/>
            </a:rPr>
            <a:t>令和４年度</a:t>
          </a:r>
          <a:r>
            <a:rPr lang="ja-JP" altLang="en-US" sz="1000">
              <a:solidFill>
                <a:schemeClr val="dk1"/>
              </a:solidFill>
              <a:effectLst/>
              <a:latin typeface="+mn-lt"/>
              <a:ea typeface="+mn-ea"/>
              <a:cs typeface="+mn-cs"/>
            </a:rPr>
            <a:t>に</a:t>
          </a:r>
          <a:r>
            <a:rPr lang="ja-JP" altLang="ja-JP" sz="1000">
              <a:solidFill>
                <a:schemeClr val="dk1"/>
              </a:solidFill>
              <a:effectLst/>
              <a:latin typeface="+mn-lt"/>
              <a:ea typeface="+mn-ea"/>
              <a:cs typeface="+mn-cs"/>
            </a:rPr>
            <a:t>義務教育学校の建設が完了したことにより、類似団体平均を大きく下回り改善</a:t>
          </a:r>
          <a:r>
            <a:rPr lang="ja-JP" altLang="en-US" sz="1000">
              <a:solidFill>
                <a:schemeClr val="dk1"/>
              </a:solidFill>
              <a:effectLst/>
              <a:latin typeface="+mn-lt"/>
              <a:ea typeface="+mn-ea"/>
              <a:cs typeface="+mn-cs"/>
            </a:rPr>
            <a:t>し</a:t>
          </a:r>
          <a:r>
            <a:rPr lang="ja-JP" altLang="ja-JP" sz="1000">
              <a:solidFill>
                <a:schemeClr val="dk1"/>
              </a:solidFill>
              <a:effectLst/>
              <a:latin typeface="+mn-lt"/>
              <a:ea typeface="+mn-ea"/>
              <a:cs typeface="+mn-cs"/>
            </a:rPr>
            <a:t>た。しかし、依然として老朽化した公共施設を多く保有しており、年々老朽化が進行している状況にある。有形固定資産減価償却率の高い市営住宅については、耐用年数を経過した住宅の除却を行うなど、保有量の削減に努めており、今後も公共施設等総合管理計画（嘉麻市公共</a:t>
          </a:r>
          <a:r>
            <a:rPr lang="ja-JP" altLang="ja-JP" sz="1000">
              <a:solidFill>
                <a:schemeClr val="dk1"/>
              </a:solidFill>
              <a:effectLst/>
              <a:latin typeface="+mn-ea"/>
              <a:ea typeface="+mn-ea"/>
              <a:cs typeface="+mn-cs"/>
            </a:rPr>
            <a:t>施設</a:t>
          </a:r>
          <a:r>
            <a:rPr lang="ja-JP" altLang="ja-JP" sz="1000">
              <a:solidFill>
                <a:schemeClr val="dk1"/>
              </a:solidFill>
              <a:effectLst/>
              <a:latin typeface="+mn-lt"/>
              <a:ea typeface="+mn-ea"/>
              <a:cs typeface="+mn-cs"/>
            </a:rPr>
            <a:t>等適正化基本方針）に基づき、老朽化対策に積極的に取り組んでいく。</a:t>
          </a:r>
          <a:endParaRPr lang="ja-JP" altLang="ja-JP" sz="10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D95DADF4-83E8-41D4-9ED3-32ABA1BDC5B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AAC7ADC-B24C-47D8-AD49-DFA34750AA0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33EA4D29-DB5A-4AE5-926C-F0E9B3D53A0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658DEEFF-CBBE-4FA2-99D6-C1461103E5F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8C5189F4-4CDA-4C1A-9658-17E661D9AE8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919362C-78E6-44D0-8952-C71BC42914D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EDCEB03F-CC9B-4B3B-914D-27AC57AA4EA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4CF06DD2-D286-4F0E-BF61-C3D45E1AE35E}"/>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F8FE669A-BDDC-474E-82C9-F136DD2FD30E}"/>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46F7A05F-9490-4525-AFD0-E03D7F1F8B4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9D9F72FE-AFAF-48C2-B692-6460F9FA4736}"/>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5FB514B5-2C5A-419D-8D70-5D53C9F6232B}"/>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27255495-6F1C-4822-AAD2-F66C6E07E33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842DED2A-D489-494E-8BB9-6C7571E94E7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4544A23F-5541-49AE-B794-761BFF5C576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A6475CB-056A-4C93-998D-3AC3B53199F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9" name="直線コネクタ 68">
          <a:extLst>
            <a:ext uri="{FF2B5EF4-FFF2-40B4-BE49-F238E27FC236}">
              <a16:creationId xmlns:a16="http://schemas.microsoft.com/office/drawing/2014/main" id="{057792DA-636E-436A-AD48-50A3367CD8E4}"/>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70" name="有形固定資産減価償却率最小値テキスト">
          <a:extLst>
            <a:ext uri="{FF2B5EF4-FFF2-40B4-BE49-F238E27FC236}">
              <a16:creationId xmlns:a16="http://schemas.microsoft.com/office/drawing/2014/main" id="{B7424389-7A76-49F3-B399-6D035D0DC2C0}"/>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71" name="直線コネクタ 70">
          <a:extLst>
            <a:ext uri="{FF2B5EF4-FFF2-40B4-BE49-F238E27FC236}">
              <a16:creationId xmlns:a16="http://schemas.microsoft.com/office/drawing/2014/main" id="{2705B15A-7FD8-43D0-833E-CEA5827A46B0}"/>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72" name="有形固定資産減価償却率最大値テキスト">
          <a:extLst>
            <a:ext uri="{FF2B5EF4-FFF2-40B4-BE49-F238E27FC236}">
              <a16:creationId xmlns:a16="http://schemas.microsoft.com/office/drawing/2014/main" id="{4F43A6D9-1CAE-4613-A924-C8F88A7B181A}"/>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73" name="直線コネクタ 72">
          <a:extLst>
            <a:ext uri="{FF2B5EF4-FFF2-40B4-BE49-F238E27FC236}">
              <a16:creationId xmlns:a16="http://schemas.microsoft.com/office/drawing/2014/main" id="{1F1A55D1-5A6D-4169-80EB-AC82C217B1C3}"/>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4" name="有形固定資産減価償却率平均値テキスト">
          <a:extLst>
            <a:ext uri="{FF2B5EF4-FFF2-40B4-BE49-F238E27FC236}">
              <a16:creationId xmlns:a16="http://schemas.microsoft.com/office/drawing/2014/main" id="{82B9289C-D0E9-42FD-AF7D-3C10BE468B08}"/>
            </a:ext>
          </a:extLst>
        </xdr:cNvPr>
        <xdr:cNvSpPr txBox="1"/>
      </xdr:nvSpPr>
      <xdr:spPr>
        <a:xfrm>
          <a:off x="4813300" y="580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5" name="フローチャート: 判断 74">
          <a:extLst>
            <a:ext uri="{FF2B5EF4-FFF2-40B4-BE49-F238E27FC236}">
              <a16:creationId xmlns:a16="http://schemas.microsoft.com/office/drawing/2014/main" id="{53224099-3C89-4A7A-8B4D-29EFF201EF4D}"/>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6" name="フローチャート: 判断 75">
          <a:extLst>
            <a:ext uri="{FF2B5EF4-FFF2-40B4-BE49-F238E27FC236}">
              <a16:creationId xmlns:a16="http://schemas.microsoft.com/office/drawing/2014/main" id="{485AFF0B-7263-4C9F-BECA-AB8DC93DD88F}"/>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7" name="フローチャート: 判断 76">
          <a:extLst>
            <a:ext uri="{FF2B5EF4-FFF2-40B4-BE49-F238E27FC236}">
              <a16:creationId xmlns:a16="http://schemas.microsoft.com/office/drawing/2014/main" id="{F514B901-362F-4D54-A1AC-5D4E438CFF28}"/>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8" name="フローチャート: 判断 77">
          <a:extLst>
            <a:ext uri="{FF2B5EF4-FFF2-40B4-BE49-F238E27FC236}">
              <a16:creationId xmlns:a16="http://schemas.microsoft.com/office/drawing/2014/main" id="{8E4FB4D8-535A-42E9-94B5-58CB9509CE5F}"/>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9" name="フローチャート: 判断 78">
          <a:extLst>
            <a:ext uri="{FF2B5EF4-FFF2-40B4-BE49-F238E27FC236}">
              <a16:creationId xmlns:a16="http://schemas.microsoft.com/office/drawing/2014/main" id="{66D5AFDE-CE32-45F0-BD9F-94B28BFD150D}"/>
            </a:ext>
          </a:extLst>
        </xdr:cNvPr>
        <xdr:cNvSpPr/>
      </xdr:nvSpPr>
      <xdr:spPr>
        <a:xfrm>
          <a:off x="1714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F60813C-7B63-4FE0-9ECE-411733B09DF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1B39B90E-2809-4386-BF2C-0F755EEEBA7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D1628F-C6F6-43A0-8117-112D29F7589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570FBAAD-5E50-4559-A177-0EE986285E2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43A0F8A-8962-4D38-8C04-700C636A176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28152</xdr:rowOff>
    </xdr:from>
    <xdr:to>
      <xdr:col>23</xdr:col>
      <xdr:colOff>136525</xdr:colOff>
      <xdr:row>28</xdr:row>
      <xdr:rowOff>129752</xdr:rowOff>
    </xdr:to>
    <xdr:sp macro="" textlink="">
      <xdr:nvSpPr>
        <xdr:cNvPr id="85" name="楕円 84">
          <a:extLst>
            <a:ext uri="{FF2B5EF4-FFF2-40B4-BE49-F238E27FC236}">
              <a16:creationId xmlns:a16="http://schemas.microsoft.com/office/drawing/2014/main" id="{7CA8F94E-1332-4C03-B8C0-48B4CBAA4E0F}"/>
            </a:ext>
          </a:extLst>
        </xdr:cNvPr>
        <xdr:cNvSpPr/>
      </xdr:nvSpPr>
      <xdr:spPr>
        <a:xfrm>
          <a:off x="4711700" y="560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51029</xdr:rowOff>
    </xdr:from>
    <xdr:ext cx="405111" cy="259045"/>
    <xdr:sp macro="" textlink="">
      <xdr:nvSpPr>
        <xdr:cNvPr id="86" name="有形固定資産減価償却率該当値テキスト">
          <a:extLst>
            <a:ext uri="{FF2B5EF4-FFF2-40B4-BE49-F238E27FC236}">
              <a16:creationId xmlns:a16="http://schemas.microsoft.com/office/drawing/2014/main" id="{D76D4B4F-DDF4-4172-A057-4B9988D9EE32}"/>
            </a:ext>
          </a:extLst>
        </xdr:cNvPr>
        <xdr:cNvSpPr txBox="1"/>
      </xdr:nvSpPr>
      <xdr:spPr>
        <a:xfrm>
          <a:off x="4813300" y="54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38947</xdr:rowOff>
    </xdr:from>
    <xdr:to>
      <xdr:col>19</xdr:col>
      <xdr:colOff>187325</xdr:colOff>
      <xdr:row>28</xdr:row>
      <xdr:rowOff>140547</xdr:rowOff>
    </xdr:to>
    <xdr:sp macro="" textlink="">
      <xdr:nvSpPr>
        <xdr:cNvPr id="87" name="楕円 86">
          <a:extLst>
            <a:ext uri="{FF2B5EF4-FFF2-40B4-BE49-F238E27FC236}">
              <a16:creationId xmlns:a16="http://schemas.microsoft.com/office/drawing/2014/main" id="{E33F6505-D058-47A7-B7FF-6753737B7232}"/>
            </a:ext>
          </a:extLst>
        </xdr:cNvPr>
        <xdr:cNvSpPr/>
      </xdr:nvSpPr>
      <xdr:spPr>
        <a:xfrm>
          <a:off x="4000500" y="56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78952</xdr:rowOff>
    </xdr:from>
    <xdr:to>
      <xdr:col>23</xdr:col>
      <xdr:colOff>85725</xdr:colOff>
      <xdr:row>28</xdr:row>
      <xdr:rowOff>89747</xdr:rowOff>
    </xdr:to>
    <xdr:cxnSp macro="">
      <xdr:nvCxnSpPr>
        <xdr:cNvPr id="88" name="直線コネクタ 87">
          <a:extLst>
            <a:ext uri="{FF2B5EF4-FFF2-40B4-BE49-F238E27FC236}">
              <a16:creationId xmlns:a16="http://schemas.microsoft.com/office/drawing/2014/main" id="{6F17DD00-25F0-4010-BDF3-F248533C0740}"/>
            </a:ext>
          </a:extLst>
        </xdr:cNvPr>
        <xdr:cNvCxnSpPr/>
      </xdr:nvCxnSpPr>
      <xdr:spPr>
        <a:xfrm flipV="1">
          <a:off x="4051300" y="5651077"/>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20955</xdr:rowOff>
    </xdr:from>
    <xdr:to>
      <xdr:col>15</xdr:col>
      <xdr:colOff>187325</xdr:colOff>
      <xdr:row>28</xdr:row>
      <xdr:rowOff>122555</xdr:rowOff>
    </xdr:to>
    <xdr:sp macro="" textlink="">
      <xdr:nvSpPr>
        <xdr:cNvPr id="89" name="楕円 88">
          <a:extLst>
            <a:ext uri="{FF2B5EF4-FFF2-40B4-BE49-F238E27FC236}">
              <a16:creationId xmlns:a16="http://schemas.microsoft.com/office/drawing/2014/main" id="{4D443338-EE30-4AAC-ADDF-52FDF9253124}"/>
            </a:ext>
          </a:extLst>
        </xdr:cNvPr>
        <xdr:cNvSpPr/>
      </xdr:nvSpPr>
      <xdr:spPr>
        <a:xfrm>
          <a:off x="3238500" y="559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71755</xdr:rowOff>
    </xdr:from>
    <xdr:to>
      <xdr:col>19</xdr:col>
      <xdr:colOff>136525</xdr:colOff>
      <xdr:row>28</xdr:row>
      <xdr:rowOff>89747</xdr:rowOff>
    </xdr:to>
    <xdr:cxnSp macro="">
      <xdr:nvCxnSpPr>
        <xdr:cNvPr id="90" name="直線コネクタ 89">
          <a:extLst>
            <a:ext uri="{FF2B5EF4-FFF2-40B4-BE49-F238E27FC236}">
              <a16:creationId xmlns:a16="http://schemas.microsoft.com/office/drawing/2014/main" id="{895A7E23-6558-4232-B8B8-833107626C90}"/>
            </a:ext>
          </a:extLst>
        </xdr:cNvPr>
        <xdr:cNvCxnSpPr/>
      </xdr:nvCxnSpPr>
      <xdr:spPr>
        <a:xfrm>
          <a:off x="3289300" y="564388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11430</xdr:rowOff>
    </xdr:from>
    <xdr:to>
      <xdr:col>11</xdr:col>
      <xdr:colOff>187325</xdr:colOff>
      <xdr:row>29</xdr:row>
      <xdr:rowOff>113030</xdr:rowOff>
    </xdr:to>
    <xdr:sp macro="" textlink="">
      <xdr:nvSpPr>
        <xdr:cNvPr id="91" name="楕円 90">
          <a:extLst>
            <a:ext uri="{FF2B5EF4-FFF2-40B4-BE49-F238E27FC236}">
              <a16:creationId xmlns:a16="http://schemas.microsoft.com/office/drawing/2014/main" id="{8B9C399B-DB9A-491B-8C9D-6A977C88B2DD}"/>
            </a:ext>
          </a:extLst>
        </xdr:cNvPr>
        <xdr:cNvSpPr/>
      </xdr:nvSpPr>
      <xdr:spPr>
        <a:xfrm>
          <a:off x="2476500" y="575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71755</xdr:rowOff>
    </xdr:from>
    <xdr:to>
      <xdr:col>15</xdr:col>
      <xdr:colOff>136525</xdr:colOff>
      <xdr:row>29</xdr:row>
      <xdr:rowOff>62230</xdr:rowOff>
    </xdr:to>
    <xdr:cxnSp macro="">
      <xdr:nvCxnSpPr>
        <xdr:cNvPr id="92" name="直線コネクタ 91">
          <a:extLst>
            <a:ext uri="{FF2B5EF4-FFF2-40B4-BE49-F238E27FC236}">
              <a16:creationId xmlns:a16="http://schemas.microsoft.com/office/drawing/2014/main" id="{FD970336-EE5A-43DC-A51F-5E0105B4D6E5}"/>
            </a:ext>
          </a:extLst>
        </xdr:cNvPr>
        <xdr:cNvCxnSpPr/>
      </xdr:nvCxnSpPr>
      <xdr:spPr>
        <a:xfrm flipV="1">
          <a:off x="2527300" y="5643880"/>
          <a:ext cx="762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139700</xdr:rowOff>
    </xdr:from>
    <xdr:to>
      <xdr:col>7</xdr:col>
      <xdr:colOff>187325</xdr:colOff>
      <xdr:row>29</xdr:row>
      <xdr:rowOff>69850</xdr:rowOff>
    </xdr:to>
    <xdr:sp macro="" textlink="">
      <xdr:nvSpPr>
        <xdr:cNvPr id="93" name="楕円 92">
          <a:extLst>
            <a:ext uri="{FF2B5EF4-FFF2-40B4-BE49-F238E27FC236}">
              <a16:creationId xmlns:a16="http://schemas.microsoft.com/office/drawing/2014/main" id="{FE520CCE-A91A-49FA-9D9D-1E4BD3D50017}"/>
            </a:ext>
          </a:extLst>
        </xdr:cNvPr>
        <xdr:cNvSpPr/>
      </xdr:nvSpPr>
      <xdr:spPr>
        <a:xfrm>
          <a:off x="1714500" y="571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19050</xdr:rowOff>
    </xdr:from>
    <xdr:to>
      <xdr:col>11</xdr:col>
      <xdr:colOff>136525</xdr:colOff>
      <xdr:row>29</xdr:row>
      <xdr:rowOff>62230</xdr:rowOff>
    </xdr:to>
    <xdr:cxnSp macro="">
      <xdr:nvCxnSpPr>
        <xdr:cNvPr id="94" name="直線コネクタ 93">
          <a:extLst>
            <a:ext uri="{FF2B5EF4-FFF2-40B4-BE49-F238E27FC236}">
              <a16:creationId xmlns:a16="http://schemas.microsoft.com/office/drawing/2014/main" id="{38C904BF-6A0D-4CC6-B274-23FD5989DA49}"/>
            </a:ext>
          </a:extLst>
        </xdr:cNvPr>
        <xdr:cNvCxnSpPr/>
      </xdr:nvCxnSpPr>
      <xdr:spPr>
        <a:xfrm>
          <a:off x="1765300" y="576262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5" name="n_1aveValue有形固定資産減価償却率">
          <a:extLst>
            <a:ext uri="{FF2B5EF4-FFF2-40B4-BE49-F238E27FC236}">
              <a16:creationId xmlns:a16="http://schemas.microsoft.com/office/drawing/2014/main" id="{07AA6A39-8BF4-4EF4-9CAA-E09A9A214F3C}"/>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6" name="n_2aveValue有形固定資産減価償却率">
          <a:extLst>
            <a:ext uri="{FF2B5EF4-FFF2-40B4-BE49-F238E27FC236}">
              <a16:creationId xmlns:a16="http://schemas.microsoft.com/office/drawing/2014/main" id="{0D6EED65-A3E5-4AB4-BBAC-2A37E530AE2F}"/>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97172</xdr:rowOff>
    </xdr:from>
    <xdr:ext cx="405111" cy="259045"/>
    <xdr:sp macro="" textlink="">
      <xdr:nvSpPr>
        <xdr:cNvPr id="97" name="n_3aveValue有形固定資産減価償却率">
          <a:extLst>
            <a:ext uri="{FF2B5EF4-FFF2-40B4-BE49-F238E27FC236}">
              <a16:creationId xmlns:a16="http://schemas.microsoft.com/office/drawing/2014/main" id="{E1E20FE0-B406-4821-9C13-82E9A7ABA776}"/>
            </a:ext>
          </a:extLst>
        </xdr:cNvPr>
        <xdr:cNvSpPr txBox="1"/>
      </xdr:nvSpPr>
      <xdr:spPr>
        <a:xfrm>
          <a:off x="2324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8" name="n_4aveValue有形固定資産減価償却率">
          <a:extLst>
            <a:ext uri="{FF2B5EF4-FFF2-40B4-BE49-F238E27FC236}">
              <a16:creationId xmlns:a16="http://schemas.microsoft.com/office/drawing/2014/main" id="{F0DEE575-4918-49BC-850D-1262DBC63144}"/>
            </a:ext>
          </a:extLst>
        </xdr:cNvPr>
        <xdr:cNvSpPr txBox="1"/>
      </xdr:nvSpPr>
      <xdr:spPr>
        <a:xfrm>
          <a:off x="1562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157074</xdr:rowOff>
    </xdr:from>
    <xdr:ext cx="405111" cy="259045"/>
    <xdr:sp macro="" textlink="">
      <xdr:nvSpPr>
        <xdr:cNvPr id="99" name="n_1mainValue有形固定資産減価償却率">
          <a:extLst>
            <a:ext uri="{FF2B5EF4-FFF2-40B4-BE49-F238E27FC236}">
              <a16:creationId xmlns:a16="http://schemas.microsoft.com/office/drawing/2014/main" id="{19741E76-1704-4A35-A9AA-6CE3E4ED4D7C}"/>
            </a:ext>
          </a:extLst>
        </xdr:cNvPr>
        <xdr:cNvSpPr txBox="1"/>
      </xdr:nvSpPr>
      <xdr:spPr>
        <a:xfrm>
          <a:off x="3836044" y="53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139082</xdr:rowOff>
    </xdr:from>
    <xdr:ext cx="405111" cy="259045"/>
    <xdr:sp macro="" textlink="">
      <xdr:nvSpPr>
        <xdr:cNvPr id="100" name="n_2mainValue有形固定資産減価償却率">
          <a:extLst>
            <a:ext uri="{FF2B5EF4-FFF2-40B4-BE49-F238E27FC236}">
              <a16:creationId xmlns:a16="http://schemas.microsoft.com/office/drawing/2014/main" id="{E4695B09-0980-4B8A-ABA1-2D5A4F812C7E}"/>
            </a:ext>
          </a:extLst>
        </xdr:cNvPr>
        <xdr:cNvSpPr txBox="1"/>
      </xdr:nvSpPr>
      <xdr:spPr>
        <a:xfrm>
          <a:off x="3086744" y="5368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104157</xdr:rowOff>
    </xdr:from>
    <xdr:ext cx="405111" cy="259045"/>
    <xdr:sp macro="" textlink="">
      <xdr:nvSpPr>
        <xdr:cNvPr id="101" name="n_3mainValue有形固定資産減価償却率">
          <a:extLst>
            <a:ext uri="{FF2B5EF4-FFF2-40B4-BE49-F238E27FC236}">
              <a16:creationId xmlns:a16="http://schemas.microsoft.com/office/drawing/2014/main" id="{0FF13229-0E18-4A73-A040-817950609BBC}"/>
            </a:ext>
          </a:extLst>
        </xdr:cNvPr>
        <xdr:cNvSpPr txBox="1"/>
      </xdr:nvSpPr>
      <xdr:spPr>
        <a:xfrm>
          <a:off x="2324744"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86377</xdr:rowOff>
    </xdr:from>
    <xdr:ext cx="405111" cy="259045"/>
    <xdr:sp macro="" textlink="">
      <xdr:nvSpPr>
        <xdr:cNvPr id="102" name="n_4mainValue有形固定資産減価償却率">
          <a:extLst>
            <a:ext uri="{FF2B5EF4-FFF2-40B4-BE49-F238E27FC236}">
              <a16:creationId xmlns:a16="http://schemas.microsoft.com/office/drawing/2014/main" id="{0E770BB5-008B-4FB9-9400-DFDCC584493F}"/>
            </a:ext>
          </a:extLst>
        </xdr:cNvPr>
        <xdr:cNvSpPr txBox="1"/>
      </xdr:nvSpPr>
      <xdr:spPr>
        <a:xfrm>
          <a:off x="1562744"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88230390-A33D-4D06-A8DB-CA95CEC0563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7C9C63F2-A1CF-4E7B-A75C-BFA661DAD8E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5" name="正方形/長方形 104">
          <a:extLst>
            <a:ext uri="{FF2B5EF4-FFF2-40B4-BE49-F238E27FC236}">
              <a16:creationId xmlns:a16="http://schemas.microsoft.com/office/drawing/2014/main" id="{9090F9E5-B1D8-47A2-8CB5-3EDF0516EE3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[ 1,135.1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6D4AB4DD-00D7-450B-A6DF-F211C7C5DD2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6048BDDB-F8C3-4428-B4CA-9F0C53116C8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93E1682-60E1-45BE-B449-744CDFFE0B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353A61B2-4D07-427E-A03A-BFD67E97592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E4729C8-601F-44E8-A9BF-BB3302125DA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AFDC2D0D-0F81-42E6-91F8-6EE48D27327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B8F2706C-F22D-411A-90CC-201D3F5BAEB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783767B0-2126-438C-B534-BFAB6F91B96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CACA9C8A-7DF3-4BAA-B775-BF7A2EF9DDC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CC67BC33-5EDD-4752-98D5-BEFAB32DB12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mn-ea"/>
              <a:ea typeface="+mn-ea"/>
            </a:rPr>
            <a:t>令和</a:t>
          </a:r>
          <a:r>
            <a:rPr kumimoji="1" lang="en-US" altLang="ja-JP" sz="1000">
              <a:latin typeface="+mn-ea"/>
              <a:ea typeface="+mn-ea"/>
            </a:rPr>
            <a:t>4</a:t>
          </a:r>
          <a:r>
            <a:rPr kumimoji="1" lang="ja-JP" altLang="en-US" sz="1000">
              <a:latin typeface="+mn-ea"/>
              <a:ea typeface="+mn-ea"/>
            </a:rPr>
            <a:t>年度に類似団体平均を大きく上回り、令和５年度においても、債務償還比率が悪化している。これは、令和４年度に義務教育学校の建設による地方債の借り入れを行ったものが大きい。令和５年度においても引き続き借り入れがあり、悪化している。</a:t>
          </a:r>
          <a:endParaRPr kumimoji="1" lang="en-US" altLang="ja-JP" sz="1000">
            <a:latin typeface="+mn-ea"/>
            <a:ea typeface="+mn-ea"/>
          </a:endParaRPr>
        </a:p>
        <a:p>
          <a:r>
            <a:rPr kumimoji="1" lang="ja-JP" altLang="en-US" sz="1000">
              <a:solidFill>
                <a:sysClr val="windowText" lastClr="000000"/>
              </a:solidFill>
              <a:latin typeface="+mn-ea"/>
              <a:ea typeface="+mn-ea"/>
            </a:rPr>
            <a:t>令和</a:t>
          </a:r>
          <a:r>
            <a:rPr kumimoji="1" lang="en-US" altLang="ja-JP" sz="1000">
              <a:solidFill>
                <a:sysClr val="windowText" lastClr="000000"/>
              </a:solidFill>
              <a:latin typeface="+mn-ea"/>
              <a:ea typeface="+mn-ea"/>
            </a:rPr>
            <a:t>6</a:t>
          </a:r>
          <a:r>
            <a:rPr kumimoji="1" lang="ja-JP" altLang="en-US" sz="1000">
              <a:solidFill>
                <a:sysClr val="windowText" lastClr="000000"/>
              </a:solidFill>
              <a:latin typeface="+mn-ea"/>
              <a:ea typeface="+mn-ea"/>
            </a:rPr>
            <a:t>年度については義務教育学校に係る資金調達が一段落したことにより改善の傾向にあるが、</a:t>
          </a:r>
          <a:r>
            <a:rPr kumimoji="1" lang="ja-JP" altLang="en-US" sz="1000">
              <a:latin typeface="+mn-ea"/>
              <a:ea typeface="+mn-ea"/>
            </a:rPr>
            <a:t>引き続き起債に大きく頼ることのない財政運営に努める必要がある。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5CF541F3-7B80-46AF-8A47-95F7AE5634C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43B8D21A-6966-4D21-83E9-A80405083D8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D6290BD1-5336-4458-A8E6-8D905C1CD73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1DAD3A0E-8620-41EE-98C8-ACF7CA9F203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88CF105B-75AD-4B4E-B972-38DF29FC62F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9495E563-4EEA-4992-81DB-9051F239F72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2" name="テキスト ボックス 121">
          <a:extLst>
            <a:ext uri="{FF2B5EF4-FFF2-40B4-BE49-F238E27FC236}">
              <a16:creationId xmlns:a16="http://schemas.microsoft.com/office/drawing/2014/main" id="{85F74484-42BC-4B3A-8794-731E86596272}"/>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FC446853-328F-4954-ACB8-8F16B41012E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0F8A095A-DCF1-4130-921D-56BA4B034F62}"/>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E5A1ED30-28D6-481C-B753-2EA9B81BC1D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4A5DA093-DC84-4509-8F55-E9B77031175A}"/>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3FB2AE8A-5A98-41B1-93BE-C3F9C472082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EF7770FB-BBE0-44EE-94E1-7ADE22ECB24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9B04EA89-47FC-4FE8-A6FD-0A080781630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3965CD9A-DA03-4701-B249-DFCC9C96731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1345FE5E-2327-42D0-B9D2-70A46AC6B20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6F793531-D8A5-4638-8B58-7CB12F53F918}"/>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32</xdr:row>
      <xdr:rowOff>170495</xdr:rowOff>
    </xdr:to>
    <xdr:cxnSp macro="">
      <xdr:nvCxnSpPr>
        <xdr:cNvPr id="133" name="直線コネクタ 132">
          <a:extLst>
            <a:ext uri="{FF2B5EF4-FFF2-40B4-BE49-F238E27FC236}">
              <a16:creationId xmlns:a16="http://schemas.microsoft.com/office/drawing/2014/main" id="{F965DEB9-7B2F-4F75-8A29-6FDB9C00B591}"/>
            </a:ext>
          </a:extLst>
        </xdr:cNvPr>
        <xdr:cNvCxnSpPr/>
      </xdr:nvCxnSpPr>
      <xdr:spPr>
        <a:xfrm flipV="1">
          <a:off x="14793595" y="5261428"/>
          <a:ext cx="1269" cy="1166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2872</xdr:rowOff>
    </xdr:from>
    <xdr:ext cx="560923" cy="259045"/>
    <xdr:sp macro="" textlink="">
      <xdr:nvSpPr>
        <xdr:cNvPr id="134" name="債務償還比率最小値テキスト">
          <a:extLst>
            <a:ext uri="{FF2B5EF4-FFF2-40B4-BE49-F238E27FC236}">
              <a16:creationId xmlns:a16="http://schemas.microsoft.com/office/drawing/2014/main" id="{E492B967-FDE1-40B2-88FD-144D8E90CC57}"/>
            </a:ext>
          </a:extLst>
        </xdr:cNvPr>
        <xdr:cNvSpPr txBox="1"/>
      </xdr:nvSpPr>
      <xdr:spPr>
        <a:xfrm>
          <a:off x="14846300" y="64322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170495</xdr:rowOff>
    </xdr:from>
    <xdr:to>
      <xdr:col>76</xdr:col>
      <xdr:colOff>111125</xdr:colOff>
      <xdr:row>32</xdr:row>
      <xdr:rowOff>170495</xdr:rowOff>
    </xdr:to>
    <xdr:cxnSp macro="">
      <xdr:nvCxnSpPr>
        <xdr:cNvPr id="135" name="直線コネクタ 134">
          <a:extLst>
            <a:ext uri="{FF2B5EF4-FFF2-40B4-BE49-F238E27FC236}">
              <a16:creationId xmlns:a16="http://schemas.microsoft.com/office/drawing/2014/main" id="{4CE59C43-EAEE-491F-8666-B223A4FDA0DA}"/>
            </a:ext>
          </a:extLst>
        </xdr:cNvPr>
        <xdr:cNvCxnSpPr/>
      </xdr:nvCxnSpPr>
      <xdr:spPr>
        <a:xfrm>
          <a:off x="14706600" y="6428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84D54C9B-5921-4B08-A156-BDF28C435E2F}"/>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D1768E34-D314-472F-B84D-D3B9C057C93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83347</xdr:rowOff>
    </xdr:from>
    <xdr:ext cx="469744" cy="259045"/>
    <xdr:sp macro="" textlink="">
      <xdr:nvSpPr>
        <xdr:cNvPr id="138" name="債務償還比率平均値テキスト">
          <a:extLst>
            <a:ext uri="{FF2B5EF4-FFF2-40B4-BE49-F238E27FC236}">
              <a16:creationId xmlns:a16="http://schemas.microsoft.com/office/drawing/2014/main" id="{980F6262-3511-45AB-9C94-AC60E591BFF7}"/>
            </a:ext>
          </a:extLst>
        </xdr:cNvPr>
        <xdr:cNvSpPr txBox="1"/>
      </xdr:nvSpPr>
      <xdr:spPr>
        <a:xfrm>
          <a:off x="14846300" y="565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60470</xdr:rowOff>
    </xdr:from>
    <xdr:to>
      <xdr:col>76</xdr:col>
      <xdr:colOff>73025</xdr:colOff>
      <xdr:row>29</xdr:row>
      <xdr:rowOff>162070</xdr:rowOff>
    </xdr:to>
    <xdr:sp macro="" textlink="">
      <xdr:nvSpPr>
        <xdr:cNvPr id="139" name="フローチャート: 判断 138">
          <a:extLst>
            <a:ext uri="{FF2B5EF4-FFF2-40B4-BE49-F238E27FC236}">
              <a16:creationId xmlns:a16="http://schemas.microsoft.com/office/drawing/2014/main" id="{3E83E650-8D4A-42DE-AEFC-928853E5D99A}"/>
            </a:ext>
          </a:extLst>
        </xdr:cNvPr>
        <xdr:cNvSpPr/>
      </xdr:nvSpPr>
      <xdr:spPr>
        <a:xfrm>
          <a:off x="14744700" y="580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54507</xdr:rowOff>
    </xdr:from>
    <xdr:to>
      <xdr:col>72</xdr:col>
      <xdr:colOff>123825</xdr:colOff>
      <xdr:row>29</xdr:row>
      <xdr:rowOff>156107</xdr:rowOff>
    </xdr:to>
    <xdr:sp macro="" textlink="">
      <xdr:nvSpPr>
        <xdr:cNvPr id="140" name="フローチャート: 判断 139">
          <a:extLst>
            <a:ext uri="{FF2B5EF4-FFF2-40B4-BE49-F238E27FC236}">
              <a16:creationId xmlns:a16="http://schemas.microsoft.com/office/drawing/2014/main" id="{28D5189C-82C6-4F2B-9609-1E97242753EE}"/>
            </a:ext>
          </a:extLst>
        </xdr:cNvPr>
        <xdr:cNvSpPr/>
      </xdr:nvSpPr>
      <xdr:spPr>
        <a:xfrm>
          <a:off x="14033500" y="57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45049</xdr:rowOff>
    </xdr:from>
    <xdr:to>
      <xdr:col>68</xdr:col>
      <xdr:colOff>123825</xdr:colOff>
      <xdr:row>29</xdr:row>
      <xdr:rowOff>146649</xdr:rowOff>
    </xdr:to>
    <xdr:sp macro="" textlink="">
      <xdr:nvSpPr>
        <xdr:cNvPr id="141" name="フローチャート: 判断 140">
          <a:extLst>
            <a:ext uri="{FF2B5EF4-FFF2-40B4-BE49-F238E27FC236}">
              <a16:creationId xmlns:a16="http://schemas.microsoft.com/office/drawing/2014/main" id="{25B182EC-700B-460E-B554-1D11AC46A936}"/>
            </a:ext>
          </a:extLst>
        </xdr:cNvPr>
        <xdr:cNvSpPr/>
      </xdr:nvSpPr>
      <xdr:spPr>
        <a:xfrm>
          <a:off x="13271500" y="578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165814</xdr:rowOff>
    </xdr:from>
    <xdr:to>
      <xdr:col>64</xdr:col>
      <xdr:colOff>123825</xdr:colOff>
      <xdr:row>29</xdr:row>
      <xdr:rowOff>95964</xdr:rowOff>
    </xdr:to>
    <xdr:sp macro="" textlink="">
      <xdr:nvSpPr>
        <xdr:cNvPr id="142" name="フローチャート: 判断 141">
          <a:extLst>
            <a:ext uri="{FF2B5EF4-FFF2-40B4-BE49-F238E27FC236}">
              <a16:creationId xmlns:a16="http://schemas.microsoft.com/office/drawing/2014/main" id="{CBAF04B2-5A2D-4C94-B0D6-E4DDAD46C5A6}"/>
            </a:ext>
          </a:extLst>
        </xdr:cNvPr>
        <xdr:cNvSpPr/>
      </xdr:nvSpPr>
      <xdr:spPr>
        <a:xfrm>
          <a:off x="12509500" y="573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145699</xdr:rowOff>
    </xdr:from>
    <xdr:to>
      <xdr:col>60</xdr:col>
      <xdr:colOff>123825</xdr:colOff>
      <xdr:row>30</xdr:row>
      <xdr:rowOff>75849</xdr:rowOff>
    </xdr:to>
    <xdr:sp macro="" textlink="">
      <xdr:nvSpPr>
        <xdr:cNvPr id="143" name="フローチャート: 判断 142">
          <a:extLst>
            <a:ext uri="{FF2B5EF4-FFF2-40B4-BE49-F238E27FC236}">
              <a16:creationId xmlns:a16="http://schemas.microsoft.com/office/drawing/2014/main" id="{7969A819-59DC-4D6A-9F3A-AEA2AA2E0507}"/>
            </a:ext>
          </a:extLst>
        </xdr:cNvPr>
        <xdr:cNvSpPr/>
      </xdr:nvSpPr>
      <xdr:spPr>
        <a:xfrm>
          <a:off x="11747500" y="5889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9596E307-D677-4EB2-A6A0-B1B744CE87C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F83C47AE-6A31-4ED4-9814-ED55A03BB0A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721CCFD9-443D-43DB-9686-A6F16E537D8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56ED219B-725D-4148-8BCF-D0CC216C6B6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AF780DAE-1186-44D4-BC27-08792B0D573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119695</xdr:rowOff>
    </xdr:from>
    <xdr:to>
      <xdr:col>76</xdr:col>
      <xdr:colOff>73025</xdr:colOff>
      <xdr:row>33</xdr:row>
      <xdr:rowOff>49845</xdr:rowOff>
    </xdr:to>
    <xdr:sp macro="" textlink="">
      <xdr:nvSpPr>
        <xdr:cNvPr id="149" name="楕円 148">
          <a:extLst>
            <a:ext uri="{FF2B5EF4-FFF2-40B4-BE49-F238E27FC236}">
              <a16:creationId xmlns:a16="http://schemas.microsoft.com/office/drawing/2014/main" id="{CD48B1F4-64CC-4DF2-A602-0D481E006CA9}"/>
            </a:ext>
          </a:extLst>
        </xdr:cNvPr>
        <xdr:cNvSpPr/>
      </xdr:nvSpPr>
      <xdr:spPr>
        <a:xfrm>
          <a:off x="14744700" y="63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34622</xdr:rowOff>
    </xdr:from>
    <xdr:ext cx="560923" cy="259045"/>
    <xdr:sp macro="" textlink="">
      <xdr:nvSpPr>
        <xdr:cNvPr id="150" name="債務償還比率該当値テキスト">
          <a:extLst>
            <a:ext uri="{FF2B5EF4-FFF2-40B4-BE49-F238E27FC236}">
              <a16:creationId xmlns:a16="http://schemas.microsoft.com/office/drawing/2014/main" id="{6A32C37C-7D59-4007-B690-89CE43FE93C1}"/>
            </a:ext>
          </a:extLst>
        </xdr:cNvPr>
        <xdr:cNvSpPr txBox="1"/>
      </xdr:nvSpPr>
      <xdr:spPr>
        <a:xfrm>
          <a:off x="14846300" y="62925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34</xdr:row>
      <xdr:rowOff>30940</xdr:rowOff>
    </xdr:from>
    <xdr:to>
      <xdr:col>72</xdr:col>
      <xdr:colOff>123825</xdr:colOff>
      <xdr:row>34</xdr:row>
      <xdr:rowOff>132540</xdr:rowOff>
    </xdr:to>
    <xdr:sp macro="" textlink="">
      <xdr:nvSpPr>
        <xdr:cNvPr id="151" name="楕円 150">
          <a:extLst>
            <a:ext uri="{FF2B5EF4-FFF2-40B4-BE49-F238E27FC236}">
              <a16:creationId xmlns:a16="http://schemas.microsoft.com/office/drawing/2014/main" id="{F4E5DC95-9AEE-4AFD-BABA-1009D236DE9F}"/>
            </a:ext>
          </a:extLst>
        </xdr:cNvPr>
        <xdr:cNvSpPr/>
      </xdr:nvSpPr>
      <xdr:spPr>
        <a:xfrm>
          <a:off x="14033500" y="663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170495</xdr:rowOff>
    </xdr:from>
    <xdr:to>
      <xdr:col>76</xdr:col>
      <xdr:colOff>22225</xdr:colOff>
      <xdr:row>34</xdr:row>
      <xdr:rowOff>81740</xdr:rowOff>
    </xdr:to>
    <xdr:cxnSp macro="">
      <xdr:nvCxnSpPr>
        <xdr:cNvPr id="152" name="直線コネクタ 151">
          <a:extLst>
            <a:ext uri="{FF2B5EF4-FFF2-40B4-BE49-F238E27FC236}">
              <a16:creationId xmlns:a16="http://schemas.microsoft.com/office/drawing/2014/main" id="{AD91DA50-C099-44EF-9C48-7E678DADE22F}"/>
            </a:ext>
          </a:extLst>
        </xdr:cNvPr>
        <xdr:cNvCxnSpPr/>
      </xdr:nvCxnSpPr>
      <xdr:spPr>
        <a:xfrm flipV="1">
          <a:off x="14084300" y="6428420"/>
          <a:ext cx="711200" cy="25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74216</xdr:rowOff>
    </xdr:from>
    <xdr:to>
      <xdr:col>68</xdr:col>
      <xdr:colOff>123825</xdr:colOff>
      <xdr:row>32</xdr:row>
      <xdr:rowOff>4366</xdr:rowOff>
    </xdr:to>
    <xdr:sp macro="" textlink="">
      <xdr:nvSpPr>
        <xdr:cNvPr id="153" name="楕円 152">
          <a:extLst>
            <a:ext uri="{FF2B5EF4-FFF2-40B4-BE49-F238E27FC236}">
              <a16:creationId xmlns:a16="http://schemas.microsoft.com/office/drawing/2014/main" id="{52CB18E3-5F87-429A-923C-9E1324D9F48D}"/>
            </a:ext>
          </a:extLst>
        </xdr:cNvPr>
        <xdr:cNvSpPr/>
      </xdr:nvSpPr>
      <xdr:spPr>
        <a:xfrm>
          <a:off x="13271500" y="616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125016</xdr:rowOff>
    </xdr:from>
    <xdr:to>
      <xdr:col>72</xdr:col>
      <xdr:colOff>73025</xdr:colOff>
      <xdr:row>34</xdr:row>
      <xdr:rowOff>81740</xdr:rowOff>
    </xdr:to>
    <xdr:cxnSp macro="">
      <xdr:nvCxnSpPr>
        <xdr:cNvPr id="154" name="直線コネクタ 153">
          <a:extLst>
            <a:ext uri="{FF2B5EF4-FFF2-40B4-BE49-F238E27FC236}">
              <a16:creationId xmlns:a16="http://schemas.microsoft.com/office/drawing/2014/main" id="{0B9D14D7-1B12-4459-BF00-5C372AA7D271}"/>
            </a:ext>
          </a:extLst>
        </xdr:cNvPr>
        <xdr:cNvCxnSpPr/>
      </xdr:nvCxnSpPr>
      <xdr:spPr>
        <a:xfrm>
          <a:off x="13322300" y="6211491"/>
          <a:ext cx="762000" cy="47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103547</xdr:rowOff>
    </xdr:from>
    <xdr:to>
      <xdr:col>64</xdr:col>
      <xdr:colOff>123825</xdr:colOff>
      <xdr:row>30</xdr:row>
      <xdr:rowOff>33697</xdr:rowOff>
    </xdr:to>
    <xdr:sp macro="" textlink="">
      <xdr:nvSpPr>
        <xdr:cNvPr id="155" name="楕円 154">
          <a:extLst>
            <a:ext uri="{FF2B5EF4-FFF2-40B4-BE49-F238E27FC236}">
              <a16:creationId xmlns:a16="http://schemas.microsoft.com/office/drawing/2014/main" id="{4D28FBBF-5C64-4BB8-8C2D-08D6780B3ED0}"/>
            </a:ext>
          </a:extLst>
        </xdr:cNvPr>
        <xdr:cNvSpPr/>
      </xdr:nvSpPr>
      <xdr:spPr>
        <a:xfrm>
          <a:off x="12509500" y="584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154347</xdr:rowOff>
    </xdr:from>
    <xdr:to>
      <xdr:col>68</xdr:col>
      <xdr:colOff>73025</xdr:colOff>
      <xdr:row>31</xdr:row>
      <xdr:rowOff>125016</xdr:rowOff>
    </xdr:to>
    <xdr:cxnSp macro="">
      <xdr:nvCxnSpPr>
        <xdr:cNvPr id="156" name="直線コネクタ 155">
          <a:extLst>
            <a:ext uri="{FF2B5EF4-FFF2-40B4-BE49-F238E27FC236}">
              <a16:creationId xmlns:a16="http://schemas.microsoft.com/office/drawing/2014/main" id="{09DB3808-BCAC-4881-8F65-5343F8C61411}"/>
            </a:ext>
          </a:extLst>
        </xdr:cNvPr>
        <xdr:cNvCxnSpPr/>
      </xdr:nvCxnSpPr>
      <xdr:spPr>
        <a:xfrm>
          <a:off x="12560300" y="5897922"/>
          <a:ext cx="762000" cy="3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130931</xdr:rowOff>
    </xdr:from>
    <xdr:to>
      <xdr:col>60</xdr:col>
      <xdr:colOff>123825</xdr:colOff>
      <xdr:row>31</xdr:row>
      <xdr:rowOff>61081</xdr:rowOff>
    </xdr:to>
    <xdr:sp macro="" textlink="">
      <xdr:nvSpPr>
        <xdr:cNvPr id="157" name="楕円 156">
          <a:extLst>
            <a:ext uri="{FF2B5EF4-FFF2-40B4-BE49-F238E27FC236}">
              <a16:creationId xmlns:a16="http://schemas.microsoft.com/office/drawing/2014/main" id="{2C8480F0-A1C3-4AF2-B4AB-0BD4C4CE3926}"/>
            </a:ext>
          </a:extLst>
        </xdr:cNvPr>
        <xdr:cNvSpPr/>
      </xdr:nvSpPr>
      <xdr:spPr>
        <a:xfrm>
          <a:off x="11747500" y="60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154347</xdr:rowOff>
    </xdr:from>
    <xdr:to>
      <xdr:col>64</xdr:col>
      <xdr:colOff>73025</xdr:colOff>
      <xdr:row>31</xdr:row>
      <xdr:rowOff>10281</xdr:rowOff>
    </xdr:to>
    <xdr:cxnSp macro="">
      <xdr:nvCxnSpPr>
        <xdr:cNvPr id="158" name="直線コネクタ 157">
          <a:extLst>
            <a:ext uri="{FF2B5EF4-FFF2-40B4-BE49-F238E27FC236}">
              <a16:creationId xmlns:a16="http://schemas.microsoft.com/office/drawing/2014/main" id="{5AE53FFC-FB93-4A98-A320-D1126E0C2BD1}"/>
            </a:ext>
          </a:extLst>
        </xdr:cNvPr>
        <xdr:cNvCxnSpPr/>
      </xdr:nvCxnSpPr>
      <xdr:spPr>
        <a:xfrm flipV="1">
          <a:off x="11798300" y="5897922"/>
          <a:ext cx="762000" cy="19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1184</xdr:rowOff>
    </xdr:from>
    <xdr:ext cx="469744" cy="259045"/>
    <xdr:sp macro="" textlink="">
      <xdr:nvSpPr>
        <xdr:cNvPr id="159" name="n_1aveValue債務償還比率">
          <a:extLst>
            <a:ext uri="{FF2B5EF4-FFF2-40B4-BE49-F238E27FC236}">
              <a16:creationId xmlns:a16="http://schemas.microsoft.com/office/drawing/2014/main" id="{B95FFF5B-14D3-4E9C-8F61-0A32167A1D01}"/>
            </a:ext>
          </a:extLst>
        </xdr:cNvPr>
        <xdr:cNvSpPr txBox="1"/>
      </xdr:nvSpPr>
      <xdr:spPr>
        <a:xfrm>
          <a:off x="13836727" y="557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163176</xdr:rowOff>
    </xdr:from>
    <xdr:ext cx="469744" cy="259045"/>
    <xdr:sp macro="" textlink="">
      <xdr:nvSpPr>
        <xdr:cNvPr id="160" name="n_2aveValue債務償還比率">
          <a:extLst>
            <a:ext uri="{FF2B5EF4-FFF2-40B4-BE49-F238E27FC236}">
              <a16:creationId xmlns:a16="http://schemas.microsoft.com/office/drawing/2014/main" id="{FD6CB138-5ED7-4FD4-AFC6-76C750964618}"/>
            </a:ext>
          </a:extLst>
        </xdr:cNvPr>
        <xdr:cNvSpPr txBox="1"/>
      </xdr:nvSpPr>
      <xdr:spPr>
        <a:xfrm>
          <a:off x="13087427" y="55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112491</xdr:rowOff>
    </xdr:from>
    <xdr:ext cx="469744" cy="259045"/>
    <xdr:sp macro="" textlink="">
      <xdr:nvSpPr>
        <xdr:cNvPr id="161" name="n_3aveValue債務償還比率">
          <a:extLst>
            <a:ext uri="{FF2B5EF4-FFF2-40B4-BE49-F238E27FC236}">
              <a16:creationId xmlns:a16="http://schemas.microsoft.com/office/drawing/2014/main" id="{B3EBCC01-7DB1-4DCC-87F5-65239C20E348}"/>
            </a:ext>
          </a:extLst>
        </xdr:cNvPr>
        <xdr:cNvSpPr txBox="1"/>
      </xdr:nvSpPr>
      <xdr:spPr>
        <a:xfrm>
          <a:off x="12325427" y="551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92376</xdr:rowOff>
    </xdr:from>
    <xdr:ext cx="469744" cy="259045"/>
    <xdr:sp macro="" textlink="">
      <xdr:nvSpPr>
        <xdr:cNvPr id="162" name="n_4aveValue債務償還比率">
          <a:extLst>
            <a:ext uri="{FF2B5EF4-FFF2-40B4-BE49-F238E27FC236}">
              <a16:creationId xmlns:a16="http://schemas.microsoft.com/office/drawing/2014/main" id="{D930DDB2-AD86-4756-93EA-D7024D590613}"/>
            </a:ext>
          </a:extLst>
        </xdr:cNvPr>
        <xdr:cNvSpPr txBox="1"/>
      </xdr:nvSpPr>
      <xdr:spPr>
        <a:xfrm>
          <a:off x="11563427" y="566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123667</xdr:rowOff>
    </xdr:from>
    <xdr:ext cx="560923" cy="259045"/>
    <xdr:sp macro="" textlink="">
      <xdr:nvSpPr>
        <xdr:cNvPr id="163" name="n_1mainValue債務償還比率">
          <a:extLst>
            <a:ext uri="{FF2B5EF4-FFF2-40B4-BE49-F238E27FC236}">
              <a16:creationId xmlns:a16="http://schemas.microsoft.com/office/drawing/2014/main" id="{11E6FE7A-AD6D-4180-A898-1714486FEE36}"/>
            </a:ext>
          </a:extLst>
        </xdr:cNvPr>
        <xdr:cNvSpPr txBox="1"/>
      </xdr:nvSpPr>
      <xdr:spPr>
        <a:xfrm>
          <a:off x="13791138" y="672449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166943</xdr:rowOff>
    </xdr:from>
    <xdr:ext cx="469744" cy="259045"/>
    <xdr:sp macro="" textlink="">
      <xdr:nvSpPr>
        <xdr:cNvPr id="164" name="n_2mainValue債務償還比率">
          <a:extLst>
            <a:ext uri="{FF2B5EF4-FFF2-40B4-BE49-F238E27FC236}">
              <a16:creationId xmlns:a16="http://schemas.microsoft.com/office/drawing/2014/main" id="{654514DE-9182-43AB-89E9-7A59791A176E}"/>
            </a:ext>
          </a:extLst>
        </xdr:cNvPr>
        <xdr:cNvSpPr txBox="1"/>
      </xdr:nvSpPr>
      <xdr:spPr>
        <a:xfrm>
          <a:off x="13087427" y="6253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24824</xdr:rowOff>
    </xdr:from>
    <xdr:ext cx="469744" cy="259045"/>
    <xdr:sp macro="" textlink="">
      <xdr:nvSpPr>
        <xdr:cNvPr id="165" name="n_3mainValue債務償還比率">
          <a:extLst>
            <a:ext uri="{FF2B5EF4-FFF2-40B4-BE49-F238E27FC236}">
              <a16:creationId xmlns:a16="http://schemas.microsoft.com/office/drawing/2014/main" id="{48CE06E2-98ED-40BA-9EBA-B0B1CEB193F1}"/>
            </a:ext>
          </a:extLst>
        </xdr:cNvPr>
        <xdr:cNvSpPr txBox="1"/>
      </xdr:nvSpPr>
      <xdr:spPr>
        <a:xfrm>
          <a:off x="12325427" y="59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52208</xdr:rowOff>
    </xdr:from>
    <xdr:ext cx="469744" cy="259045"/>
    <xdr:sp macro="" textlink="">
      <xdr:nvSpPr>
        <xdr:cNvPr id="166" name="n_4mainValue債務償還比率">
          <a:extLst>
            <a:ext uri="{FF2B5EF4-FFF2-40B4-BE49-F238E27FC236}">
              <a16:creationId xmlns:a16="http://schemas.microsoft.com/office/drawing/2014/main" id="{BA65598C-59A0-44E8-A2D7-BA4C90B8F36A}"/>
            </a:ext>
          </a:extLst>
        </xdr:cNvPr>
        <xdr:cNvSpPr txBox="1"/>
      </xdr:nvSpPr>
      <xdr:spPr>
        <a:xfrm>
          <a:off x="11563427" y="613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263BDFCC-84C7-46E3-862D-4AAC1F7827B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36DC90A6-8134-4665-A185-68DEF2B48F17}"/>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9C6D2C69-3062-499A-ABA0-95BA47D0118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BA39DAD8-D394-4529-9D89-EB2E8853889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A518F59-2B03-4179-A34A-AE4AC4870E3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33EAC1B8-A808-4954-B495-27960CB82E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49C5562-39BF-4175-88CA-39B9D002A15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1C9AB9C-10B0-42D4-8251-4ECDDAEBB3E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737A73-BDAC-438E-8A61-1DB677339F1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4D0915-DE9D-4A9B-B680-2344D67860E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26867F-E887-4D5E-A053-B79B07A56DA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ACA049-C915-4C0B-89CF-E63B133CA7A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A5A780-7E82-41F2-A18B-29C91A4B917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CEB5A0F-11C9-4CB1-8649-4D0F611B10E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A9C82A9-5921-48AD-AABA-068DA9AF7E3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C749A0-0897-47FB-AEE4-C24A85062C9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1431DB-AF83-477E-B5AA-CE5A065DA64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6582DF6-F528-40B9-B97F-77DFFAAD404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F8B6B4D-16F8-4716-A1F3-5743C7DAE8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6B83435-4969-4533-A861-8380AFDF152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30B5BC7-63C5-45F5-9AA8-B7697271A6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A90B85B-72AC-4B4E-B8EF-4DFE61223FD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FE0C0F-FB0B-40D5-B82F-2DAB5213F50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8548D8-F36F-4A55-B76B-2A43A624625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635AA2F-33C0-4AE4-B8CF-64E2C6EFFB7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2F38C1-B570-423B-ACA0-B211727BDF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315716B-5A9B-4A05-953C-3FEC9773875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CE13838-6AA4-48A7-8DD9-969C421D0F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B69A2B-5FFC-4E75-B71B-4F55FE4247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C4DEDDD-F54B-43B4-AC46-5AD826B9421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DCCE3AB-175A-44B5-BB1E-961AF898B6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EE96BA4-7DC2-4474-A57E-BE9BBB8E1AE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E500AAA-328B-4B82-9229-77A6E71BC14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3B3A58-5A09-40D4-BD1B-E04A23C47F5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BD854D5-4832-429C-A1BF-DF00E12A6D9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2790466-532D-4972-BD84-8C8D8E059AD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91670D-1D14-4A93-9C84-150266FCA11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EA1EFED-353F-4139-8E76-B61BD191051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82625F5-E4A4-461C-AB66-1CE5BF7A58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BDAF4B-7C31-414D-AF51-4A3646572F1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B646BC6-853F-4E0C-8628-C238072A5D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EFA44A0-019C-412E-A9D1-F53F6F603A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4B87FAE-EF29-448C-B587-18DBD170FD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0D4A7B-1FA9-403A-A716-9F41F0CFB5F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BD0064-8833-4EFA-A12A-9AC3062500A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67894C-8370-4F51-B66C-038EE46B514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20E3D46-3E34-4D76-9C44-AB3E87E0CA5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38D1C86-7B2B-4007-818F-1504A75CE8F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1C5A513-75C6-47E1-B153-E7570710FBC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BAD2964-B900-4D87-A5C9-77CA0D8CD9C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E0560C0-63A5-4EA7-AC70-6BFFC5C9F9C2}"/>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AC1EEB4-51C8-4B7B-92CB-F01E16E3A87A}"/>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6C7627C3-41BB-4E15-A143-02775C1AD12D}"/>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7601E39-7C75-410A-B8CF-10A44E5E774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77E50BC-95D7-4261-94D4-607F7D14CA8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F77850C-E1ED-4508-AE9D-4326934305D6}"/>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26B599E7-C5C0-408A-B11E-736D4FC4BC1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1860EEDF-5191-4B9C-B1F6-453057AF732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D3F6D6A0-19A9-4459-B8AF-F5EE44CE60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7CCFA7F6-82BA-4FA6-95AB-E6746575D766}"/>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880FFC1A-E85C-4071-A2A5-0B4796555412}"/>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CF86C326-A4E5-4119-8AC5-6ACC28338CFD}"/>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987DCD75-FC27-439E-943C-DEDD0B76F12C}"/>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93DE5379-5B18-40AB-A062-EC7A86736A7C}"/>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38B2E196-4CFA-4DF9-9DCD-84CB1BEB6D1E}"/>
            </a:ext>
          </a:extLst>
        </xdr:cNvPr>
        <xdr:cNvSpPr txBox="1"/>
      </xdr:nvSpPr>
      <xdr:spPr>
        <a:xfrm>
          <a:off x="4673600" y="635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BC6D7882-CBBA-482E-9149-47726C2A3706}"/>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D5913EE1-4E62-41E2-9E3A-16BE421248E6}"/>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68DEB1CB-E119-4D09-95CA-24857E7D7589}"/>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178ADEC0-2406-4FE9-AEE2-F5271B2A82D3}"/>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9E131453-2E68-4DC0-9035-83AE032D48F2}"/>
            </a:ext>
          </a:extLst>
        </xdr:cNvPr>
        <xdr:cNvSpPr/>
      </xdr:nvSpPr>
      <xdr:spPr>
        <a:xfrm>
          <a:off x="1079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6F6DD244-D716-4DC9-9691-F38CF2FDB7B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0AB9431-D526-4B1D-8104-F46B0DCA748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B73F231-9B3B-4EC4-95FA-E9DBF6F8FA7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B47A57-8424-45A8-BC65-111501F13A7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CBAE61-43B8-426E-8E3F-08FF7391497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27686</xdr:rowOff>
    </xdr:from>
    <xdr:to>
      <xdr:col>24</xdr:col>
      <xdr:colOff>114300</xdr:colOff>
      <xdr:row>37</xdr:row>
      <xdr:rowOff>129286</xdr:rowOff>
    </xdr:to>
    <xdr:sp macro="" textlink="">
      <xdr:nvSpPr>
        <xdr:cNvPr id="71" name="楕円 70">
          <a:extLst>
            <a:ext uri="{FF2B5EF4-FFF2-40B4-BE49-F238E27FC236}">
              <a16:creationId xmlns:a16="http://schemas.microsoft.com/office/drawing/2014/main" id="{6FBBE791-0DB2-4E93-877A-0C0321A0776C}"/>
            </a:ext>
          </a:extLst>
        </xdr:cNvPr>
        <xdr:cNvSpPr/>
      </xdr:nvSpPr>
      <xdr:spPr>
        <a:xfrm>
          <a:off x="4584700" y="637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50563</xdr:rowOff>
    </xdr:from>
    <xdr:ext cx="405111" cy="259045"/>
    <xdr:sp macro="" textlink="">
      <xdr:nvSpPr>
        <xdr:cNvPr id="72" name="【道路】&#10;有形固定資産減価償却率該当値テキスト">
          <a:extLst>
            <a:ext uri="{FF2B5EF4-FFF2-40B4-BE49-F238E27FC236}">
              <a16:creationId xmlns:a16="http://schemas.microsoft.com/office/drawing/2014/main" id="{FD482C87-0B2E-47DF-9C00-BE9538524DBC}"/>
            </a:ext>
          </a:extLst>
        </xdr:cNvPr>
        <xdr:cNvSpPr txBox="1"/>
      </xdr:nvSpPr>
      <xdr:spPr>
        <a:xfrm>
          <a:off x="4673600" y="622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167132</xdr:rowOff>
    </xdr:from>
    <xdr:to>
      <xdr:col>20</xdr:col>
      <xdr:colOff>38100</xdr:colOff>
      <xdr:row>37</xdr:row>
      <xdr:rowOff>97282</xdr:rowOff>
    </xdr:to>
    <xdr:sp macro="" textlink="">
      <xdr:nvSpPr>
        <xdr:cNvPr id="73" name="楕円 72">
          <a:extLst>
            <a:ext uri="{FF2B5EF4-FFF2-40B4-BE49-F238E27FC236}">
              <a16:creationId xmlns:a16="http://schemas.microsoft.com/office/drawing/2014/main" id="{F450486C-9089-4FCA-80B2-182FC5544479}"/>
            </a:ext>
          </a:extLst>
        </xdr:cNvPr>
        <xdr:cNvSpPr/>
      </xdr:nvSpPr>
      <xdr:spPr>
        <a:xfrm>
          <a:off x="3746500" y="633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46482</xdr:rowOff>
    </xdr:from>
    <xdr:to>
      <xdr:col>24</xdr:col>
      <xdr:colOff>63500</xdr:colOff>
      <xdr:row>37</xdr:row>
      <xdr:rowOff>78486</xdr:rowOff>
    </xdr:to>
    <xdr:cxnSp macro="">
      <xdr:nvCxnSpPr>
        <xdr:cNvPr id="74" name="直線コネクタ 73">
          <a:extLst>
            <a:ext uri="{FF2B5EF4-FFF2-40B4-BE49-F238E27FC236}">
              <a16:creationId xmlns:a16="http://schemas.microsoft.com/office/drawing/2014/main" id="{90C9BC14-952C-48BF-8EAD-035604DB7501}"/>
            </a:ext>
          </a:extLst>
        </xdr:cNvPr>
        <xdr:cNvCxnSpPr/>
      </xdr:nvCxnSpPr>
      <xdr:spPr>
        <a:xfrm>
          <a:off x="3797300" y="639013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144272</xdr:rowOff>
    </xdr:from>
    <xdr:to>
      <xdr:col>15</xdr:col>
      <xdr:colOff>101600</xdr:colOff>
      <xdr:row>37</xdr:row>
      <xdr:rowOff>74422</xdr:rowOff>
    </xdr:to>
    <xdr:sp macro="" textlink="">
      <xdr:nvSpPr>
        <xdr:cNvPr id="75" name="楕円 74">
          <a:extLst>
            <a:ext uri="{FF2B5EF4-FFF2-40B4-BE49-F238E27FC236}">
              <a16:creationId xmlns:a16="http://schemas.microsoft.com/office/drawing/2014/main" id="{E797C7F1-DCE3-4EFB-BFF0-40FE8BF76090}"/>
            </a:ext>
          </a:extLst>
        </xdr:cNvPr>
        <xdr:cNvSpPr/>
      </xdr:nvSpPr>
      <xdr:spPr>
        <a:xfrm>
          <a:off x="28575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23622</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D4805EDF-BB9A-461F-89AD-161B89A0B501}"/>
            </a:ext>
          </a:extLst>
        </xdr:cNvPr>
        <xdr:cNvCxnSpPr/>
      </xdr:nvCxnSpPr>
      <xdr:spPr>
        <a:xfrm>
          <a:off x="2908300" y="63672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107696</xdr:rowOff>
    </xdr:from>
    <xdr:to>
      <xdr:col>10</xdr:col>
      <xdr:colOff>165100</xdr:colOff>
      <xdr:row>37</xdr:row>
      <xdr:rowOff>37846</xdr:rowOff>
    </xdr:to>
    <xdr:sp macro="" textlink="">
      <xdr:nvSpPr>
        <xdr:cNvPr id="77" name="楕円 76">
          <a:extLst>
            <a:ext uri="{FF2B5EF4-FFF2-40B4-BE49-F238E27FC236}">
              <a16:creationId xmlns:a16="http://schemas.microsoft.com/office/drawing/2014/main" id="{774862A9-7AD7-4D03-A23B-D723CFC22A30}"/>
            </a:ext>
          </a:extLst>
        </xdr:cNvPr>
        <xdr:cNvSpPr/>
      </xdr:nvSpPr>
      <xdr:spPr>
        <a:xfrm>
          <a:off x="1968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158496</xdr:rowOff>
    </xdr:from>
    <xdr:to>
      <xdr:col>15</xdr:col>
      <xdr:colOff>50800</xdr:colOff>
      <xdr:row>37</xdr:row>
      <xdr:rowOff>23622</xdr:rowOff>
    </xdr:to>
    <xdr:cxnSp macro="">
      <xdr:nvCxnSpPr>
        <xdr:cNvPr id="78" name="直線コネクタ 77">
          <a:extLst>
            <a:ext uri="{FF2B5EF4-FFF2-40B4-BE49-F238E27FC236}">
              <a16:creationId xmlns:a16="http://schemas.microsoft.com/office/drawing/2014/main" id="{3337F1A7-E734-4236-AF2A-4583EC4326E7}"/>
            </a:ext>
          </a:extLst>
        </xdr:cNvPr>
        <xdr:cNvCxnSpPr/>
      </xdr:nvCxnSpPr>
      <xdr:spPr>
        <a:xfrm>
          <a:off x="2019300" y="63306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75692</xdr:rowOff>
    </xdr:from>
    <xdr:to>
      <xdr:col>6</xdr:col>
      <xdr:colOff>38100</xdr:colOff>
      <xdr:row>37</xdr:row>
      <xdr:rowOff>5842</xdr:rowOff>
    </xdr:to>
    <xdr:sp macro="" textlink="">
      <xdr:nvSpPr>
        <xdr:cNvPr id="79" name="楕円 78">
          <a:extLst>
            <a:ext uri="{FF2B5EF4-FFF2-40B4-BE49-F238E27FC236}">
              <a16:creationId xmlns:a16="http://schemas.microsoft.com/office/drawing/2014/main" id="{584FBC42-EA08-4205-B7FC-3B1ADD20BC81}"/>
            </a:ext>
          </a:extLst>
        </xdr:cNvPr>
        <xdr:cNvSpPr/>
      </xdr:nvSpPr>
      <xdr:spPr>
        <a:xfrm>
          <a:off x="10795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126492</xdr:rowOff>
    </xdr:from>
    <xdr:to>
      <xdr:col>10</xdr:col>
      <xdr:colOff>114300</xdr:colOff>
      <xdr:row>36</xdr:row>
      <xdr:rowOff>158496</xdr:rowOff>
    </xdr:to>
    <xdr:cxnSp macro="">
      <xdr:nvCxnSpPr>
        <xdr:cNvPr id="80" name="直線コネクタ 79">
          <a:extLst>
            <a:ext uri="{FF2B5EF4-FFF2-40B4-BE49-F238E27FC236}">
              <a16:creationId xmlns:a16="http://schemas.microsoft.com/office/drawing/2014/main" id="{9510EA1C-F6E0-4F1C-8EC3-CA81BA41EE39}"/>
            </a:ext>
          </a:extLst>
        </xdr:cNvPr>
        <xdr:cNvCxnSpPr/>
      </xdr:nvCxnSpPr>
      <xdr:spPr>
        <a:xfrm>
          <a:off x="1130300" y="629869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FA4C8A02-3138-41D1-87FB-9B5E144953C6}"/>
            </a:ext>
          </a:extLst>
        </xdr:cNvPr>
        <xdr:cNvSpPr txBox="1"/>
      </xdr:nvSpPr>
      <xdr:spPr>
        <a:xfrm>
          <a:off x="3582044" y="644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E21F04F7-E2B9-4BE7-A352-4B217D9248B3}"/>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957A1E19-53C3-4E62-AF85-09B2004E1BB6}"/>
            </a:ext>
          </a:extLst>
        </xdr:cNvPr>
        <xdr:cNvSpPr txBox="1"/>
      </xdr:nvSpPr>
      <xdr:spPr>
        <a:xfrm>
          <a:off x="1816744" y="637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17797</xdr:rowOff>
    </xdr:from>
    <xdr:ext cx="405111" cy="259045"/>
    <xdr:sp macro="" textlink="">
      <xdr:nvSpPr>
        <xdr:cNvPr id="84" name="n_4aveValue【道路】&#10;有形固定資産減価償却率">
          <a:extLst>
            <a:ext uri="{FF2B5EF4-FFF2-40B4-BE49-F238E27FC236}">
              <a16:creationId xmlns:a16="http://schemas.microsoft.com/office/drawing/2014/main" id="{6B1AA658-76C8-4C22-8EB9-E4A8236B8432}"/>
            </a:ext>
          </a:extLst>
        </xdr:cNvPr>
        <xdr:cNvSpPr txBox="1"/>
      </xdr:nvSpPr>
      <xdr:spPr>
        <a:xfrm>
          <a:off x="927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113809</xdr:rowOff>
    </xdr:from>
    <xdr:ext cx="405111" cy="259045"/>
    <xdr:sp macro="" textlink="">
      <xdr:nvSpPr>
        <xdr:cNvPr id="85" name="n_1mainValue【道路】&#10;有形固定資産減価償却率">
          <a:extLst>
            <a:ext uri="{FF2B5EF4-FFF2-40B4-BE49-F238E27FC236}">
              <a16:creationId xmlns:a16="http://schemas.microsoft.com/office/drawing/2014/main" id="{0103CFCB-C80C-4AB4-9ACC-D777AFEA763C}"/>
            </a:ext>
          </a:extLst>
        </xdr:cNvPr>
        <xdr:cNvSpPr txBox="1"/>
      </xdr:nvSpPr>
      <xdr:spPr>
        <a:xfrm>
          <a:off x="3582044" y="611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65549</xdr:rowOff>
    </xdr:from>
    <xdr:ext cx="405111" cy="259045"/>
    <xdr:sp macro="" textlink="">
      <xdr:nvSpPr>
        <xdr:cNvPr id="86" name="n_2mainValue【道路】&#10;有形固定資産減価償却率">
          <a:extLst>
            <a:ext uri="{FF2B5EF4-FFF2-40B4-BE49-F238E27FC236}">
              <a16:creationId xmlns:a16="http://schemas.microsoft.com/office/drawing/2014/main" id="{42D74B56-59B4-490B-9DF3-9C8506492B0F}"/>
            </a:ext>
          </a:extLst>
        </xdr:cNvPr>
        <xdr:cNvSpPr txBox="1"/>
      </xdr:nvSpPr>
      <xdr:spPr>
        <a:xfrm>
          <a:off x="2705744" y="640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54373</xdr:rowOff>
    </xdr:from>
    <xdr:ext cx="405111" cy="259045"/>
    <xdr:sp macro="" textlink="">
      <xdr:nvSpPr>
        <xdr:cNvPr id="87" name="n_3mainValue【道路】&#10;有形固定資産減価償却率">
          <a:extLst>
            <a:ext uri="{FF2B5EF4-FFF2-40B4-BE49-F238E27FC236}">
              <a16:creationId xmlns:a16="http://schemas.microsoft.com/office/drawing/2014/main" id="{44005373-DDA5-4BF5-8EB5-97FFDBAB65C3}"/>
            </a:ext>
          </a:extLst>
        </xdr:cNvPr>
        <xdr:cNvSpPr txBox="1"/>
      </xdr:nvSpPr>
      <xdr:spPr>
        <a:xfrm>
          <a:off x="1816744" y="6055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168419</xdr:rowOff>
    </xdr:from>
    <xdr:ext cx="405111" cy="259045"/>
    <xdr:sp macro="" textlink="">
      <xdr:nvSpPr>
        <xdr:cNvPr id="88" name="n_4mainValue【道路】&#10;有形固定資産減価償却率">
          <a:extLst>
            <a:ext uri="{FF2B5EF4-FFF2-40B4-BE49-F238E27FC236}">
              <a16:creationId xmlns:a16="http://schemas.microsoft.com/office/drawing/2014/main" id="{809758CF-CA22-4DEC-917D-7E95C3AA3288}"/>
            </a:ext>
          </a:extLst>
        </xdr:cNvPr>
        <xdr:cNvSpPr txBox="1"/>
      </xdr:nvSpPr>
      <xdr:spPr>
        <a:xfrm>
          <a:off x="927744" y="634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2D9866C4-7582-4AD4-A1DB-5F2CB3C12B3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5703288-502C-4961-8CFC-76B2C3ADE7B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7E7D75A-54A9-4A12-A1E4-5C16EFB7613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1254834-74D0-40B6-A16B-56138449F51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F437A6B-5840-431F-8A75-A8C4D2E15F1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74A8345-5738-4F82-A81A-FF0A4C9EE48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07D6422-4DE1-42B8-B8DF-B51EDBCB74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C8673DC-BF16-4D05-AFC2-EF705AE9CF9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0E03A62-0FD8-4CB5-B4D9-A1E37ADE566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4F7486F-2E44-454F-A08E-6A17D2A21C7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3845020-45A3-4E8D-AA56-C079C8879C9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C5D63A8C-C911-47B7-9441-305E87FEA09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3E26B499-6592-47CF-8232-46442A78728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CE983771-E8C3-436B-8CCB-B19969B4EC28}"/>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4AF2B23-3A20-484A-A943-B57DB8DC778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E368D845-943D-4AB8-9F11-991E07F819A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AE35946D-54FF-483E-BEBF-21551B31794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F012494B-7850-4625-8BDE-6B37F6B5B5F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C565DE56-4D65-435E-A041-B151AFD00B3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BCCCAAA6-BAF1-488A-8D6E-606A3CED777C}"/>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1A2A6919-5370-4A76-9D9D-792BD71A97E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CFF9B84B-6898-4274-8179-BD7671F4BD43}"/>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1D8B11CE-C638-485D-9E8A-8E5FF31FC3D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DDF81789-BAAA-4549-9776-DB666F315A1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99B94D4F-955A-4B0B-951C-D068D94C4A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1F8AEE13-1288-4817-9ADC-03021F06A4A9}"/>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AC5DCCB5-39F5-4005-9D0A-B35D704CE27B}"/>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F15D7861-CF97-4A2F-B63A-090CBFA358F3}"/>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8E4F8F79-9A8A-4CF6-B051-6F17C38AB3F4}"/>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77947563-7DE0-4EB9-962B-7510BA108275}"/>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411CE2B6-F558-456F-B98C-1F143572EBDA}"/>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2D462EE2-C303-4F21-9951-EE12A64574C5}"/>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98509C1C-6ED0-4790-BC86-E1DF1FED8637}"/>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76FCECD5-524C-450A-A3B2-39868B32FAFD}"/>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3890CC5F-5F17-42F6-8660-7BEA0E38EF1E}"/>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8D7FB471-6B68-4790-9384-90E2D77582DF}"/>
            </a:ext>
          </a:extLst>
        </xdr:cNvPr>
        <xdr:cNvSpPr/>
      </xdr:nvSpPr>
      <xdr:spPr>
        <a:xfrm>
          <a:off x="6921500" y="69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B024222-8D7D-442C-922B-FA4C9008BA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489CAE-E423-48F0-BF99-757ED29EE00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AB3F042-00A6-4AC0-A034-020F5A332B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BD5630-FAF9-4C41-BD68-F01006EA5AD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A1AF1E5-009A-4960-9686-7FDCA64712F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133104</xdr:rowOff>
    </xdr:from>
    <xdr:to>
      <xdr:col>55</xdr:col>
      <xdr:colOff>50800</xdr:colOff>
      <xdr:row>41</xdr:row>
      <xdr:rowOff>63254</xdr:rowOff>
    </xdr:to>
    <xdr:sp macro="" textlink="">
      <xdr:nvSpPr>
        <xdr:cNvPr id="130" name="楕円 129">
          <a:extLst>
            <a:ext uri="{FF2B5EF4-FFF2-40B4-BE49-F238E27FC236}">
              <a16:creationId xmlns:a16="http://schemas.microsoft.com/office/drawing/2014/main" id="{FC4B7811-A611-4484-B0B3-03C8762E395F}"/>
            </a:ext>
          </a:extLst>
        </xdr:cNvPr>
        <xdr:cNvSpPr/>
      </xdr:nvSpPr>
      <xdr:spPr>
        <a:xfrm>
          <a:off x="10426700" y="699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111531</xdr:rowOff>
    </xdr:from>
    <xdr:ext cx="534377" cy="259045"/>
    <xdr:sp macro="" textlink="">
      <xdr:nvSpPr>
        <xdr:cNvPr id="131" name="【道路】&#10;一人当たり延長該当値テキスト">
          <a:extLst>
            <a:ext uri="{FF2B5EF4-FFF2-40B4-BE49-F238E27FC236}">
              <a16:creationId xmlns:a16="http://schemas.microsoft.com/office/drawing/2014/main" id="{1717902E-2426-4BB7-B383-C3923E701894}"/>
            </a:ext>
          </a:extLst>
        </xdr:cNvPr>
        <xdr:cNvSpPr txBox="1"/>
      </xdr:nvSpPr>
      <xdr:spPr>
        <a:xfrm>
          <a:off x="10515600" y="696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138753</xdr:rowOff>
    </xdr:from>
    <xdr:to>
      <xdr:col>50</xdr:col>
      <xdr:colOff>165100</xdr:colOff>
      <xdr:row>41</xdr:row>
      <xdr:rowOff>68903</xdr:rowOff>
    </xdr:to>
    <xdr:sp macro="" textlink="">
      <xdr:nvSpPr>
        <xdr:cNvPr id="132" name="楕円 131">
          <a:extLst>
            <a:ext uri="{FF2B5EF4-FFF2-40B4-BE49-F238E27FC236}">
              <a16:creationId xmlns:a16="http://schemas.microsoft.com/office/drawing/2014/main" id="{EF348613-98CC-4340-826E-4877BA9AD1FB}"/>
            </a:ext>
          </a:extLst>
        </xdr:cNvPr>
        <xdr:cNvSpPr/>
      </xdr:nvSpPr>
      <xdr:spPr>
        <a:xfrm>
          <a:off x="9588500" y="699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12454</xdr:rowOff>
    </xdr:from>
    <xdr:to>
      <xdr:col>55</xdr:col>
      <xdr:colOff>0</xdr:colOff>
      <xdr:row>41</xdr:row>
      <xdr:rowOff>18103</xdr:rowOff>
    </xdr:to>
    <xdr:cxnSp macro="">
      <xdr:nvCxnSpPr>
        <xdr:cNvPr id="133" name="直線コネクタ 132">
          <a:extLst>
            <a:ext uri="{FF2B5EF4-FFF2-40B4-BE49-F238E27FC236}">
              <a16:creationId xmlns:a16="http://schemas.microsoft.com/office/drawing/2014/main" id="{920D3FDA-522C-4869-B208-0753BE71DEAA}"/>
            </a:ext>
          </a:extLst>
        </xdr:cNvPr>
        <xdr:cNvCxnSpPr/>
      </xdr:nvCxnSpPr>
      <xdr:spPr>
        <a:xfrm flipV="1">
          <a:off x="9639300" y="7041904"/>
          <a:ext cx="8382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142933</xdr:rowOff>
    </xdr:from>
    <xdr:to>
      <xdr:col>46</xdr:col>
      <xdr:colOff>38100</xdr:colOff>
      <xdr:row>41</xdr:row>
      <xdr:rowOff>73083</xdr:rowOff>
    </xdr:to>
    <xdr:sp macro="" textlink="">
      <xdr:nvSpPr>
        <xdr:cNvPr id="134" name="楕円 133">
          <a:extLst>
            <a:ext uri="{FF2B5EF4-FFF2-40B4-BE49-F238E27FC236}">
              <a16:creationId xmlns:a16="http://schemas.microsoft.com/office/drawing/2014/main" id="{466EE215-942D-49F0-820B-31CCADEE14B7}"/>
            </a:ext>
          </a:extLst>
        </xdr:cNvPr>
        <xdr:cNvSpPr/>
      </xdr:nvSpPr>
      <xdr:spPr>
        <a:xfrm>
          <a:off x="8699500" y="7000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18103</xdr:rowOff>
    </xdr:from>
    <xdr:to>
      <xdr:col>50</xdr:col>
      <xdr:colOff>114300</xdr:colOff>
      <xdr:row>41</xdr:row>
      <xdr:rowOff>22283</xdr:rowOff>
    </xdr:to>
    <xdr:cxnSp macro="">
      <xdr:nvCxnSpPr>
        <xdr:cNvPr id="135" name="直線コネクタ 134">
          <a:extLst>
            <a:ext uri="{FF2B5EF4-FFF2-40B4-BE49-F238E27FC236}">
              <a16:creationId xmlns:a16="http://schemas.microsoft.com/office/drawing/2014/main" id="{3D00014E-CFEF-4658-ADEB-AE6C9638CDFF}"/>
            </a:ext>
          </a:extLst>
        </xdr:cNvPr>
        <xdr:cNvCxnSpPr/>
      </xdr:nvCxnSpPr>
      <xdr:spPr>
        <a:xfrm flipV="1">
          <a:off x="8750300" y="7047553"/>
          <a:ext cx="8890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147848</xdr:rowOff>
    </xdr:from>
    <xdr:to>
      <xdr:col>41</xdr:col>
      <xdr:colOff>101600</xdr:colOff>
      <xdr:row>41</xdr:row>
      <xdr:rowOff>77998</xdr:rowOff>
    </xdr:to>
    <xdr:sp macro="" textlink="">
      <xdr:nvSpPr>
        <xdr:cNvPr id="136" name="楕円 135">
          <a:extLst>
            <a:ext uri="{FF2B5EF4-FFF2-40B4-BE49-F238E27FC236}">
              <a16:creationId xmlns:a16="http://schemas.microsoft.com/office/drawing/2014/main" id="{C641A3D4-1307-4381-8215-82763BBFF2C9}"/>
            </a:ext>
          </a:extLst>
        </xdr:cNvPr>
        <xdr:cNvSpPr/>
      </xdr:nvSpPr>
      <xdr:spPr>
        <a:xfrm>
          <a:off x="7810500" y="700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22283</xdr:rowOff>
    </xdr:from>
    <xdr:to>
      <xdr:col>45</xdr:col>
      <xdr:colOff>177800</xdr:colOff>
      <xdr:row>41</xdr:row>
      <xdr:rowOff>27198</xdr:rowOff>
    </xdr:to>
    <xdr:cxnSp macro="">
      <xdr:nvCxnSpPr>
        <xdr:cNvPr id="137" name="直線コネクタ 136">
          <a:extLst>
            <a:ext uri="{FF2B5EF4-FFF2-40B4-BE49-F238E27FC236}">
              <a16:creationId xmlns:a16="http://schemas.microsoft.com/office/drawing/2014/main" id="{6C9CA4E7-D38E-4B2F-A404-C49BC61F1D97}"/>
            </a:ext>
          </a:extLst>
        </xdr:cNvPr>
        <xdr:cNvCxnSpPr/>
      </xdr:nvCxnSpPr>
      <xdr:spPr>
        <a:xfrm flipV="1">
          <a:off x="7861300" y="7051733"/>
          <a:ext cx="88900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155425</xdr:rowOff>
    </xdr:from>
    <xdr:to>
      <xdr:col>36</xdr:col>
      <xdr:colOff>165100</xdr:colOff>
      <xdr:row>41</xdr:row>
      <xdr:rowOff>85575</xdr:rowOff>
    </xdr:to>
    <xdr:sp macro="" textlink="">
      <xdr:nvSpPr>
        <xdr:cNvPr id="138" name="楕円 137">
          <a:extLst>
            <a:ext uri="{FF2B5EF4-FFF2-40B4-BE49-F238E27FC236}">
              <a16:creationId xmlns:a16="http://schemas.microsoft.com/office/drawing/2014/main" id="{DC57BA7B-BB98-43B5-824C-57C56141C5DD}"/>
            </a:ext>
          </a:extLst>
        </xdr:cNvPr>
        <xdr:cNvSpPr/>
      </xdr:nvSpPr>
      <xdr:spPr>
        <a:xfrm>
          <a:off x="6921500" y="70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27198</xdr:rowOff>
    </xdr:from>
    <xdr:to>
      <xdr:col>41</xdr:col>
      <xdr:colOff>50800</xdr:colOff>
      <xdr:row>41</xdr:row>
      <xdr:rowOff>34775</xdr:rowOff>
    </xdr:to>
    <xdr:cxnSp macro="">
      <xdr:nvCxnSpPr>
        <xdr:cNvPr id="139" name="直線コネクタ 138">
          <a:extLst>
            <a:ext uri="{FF2B5EF4-FFF2-40B4-BE49-F238E27FC236}">
              <a16:creationId xmlns:a16="http://schemas.microsoft.com/office/drawing/2014/main" id="{D58B92C6-C8C9-47B7-9221-6A8FE8126EBF}"/>
            </a:ext>
          </a:extLst>
        </xdr:cNvPr>
        <xdr:cNvCxnSpPr/>
      </xdr:nvCxnSpPr>
      <xdr:spPr>
        <a:xfrm flipV="1">
          <a:off x="6972300" y="7056648"/>
          <a:ext cx="889000" cy="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CE7E2FF7-73F9-475B-BDAE-00B8DB9436C0}"/>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A13D9571-FAF0-4732-87AD-D451828CF3FD}"/>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DFE1BF65-B390-4EA3-863C-0FC556449ED1}"/>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1F19BBF6-8ECE-4FE8-AA3B-03C923A9B3F4}"/>
            </a:ext>
          </a:extLst>
        </xdr:cNvPr>
        <xdr:cNvSpPr txBox="1"/>
      </xdr:nvSpPr>
      <xdr:spPr>
        <a:xfrm>
          <a:off x="6705111" y="673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60030</xdr:rowOff>
    </xdr:from>
    <xdr:ext cx="534377" cy="259045"/>
    <xdr:sp macro="" textlink="">
      <xdr:nvSpPr>
        <xdr:cNvPr id="144" name="n_1mainValue【道路】&#10;一人当たり延長">
          <a:extLst>
            <a:ext uri="{FF2B5EF4-FFF2-40B4-BE49-F238E27FC236}">
              <a16:creationId xmlns:a16="http://schemas.microsoft.com/office/drawing/2014/main" id="{59EEC99C-5EC6-4DB8-B2D9-4F944D47496E}"/>
            </a:ext>
          </a:extLst>
        </xdr:cNvPr>
        <xdr:cNvSpPr txBox="1"/>
      </xdr:nvSpPr>
      <xdr:spPr>
        <a:xfrm>
          <a:off x="9359411" y="708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64210</xdr:rowOff>
    </xdr:from>
    <xdr:ext cx="534377" cy="259045"/>
    <xdr:sp macro="" textlink="">
      <xdr:nvSpPr>
        <xdr:cNvPr id="145" name="n_2mainValue【道路】&#10;一人当たり延長">
          <a:extLst>
            <a:ext uri="{FF2B5EF4-FFF2-40B4-BE49-F238E27FC236}">
              <a16:creationId xmlns:a16="http://schemas.microsoft.com/office/drawing/2014/main" id="{9AA0AD09-260A-47C9-B6F2-460FA6563388}"/>
            </a:ext>
          </a:extLst>
        </xdr:cNvPr>
        <xdr:cNvSpPr txBox="1"/>
      </xdr:nvSpPr>
      <xdr:spPr>
        <a:xfrm>
          <a:off x="8483111" y="70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69125</xdr:rowOff>
    </xdr:from>
    <xdr:ext cx="534377" cy="259045"/>
    <xdr:sp macro="" textlink="">
      <xdr:nvSpPr>
        <xdr:cNvPr id="146" name="n_3mainValue【道路】&#10;一人当たり延長">
          <a:extLst>
            <a:ext uri="{FF2B5EF4-FFF2-40B4-BE49-F238E27FC236}">
              <a16:creationId xmlns:a16="http://schemas.microsoft.com/office/drawing/2014/main" id="{3EDB4E3C-325C-4F56-83A9-37F2CCF12BE2}"/>
            </a:ext>
          </a:extLst>
        </xdr:cNvPr>
        <xdr:cNvSpPr txBox="1"/>
      </xdr:nvSpPr>
      <xdr:spPr>
        <a:xfrm>
          <a:off x="7594111" y="7098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76702</xdr:rowOff>
    </xdr:from>
    <xdr:ext cx="534377" cy="259045"/>
    <xdr:sp macro="" textlink="">
      <xdr:nvSpPr>
        <xdr:cNvPr id="147" name="n_4mainValue【道路】&#10;一人当たり延長">
          <a:extLst>
            <a:ext uri="{FF2B5EF4-FFF2-40B4-BE49-F238E27FC236}">
              <a16:creationId xmlns:a16="http://schemas.microsoft.com/office/drawing/2014/main" id="{58E1F541-8555-4CD9-BDAF-14324A43A47C}"/>
            </a:ext>
          </a:extLst>
        </xdr:cNvPr>
        <xdr:cNvSpPr txBox="1"/>
      </xdr:nvSpPr>
      <xdr:spPr>
        <a:xfrm>
          <a:off x="6705111" y="710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A1830A0-36E2-4D5D-BEA5-E5A1849376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D492C89-17BD-47E9-B0CB-510482D28AB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F78AAFC-6C30-4021-BDC9-23AEFEE84DA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FC58F98-9D95-49A8-88C2-566546B732A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1DE16D7-B37A-4ACE-84CC-8E2657EA2D6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C7A8170-78C4-4E07-9213-F1D4D9E281C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DC97CD6-DCBE-4943-9AB7-6B70A7C4C1F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319FCC4-1DD7-4772-A3C7-60B1A641CAF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38171B9C-D4C2-4114-A2A3-39D8EF5C326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880018B-D112-4F6E-94F9-DF3660B9FB0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BB787AE-6626-4239-B20B-59F46B9E909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4B91E7DD-87B8-4939-971B-9135D891942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A788DB2-0517-4E7A-A216-1DF9F148267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8DA7B3B3-5ACB-4FC1-8F34-6B1A823F1F4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79EFD294-F4DB-40DE-AC81-80435BC8BB5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7A0480FA-C8F8-4D2B-A6AD-6D2D4572D13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C8C0346F-26ED-4DB4-811B-C4D9213816E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D4CC8B7-81B0-4D08-9DB9-898698AB33E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883D150C-528E-4559-A52C-2878C0FD5A3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642A9B46-91CE-4371-ABCC-CF1329F2A4E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E77B2BB6-C23B-40FB-B44E-5AEB1013236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E41D43FA-8ED6-4796-A876-BD8D39DB7D4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1DB4FEC9-901C-4136-8A88-16383BF86B4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AA858558-D79A-45C5-A5E6-825C6E2151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1AE79D75-B990-4354-A1D3-0242A914E081}"/>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7AC9218-E891-4287-8984-404E9FD075BD}"/>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E8193994-82E9-423E-AC31-ABC900B390B1}"/>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423A7EC-AE79-4038-97E0-C410311AC8B5}"/>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6F92C01F-F070-4522-BEC6-D23EA6BB70AF}"/>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14107F8-CE6A-405F-A374-29019194025E}"/>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FCC56415-FF91-4203-9D75-266889AAF660}"/>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598F3F51-7826-40B0-B4AE-44F89E92E222}"/>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75EDA7F6-C917-4128-BC5E-B26C4C86B91D}"/>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3B62F583-9FD8-49FD-A984-E5ED90037336}"/>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B17EF7AF-B1EC-4B0E-9B34-87CBB1F9DA0C}"/>
            </a:ext>
          </a:extLst>
        </xdr:cNvPr>
        <xdr:cNvSpPr/>
      </xdr:nvSpPr>
      <xdr:spPr>
        <a:xfrm>
          <a:off x="1079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ED512D0-F4B4-4297-B029-03D61D97F27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C2D6FF-2788-4A04-832A-871A6E40273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6F34222-1D55-442C-B8BA-E34D0A638F9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6761C12-E056-4789-9F80-3E83D4D8C82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48ADA34-D0A8-4894-A2C7-38DA01A90DB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86360</xdr:rowOff>
    </xdr:from>
    <xdr:to>
      <xdr:col>24</xdr:col>
      <xdr:colOff>114300</xdr:colOff>
      <xdr:row>60</xdr:row>
      <xdr:rowOff>16510</xdr:rowOff>
    </xdr:to>
    <xdr:sp macro="" textlink="">
      <xdr:nvSpPr>
        <xdr:cNvPr id="188" name="楕円 187">
          <a:extLst>
            <a:ext uri="{FF2B5EF4-FFF2-40B4-BE49-F238E27FC236}">
              <a16:creationId xmlns:a16="http://schemas.microsoft.com/office/drawing/2014/main" id="{B8A7CEDD-5DE4-456D-B92C-803F2CCD7F0D}"/>
            </a:ext>
          </a:extLst>
        </xdr:cNvPr>
        <xdr:cNvSpPr/>
      </xdr:nvSpPr>
      <xdr:spPr>
        <a:xfrm>
          <a:off x="45847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109237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2709DF70-46F9-47C7-85EB-6E790E8CCC6A}"/>
            </a:ext>
          </a:extLst>
        </xdr:cNvPr>
        <xdr:cNvSpPr txBox="1"/>
      </xdr:nvSpPr>
      <xdr:spPr>
        <a:xfrm>
          <a:off x="4673600"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57785</xdr:rowOff>
    </xdr:from>
    <xdr:to>
      <xdr:col>20</xdr:col>
      <xdr:colOff>38100</xdr:colOff>
      <xdr:row>59</xdr:row>
      <xdr:rowOff>159385</xdr:rowOff>
    </xdr:to>
    <xdr:sp macro="" textlink="">
      <xdr:nvSpPr>
        <xdr:cNvPr id="190" name="楕円 189">
          <a:extLst>
            <a:ext uri="{FF2B5EF4-FFF2-40B4-BE49-F238E27FC236}">
              <a16:creationId xmlns:a16="http://schemas.microsoft.com/office/drawing/2014/main" id="{84767708-3F49-419C-BAEE-6AFAC3F924F6}"/>
            </a:ext>
          </a:extLst>
        </xdr:cNvPr>
        <xdr:cNvSpPr/>
      </xdr:nvSpPr>
      <xdr:spPr>
        <a:xfrm>
          <a:off x="3746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108585</xdr:rowOff>
    </xdr:from>
    <xdr:to>
      <xdr:col>24</xdr:col>
      <xdr:colOff>63500</xdr:colOff>
      <xdr:row>59</xdr:row>
      <xdr:rowOff>137160</xdr:rowOff>
    </xdr:to>
    <xdr:cxnSp macro="">
      <xdr:nvCxnSpPr>
        <xdr:cNvPr id="191" name="直線コネクタ 190">
          <a:extLst>
            <a:ext uri="{FF2B5EF4-FFF2-40B4-BE49-F238E27FC236}">
              <a16:creationId xmlns:a16="http://schemas.microsoft.com/office/drawing/2014/main" id="{FDFFB9A5-0CE5-428E-9ADE-71BB2009613B}"/>
            </a:ext>
          </a:extLst>
        </xdr:cNvPr>
        <xdr:cNvCxnSpPr/>
      </xdr:nvCxnSpPr>
      <xdr:spPr>
        <a:xfrm>
          <a:off x="3797300" y="1022413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27305</xdr:rowOff>
    </xdr:from>
    <xdr:to>
      <xdr:col>15</xdr:col>
      <xdr:colOff>101600</xdr:colOff>
      <xdr:row>59</xdr:row>
      <xdr:rowOff>128905</xdr:rowOff>
    </xdr:to>
    <xdr:sp macro="" textlink="">
      <xdr:nvSpPr>
        <xdr:cNvPr id="192" name="楕円 191">
          <a:extLst>
            <a:ext uri="{FF2B5EF4-FFF2-40B4-BE49-F238E27FC236}">
              <a16:creationId xmlns:a16="http://schemas.microsoft.com/office/drawing/2014/main" id="{B7A07BF6-2268-48B8-A4A7-645AECCB372A}"/>
            </a:ext>
          </a:extLst>
        </xdr:cNvPr>
        <xdr:cNvSpPr/>
      </xdr:nvSpPr>
      <xdr:spPr>
        <a:xfrm>
          <a:off x="2857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78105</xdr:rowOff>
    </xdr:from>
    <xdr:to>
      <xdr:col>19</xdr:col>
      <xdr:colOff>177800</xdr:colOff>
      <xdr:row>59</xdr:row>
      <xdr:rowOff>108585</xdr:rowOff>
    </xdr:to>
    <xdr:cxnSp macro="">
      <xdr:nvCxnSpPr>
        <xdr:cNvPr id="193" name="直線コネクタ 192">
          <a:extLst>
            <a:ext uri="{FF2B5EF4-FFF2-40B4-BE49-F238E27FC236}">
              <a16:creationId xmlns:a16="http://schemas.microsoft.com/office/drawing/2014/main" id="{178B3034-10D1-455A-8AF7-A59218B82C57}"/>
            </a:ext>
          </a:extLst>
        </xdr:cNvPr>
        <xdr:cNvCxnSpPr/>
      </xdr:nvCxnSpPr>
      <xdr:spPr>
        <a:xfrm>
          <a:off x="2908300" y="1019365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635</xdr:rowOff>
    </xdr:from>
    <xdr:to>
      <xdr:col>10</xdr:col>
      <xdr:colOff>165100</xdr:colOff>
      <xdr:row>59</xdr:row>
      <xdr:rowOff>102235</xdr:rowOff>
    </xdr:to>
    <xdr:sp macro="" textlink="">
      <xdr:nvSpPr>
        <xdr:cNvPr id="194" name="楕円 193">
          <a:extLst>
            <a:ext uri="{FF2B5EF4-FFF2-40B4-BE49-F238E27FC236}">
              <a16:creationId xmlns:a16="http://schemas.microsoft.com/office/drawing/2014/main" id="{C21CCE06-7359-4EFA-B268-7B28E3BACC1A}"/>
            </a:ext>
          </a:extLst>
        </xdr:cNvPr>
        <xdr:cNvSpPr/>
      </xdr:nvSpPr>
      <xdr:spPr>
        <a:xfrm>
          <a:off x="196850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51435</xdr:rowOff>
    </xdr:from>
    <xdr:to>
      <xdr:col>15</xdr:col>
      <xdr:colOff>50800</xdr:colOff>
      <xdr:row>59</xdr:row>
      <xdr:rowOff>78105</xdr:rowOff>
    </xdr:to>
    <xdr:cxnSp macro="">
      <xdr:nvCxnSpPr>
        <xdr:cNvPr id="195" name="直線コネクタ 194">
          <a:extLst>
            <a:ext uri="{FF2B5EF4-FFF2-40B4-BE49-F238E27FC236}">
              <a16:creationId xmlns:a16="http://schemas.microsoft.com/office/drawing/2014/main" id="{AC86FBDE-158E-483C-94B9-C325863725E6}"/>
            </a:ext>
          </a:extLst>
        </xdr:cNvPr>
        <xdr:cNvCxnSpPr/>
      </xdr:nvCxnSpPr>
      <xdr:spPr>
        <a:xfrm>
          <a:off x="2019300" y="101669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151130</xdr:rowOff>
    </xdr:from>
    <xdr:to>
      <xdr:col>6</xdr:col>
      <xdr:colOff>38100</xdr:colOff>
      <xdr:row>59</xdr:row>
      <xdr:rowOff>81280</xdr:rowOff>
    </xdr:to>
    <xdr:sp macro="" textlink="">
      <xdr:nvSpPr>
        <xdr:cNvPr id="196" name="楕円 195">
          <a:extLst>
            <a:ext uri="{FF2B5EF4-FFF2-40B4-BE49-F238E27FC236}">
              <a16:creationId xmlns:a16="http://schemas.microsoft.com/office/drawing/2014/main" id="{C86A3A59-26A5-4E2C-88E7-4C850587F252}"/>
            </a:ext>
          </a:extLst>
        </xdr:cNvPr>
        <xdr:cNvSpPr/>
      </xdr:nvSpPr>
      <xdr:spPr>
        <a:xfrm>
          <a:off x="10795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30480</xdr:rowOff>
    </xdr:from>
    <xdr:to>
      <xdr:col>10</xdr:col>
      <xdr:colOff>114300</xdr:colOff>
      <xdr:row>59</xdr:row>
      <xdr:rowOff>51435</xdr:rowOff>
    </xdr:to>
    <xdr:cxnSp macro="">
      <xdr:nvCxnSpPr>
        <xdr:cNvPr id="197" name="直線コネクタ 196">
          <a:extLst>
            <a:ext uri="{FF2B5EF4-FFF2-40B4-BE49-F238E27FC236}">
              <a16:creationId xmlns:a16="http://schemas.microsoft.com/office/drawing/2014/main" id="{DEA4AA16-4DBA-432F-A9B0-3F1F8EB53ECB}"/>
            </a:ext>
          </a:extLst>
        </xdr:cNvPr>
        <xdr:cNvCxnSpPr/>
      </xdr:nvCxnSpPr>
      <xdr:spPr>
        <a:xfrm>
          <a:off x="1130300" y="1014603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50BF50B-6B10-4272-9C74-86D391684ADE}"/>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8D03B3E6-FBC0-4266-AA50-AB8EC85164FE}"/>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1933EC-4CF4-464B-9101-EC22B6D6D966}"/>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43832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FC65E850-3610-43F8-AC12-A76B8E8D3BCC}"/>
            </a:ext>
          </a:extLst>
        </xdr:cNvPr>
        <xdr:cNvSpPr txBox="1"/>
      </xdr:nvSpPr>
      <xdr:spPr>
        <a:xfrm>
          <a:off x="927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4462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EE415EC-15C5-44B2-B504-CC02B56CCF7F}"/>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145432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2B5DECDC-FC86-43C1-AE2B-C0E29A1318BA}"/>
            </a:ext>
          </a:extLst>
        </xdr:cNvPr>
        <xdr:cNvSpPr txBox="1"/>
      </xdr:nvSpPr>
      <xdr:spPr>
        <a:xfrm>
          <a:off x="2705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118762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EE04833-2B93-4569-83DC-B21D4A867F76}"/>
            </a:ext>
          </a:extLst>
        </xdr:cNvPr>
        <xdr:cNvSpPr txBox="1"/>
      </xdr:nvSpPr>
      <xdr:spPr>
        <a:xfrm>
          <a:off x="1816744" y="989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97807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78200A06-EA9C-48BB-B364-08A4028D4E98}"/>
            </a:ext>
          </a:extLst>
        </xdr:cNvPr>
        <xdr:cNvSpPr txBox="1"/>
      </xdr:nvSpPr>
      <xdr:spPr>
        <a:xfrm>
          <a:off x="9277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94B403A-00E9-41F9-AA49-76EE1A2040C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53803D41-1016-431A-AAAF-2EA0E69862B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56CDD572-24BA-46F0-A0A1-D2BF172CEE0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DC1794F-36E6-4A06-B8C8-48467665CA7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83717E0-6D21-4BA6-9849-4A6B7FD8B4E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B44EFD53-A55B-4667-A394-AD16DC318AB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97DA5F25-2325-4B34-BF01-CDB6D87F8BF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D921C36-9FEB-4F05-965C-C8229C1E41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EE9B631-51B9-4973-96AA-97DF0EC6DE9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A2D459D-A6CA-42C0-81CA-930E5E08DDE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0C2B758-0DFF-466F-B320-E5BA6B3F93B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6880EB06-A842-4FD8-80C4-34525D5B5E4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F86025D5-6749-45D9-BB3A-09C9778501D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415475C6-8E8D-4A98-95F8-E5FD61A3D64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0BE1889-B3E2-4141-B77A-1467120DCAD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0B98281F-83CB-49AB-A450-3BC4BEC98041}"/>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FB5CDAE-52E6-4694-BFB7-86165787166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ED4F5FB8-4102-470A-B38A-518F49186D8D}"/>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60545371-F86A-4B39-B127-9947D79C191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6769854C-F6A7-444E-BD61-3378D2EFE46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BC1E107-AE9C-4586-B697-53609B92486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1ADB1A39-2851-47B7-B300-E69702791EA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19B23529-0A37-452E-B4D1-4E7A303DB9B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83521272-78D8-4915-B4AA-2EEF7981DC1B}"/>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51B5EDA-7302-4FF3-92AA-3AAE2514BE4A}"/>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AE17C32F-A72B-4FAD-A5A2-178BDE31AC40}"/>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D5562EF5-A693-460B-9AC2-41BC8ACB3F64}"/>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58C37AF0-74CB-4816-8B0B-AF1C462FBE24}"/>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9DE1D351-CB7F-40D7-97B0-2FA7B3295058}"/>
            </a:ext>
          </a:extLst>
        </xdr:cNvPr>
        <xdr:cNvSpPr txBox="1"/>
      </xdr:nvSpPr>
      <xdr:spPr>
        <a:xfrm>
          <a:off x="10515600" y="10623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2288FF1F-A0F3-47BF-A932-5AA20490364D}"/>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CF56F71C-7178-4895-9DD9-F475E248DF7E}"/>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36D4C7A5-956E-4009-B635-72E90DB9C138}"/>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B890EA2C-EE94-43EF-B4B4-63AECB603123}"/>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BABBA618-117A-4B91-8111-B5742EB56AB8}"/>
            </a:ext>
          </a:extLst>
        </xdr:cNvPr>
        <xdr:cNvSpPr/>
      </xdr:nvSpPr>
      <xdr:spPr>
        <a:xfrm>
          <a:off x="6921500" y="1062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8C70803-EFBA-4E0E-987E-26644206A5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A67F889-57A7-48BE-B742-A0EA14C66B7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B24F81C-C350-4DE2-8053-D5E7B145C94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AA7B136-AE61-4AE3-9778-4565BB82D01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016DB9C-DBDB-43CC-861B-82435CB18D1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135368</xdr:rowOff>
    </xdr:from>
    <xdr:to>
      <xdr:col>55</xdr:col>
      <xdr:colOff>50800</xdr:colOff>
      <xdr:row>60</xdr:row>
      <xdr:rowOff>65518</xdr:rowOff>
    </xdr:to>
    <xdr:sp macro="" textlink="">
      <xdr:nvSpPr>
        <xdr:cNvPr id="245" name="楕円 244">
          <a:extLst>
            <a:ext uri="{FF2B5EF4-FFF2-40B4-BE49-F238E27FC236}">
              <a16:creationId xmlns:a16="http://schemas.microsoft.com/office/drawing/2014/main" id="{7FDE414E-5E22-4D19-9FDA-403CAFCC704E}"/>
            </a:ext>
          </a:extLst>
        </xdr:cNvPr>
        <xdr:cNvSpPr/>
      </xdr:nvSpPr>
      <xdr:spPr>
        <a:xfrm>
          <a:off x="10426700" y="1025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158245</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E9020612-02E1-4B27-B5C2-C44ED3B0CF0A}"/>
            </a:ext>
          </a:extLst>
        </xdr:cNvPr>
        <xdr:cNvSpPr txBox="1"/>
      </xdr:nvSpPr>
      <xdr:spPr>
        <a:xfrm>
          <a:off x="10515600" y="1010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151967</xdr:rowOff>
    </xdr:from>
    <xdr:to>
      <xdr:col>50</xdr:col>
      <xdr:colOff>165100</xdr:colOff>
      <xdr:row>60</xdr:row>
      <xdr:rowOff>82117</xdr:rowOff>
    </xdr:to>
    <xdr:sp macro="" textlink="">
      <xdr:nvSpPr>
        <xdr:cNvPr id="247" name="楕円 246">
          <a:extLst>
            <a:ext uri="{FF2B5EF4-FFF2-40B4-BE49-F238E27FC236}">
              <a16:creationId xmlns:a16="http://schemas.microsoft.com/office/drawing/2014/main" id="{5A0C6FA8-EBAA-46D6-B77A-29BBFEE76DDC}"/>
            </a:ext>
          </a:extLst>
        </xdr:cNvPr>
        <xdr:cNvSpPr/>
      </xdr:nvSpPr>
      <xdr:spPr>
        <a:xfrm>
          <a:off x="9588500" y="1026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14718</xdr:rowOff>
    </xdr:from>
    <xdr:to>
      <xdr:col>55</xdr:col>
      <xdr:colOff>0</xdr:colOff>
      <xdr:row>60</xdr:row>
      <xdr:rowOff>31317</xdr:rowOff>
    </xdr:to>
    <xdr:cxnSp macro="">
      <xdr:nvCxnSpPr>
        <xdr:cNvPr id="248" name="直線コネクタ 247">
          <a:extLst>
            <a:ext uri="{FF2B5EF4-FFF2-40B4-BE49-F238E27FC236}">
              <a16:creationId xmlns:a16="http://schemas.microsoft.com/office/drawing/2014/main" id="{356746B1-3907-4284-B339-1F065604135E}"/>
            </a:ext>
          </a:extLst>
        </xdr:cNvPr>
        <xdr:cNvCxnSpPr/>
      </xdr:nvCxnSpPr>
      <xdr:spPr>
        <a:xfrm flipV="1">
          <a:off x="9639300" y="10301718"/>
          <a:ext cx="838200" cy="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164758</xdr:rowOff>
    </xdr:from>
    <xdr:to>
      <xdr:col>46</xdr:col>
      <xdr:colOff>38100</xdr:colOff>
      <xdr:row>60</xdr:row>
      <xdr:rowOff>94908</xdr:rowOff>
    </xdr:to>
    <xdr:sp macro="" textlink="">
      <xdr:nvSpPr>
        <xdr:cNvPr id="249" name="楕円 248">
          <a:extLst>
            <a:ext uri="{FF2B5EF4-FFF2-40B4-BE49-F238E27FC236}">
              <a16:creationId xmlns:a16="http://schemas.microsoft.com/office/drawing/2014/main" id="{89F950E4-2BF2-4FAE-9FA8-A7B05C461661}"/>
            </a:ext>
          </a:extLst>
        </xdr:cNvPr>
        <xdr:cNvSpPr/>
      </xdr:nvSpPr>
      <xdr:spPr>
        <a:xfrm>
          <a:off x="8699500" y="1028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31317</xdr:rowOff>
    </xdr:from>
    <xdr:to>
      <xdr:col>50</xdr:col>
      <xdr:colOff>114300</xdr:colOff>
      <xdr:row>60</xdr:row>
      <xdr:rowOff>44108</xdr:rowOff>
    </xdr:to>
    <xdr:cxnSp macro="">
      <xdr:nvCxnSpPr>
        <xdr:cNvPr id="250" name="直線コネクタ 249">
          <a:extLst>
            <a:ext uri="{FF2B5EF4-FFF2-40B4-BE49-F238E27FC236}">
              <a16:creationId xmlns:a16="http://schemas.microsoft.com/office/drawing/2014/main" id="{3527B37E-3E5A-4B2A-AE87-7C9FB8302EF4}"/>
            </a:ext>
          </a:extLst>
        </xdr:cNvPr>
        <xdr:cNvCxnSpPr/>
      </xdr:nvCxnSpPr>
      <xdr:spPr>
        <a:xfrm flipV="1">
          <a:off x="8750300" y="10318317"/>
          <a:ext cx="88900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10102</xdr:rowOff>
    </xdr:from>
    <xdr:to>
      <xdr:col>41</xdr:col>
      <xdr:colOff>101600</xdr:colOff>
      <xdr:row>60</xdr:row>
      <xdr:rowOff>111702</xdr:rowOff>
    </xdr:to>
    <xdr:sp macro="" textlink="">
      <xdr:nvSpPr>
        <xdr:cNvPr id="251" name="楕円 250">
          <a:extLst>
            <a:ext uri="{FF2B5EF4-FFF2-40B4-BE49-F238E27FC236}">
              <a16:creationId xmlns:a16="http://schemas.microsoft.com/office/drawing/2014/main" id="{F88F8012-9B27-4EF6-9743-E8CA2C955976}"/>
            </a:ext>
          </a:extLst>
        </xdr:cNvPr>
        <xdr:cNvSpPr/>
      </xdr:nvSpPr>
      <xdr:spPr>
        <a:xfrm>
          <a:off x="7810500" y="1029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44108</xdr:rowOff>
    </xdr:from>
    <xdr:to>
      <xdr:col>45</xdr:col>
      <xdr:colOff>177800</xdr:colOff>
      <xdr:row>60</xdr:row>
      <xdr:rowOff>60902</xdr:rowOff>
    </xdr:to>
    <xdr:cxnSp macro="">
      <xdr:nvCxnSpPr>
        <xdr:cNvPr id="252" name="直線コネクタ 251">
          <a:extLst>
            <a:ext uri="{FF2B5EF4-FFF2-40B4-BE49-F238E27FC236}">
              <a16:creationId xmlns:a16="http://schemas.microsoft.com/office/drawing/2014/main" id="{A398FEBD-D0AB-46C0-86CB-98A002474C8C}"/>
            </a:ext>
          </a:extLst>
        </xdr:cNvPr>
        <xdr:cNvCxnSpPr/>
      </xdr:nvCxnSpPr>
      <xdr:spPr>
        <a:xfrm flipV="1">
          <a:off x="7861300" y="10331108"/>
          <a:ext cx="889000" cy="16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28599</xdr:rowOff>
    </xdr:from>
    <xdr:to>
      <xdr:col>36</xdr:col>
      <xdr:colOff>165100</xdr:colOff>
      <xdr:row>60</xdr:row>
      <xdr:rowOff>130199</xdr:rowOff>
    </xdr:to>
    <xdr:sp macro="" textlink="">
      <xdr:nvSpPr>
        <xdr:cNvPr id="253" name="楕円 252">
          <a:extLst>
            <a:ext uri="{FF2B5EF4-FFF2-40B4-BE49-F238E27FC236}">
              <a16:creationId xmlns:a16="http://schemas.microsoft.com/office/drawing/2014/main" id="{75C760D6-3764-4616-B6BB-4D63CD1A61E4}"/>
            </a:ext>
          </a:extLst>
        </xdr:cNvPr>
        <xdr:cNvSpPr/>
      </xdr:nvSpPr>
      <xdr:spPr>
        <a:xfrm>
          <a:off x="6921500" y="1031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60902</xdr:rowOff>
    </xdr:from>
    <xdr:to>
      <xdr:col>41</xdr:col>
      <xdr:colOff>50800</xdr:colOff>
      <xdr:row>60</xdr:row>
      <xdr:rowOff>79399</xdr:rowOff>
    </xdr:to>
    <xdr:cxnSp macro="">
      <xdr:nvCxnSpPr>
        <xdr:cNvPr id="254" name="直線コネクタ 253">
          <a:extLst>
            <a:ext uri="{FF2B5EF4-FFF2-40B4-BE49-F238E27FC236}">
              <a16:creationId xmlns:a16="http://schemas.microsoft.com/office/drawing/2014/main" id="{5CCA19D2-0E3F-4E4D-84C8-E218F25804EC}"/>
            </a:ext>
          </a:extLst>
        </xdr:cNvPr>
        <xdr:cNvCxnSpPr/>
      </xdr:nvCxnSpPr>
      <xdr:spPr>
        <a:xfrm flipV="1">
          <a:off x="6972300" y="10347902"/>
          <a:ext cx="889000" cy="1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8791D45D-0AC2-4FAB-BC56-30C44FE628C1}"/>
            </a:ext>
          </a:extLst>
        </xdr:cNvPr>
        <xdr:cNvSpPr txBox="1"/>
      </xdr:nvSpPr>
      <xdr:spPr>
        <a:xfrm>
          <a:off x="9327095" y="10739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9BC4D3F8-A2B8-4956-B3E2-DDA20B7F79C6}"/>
            </a:ext>
          </a:extLst>
        </xdr:cNvPr>
        <xdr:cNvSpPr txBox="1"/>
      </xdr:nvSpPr>
      <xdr:spPr>
        <a:xfrm>
          <a:off x="8450795" y="10750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B014687E-9F0D-4F09-B927-77803B65030F}"/>
            </a:ext>
          </a:extLst>
        </xdr:cNvPr>
        <xdr:cNvSpPr txBox="1"/>
      </xdr:nvSpPr>
      <xdr:spPr>
        <a:xfrm>
          <a:off x="7561795" y="10783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91034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EDFEB2B3-5CD7-451D-ACDA-E0A48D0F8707}"/>
            </a:ext>
          </a:extLst>
        </xdr:cNvPr>
        <xdr:cNvSpPr txBox="1"/>
      </xdr:nvSpPr>
      <xdr:spPr>
        <a:xfrm>
          <a:off x="6672795" y="1072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98644</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186980A-A0A4-4081-B0BC-7C0425A236AA}"/>
            </a:ext>
          </a:extLst>
        </xdr:cNvPr>
        <xdr:cNvSpPr txBox="1"/>
      </xdr:nvSpPr>
      <xdr:spPr>
        <a:xfrm>
          <a:off x="9327095" y="10042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111435</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6B9921D3-B4C1-4C8D-91C4-F930E1E3F351}"/>
            </a:ext>
          </a:extLst>
        </xdr:cNvPr>
        <xdr:cNvSpPr txBox="1"/>
      </xdr:nvSpPr>
      <xdr:spPr>
        <a:xfrm>
          <a:off x="8450795" y="10055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128229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0F73BF57-DDA1-45F7-8E13-90092ED37229}"/>
            </a:ext>
          </a:extLst>
        </xdr:cNvPr>
        <xdr:cNvSpPr txBox="1"/>
      </xdr:nvSpPr>
      <xdr:spPr>
        <a:xfrm>
          <a:off x="7561795" y="1007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146726</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0C53F306-C6CC-4E8B-BEAD-8F3B49EE143A}"/>
            </a:ext>
          </a:extLst>
        </xdr:cNvPr>
        <xdr:cNvSpPr txBox="1"/>
      </xdr:nvSpPr>
      <xdr:spPr>
        <a:xfrm>
          <a:off x="6672795" y="10090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B68945C6-9ED6-4A62-9DDA-B1D07C860EA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57F2EE4-1711-4A9E-B5D8-D71A04DE38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DF6850B7-0605-459D-8458-98C8C571E7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6264B021-7FEB-4E1D-849B-A9244ADFCF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F18D8714-CC4C-4C8A-838C-791843E46ED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CBF9B1F-5A3A-49B9-9D4B-8C5958FD6D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FFED4602-D5E4-4182-B64D-569628A5971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619A40F-C219-418D-94D3-4EBDF46502D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76D06FD-08AD-4465-B604-833CD2D1FC8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E9542F4-EFD6-4EFA-9408-53C2542E53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BDFF038-8201-4D57-8A2E-F3D369BFDD5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E640B18E-8E8C-44D7-A679-25DCFC39569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EB53F15E-B2F6-4B22-BE96-5496A10F225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6C182E0F-4E44-4F4C-B585-296BB28A4DD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C62BB25C-2E72-4E47-BD42-892FC9795F4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16ED1389-17A3-40CE-9D39-FBBB4054914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C12E7FB7-9537-4BD2-A4E1-E160D752098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721B1F0-8761-4D7E-87E3-8B3C0A34153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0E8D548F-234F-40CE-B931-BF491678741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47C9B667-A9E1-4530-89AC-A0F496722FC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AF2B5C9E-5607-482F-9694-417292DEE84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901EB8C2-F188-4E10-8961-B3E9C1B88AD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DDF708EE-9A8D-4B15-982B-7D689ED0CF83}"/>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A4EDF13-D9C8-4FE6-9132-C18E15115E4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AF6BAE87-571C-4CFF-94EF-5C5244E8F95C}"/>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1CADB3D0-DAE5-430A-A8F0-E1E4EC6765E0}"/>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0C8E112C-259B-42D8-BFC4-CEA76B6722C6}"/>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7613F465-319D-4F2E-B8D6-0AC47F5B51E3}"/>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7D3CC073-88A5-4354-816C-A437F7C4016C}"/>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6CD69344-2A3F-49AA-9AB1-F8F2A884299B}"/>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870EA3F7-73AE-4D89-AACD-8697D981B0B6}"/>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760FA62D-4E4A-4FA0-801E-9BD0284BF251}"/>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7570C4EB-8BDF-4007-89AF-054BF95D5E74}"/>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C6040B24-6011-4B6B-9C4B-29DBD3134110}"/>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281E3B04-8A7A-462A-BC65-C1A233AEE3A7}"/>
            </a:ext>
          </a:extLst>
        </xdr:cNvPr>
        <xdr:cNvSpPr/>
      </xdr:nvSpPr>
      <xdr:spPr>
        <a:xfrm>
          <a:off x="1079500" y="14261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C5CE9DE-6A89-400A-ABD9-5F4013F8B4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986945F-05DF-4400-B7B7-23B0901532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A16500C-7FCB-4BDC-83EE-6B02535C607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E94B6D3-B5AE-420F-90D8-EDD82D5C704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7DFB23D-9BD1-43AF-A05B-DCC19922710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149225</xdr:rowOff>
    </xdr:from>
    <xdr:to>
      <xdr:col>24</xdr:col>
      <xdr:colOff>114300</xdr:colOff>
      <xdr:row>85</xdr:row>
      <xdr:rowOff>79375</xdr:rowOff>
    </xdr:to>
    <xdr:sp macro="" textlink="">
      <xdr:nvSpPr>
        <xdr:cNvPr id="303" name="楕円 302">
          <a:extLst>
            <a:ext uri="{FF2B5EF4-FFF2-40B4-BE49-F238E27FC236}">
              <a16:creationId xmlns:a16="http://schemas.microsoft.com/office/drawing/2014/main" id="{70280336-21E8-48DC-AEFE-F4F5CBCE0890}"/>
            </a:ext>
          </a:extLst>
        </xdr:cNvPr>
        <xdr:cNvSpPr/>
      </xdr:nvSpPr>
      <xdr:spPr>
        <a:xfrm>
          <a:off x="4584700" y="1455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127652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94548EA-3119-48AB-BF83-E27BE4773EFE}"/>
            </a:ext>
          </a:extLst>
        </xdr:cNvPr>
        <xdr:cNvSpPr txBox="1"/>
      </xdr:nvSpPr>
      <xdr:spPr>
        <a:xfrm>
          <a:off x="4673600" y="1452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135889</xdr:rowOff>
    </xdr:from>
    <xdr:to>
      <xdr:col>20</xdr:col>
      <xdr:colOff>38100</xdr:colOff>
      <xdr:row>85</xdr:row>
      <xdr:rowOff>66039</xdr:rowOff>
    </xdr:to>
    <xdr:sp macro="" textlink="">
      <xdr:nvSpPr>
        <xdr:cNvPr id="305" name="楕円 304">
          <a:extLst>
            <a:ext uri="{FF2B5EF4-FFF2-40B4-BE49-F238E27FC236}">
              <a16:creationId xmlns:a16="http://schemas.microsoft.com/office/drawing/2014/main" id="{25644DFF-9B15-41C2-80C8-4AB014278687}"/>
            </a:ext>
          </a:extLst>
        </xdr:cNvPr>
        <xdr:cNvSpPr/>
      </xdr:nvSpPr>
      <xdr:spPr>
        <a:xfrm>
          <a:off x="3746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15239</xdr:rowOff>
    </xdr:from>
    <xdr:to>
      <xdr:col>24</xdr:col>
      <xdr:colOff>63500</xdr:colOff>
      <xdr:row>85</xdr:row>
      <xdr:rowOff>28575</xdr:rowOff>
    </xdr:to>
    <xdr:cxnSp macro="">
      <xdr:nvCxnSpPr>
        <xdr:cNvPr id="306" name="直線コネクタ 305">
          <a:extLst>
            <a:ext uri="{FF2B5EF4-FFF2-40B4-BE49-F238E27FC236}">
              <a16:creationId xmlns:a16="http://schemas.microsoft.com/office/drawing/2014/main" id="{90727302-61BD-4956-A847-08AB77EC3120}"/>
            </a:ext>
          </a:extLst>
        </xdr:cNvPr>
        <xdr:cNvCxnSpPr/>
      </xdr:nvCxnSpPr>
      <xdr:spPr>
        <a:xfrm>
          <a:off x="3797300" y="14588489"/>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122555</xdr:rowOff>
    </xdr:from>
    <xdr:to>
      <xdr:col>15</xdr:col>
      <xdr:colOff>101600</xdr:colOff>
      <xdr:row>85</xdr:row>
      <xdr:rowOff>52705</xdr:rowOff>
    </xdr:to>
    <xdr:sp macro="" textlink="">
      <xdr:nvSpPr>
        <xdr:cNvPr id="307" name="楕円 306">
          <a:extLst>
            <a:ext uri="{FF2B5EF4-FFF2-40B4-BE49-F238E27FC236}">
              <a16:creationId xmlns:a16="http://schemas.microsoft.com/office/drawing/2014/main" id="{B9FDC0D4-6DDA-4CD4-8A81-810D16E2FB42}"/>
            </a:ext>
          </a:extLst>
        </xdr:cNvPr>
        <xdr:cNvSpPr/>
      </xdr:nvSpPr>
      <xdr:spPr>
        <a:xfrm>
          <a:off x="2857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1905</xdr:rowOff>
    </xdr:from>
    <xdr:to>
      <xdr:col>19</xdr:col>
      <xdr:colOff>177800</xdr:colOff>
      <xdr:row>85</xdr:row>
      <xdr:rowOff>15239</xdr:rowOff>
    </xdr:to>
    <xdr:cxnSp macro="">
      <xdr:nvCxnSpPr>
        <xdr:cNvPr id="308" name="直線コネクタ 307">
          <a:extLst>
            <a:ext uri="{FF2B5EF4-FFF2-40B4-BE49-F238E27FC236}">
              <a16:creationId xmlns:a16="http://schemas.microsoft.com/office/drawing/2014/main" id="{527C0D1D-6841-4ABE-9954-2DA988046008}"/>
            </a:ext>
          </a:extLst>
        </xdr:cNvPr>
        <xdr:cNvCxnSpPr/>
      </xdr:nvCxnSpPr>
      <xdr:spPr>
        <a:xfrm>
          <a:off x="2908300" y="14575155"/>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105411</xdr:rowOff>
    </xdr:from>
    <xdr:to>
      <xdr:col>10</xdr:col>
      <xdr:colOff>165100</xdr:colOff>
      <xdr:row>85</xdr:row>
      <xdr:rowOff>35561</xdr:rowOff>
    </xdr:to>
    <xdr:sp macro="" textlink="">
      <xdr:nvSpPr>
        <xdr:cNvPr id="309" name="楕円 308">
          <a:extLst>
            <a:ext uri="{FF2B5EF4-FFF2-40B4-BE49-F238E27FC236}">
              <a16:creationId xmlns:a16="http://schemas.microsoft.com/office/drawing/2014/main" id="{86AEF8C1-F5E3-4C75-A838-D37345006992}"/>
            </a:ext>
          </a:extLst>
        </xdr:cNvPr>
        <xdr:cNvSpPr/>
      </xdr:nvSpPr>
      <xdr:spPr>
        <a:xfrm>
          <a:off x="1968500" y="145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156211</xdr:rowOff>
    </xdr:from>
    <xdr:to>
      <xdr:col>15</xdr:col>
      <xdr:colOff>50800</xdr:colOff>
      <xdr:row>85</xdr:row>
      <xdr:rowOff>1905</xdr:rowOff>
    </xdr:to>
    <xdr:cxnSp macro="">
      <xdr:nvCxnSpPr>
        <xdr:cNvPr id="310" name="直線コネクタ 309">
          <a:extLst>
            <a:ext uri="{FF2B5EF4-FFF2-40B4-BE49-F238E27FC236}">
              <a16:creationId xmlns:a16="http://schemas.microsoft.com/office/drawing/2014/main" id="{FD72B5D2-DD83-4963-8EA2-BAD55004AE8D}"/>
            </a:ext>
          </a:extLst>
        </xdr:cNvPr>
        <xdr:cNvCxnSpPr/>
      </xdr:nvCxnSpPr>
      <xdr:spPr>
        <a:xfrm>
          <a:off x="2019300" y="145580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92075</xdr:rowOff>
    </xdr:from>
    <xdr:to>
      <xdr:col>6</xdr:col>
      <xdr:colOff>38100</xdr:colOff>
      <xdr:row>85</xdr:row>
      <xdr:rowOff>22225</xdr:rowOff>
    </xdr:to>
    <xdr:sp macro="" textlink="">
      <xdr:nvSpPr>
        <xdr:cNvPr id="311" name="楕円 310">
          <a:extLst>
            <a:ext uri="{FF2B5EF4-FFF2-40B4-BE49-F238E27FC236}">
              <a16:creationId xmlns:a16="http://schemas.microsoft.com/office/drawing/2014/main" id="{9B89F5FD-0626-44DD-9994-CA50EFE7A651}"/>
            </a:ext>
          </a:extLst>
        </xdr:cNvPr>
        <xdr:cNvSpPr/>
      </xdr:nvSpPr>
      <xdr:spPr>
        <a:xfrm>
          <a:off x="1079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142875</xdr:rowOff>
    </xdr:from>
    <xdr:to>
      <xdr:col>10</xdr:col>
      <xdr:colOff>114300</xdr:colOff>
      <xdr:row>84</xdr:row>
      <xdr:rowOff>156211</xdr:rowOff>
    </xdr:to>
    <xdr:cxnSp macro="">
      <xdr:nvCxnSpPr>
        <xdr:cNvPr id="312" name="直線コネクタ 311">
          <a:extLst>
            <a:ext uri="{FF2B5EF4-FFF2-40B4-BE49-F238E27FC236}">
              <a16:creationId xmlns:a16="http://schemas.microsoft.com/office/drawing/2014/main" id="{CC0FDC7F-F8EB-4778-A605-802484D285C2}"/>
            </a:ext>
          </a:extLst>
        </xdr:cNvPr>
        <xdr:cNvCxnSpPr/>
      </xdr:nvCxnSpPr>
      <xdr:spPr>
        <a:xfrm>
          <a:off x="1130300" y="14544675"/>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78739D24-E11F-412A-8F35-39D3260A625F}"/>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AE90784D-68B1-410A-97DD-3DAB9DE37DB5}"/>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B7561CD7-D1B2-4CF8-8B0B-F15AA1259B50}"/>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B8EA399F-127B-4E67-A43D-9B239ECBBD6E}"/>
            </a:ext>
          </a:extLst>
        </xdr:cNvPr>
        <xdr:cNvSpPr txBox="1"/>
      </xdr:nvSpPr>
      <xdr:spPr>
        <a:xfrm>
          <a:off x="92774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57166</xdr:rowOff>
    </xdr:from>
    <xdr:ext cx="405111" cy="259045"/>
    <xdr:sp macro="" textlink="">
      <xdr:nvSpPr>
        <xdr:cNvPr id="317" name="n_1mainValue【公営住宅】&#10;有形固定資産減価償却率">
          <a:extLst>
            <a:ext uri="{FF2B5EF4-FFF2-40B4-BE49-F238E27FC236}">
              <a16:creationId xmlns:a16="http://schemas.microsoft.com/office/drawing/2014/main" id="{E5B14CB9-AEAA-4283-AF6D-0018AEB815DC}"/>
            </a:ext>
          </a:extLst>
        </xdr:cNvPr>
        <xdr:cNvSpPr txBox="1"/>
      </xdr:nvSpPr>
      <xdr:spPr>
        <a:xfrm>
          <a:off x="35820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43832</xdr:rowOff>
    </xdr:from>
    <xdr:ext cx="405111" cy="259045"/>
    <xdr:sp macro="" textlink="">
      <xdr:nvSpPr>
        <xdr:cNvPr id="318" name="n_2mainValue【公営住宅】&#10;有形固定資産減価償却率">
          <a:extLst>
            <a:ext uri="{FF2B5EF4-FFF2-40B4-BE49-F238E27FC236}">
              <a16:creationId xmlns:a16="http://schemas.microsoft.com/office/drawing/2014/main" id="{1D1F1E1F-0C5D-4626-B399-E82B3267C54D}"/>
            </a:ext>
          </a:extLst>
        </xdr:cNvPr>
        <xdr:cNvSpPr txBox="1"/>
      </xdr:nvSpPr>
      <xdr:spPr>
        <a:xfrm>
          <a:off x="27057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26688</xdr:rowOff>
    </xdr:from>
    <xdr:ext cx="405111" cy="259045"/>
    <xdr:sp macro="" textlink="">
      <xdr:nvSpPr>
        <xdr:cNvPr id="319" name="n_3mainValue【公営住宅】&#10;有形固定資産減価償却率">
          <a:extLst>
            <a:ext uri="{FF2B5EF4-FFF2-40B4-BE49-F238E27FC236}">
              <a16:creationId xmlns:a16="http://schemas.microsoft.com/office/drawing/2014/main" id="{84B77B7C-F214-427A-8531-90D1170D717D}"/>
            </a:ext>
          </a:extLst>
        </xdr:cNvPr>
        <xdr:cNvSpPr txBox="1"/>
      </xdr:nvSpPr>
      <xdr:spPr>
        <a:xfrm>
          <a:off x="1816744" y="1459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13352</xdr:rowOff>
    </xdr:from>
    <xdr:ext cx="405111" cy="259045"/>
    <xdr:sp macro="" textlink="">
      <xdr:nvSpPr>
        <xdr:cNvPr id="320" name="n_4mainValue【公営住宅】&#10;有形固定資産減価償却率">
          <a:extLst>
            <a:ext uri="{FF2B5EF4-FFF2-40B4-BE49-F238E27FC236}">
              <a16:creationId xmlns:a16="http://schemas.microsoft.com/office/drawing/2014/main" id="{3A19756F-E49A-4041-A4C9-AC53A5458A02}"/>
            </a:ext>
          </a:extLst>
        </xdr:cNvPr>
        <xdr:cNvSpPr txBox="1"/>
      </xdr:nvSpPr>
      <xdr:spPr>
        <a:xfrm>
          <a:off x="927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A399CA2-1D69-44CD-8FAE-D4A7395F4B1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4178794-C625-4F97-8FF9-4028469C9E0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A3A7FA2C-DFD9-43BD-A2D6-AEE627AD1C0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DCE1EEC-1BB1-4EC3-BAE8-8DC5BE8820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C3B57D4-079A-4EF6-B505-EE0F42A56B9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CF10040-7046-4E40-8142-0BEC9108D7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CEBE31B-26AC-441C-8B95-6250F7BBFAF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0588984-AE96-4751-8042-BE7D77D71F1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5602390-51DB-43C6-91AE-EF980C6A992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999F513-726F-4F11-95AA-877E5470081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F12307B0-D930-4762-B980-C834A133D79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14D09AE7-5777-4A1C-96A0-01346285829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6A618F47-9D9E-45DA-8F7F-F7C7F1EF42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0A105B07-C224-40EC-B4EC-BDA9B4501DC4}"/>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DA1C63A-3EC6-4275-9130-5383018ADE0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4E521761-203B-41BF-88B5-A25E336BD61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BD96299A-8473-4946-AC78-0BC2F415841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FB17F1EE-3BBA-4689-8441-8EC40AA51DE6}"/>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5D8CF0A9-6055-4521-AD54-81D4EB20456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4E82FE66-3F3A-43A9-9E1A-30D993C2CDB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63A8D85-9FCA-4AE5-9D53-FEE9EF00562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1EF3C36-835E-47DB-ACC7-623030FBDA8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6ED5E444-D636-4E59-8F12-14AD09F4036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FD06BB08-308F-4A70-BEE1-A301930AEC7F}"/>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B7B6622D-145C-42F7-A3F2-8FE89FB4CE96}"/>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9F202EAD-5F73-470C-8F70-1C775D869386}"/>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9B914734-EDFE-4BD0-9A8D-B0783F3434A5}"/>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2F106231-C2F1-468D-945B-B815DE12BADF}"/>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135425</xdr:rowOff>
    </xdr:from>
    <xdr:ext cx="469744" cy="259045"/>
    <xdr:sp macro="" textlink="">
      <xdr:nvSpPr>
        <xdr:cNvPr id="349" name="【公営住宅】&#10;一人当たり面積平均値テキスト">
          <a:extLst>
            <a:ext uri="{FF2B5EF4-FFF2-40B4-BE49-F238E27FC236}">
              <a16:creationId xmlns:a16="http://schemas.microsoft.com/office/drawing/2014/main" id="{876CB987-CF56-4AC5-A8BC-4F5AD7CC761F}"/>
            </a:ext>
          </a:extLst>
        </xdr:cNvPr>
        <xdr:cNvSpPr txBox="1"/>
      </xdr:nvSpPr>
      <xdr:spPr>
        <a:xfrm>
          <a:off x="10515600" y="147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5E339D43-7E19-49B2-80A5-217BFC332C97}"/>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03A36C77-9297-4100-B89E-3FEC3D4DCC64}"/>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887F3D74-0DDF-46A1-B02D-7FD611413861}"/>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A2DF9BE7-A03E-4430-9FB5-654612470972}"/>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FA0E7657-9082-4032-9DF7-BF311EC35DB4}"/>
            </a:ext>
          </a:extLst>
        </xdr:cNvPr>
        <xdr:cNvSpPr/>
      </xdr:nvSpPr>
      <xdr:spPr>
        <a:xfrm>
          <a:off x="6921500" y="1469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C3EE23B-D6B3-4D47-8263-578B595293E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98C27FD-CEDA-48E2-9FFD-307D96C931E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D2EEF82-95FB-47C4-827E-148EEE466E6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3507EA6-6FDB-4757-80EB-F37222BFB0C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AD8422C3-85A8-4F62-A68D-990C0C8BAC3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19532</xdr:rowOff>
    </xdr:from>
    <xdr:to>
      <xdr:col>55</xdr:col>
      <xdr:colOff>50800</xdr:colOff>
      <xdr:row>85</xdr:row>
      <xdr:rowOff>121132</xdr:rowOff>
    </xdr:to>
    <xdr:sp macro="" textlink="">
      <xdr:nvSpPr>
        <xdr:cNvPr id="360" name="楕円 359">
          <a:extLst>
            <a:ext uri="{FF2B5EF4-FFF2-40B4-BE49-F238E27FC236}">
              <a16:creationId xmlns:a16="http://schemas.microsoft.com/office/drawing/2014/main" id="{77B8721D-059B-4235-A5C5-CA49CCD4A72F}"/>
            </a:ext>
          </a:extLst>
        </xdr:cNvPr>
        <xdr:cNvSpPr/>
      </xdr:nvSpPr>
      <xdr:spPr>
        <a:xfrm>
          <a:off x="10426700" y="1459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42409</xdr:rowOff>
    </xdr:from>
    <xdr:ext cx="469744" cy="259045"/>
    <xdr:sp macro="" textlink="">
      <xdr:nvSpPr>
        <xdr:cNvPr id="361" name="【公営住宅】&#10;一人当たり面積該当値テキスト">
          <a:extLst>
            <a:ext uri="{FF2B5EF4-FFF2-40B4-BE49-F238E27FC236}">
              <a16:creationId xmlns:a16="http://schemas.microsoft.com/office/drawing/2014/main" id="{24B45046-182A-4A45-BDC3-3B9BAA927735}"/>
            </a:ext>
          </a:extLst>
        </xdr:cNvPr>
        <xdr:cNvSpPr txBox="1"/>
      </xdr:nvSpPr>
      <xdr:spPr>
        <a:xfrm>
          <a:off x="10515600" y="1444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26009</xdr:rowOff>
    </xdr:from>
    <xdr:to>
      <xdr:col>50</xdr:col>
      <xdr:colOff>165100</xdr:colOff>
      <xdr:row>85</xdr:row>
      <xdr:rowOff>127609</xdr:rowOff>
    </xdr:to>
    <xdr:sp macro="" textlink="">
      <xdr:nvSpPr>
        <xdr:cNvPr id="362" name="楕円 361">
          <a:extLst>
            <a:ext uri="{FF2B5EF4-FFF2-40B4-BE49-F238E27FC236}">
              <a16:creationId xmlns:a16="http://schemas.microsoft.com/office/drawing/2014/main" id="{1C3F0E3F-6353-4332-B496-A75B98634CD5}"/>
            </a:ext>
          </a:extLst>
        </xdr:cNvPr>
        <xdr:cNvSpPr/>
      </xdr:nvSpPr>
      <xdr:spPr>
        <a:xfrm>
          <a:off x="9588500" y="14599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70332</xdr:rowOff>
    </xdr:from>
    <xdr:to>
      <xdr:col>55</xdr:col>
      <xdr:colOff>0</xdr:colOff>
      <xdr:row>85</xdr:row>
      <xdr:rowOff>76809</xdr:rowOff>
    </xdr:to>
    <xdr:cxnSp macro="">
      <xdr:nvCxnSpPr>
        <xdr:cNvPr id="363" name="直線コネクタ 362">
          <a:extLst>
            <a:ext uri="{FF2B5EF4-FFF2-40B4-BE49-F238E27FC236}">
              <a16:creationId xmlns:a16="http://schemas.microsoft.com/office/drawing/2014/main" id="{4D648CB0-B6BB-435A-96E2-E054D378AEC3}"/>
            </a:ext>
          </a:extLst>
        </xdr:cNvPr>
        <xdr:cNvCxnSpPr/>
      </xdr:nvCxnSpPr>
      <xdr:spPr>
        <a:xfrm flipV="1">
          <a:off x="9639300" y="14643582"/>
          <a:ext cx="8382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29172</xdr:rowOff>
    </xdr:from>
    <xdr:to>
      <xdr:col>46</xdr:col>
      <xdr:colOff>38100</xdr:colOff>
      <xdr:row>85</xdr:row>
      <xdr:rowOff>130772</xdr:rowOff>
    </xdr:to>
    <xdr:sp macro="" textlink="">
      <xdr:nvSpPr>
        <xdr:cNvPr id="364" name="楕円 363">
          <a:extLst>
            <a:ext uri="{FF2B5EF4-FFF2-40B4-BE49-F238E27FC236}">
              <a16:creationId xmlns:a16="http://schemas.microsoft.com/office/drawing/2014/main" id="{5C0E8C12-E5DC-42D1-8313-B39C21DC399C}"/>
            </a:ext>
          </a:extLst>
        </xdr:cNvPr>
        <xdr:cNvSpPr/>
      </xdr:nvSpPr>
      <xdr:spPr>
        <a:xfrm>
          <a:off x="8699500" y="1460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76809</xdr:rowOff>
    </xdr:from>
    <xdr:to>
      <xdr:col>50</xdr:col>
      <xdr:colOff>114300</xdr:colOff>
      <xdr:row>85</xdr:row>
      <xdr:rowOff>79972</xdr:rowOff>
    </xdr:to>
    <xdr:cxnSp macro="">
      <xdr:nvCxnSpPr>
        <xdr:cNvPr id="365" name="直線コネクタ 364">
          <a:extLst>
            <a:ext uri="{FF2B5EF4-FFF2-40B4-BE49-F238E27FC236}">
              <a16:creationId xmlns:a16="http://schemas.microsoft.com/office/drawing/2014/main" id="{DD69E36E-E01C-43BE-ACF4-449855174E37}"/>
            </a:ext>
          </a:extLst>
        </xdr:cNvPr>
        <xdr:cNvCxnSpPr/>
      </xdr:nvCxnSpPr>
      <xdr:spPr>
        <a:xfrm flipV="1">
          <a:off x="8750300" y="14650059"/>
          <a:ext cx="889000" cy="3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32029</xdr:rowOff>
    </xdr:from>
    <xdr:to>
      <xdr:col>41</xdr:col>
      <xdr:colOff>101600</xdr:colOff>
      <xdr:row>85</xdr:row>
      <xdr:rowOff>133629</xdr:rowOff>
    </xdr:to>
    <xdr:sp macro="" textlink="">
      <xdr:nvSpPr>
        <xdr:cNvPr id="366" name="楕円 365">
          <a:extLst>
            <a:ext uri="{FF2B5EF4-FFF2-40B4-BE49-F238E27FC236}">
              <a16:creationId xmlns:a16="http://schemas.microsoft.com/office/drawing/2014/main" id="{AB40B17C-7168-4DD6-AA14-13424C36ACB7}"/>
            </a:ext>
          </a:extLst>
        </xdr:cNvPr>
        <xdr:cNvSpPr/>
      </xdr:nvSpPr>
      <xdr:spPr>
        <a:xfrm>
          <a:off x="7810500" y="14605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79972</xdr:rowOff>
    </xdr:from>
    <xdr:to>
      <xdr:col>45</xdr:col>
      <xdr:colOff>177800</xdr:colOff>
      <xdr:row>85</xdr:row>
      <xdr:rowOff>82829</xdr:rowOff>
    </xdr:to>
    <xdr:cxnSp macro="">
      <xdr:nvCxnSpPr>
        <xdr:cNvPr id="367" name="直線コネクタ 366">
          <a:extLst>
            <a:ext uri="{FF2B5EF4-FFF2-40B4-BE49-F238E27FC236}">
              <a16:creationId xmlns:a16="http://schemas.microsoft.com/office/drawing/2014/main" id="{A6CF6291-2613-4697-AC7C-410A72CFEE68}"/>
            </a:ext>
          </a:extLst>
        </xdr:cNvPr>
        <xdr:cNvCxnSpPr/>
      </xdr:nvCxnSpPr>
      <xdr:spPr>
        <a:xfrm flipV="1">
          <a:off x="7861300" y="1465322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34886</xdr:rowOff>
    </xdr:from>
    <xdr:to>
      <xdr:col>36</xdr:col>
      <xdr:colOff>165100</xdr:colOff>
      <xdr:row>85</xdr:row>
      <xdr:rowOff>136486</xdr:rowOff>
    </xdr:to>
    <xdr:sp macro="" textlink="">
      <xdr:nvSpPr>
        <xdr:cNvPr id="368" name="楕円 367">
          <a:extLst>
            <a:ext uri="{FF2B5EF4-FFF2-40B4-BE49-F238E27FC236}">
              <a16:creationId xmlns:a16="http://schemas.microsoft.com/office/drawing/2014/main" id="{603AA74D-8306-4897-82BE-4606244399FB}"/>
            </a:ext>
          </a:extLst>
        </xdr:cNvPr>
        <xdr:cNvSpPr/>
      </xdr:nvSpPr>
      <xdr:spPr>
        <a:xfrm>
          <a:off x="6921500" y="1460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82829</xdr:rowOff>
    </xdr:from>
    <xdr:to>
      <xdr:col>41</xdr:col>
      <xdr:colOff>50800</xdr:colOff>
      <xdr:row>85</xdr:row>
      <xdr:rowOff>85686</xdr:rowOff>
    </xdr:to>
    <xdr:cxnSp macro="">
      <xdr:nvCxnSpPr>
        <xdr:cNvPr id="369" name="直線コネクタ 368">
          <a:extLst>
            <a:ext uri="{FF2B5EF4-FFF2-40B4-BE49-F238E27FC236}">
              <a16:creationId xmlns:a16="http://schemas.microsoft.com/office/drawing/2014/main" id="{8DF8943A-ADB0-42D3-AD9B-41137493C47B}"/>
            </a:ext>
          </a:extLst>
        </xdr:cNvPr>
        <xdr:cNvCxnSpPr/>
      </xdr:nvCxnSpPr>
      <xdr:spPr>
        <a:xfrm flipV="1">
          <a:off x="6972300" y="1465607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79760</xdr:rowOff>
    </xdr:from>
    <xdr:ext cx="469744" cy="259045"/>
    <xdr:sp macro="" textlink="">
      <xdr:nvSpPr>
        <xdr:cNvPr id="370" name="n_1aveValue【公営住宅】&#10;一人当たり面積">
          <a:extLst>
            <a:ext uri="{FF2B5EF4-FFF2-40B4-BE49-F238E27FC236}">
              <a16:creationId xmlns:a16="http://schemas.microsoft.com/office/drawing/2014/main" id="{F5E90BF5-E67A-492F-AC2A-126395BF9B28}"/>
            </a:ext>
          </a:extLst>
        </xdr:cNvPr>
        <xdr:cNvSpPr txBox="1"/>
      </xdr:nvSpPr>
      <xdr:spPr>
        <a:xfrm>
          <a:off x="9391727" y="14824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82618</xdr:rowOff>
    </xdr:from>
    <xdr:ext cx="469744" cy="259045"/>
    <xdr:sp macro="" textlink="">
      <xdr:nvSpPr>
        <xdr:cNvPr id="371" name="n_2aveValue【公営住宅】&#10;一人当たり面積">
          <a:extLst>
            <a:ext uri="{FF2B5EF4-FFF2-40B4-BE49-F238E27FC236}">
              <a16:creationId xmlns:a16="http://schemas.microsoft.com/office/drawing/2014/main" id="{8D62373C-462B-4F2B-9B27-8B4CFA29E42B}"/>
            </a:ext>
          </a:extLst>
        </xdr:cNvPr>
        <xdr:cNvSpPr txBox="1"/>
      </xdr:nvSpPr>
      <xdr:spPr>
        <a:xfrm>
          <a:off x="8515427" y="1482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81132</xdr:rowOff>
    </xdr:from>
    <xdr:ext cx="469744" cy="259045"/>
    <xdr:sp macro="" textlink="">
      <xdr:nvSpPr>
        <xdr:cNvPr id="372" name="n_3aveValue【公営住宅】&#10;一人当たり面積">
          <a:extLst>
            <a:ext uri="{FF2B5EF4-FFF2-40B4-BE49-F238E27FC236}">
              <a16:creationId xmlns:a16="http://schemas.microsoft.com/office/drawing/2014/main" id="{C061DFAB-A718-409E-85B3-AB22DC37C4D2}"/>
            </a:ext>
          </a:extLst>
        </xdr:cNvPr>
        <xdr:cNvSpPr txBox="1"/>
      </xdr:nvSpPr>
      <xdr:spPr>
        <a:xfrm>
          <a:off x="7626427" y="14825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46841</xdr:rowOff>
    </xdr:from>
    <xdr:ext cx="469744" cy="259045"/>
    <xdr:sp macro="" textlink="">
      <xdr:nvSpPr>
        <xdr:cNvPr id="373" name="n_4aveValue【公営住宅】&#10;一人当たり面積">
          <a:extLst>
            <a:ext uri="{FF2B5EF4-FFF2-40B4-BE49-F238E27FC236}">
              <a16:creationId xmlns:a16="http://schemas.microsoft.com/office/drawing/2014/main" id="{5FE69432-7594-4474-9E5B-E2D00C989A73}"/>
            </a:ext>
          </a:extLst>
        </xdr:cNvPr>
        <xdr:cNvSpPr txBox="1"/>
      </xdr:nvSpPr>
      <xdr:spPr>
        <a:xfrm>
          <a:off x="6737427" y="1479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144136</xdr:rowOff>
    </xdr:from>
    <xdr:ext cx="469744" cy="259045"/>
    <xdr:sp macro="" textlink="">
      <xdr:nvSpPr>
        <xdr:cNvPr id="374" name="n_1mainValue【公営住宅】&#10;一人当たり面積">
          <a:extLst>
            <a:ext uri="{FF2B5EF4-FFF2-40B4-BE49-F238E27FC236}">
              <a16:creationId xmlns:a16="http://schemas.microsoft.com/office/drawing/2014/main" id="{4C523BB8-4A1A-47BD-8A67-415D37DC2685}"/>
            </a:ext>
          </a:extLst>
        </xdr:cNvPr>
        <xdr:cNvSpPr txBox="1"/>
      </xdr:nvSpPr>
      <xdr:spPr>
        <a:xfrm>
          <a:off x="9391727" y="14374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147299</xdr:rowOff>
    </xdr:from>
    <xdr:ext cx="469744" cy="259045"/>
    <xdr:sp macro="" textlink="">
      <xdr:nvSpPr>
        <xdr:cNvPr id="375" name="n_2mainValue【公営住宅】&#10;一人当たり面積">
          <a:extLst>
            <a:ext uri="{FF2B5EF4-FFF2-40B4-BE49-F238E27FC236}">
              <a16:creationId xmlns:a16="http://schemas.microsoft.com/office/drawing/2014/main" id="{21BD1AB8-9655-4516-BAED-AF5EE9C3C4EA}"/>
            </a:ext>
          </a:extLst>
        </xdr:cNvPr>
        <xdr:cNvSpPr txBox="1"/>
      </xdr:nvSpPr>
      <xdr:spPr>
        <a:xfrm>
          <a:off x="8515427" y="1437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150156</xdr:rowOff>
    </xdr:from>
    <xdr:ext cx="469744" cy="259045"/>
    <xdr:sp macro="" textlink="">
      <xdr:nvSpPr>
        <xdr:cNvPr id="376" name="n_3mainValue【公営住宅】&#10;一人当たり面積">
          <a:extLst>
            <a:ext uri="{FF2B5EF4-FFF2-40B4-BE49-F238E27FC236}">
              <a16:creationId xmlns:a16="http://schemas.microsoft.com/office/drawing/2014/main" id="{FB1E9388-E65B-4E38-8709-EC28B6A00D11}"/>
            </a:ext>
          </a:extLst>
        </xdr:cNvPr>
        <xdr:cNvSpPr txBox="1"/>
      </xdr:nvSpPr>
      <xdr:spPr>
        <a:xfrm>
          <a:off x="7626427" y="14380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153013</xdr:rowOff>
    </xdr:from>
    <xdr:ext cx="469744" cy="259045"/>
    <xdr:sp macro="" textlink="">
      <xdr:nvSpPr>
        <xdr:cNvPr id="377" name="n_4mainValue【公営住宅】&#10;一人当たり面積">
          <a:extLst>
            <a:ext uri="{FF2B5EF4-FFF2-40B4-BE49-F238E27FC236}">
              <a16:creationId xmlns:a16="http://schemas.microsoft.com/office/drawing/2014/main" id="{6283F286-C8EB-4B03-820D-16439B1AD300}"/>
            </a:ext>
          </a:extLst>
        </xdr:cNvPr>
        <xdr:cNvSpPr txBox="1"/>
      </xdr:nvSpPr>
      <xdr:spPr>
        <a:xfrm>
          <a:off x="6737427" y="14383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C3550AC-4B0E-47EF-ACEE-4BFBF8879BF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BDA5174-E1B2-4577-9536-F68891B55A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1D76D77-DABA-49F2-A852-D215191553F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D1E5A6C0-276E-4974-BDDA-A7CDAED7D70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25A98230-548F-4225-9DC6-9CD596D1E01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A0AF832-860C-43C7-A03E-461ED380E3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21FCFC60-C1A1-45BE-BB75-F82010238ED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2F603B3-B15C-4AFB-870F-1D88930CA8F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0178A1C-DE3F-4B65-8062-3A8C749D8B5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83113590-B4DE-4944-B3E8-05B1E1B47AF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19F8BAA-BF93-4817-A2A0-216DE1521E4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8FFAD48-F06C-4678-8EBE-DD1C500E55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697E3C8-1C21-4550-A872-93FDBEC704E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61265B6D-1CB7-47A3-8940-520F7E20683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22B10DC-E91F-4C4C-BC36-E21301A398A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9A985846-CB07-413F-B9DF-A599FF0083F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F74914E8-354E-41CB-98F7-F94FEFCB1C4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C334D89B-1DED-464B-AA0B-D2878BC6B9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12B2509-C33B-48CB-9360-5D42559133A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A94BF4A-8344-4F0D-93E8-0296CDA23F2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2017F02-0A0D-450E-82E5-83B6FDDBDF2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71C0C2E4-D315-4313-9CEC-4782245C6AE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EAA6AD8-C05D-4BE1-804A-421DA65836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48A3AFC-5335-408A-A2CC-6C035A6A53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9380052C-C9C7-4EF1-821E-E1B58821D81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9045FD54-A762-4171-8B85-D6B8C34AA03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8F087CD0-B8E1-4F48-A316-9E594DDAD2C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28192833-5857-456A-8174-4C4F1F2CEAF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C44B0152-B2C2-4D30-9C3B-576D1797756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ECCB9C0E-5398-49E5-9454-D73361C684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81B3B02-0D53-4ADE-8CE0-93BE24DA920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764ED028-3EAE-42F5-9A86-C1033DE68B8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52C7AACC-8936-40DC-A6E3-CDCB731F72F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A52C8A51-CE6E-4A50-A346-E57AF44B03B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E8940D2-EBAA-4ABC-9466-C2DDEFA560CC}"/>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800B9555-478C-4B9B-A9D9-D41A1A30FB9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CED9EE5E-6709-415B-A8E3-2CF5D487B5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3D6EB37-E5BF-4F01-8D0A-5FAED7A6394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5972F0D4-ED2A-4472-98C0-67A30225737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B25A1889-007C-4B4F-B7EA-890DB214022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4774DB88-7C5C-4656-B03D-855A5B378AB4}"/>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FA5514B8-5179-4D9A-959F-A5A8583F4BF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251A7432-5887-4013-AC7F-0E750B344E3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2C8F8626-39A0-4CCA-96E1-036CF77EFC08}"/>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E0BDC79E-5BB3-4151-BEFE-02EAFC290310}"/>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64787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9FDBA6B2-DAFB-47CC-A09C-A19F1F5AAF67}"/>
            </a:ext>
          </a:extLst>
        </xdr:cNvPr>
        <xdr:cNvSpPr txBox="1"/>
      </xdr:nvSpPr>
      <xdr:spPr>
        <a:xfrm>
          <a:off x="163576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CEFE9522-F631-4681-86B8-C82D828DBE54}"/>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B20070FA-879F-4E7F-95D1-3E3FBE54CCB2}"/>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386A8C1E-300C-4691-B0B3-B9619F446601}"/>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FFEA7C05-90E2-4C1B-8AE1-639D65F39F57}"/>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428" name="フローチャート: 判断 427">
          <a:extLst>
            <a:ext uri="{FF2B5EF4-FFF2-40B4-BE49-F238E27FC236}">
              <a16:creationId xmlns:a16="http://schemas.microsoft.com/office/drawing/2014/main" id="{678CB73D-F3C2-4AE3-9FF5-3812D1C5306C}"/>
            </a:ext>
          </a:extLst>
        </xdr:cNvPr>
        <xdr:cNvSpPr/>
      </xdr:nvSpPr>
      <xdr:spPr>
        <a:xfrm>
          <a:off x="12763500" y="62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E30E32E-B4AE-4876-9AA0-6A0CC4A72BA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2E66C594-113B-4046-98E8-2D6524AD146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36B75D4-D9FF-4128-901D-D69B4F3E18C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BC6B73F-9215-419B-9A51-98E89FD2FB5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D127C05-BAD5-46BC-AF7D-5B0EE2F7F1B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34" name="楕円 433">
          <a:extLst>
            <a:ext uri="{FF2B5EF4-FFF2-40B4-BE49-F238E27FC236}">
              <a16:creationId xmlns:a16="http://schemas.microsoft.com/office/drawing/2014/main" id="{838EDBF0-502E-48A0-8DCF-C0CDD77786DB}"/>
            </a:ext>
          </a:extLst>
        </xdr:cNvPr>
        <xdr:cNvSpPr/>
      </xdr:nvSpPr>
      <xdr:spPr>
        <a:xfrm>
          <a:off x="16268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13987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3000F84F-A072-4F17-A6A7-57CA625FA878}"/>
            </a:ext>
          </a:extLst>
        </xdr:cNvPr>
        <xdr:cNvSpPr txBox="1"/>
      </xdr:nvSpPr>
      <xdr:spPr>
        <a:xfrm>
          <a:off x="16357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25400</xdr:rowOff>
    </xdr:from>
    <xdr:to>
      <xdr:col>81</xdr:col>
      <xdr:colOff>101600</xdr:colOff>
      <xdr:row>38</xdr:row>
      <xdr:rowOff>127000</xdr:rowOff>
    </xdr:to>
    <xdr:sp macro="" textlink="">
      <xdr:nvSpPr>
        <xdr:cNvPr id="436" name="楕円 435">
          <a:extLst>
            <a:ext uri="{FF2B5EF4-FFF2-40B4-BE49-F238E27FC236}">
              <a16:creationId xmlns:a16="http://schemas.microsoft.com/office/drawing/2014/main" id="{CB9346E5-5800-4C68-8527-43DA7B102F3B}"/>
            </a:ext>
          </a:extLst>
        </xdr:cNvPr>
        <xdr:cNvSpPr/>
      </xdr:nvSpPr>
      <xdr:spPr>
        <a:xfrm>
          <a:off x="1543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41910</xdr:rowOff>
    </xdr:from>
    <xdr:to>
      <xdr:col>85</xdr:col>
      <xdr:colOff>127000</xdr:colOff>
      <xdr:row>38</xdr:row>
      <xdr:rowOff>76200</xdr:rowOff>
    </xdr:to>
    <xdr:cxnSp macro="">
      <xdr:nvCxnSpPr>
        <xdr:cNvPr id="437" name="直線コネクタ 436">
          <a:extLst>
            <a:ext uri="{FF2B5EF4-FFF2-40B4-BE49-F238E27FC236}">
              <a16:creationId xmlns:a16="http://schemas.microsoft.com/office/drawing/2014/main" id="{DA16CC91-4F5F-4F66-9BB0-8CAC6127D755}"/>
            </a:ext>
          </a:extLst>
        </xdr:cNvPr>
        <xdr:cNvCxnSpPr/>
      </xdr:nvCxnSpPr>
      <xdr:spPr>
        <a:xfrm flipV="1">
          <a:off x="15481300" y="638556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164465</xdr:rowOff>
    </xdr:from>
    <xdr:to>
      <xdr:col>76</xdr:col>
      <xdr:colOff>165100</xdr:colOff>
      <xdr:row>38</xdr:row>
      <xdr:rowOff>94615</xdr:rowOff>
    </xdr:to>
    <xdr:sp macro="" textlink="">
      <xdr:nvSpPr>
        <xdr:cNvPr id="438" name="楕円 437">
          <a:extLst>
            <a:ext uri="{FF2B5EF4-FFF2-40B4-BE49-F238E27FC236}">
              <a16:creationId xmlns:a16="http://schemas.microsoft.com/office/drawing/2014/main" id="{A3124305-2D52-4CD6-9AD7-8B893B70162A}"/>
            </a:ext>
          </a:extLst>
        </xdr:cNvPr>
        <xdr:cNvSpPr/>
      </xdr:nvSpPr>
      <xdr:spPr>
        <a:xfrm>
          <a:off x="14541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43815</xdr:rowOff>
    </xdr:from>
    <xdr:to>
      <xdr:col>81</xdr:col>
      <xdr:colOff>50800</xdr:colOff>
      <xdr:row>38</xdr:row>
      <xdr:rowOff>76200</xdr:rowOff>
    </xdr:to>
    <xdr:cxnSp macro="">
      <xdr:nvCxnSpPr>
        <xdr:cNvPr id="439" name="直線コネクタ 438">
          <a:extLst>
            <a:ext uri="{FF2B5EF4-FFF2-40B4-BE49-F238E27FC236}">
              <a16:creationId xmlns:a16="http://schemas.microsoft.com/office/drawing/2014/main" id="{414E1062-2234-4B75-A911-028D401BA293}"/>
            </a:ext>
          </a:extLst>
        </xdr:cNvPr>
        <xdr:cNvCxnSpPr/>
      </xdr:nvCxnSpPr>
      <xdr:spPr>
        <a:xfrm>
          <a:off x="14592300" y="65589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128270</xdr:rowOff>
    </xdr:from>
    <xdr:to>
      <xdr:col>72</xdr:col>
      <xdr:colOff>38100</xdr:colOff>
      <xdr:row>38</xdr:row>
      <xdr:rowOff>58420</xdr:rowOff>
    </xdr:to>
    <xdr:sp macro="" textlink="">
      <xdr:nvSpPr>
        <xdr:cNvPr id="440" name="楕円 439">
          <a:extLst>
            <a:ext uri="{FF2B5EF4-FFF2-40B4-BE49-F238E27FC236}">
              <a16:creationId xmlns:a16="http://schemas.microsoft.com/office/drawing/2014/main" id="{CBAF244C-2DBA-4993-94C6-D1961139243E}"/>
            </a:ext>
          </a:extLst>
        </xdr:cNvPr>
        <xdr:cNvSpPr/>
      </xdr:nvSpPr>
      <xdr:spPr>
        <a:xfrm>
          <a:off x="13652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7620</xdr:rowOff>
    </xdr:from>
    <xdr:to>
      <xdr:col>76</xdr:col>
      <xdr:colOff>114300</xdr:colOff>
      <xdr:row>38</xdr:row>
      <xdr:rowOff>43815</xdr:rowOff>
    </xdr:to>
    <xdr:cxnSp macro="">
      <xdr:nvCxnSpPr>
        <xdr:cNvPr id="441" name="直線コネクタ 440">
          <a:extLst>
            <a:ext uri="{FF2B5EF4-FFF2-40B4-BE49-F238E27FC236}">
              <a16:creationId xmlns:a16="http://schemas.microsoft.com/office/drawing/2014/main" id="{A8A7C022-977E-4663-9442-810D88C0CDAA}"/>
            </a:ext>
          </a:extLst>
        </xdr:cNvPr>
        <xdr:cNvCxnSpPr/>
      </xdr:nvCxnSpPr>
      <xdr:spPr>
        <a:xfrm>
          <a:off x="13703300" y="652272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97790</xdr:rowOff>
    </xdr:from>
    <xdr:to>
      <xdr:col>67</xdr:col>
      <xdr:colOff>101600</xdr:colOff>
      <xdr:row>39</xdr:row>
      <xdr:rowOff>27940</xdr:rowOff>
    </xdr:to>
    <xdr:sp macro="" textlink="">
      <xdr:nvSpPr>
        <xdr:cNvPr id="442" name="楕円 441">
          <a:extLst>
            <a:ext uri="{FF2B5EF4-FFF2-40B4-BE49-F238E27FC236}">
              <a16:creationId xmlns:a16="http://schemas.microsoft.com/office/drawing/2014/main" id="{0FE22556-8648-45C2-BDC3-90C429A4B587}"/>
            </a:ext>
          </a:extLst>
        </xdr:cNvPr>
        <xdr:cNvSpPr/>
      </xdr:nvSpPr>
      <xdr:spPr>
        <a:xfrm>
          <a:off x="12763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148590</xdr:rowOff>
    </xdr:to>
    <xdr:cxnSp macro="">
      <xdr:nvCxnSpPr>
        <xdr:cNvPr id="443" name="直線コネクタ 442">
          <a:extLst>
            <a:ext uri="{FF2B5EF4-FFF2-40B4-BE49-F238E27FC236}">
              <a16:creationId xmlns:a16="http://schemas.microsoft.com/office/drawing/2014/main" id="{7207437B-C33D-4A60-89EF-378E82218A46}"/>
            </a:ext>
          </a:extLst>
        </xdr:cNvPr>
        <xdr:cNvCxnSpPr/>
      </xdr:nvCxnSpPr>
      <xdr:spPr>
        <a:xfrm flipV="1">
          <a:off x="12814300" y="652272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4F7CB8F-013A-4A4B-B369-CC7B91B456A3}"/>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058019B8-9F93-4F6A-8C04-3458E3570041}"/>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5B5F0022-5C17-4A61-B0D7-510717A0523B}"/>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65422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774200F0-EA9F-4810-9951-633C15814DFC}"/>
            </a:ext>
          </a:extLst>
        </xdr:cNvPr>
        <xdr:cNvSpPr txBox="1"/>
      </xdr:nvSpPr>
      <xdr:spPr>
        <a:xfrm>
          <a:off x="126117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118127</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7722E5B2-D405-47E5-B240-231521DCB494}"/>
            </a:ext>
          </a:extLst>
        </xdr:cNvPr>
        <xdr:cNvSpPr txBox="1"/>
      </xdr:nvSpPr>
      <xdr:spPr>
        <a:xfrm>
          <a:off x="15266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85742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546EF3B4-2E6B-43A3-A916-CE036D409C7B}"/>
            </a:ext>
          </a:extLst>
        </xdr:cNvPr>
        <xdr:cNvSpPr txBox="1"/>
      </xdr:nvSpPr>
      <xdr:spPr>
        <a:xfrm>
          <a:off x="14389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49547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3326FBFB-AB37-4C10-AB08-1A0ACFB358D2}"/>
            </a:ext>
          </a:extLst>
        </xdr:cNvPr>
        <xdr:cNvSpPr txBox="1"/>
      </xdr:nvSpPr>
      <xdr:spPr>
        <a:xfrm>
          <a:off x="135007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19067</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1A0AD972-9755-4D04-BD29-278E86ACC5B9}"/>
            </a:ext>
          </a:extLst>
        </xdr:cNvPr>
        <xdr:cNvSpPr txBox="1"/>
      </xdr:nvSpPr>
      <xdr:spPr>
        <a:xfrm>
          <a:off x="126117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D9635047-A0EE-4F24-8E6C-4AAD2B01B7B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BB58DC3-91D2-49CB-AED9-47FA02C4782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5D317345-86A8-4EBC-A0EB-91F5C5D182F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104B5975-CA49-4AAA-B191-E17382C818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29EDD91B-021F-4EAB-AB3A-91B2A021A3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779FED1-EEEC-4D4C-BA2B-6DF10E68C1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6DF3AE12-42F2-46D9-9AD3-2B96E9CB356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EB8CDCF-337A-4B0A-88D6-E96AB272B96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2D0C73FD-B560-48DC-995C-FDA52740A2E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819CE3C9-C285-4958-B101-9886AF3E53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B1FA1161-AA0A-4553-B4C3-F198DC3087B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D75C81F7-3F18-415B-9C8C-52C355D6AAD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A6FD5946-46DE-4925-AD84-FBA7187EB60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C58EB221-C90B-4C13-A934-FF64AF7CCF1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D4011380-D91D-4A3E-AD7C-77A644C655CD}"/>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8CB4389C-1D10-437D-8B2C-ED9C5E2F99F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25218203-E012-4D43-BC45-32D383DCED9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8720E7CC-510C-457F-A2EB-8449EE73429B}"/>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9CE8E4A2-759D-4589-AE6E-DFF68CDF79E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361A2A87-3D71-47CC-B8CC-5262719E022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35FF0C73-C968-4988-9E99-86781175E3F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6A8EF43B-CEF6-47CB-A9AD-FA3FAB9CF87F}"/>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50E660B3-ED20-4A3B-8420-1890A02093E5}"/>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B48BF989-3113-45BC-B1BD-F241BD15004B}"/>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E5C19EB1-0843-4AEE-BD68-3E96D362F2CB}"/>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A396DF60-DA20-4568-9009-09DB25BD7046}"/>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1DD01052-7026-48D7-8A47-61B9CA0868B9}"/>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B8E6A32F-89ED-4A6A-B97D-BB6DC8177CB4}"/>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E62CFB7D-2601-4541-9E91-9D660482374E}"/>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68AAA921-BA60-42D0-B0F1-E4ECF9DF6267}"/>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FBA2CACC-F343-40CF-B7A3-FD1B4B85D7BA}"/>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483" name="フローチャート: 判断 482">
          <a:extLst>
            <a:ext uri="{FF2B5EF4-FFF2-40B4-BE49-F238E27FC236}">
              <a16:creationId xmlns:a16="http://schemas.microsoft.com/office/drawing/2014/main" id="{89F663F2-BD6A-49BD-8C5F-CC60F995ACDB}"/>
            </a:ext>
          </a:extLst>
        </xdr:cNvPr>
        <xdr:cNvSpPr/>
      </xdr:nvSpPr>
      <xdr:spPr>
        <a:xfrm>
          <a:off x="186055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F9F9DD8-7FD6-4AB0-BEA0-1073DB46CB3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4BFBD1B-83B3-4109-9118-D3813E9E705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07AF911-7721-4814-8157-103ED0CEA7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1FF7B1C-2DB4-4FA9-B20E-C79103D43A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4436C3A8-599B-48C2-9704-257EE5A2E73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2540</xdr:rowOff>
    </xdr:from>
    <xdr:to>
      <xdr:col>116</xdr:col>
      <xdr:colOff>114300</xdr:colOff>
      <xdr:row>41</xdr:row>
      <xdr:rowOff>104140</xdr:rowOff>
    </xdr:to>
    <xdr:sp macro="" textlink="">
      <xdr:nvSpPr>
        <xdr:cNvPr id="489" name="楕円 488">
          <a:extLst>
            <a:ext uri="{FF2B5EF4-FFF2-40B4-BE49-F238E27FC236}">
              <a16:creationId xmlns:a16="http://schemas.microsoft.com/office/drawing/2014/main" id="{21D11926-9B4A-4BDB-8820-55DF5A10A0CA}"/>
            </a:ext>
          </a:extLst>
        </xdr:cNvPr>
        <xdr:cNvSpPr/>
      </xdr:nvSpPr>
      <xdr:spPr>
        <a:xfrm>
          <a:off x="221107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88917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BEAF557D-FEAC-4B15-8DC1-BE51041334AD}"/>
            </a:ext>
          </a:extLst>
        </xdr:cNvPr>
        <xdr:cNvSpPr txBox="1"/>
      </xdr:nvSpPr>
      <xdr:spPr>
        <a:xfrm>
          <a:off x="22199600" y="6946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xdr:rowOff>
    </xdr:from>
    <xdr:to>
      <xdr:col>112</xdr:col>
      <xdr:colOff>38100</xdr:colOff>
      <xdr:row>41</xdr:row>
      <xdr:rowOff>106426</xdr:rowOff>
    </xdr:to>
    <xdr:sp macro="" textlink="">
      <xdr:nvSpPr>
        <xdr:cNvPr id="491" name="楕円 490">
          <a:extLst>
            <a:ext uri="{FF2B5EF4-FFF2-40B4-BE49-F238E27FC236}">
              <a16:creationId xmlns:a16="http://schemas.microsoft.com/office/drawing/2014/main" id="{56FCD8A9-9BF7-4B82-9314-40F96F69955C}"/>
            </a:ext>
          </a:extLst>
        </xdr:cNvPr>
        <xdr:cNvSpPr/>
      </xdr:nvSpPr>
      <xdr:spPr>
        <a:xfrm>
          <a:off x="21272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53340</xdr:rowOff>
    </xdr:from>
    <xdr:to>
      <xdr:col>116</xdr:col>
      <xdr:colOff>63500</xdr:colOff>
      <xdr:row>41</xdr:row>
      <xdr:rowOff>55626</xdr:rowOff>
    </xdr:to>
    <xdr:cxnSp macro="">
      <xdr:nvCxnSpPr>
        <xdr:cNvPr id="492" name="直線コネクタ 491">
          <a:extLst>
            <a:ext uri="{FF2B5EF4-FFF2-40B4-BE49-F238E27FC236}">
              <a16:creationId xmlns:a16="http://schemas.microsoft.com/office/drawing/2014/main" id="{F86FF31A-2829-4589-92E4-8F4A9D741095}"/>
            </a:ext>
          </a:extLst>
        </xdr:cNvPr>
        <xdr:cNvCxnSpPr/>
      </xdr:nvCxnSpPr>
      <xdr:spPr>
        <a:xfrm flipV="1">
          <a:off x="21323300" y="708279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xdr:rowOff>
    </xdr:from>
    <xdr:to>
      <xdr:col>107</xdr:col>
      <xdr:colOff>101600</xdr:colOff>
      <xdr:row>41</xdr:row>
      <xdr:rowOff>106426</xdr:rowOff>
    </xdr:to>
    <xdr:sp macro="" textlink="">
      <xdr:nvSpPr>
        <xdr:cNvPr id="493" name="楕円 492">
          <a:extLst>
            <a:ext uri="{FF2B5EF4-FFF2-40B4-BE49-F238E27FC236}">
              <a16:creationId xmlns:a16="http://schemas.microsoft.com/office/drawing/2014/main" id="{7707D7B5-FA75-43BD-BA4B-EC0B929AFB01}"/>
            </a:ext>
          </a:extLst>
        </xdr:cNvPr>
        <xdr:cNvSpPr/>
      </xdr:nvSpPr>
      <xdr:spPr>
        <a:xfrm>
          <a:off x="20383500" y="703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55626</xdr:rowOff>
    </xdr:from>
    <xdr:to>
      <xdr:col>111</xdr:col>
      <xdr:colOff>177800</xdr:colOff>
      <xdr:row>41</xdr:row>
      <xdr:rowOff>55626</xdr:rowOff>
    </xdr:to>
    <xdr:cxnSp macro="">
      <xdr:nvCxnSpPr>
        <xdr:cNvPr id="494" name="直線コネクタ 493">
          <a:extLst>
            <a:ext uri="{FF2B5EF4-FFF2-40B4-BE49-F238E27FC236}">
              <a16:creationId xmlns:a16="http://schemas.microsoft.com/office/drawing/2014/main" id="{4E5C3B6C-F9DB-48CC-9AAF-3FEA43383894}"/>
            </a:ext>
          </a:extLst>
        </xdr:cNvPr>
        <xdr:cNvCxnSpPr/>
      </xdr:nvCxnSpPr>
      <xdr:spPr>
        <a:xfrm>
          <a:off x="20434300" y="708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7112</xdr:rowOff>
    </xdr:from>
    <xdr:to>
      <xdr:col>102</xdr:col>
      <xdr:colOff>165100</xdr:colOff>
      <xdr:row>41</xdr:row>
      <xdr:rowOff>108712</xdr:rowOff>
    </xdr:to>
    <xdr:sp macro="" textlink="">
      <xdr:nvSpPr>
        <xdr:cNvPr id="495" name="楕円 494">
          <a:extLst>
            <a:ext uri="{FF2B5EF4-FFF2-40B4-BE49-F238E27FC236}">
              <a16:creationId xmlns:a16="http://schemas.microsoft.com/office/drawing/2014/main" id="{9BA9836A-610C-4F33-A13E-6368719A8DD4}"/>
            </a:ext>
          </a:extLst>
        </xdr:cNvPr>
        <xdr:cNvSpPr/>
      </xdr:nvSpPr>
      <xdr:spPr>
        <a:xfrm>
          <a:off x="19494500" y="703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55626</xdr:rowOff>
    </xdr:from>
    <xdr:to>
      <xdr:col>107</xdr:col>
      <xdr:colOff>50800</xdr:colOff>
      <xdr:row>41</xdr:row>
      <xdr:rowOff>57912</xdr:rowOff>
    </xdr:to>
    <xdr:cxnSp macro="">
      <xdr:nvCxnSpPr>
        <xdr:cNvPr id="496" name="直線コネクタ 495">
          <a:extLst>
            <a:ext uri="{FF2B5EF4-FFF2-40B4-BE49-F238E27FC236}">
              <a16:creationId xmlns:a16="http://schemas.microsoft.com/office/drawing/2014/main" id="{2630080B-BEFC-4334-BC78-3F4CB9C42BC9}"/>
            </a:ext>
          </a:extLst>
        </xdr:cNvPr>
        <xdr:cNvCxnSpPr/>
      </xdr:nvCxnSpPr>
      <xdr:spPr>
        <a:xfrm flipV="1">
          <a:off x="19545300" y="70850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9398</xdr:rowOff>
    </xdr:from>
    <xdr:to>
      <xdr:col>98</xdr:col>
      <xdr:colOff>38100</xdr:colOff>
      <xdr:row>41</xdr:row>
      <xdr:rowOff>110998</xdr:rowOff>
    </xdr:to>
    <xdr:sp macro="" textlink="">
      <xdr:nvSpPr>
        <xdr:cNvPr id="497" name="楕円 496">
          <a:extLst>
            <a:ext uri="{FF2B5EF4-FFF2-40B4-BE49-F238E27FC236}">
              <a16:creationId xmlns:a16="http://schemas.microsoft.com/office/drawing/2014/main" id="{47BACE93-9F49-48A5-BCDC-BE0FBD250142}"/>
            </a:ext>
          </a:extLst>
        </xdr:cNvPr>
        <xdr:cNvSpPr/>
      </xdr:nvSpPr>
      <xdr:spPr>
        <a:xfrm>
          <a:off x="18605500" y="703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57912</xdr:rowOff>
    </xdr:from>
    <xdr:to>
      <xdr:col>102</xdr:col>
      <xdr:colOff>114300</xdr:colOff>
      <xdr:row>41</xdr:row>
      <xdr:rowOff>60198</xdr:rowOff>
    </xdr:to>
    <xdr:cxnSp macro="">
      <xdr:nvCxnSpPr>
        <xdr:cNvPr id="498" name="直線コネクタ 497">
          <a:extLst>
            <a:ext uri="{FF2B5EF4-FFF2-40B4-BE49-F238E27FC236}">
              <a16:creationId xmlns:a16="http://schemas.microsoft.com/office/drawing/2014/main" id="{E8D56388-F272-4223-94AE-0AFCAFD25A96}"/>
            </a:ext>
          </a:extLst>
        </xdr:cNvPr>
        <xdr:cNvCxnSpPr/>
      </xdr:nvCxnSpPr>
      <xdr:spPr>
        <a:xfrm flipV="1">
          <a:off x="18656300" y="708736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02F9439E-50F9-4C88-8BD0-A100553E6FC9}"/>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3464EC1C-79EC-4AA5-BBBB-D454DF42ADC8}"/>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DC904C3F-9623-466D-89C4-97CB9D7DC81F}"/>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FD1E7940-AD97-4B17-8756-07ACC5027A86}"/>
            </a:ext>
          </a:extLst>
        </xdr:cNvPr>
        <xdr:cNvSpPr txBox="1"/>
      </xdr:nvSpPr>
      <xdr:spPr>
        <a:xfrm>
          <a:off x="18421427"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97553</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583E44B1-E416-4158-9C87-317CE52002AC}"/>
            </a:ext>
          </a:extLst>
        </xdr:cNvPr>
        <xdr:cNvSpPr txBox="1"/>
      </xdr:nvSpPr>
      <xdr:spPr>
        <a:xfrm>
          <a:off x="210757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97553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C727D66C-25B0-4A78-99CC-B56B5B8F35BA}"/>
            </a:ext>
          </a:extLst>
        </xdr:cNvPr>
        <xdr:cNvSpPr txBox="1"/>
      </xdr:nvSpPr>
      <xdr:spPr>
        <a:xfrm>
          <a:off x="20199427" y="712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99839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4983CC3B-316D-4671-B948-D2F2D68709C6}"/>
            </a:ext>
          </a:extLst>
        </xdr:cNvPr>
        <xdr:cNvSpPr txBox="1"/>
      </xdr:nvSpPr>
      <xdr:spPr>
        <a:xfrm>
          <a:off x="19310427" y="712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102125</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87B595E-605B-475A-9585-9F859A730727}"/>
            </a:ext>
          </a:extLst>
        </xdr:cNvPr>
        <xdr:cNvSpPr txBox="1"/>
      </xdr:nvSpPr>
      <xdr:spPr>
        <a:xfrm>
          <a:off x="18421427" y="713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F838677E-DE20-46DC-832A-DFE943AC3F2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F720C91C-813D-4960-9668-0B83F7652B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4F5A9DFE-F65D-434D-867B-573795B9A19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870C3248-877A-4EFC-BEC1-2944185CEF9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37AA48C3-864E-4DF8-8DC9-E26B3597EAD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41427E9E-38A9-46F7-A6ED-695A851DB8E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4F4390B6-FB78-4996-A4B6-CBDA69805B1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3C7CDDA9-5F35-4082-96BA-2ED5F11EB46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41FFF6D9-CE55-4983-BB79-5645F86E022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C4239369-34C0-4FE7-9136-484C4CBE07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FA22D704-FB7C-4F18-9D93-A14363A3BF0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82AB4AF7-89AC-497A-8923-C2A327CFEE2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A0147461-F70F-42DF-BFF9-54BAC099CD7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531F1A44-5F39-4111-B62A-7B19E80F2A3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AC1DA859-A658-4816-B133-D7344493746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B4BD4ED7-70A2-40A1-A3A7-83F01E6ABB7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0762E2E8-0B1A-45CC-80EF-D2EF3923737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44C6EFDA-45C0-4DE8-8D20-757E6B8D8F6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09CB5681-F424-4A2D-9C46-5F0EA16EFFB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E7946472-8D5E-4039-AB73-AE866D6754D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0A7D4433-360C-43F4-9991-35BB270B0D7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6BA7251B-A309-484B-9FB1-F01DA31D926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A980E14C-439F-44F8-9E40-5C030D1E57F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452C6BDC-4E29-4F25-8601-0020986205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64F8DC45-AAB0-4D0E-88A1-C4BA147A69DE}"/>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EE96A6F7-33DD-4A01-8CB2-76B96A680288}"/>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18B9CD66-49BA-4C8E-AACD-87783F927A88}"/>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F2C6CB5B-DBE1-441F-9953-F5FF13F459A1}"/>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E671F2BB-EAA7-4CB1-B987-D71A42199206}"/>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63987FB5-5278-4530-AE55-291DF08B0B56}"/>
            </a:ext>
          </a:extLst>
        </xdr:cNvPr>
        <xdr:cNvSpPr txBox="1"/>
      </xdr:nvSpPr>
      <xdr:spPr>
        <a:xfrm>
          <a:off x="16357600" y="10275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12D6AF6A-AFFD-4C00-A225-800FD922C696}"/>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6149663F-F984-4FC2-A72E-F935A48EAD40}"/>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8F67FCA7-C97F-4069-B639-F009D180F662}"/>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AF5621F2-0A07-4E80-B79B-FF9864822F45}"/>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541" name="フローチャート: 判断 540">
          <a:extLst>
            <a:ext uri="{FF2B5EF4-FFF2-40B4-BE49-F238E27FC236}">
              <a16:creationId xmlns:a16="http://schemas.microsoft.com/office/drawing/2014/main" id="{36E367EF-9F68-4B7B-8050-F952CE102965}"/>
            </a:ext>
          </a:extLst>
        </xdr:cNvPr>
        <xdr:cNvSpPr/>
      </xdr:nvSpPr>
      <xdr:spPr>
        <a:xfrm>
          <a:off x="12763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C2A8C94-CBD2-42F6-AD34-AB2CDDEE6AC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637B46A-F356-4669-A796-314C1AA933F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878ABFC-D82D-41EA-B14A-547B97F71B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50762E3-904D-4B6C-BAF1-EDE1BC12CC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B4858E3-C15A-4CFA-917D-C3CC353AC2D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128270</xdr:rowOff>
    </xdr:from>
    <xdr:to>
      <xdr:col>85</xdr:col>
      <xdr:colOff>177800</xdr:colOff>
      <xdr:row>57</xdr:row>
      <xdr:rowOff>58420</xdr:rowOff>
    </xdr:to>
    <xdr:sp macro="" textlink="">
      <xdr:nvSpPr>
        <xdr:cNvPr id="547" name="楕円 546">
          <a:extLst>
            <a:ext uri="{FF2B5EF4-FFF2-40B4-BE49-F238E27FC236}">
              <a16:creationId xmlns:a16="http://schemas.microsoft.com/office/drawing/2014/main" id="{5265D108-71F3-41E3-9DCF-B22AD6AA7AD4}"/>
            </a:ext>
          </a:extLst>
        </xdr:cNvPr>
        <xdr:cNvSpPr/>
      </xdr:nvSpPr>
      <xdr:spPr>
        <a:xfrm>
          <a:off x="16268700" y="97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43197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E7FB620-2F1C-4264-A67E-B6DA02D7543E}"/>
            </a:ext>
          </a:extLst>
        </xdr:cNvPr>
        <xdr:cNvSpPr txBox="1"/>
      </xdr:nvSpPr>
      <xdr:spPr>
        <a:xfrm>
          <a:off x="16357600" y="9644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19685</xdr:rowOff>
    </xdr:from>
    <xdr:to>
      <xdr:col>81</xdr:col>
      <xdr:colOff>101600</xdr:colOff>
      <xdr:row>57</xdr:row>
      <xdr:rowOff>121285</xdr:rowOff>
    </xdr:to>
    <xdr:sp macro="" textlink="">
      <xdr:nvSpPr>
        <xdr:cNvPr id="549" name="楕円 548">
          <a:extLst>
            <a:ext uri="{FF2B5EF4-FFF2-40B4-BE49-F238E27FC236}">
              <a16:creationId xmlns:a16="http://schemas.microsoft.com/office/drawing/2014/main" id="{BD1BD97E-26E6-49FE-A5F2-71603C492663}"/>
            </a:ext>
          </a:extLst>
        </xdr:cNvPr>
        <xdr:cNvSpPr/>
      </xdr:nvSpPr>
      <xdr:spPr>
        <a:xfrm>
          <a:off x="15430500" y="979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7620</xdr:rowOff>
    </xdr:from>
    <xdr:to>
      <xdr:col>85</xdr:col>
      <xdr:colOff>127000</xdr:colOff>
      <xdr:row>57</xdr:row>
      <xdr:rowOff>70485</xdr:rowOff>
    </xdr:to>
    <xdr:cxnSp macro="">
      <xdr:nvCxnSpPr>
        <xdr:cNvPr id="550" name="直線コネクタ 549">
          <a:extLst>
            <a:ext uri="{FF2B5EF4-FFF2-40B4-BE49-F238E27FC236}">
              <a16:creationId xmlns:a16="http://schemas.microsoft.com/office/drawing/2014/main" id="{B086D5D2-6ECE-4F2D-AFA0-488472E26387}"/>
            </a:ext>
          </a:extLst>
        </xdr:cNvPr>
        <xdr:cNvCxnSpPr/>
      </xdr:nvCxnSpPr>
      <xdr:spPr>
        <a:xfrm flipV="1">
          <a:off x="15481300" y="978027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86360</xdr:rowOff>
    </xdr:from>
    <xdr:to>
      <xdr:col>76</xdr:col>
      <xdr:colOff>165100</xdr:colOff>
      <xdr:row>58</xdr:row>
      <xdr:rowOff>16510</xdr:rowOff>
    </xdr:to>
    <xdr:sp macro="" textlink="">
      <xdr:nvSpPr>
        <xdr:cNvPr id="551" name="楕円 550">
          <a:extLst>
            <a:ext uri="{FF2B5EF4-FFF2-40B4-BE49-F238E27FC236}">
              <a16:creationId xmlns:a16="http://schemas.microsoft.com/office/drawing/2014/main" id="{9A7FE2BB-D950-4B68-BAB0-039B93ED174E}"/>
            </a:ext>
          </a:extLst>
        </xdr:cNvPr>
        <xdr:cNvSpPr/>
      </xdr:nvSpPr>
      <xdr:spPr>
        <a:xfrm>
          <a:off x="14541500" y="98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70485</xdr:rowOff>
    </xdr:from>
    <xdr:to>
      <xdr:col>81</xdr:col>
      <xdr:colOff>50800</xdr:colOff>
      <xdr:row>57</xdr:row>
      <xdr:rowOff>137160</xdr:rowOff>
    </xdr:to>
    <xdr:cxnSp macro="">
      <xdr:nvCxnSpPr>
        <xdr:cNvPr id="552" name="直線コネクタ 551">
          <a:extLst>
            <a:ext uri="{FF2B5EF4-FFF2-40B4-BE49-F238E27FC236}">
              <a16:creationId xmlns:a16="http://schemas.microsoft.com/office/drawing/2014/main" id="{E0446AAC-9D25-44C3-85F4-722503606700}"/>
            </a:ext>
          </a:extLst>
        </xdr:cNvPr>
        <xdr:cNvCxnSpPr/>
      </xdr:nvCxnSpPr>
      <xdr:spPr>
        <a:xfrm flipV="1">
          <a:off x="14592300" y="984313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111125</xdr:rowOff>
    </xdr:from>
    <xdr:to>
      <xdr:col>72</xdr:col>
      <xdr:colOff>38100</xdr:colOff>
      <xdr:row>61</xdr:row>
      <xdr:rowOff>41275</xdr:rowOff>
    </xdr:to>
    <xdr:sp macro="" textlink="">
      <xdr:nvSpPr>
        <xdr:cNvPr id="553" name="楕円 552">
          <a:extLst>
            <a:ext uri="{FF2B5EF4-FFF2-40B4-BE49-F238E27FC236}">
              <a16:creationId xmlns:a16="http://schemas.microsoft.com/office/drawing/2014/main" id="{85A5C383-2174-4A7C-8274-8347FBAEB6E5}"/>
            </a:ext>
          </a:extLst>
        </xdr:cNvPr>
        <xdr:cNvSpPr/>
      </xdr:nvSpPr>
      <xdr:spPr>
        <a:xfrm>
          <a:off x="13652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137160</xdr:rowOff>
    </xdr:from>
    <xdr:to>
      <xdr:col>76</xdr:col>
      <xdr:colOff>114300</xdr:colOff>
      <xdr:row>60</xdr:row>
      <xdr:rowOff>161925</xdr:rowOff>
    </xdr:to>
    <xdr:cxnSp macro="">
      <xdr:nvCxnSpPr>
        <xdr:cNvPr id="554" name="直線コネクタ 553">
          <a:extLst>
            <a:ext uri="{FF2B5EF4-FFF2-40B4-BE49-F238E27FC236}">
              <a16:creationId xmlns:a16="http://schemas.microsoft.com/office/drawing/2014/main" id="{327B6BF3-7B3B-415C-9AC2-E2857399A8FD}"/>
            </a:ext>
          </a:extLst>
        </xdr:cNvPr>
        <xdr:cNvCxnSpPr/>
      </xdr:nvCxnSpPr>
      <xdr:spPr>
        <a:xfrm flipV="1">
          <a:off x="13703300" y="9909810"/>
          <a:ext cx="889000" cy="539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73025</xdr:rowOff>
    </xdr:from>
    <xdr:to>
      <xdr:col>67</xdr:col>
      <xdr:colOff>101600</xdr:colOff>
      <xdr:row>61</xdr:row>
      <xdr:rowOff>3175</xdr:rowOff>
    </xdr:to>
    <xdr:sp macro="" textlink="">
      <xdr:nvSpPr>
        <xdr:cNvPr id="555" name="楕円 554">
          <a:extLst>
            <a:ext uri="{FF2B5EF4-FFF2-40B4-BE49-F238E27FC236}">
              <a16:creationId xmlns:a16="http://schemas.microsoft.com/office/drawing/2014/main" id="{0E4EAF44-7EA7-457D-AFED-18A2EDF65440}"/>
            </a:ext>
          </a:extLst>
        </xdr:cNvPr>
        <xdr:cNvSpPr/>
      </xdr:nvSpPr>
      <xdr:spPr>
        <a:xfrm>
          <a:off x="12763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123825</xdr:rowOff>
    </xdr:from>
    <xdr:to>
      <xdr:col>71</xdr:col>
      <xdr:colOff>177800</xdr:colOff>
      <xdr:row>60</xdr:row>
      <xdr:rowOff>161925</xdr:rowOff>
    </xdr:to>
    <xdr:cxnSp macro="">
      <xdr:nvCxnSpPr>
        <xdr:cNvPr id="556" name="直線コネクタ 555">
          <a:extLst>
            <a:ext uri="{FF2B5EF4-FFF2-40B4-BE49-F238E27FC236}">
              <a16:creationId xmlns:a16="http://schemas.microsoft.com/office/drawing/2014/main" id="{14323615-C461-4430-B95F-883713A5B02B}"/>
            </a:ext>
          </a:extLst>
        </xdr:cNvPr>
        <xdr:cNvCxnSpPr/>
      </xdr:nvCxnSpPr>
      <xdr:spPr>
        <a:xfrm>
          <a:off x="12814300" y="1041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557" name="n_1aveValue【学校施設】&#10;有形固定資産減価償却率">
          <a:extLst>
            <a:ext uri="{FF2B5EF4-FFF2-40B4-BE49-F238E27FC236}">
              <a16:creationId xmlns:a16="http://schemas.microsoft.com/office/drawing/2014/main" id="{A2472FAF-CFF9-4159-9728-23482528B0F2}"/>
            </a:ext>
          </a:extLst>
        </xdr:cNvPr>
        <xdr:cNvSpPr txBox="1"/>
      </xdr:nvSpPr>
      <xdr:spPr>
        <a:xfrm>
          <a:off x="152660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558" name="n_2aveValue【学校施設】&#10;有形固定資産減価償却率">
          <a:extLst>
            <a:ext uri="{FF2B5EF4-FFF2-40B4-BE49-F238E27FC236}">
              <a16:creationId xmlns:a16="http://schemas.microsoft.com/office/drawing/2014/main" id="{0BFD6288-BDE5-49C6-BAC9-142E5DDD0C91}"/>
            </a:ext>
          </a:extLst>
        </xdr:cNvPr>
        <xdr:cNvSpPr txBox="1"/>
      </xdr:nvSpPr>
      <xdr:spPr>
        <a:xfrm>
          <a:off x="14389744"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261E4FB0-50AF-41EA-A4F9-44415C13A59E}"/>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137812</xdr:rowOff>
    </xdr:from>
    <xdr:ext cx="405111" cy="259045"/>
    <xdr:sp macro="" textlink="">
      <xdr:nvSpPr>
        <xdr:cNvPr id="560" name="n_4aveValue【学校施設】&#10;有形固定資産減価償却率">
          <a:extLst>
            <a:ext uri="{FF2B5EF4-FFF2-40B4-BE49-F238E27FC236}">
              <a16:creationId xmlns:a16="http://schemas.microsoft.com/office/drawing/2014/main" id="{00FB682B-2AD2-442F-AB6C-65DE9C82794A}"/>
            </a:ext>
          </a:extLst>
        </xdr:cNvPr>
        <xdr:cNvSpPr txBox="1"/>
      </xdr:nvSpPr>
      <xdr:spPr>
        <a:xfrm>
          <a:off x="12611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137812</xdr:rowOff>
    </xdr:from>
    <xdr:ext cx="405111" cy="259045"/>
    <xdr:sp macro="" textlink="">
      <xdr:nvSpPr>
        <xdr:cNvPr id="561" name="n_1mainValue【学校施設】&#10;有形固定資産減価償却率">
          <a:extLst>
            <a:ext uri="{FF2B5EF4-FFF2-40B4-BE49-F238E27FC236}">
              <a16:creationId xmlns:a16="http://schemas.microsoft.com/office/drawing/2014/main" id="{2B7FD5D5-2E36-431C-BEB1-8A5353A5B6EC}"/>
            </a:ext>
          </a:extLst>
        </xdr:cNvPr>
        <xdr:cNvSpPr txBox="1"/>
      </xdr:nvSpPr>
      <xdr:spPr>
        <a:xfrm>
          <a:off x="1526604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33037</xdr:rowOff>
    </xdr:from>
    <xdr:ext cx="405111" cy="259045"/>
    <xdr:sp macro="" textlink="">
      <xdr:nvSpPr>
        <xdr:cNvPr id="562" name="n_2mainValue【学校施設】&#10;有形固定資産減価償却率">
          <a:extLst>
            <a:ext uri="{FF2B5EF4-FFF2-40B4-BE49-F238E27FC236}">
              <a16:creationId xmlns:a16="http://schemas.microsoft.com/office/drawing/2014/main" id="{2739BFCE-90F9-4138-BF5F-7293FBC37A69}"/>
            </a:ext>
          </a:extLst>
        </xdr:cNvPr>
        <xdr:cNvSpPr txBox="1"/>
      </xdr:nvSpPr>
      <xdr:spPr>
        <a:xfrm>
          <a:off x="14389744" y="9634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32402</xdr:rowOff>
    </xdr:from>
    <xdr:ext cx="405111" cy="259045"/>
    <xdr:sp macro="" textlink="">
      <xdr:nvSpPr>
        <xdr:cNvPr id="563" name="n_3mainValue【学校施設】&#10;有形固定資産減価償却率">
          <a:extLst>
            <a:ext uri="{FF2B5EF4-FFF2-40B4-BE49-F238E27FC236}">
              <a16:creationId xmlns:a16="http://schemas.microsoft.com/office/drawing/2014/main" id="{6C5E2154-CDEC-4067-AD64-22E7D051940D}"/>
            </a:ext>
          </a:extLst>
        </xdr:cNvPr>
        <xdr:cNvSpPr txBox="1"/>
      </xdr:nvSpPr>
      <xdr:spPr>
        <a:xfrm>
          <a:off x="13500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165752</xdr:rowOff>
    </xdr:from>
    <xdr:ext cx="405111" cy="259045"/>
    <xdr:sp macro="" textlink="">
      <xdr:nvSpPr>
        <xdr:cNvPr id="564" name="n_4mainValue【学校施設】&#10;有形固定資産減価償却率">
          <a:extLst>
            <a:ext uri="{FF2B5EF4-FFF2-40B4-BE49-F238E27FC236}">
              <a16:creationId xmlns:a16="http://schemas.microsoft.com/office/drawing/2014/main" id="{7E14683C-68B1-4756-8193-6D9710A2B5E9}"/>
            </a:ext>
          </a:extLst>
        </xdr:cNvPr>
        <xdr:cNvSpPr txBox="1"/>
      </xdr:nvSpPr>
      <xdr:spPr>
        <a:xfrm>
          <a:off x="12611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83BD32CB-37AC-4602-9C37-F89983AEC81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612AFCAA-5B43-4B09-A440-9AC34BFE6ED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7285EE75-BD75-4F3A-BCBD-D951BBF0DFE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CEA20906-55E8-45BF-9760-15DAFA8EAA2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B87D42E2-89CE-4031-8BF9-651F41E85C6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423081B-661C-44F1-B35B-48EE072F0DD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6FAA4D8F-2F37-4F7D-8372-525A717861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85181E21-5E87-4D99-A27F-0C33F45F24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245EDD64-9377-416E-9B6A-D012BD6BA98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5E9FEE61-66D7-407A-81CF-3C99E721AA7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B13C3CAC-FC4F-48BC-A2EB-12D1B4027F0E}"/>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F5037614-6272-499F-8049-EF25B47250E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9EB6B165-1640-4EBD-943A-1308C9F926F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EA16838A-195D-4FB2-9B92-0B3C0D8B4C6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C1DEE7E8-A25E-4B14-9D74-9F4188F2A1C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614AF8F4-8CF4-442A-BBB4-768AEBD0E28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143D80A9-BFFB-481E-999E-70018891603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3093E272-6C99-4144-B7C3-35B31F4BAB9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6BEACA63-205D-42E5-B8DA-24B7C963EAE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1CC7E45C-6BC1-40D1-825B-92D5398F518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AB3922E9-E128-4C70-A8FB-4BD73891B62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4E5ECCFF-4385-43ED-88FB-D3543087D934}"/>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E5CABFE-6570-4187-BAC3-0245A037011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882A2646-DF18-4344-8060-AACBD9C3C407}"/>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C426368B-6111-4607-8E26-EDF45CEF41B4}"/>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B17C1F90-564C-469F-B526-030B5DB6E3A0}"/>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E0566137-42A5-40CF-801B-B036227485E3}"/>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A61B6966-3917-4193-8DA3-5438E18D1809}"/>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139463</xdr:rowOff>
    </xdr:from>
    <xdr:ext cx="469744" cy="259045"/>
    <xdr:sp macro="" textlink="">
      <xdr:nvSpPr>
        <xdr:cNvPr id="593" name="【学校施設】&#10;一人当たり面積平均値テキスト">
          <a:extLst>
            <a:ext uri="{FF2B5EF4-FFF2-40B4-BE49-F238E27FC236}">
              <a16:creationId xmlns:a16="http://schemas.microsoft.com/office/drawing/2014/main" id="{6BEBF5CD-8817-4443-898B-587DF5112066}"/>
            </a:ext>
          </a:extLst>
        </xdr:cNvPr>
        <xdr:cNvSpPr txBox="1"/>
      </xdr:nvSpPr>
      <xdr:spPr>
        <a:xfrm>
          <a:off x="22199600" y="10597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393BA28C-8AC7-442D-97A8-F0E5EBEE0515}"/>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D9B039CF-565F-4B49-ACCF-4C49F1C51B40}"/>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EA247550-6919-444D-935A-EC7F1076488F}"/>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CFEF893E-C88F-4E46-9998-F34DBB429762}"/>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598" name="フローチャート: 判断 597">
          <a:extLst>
            <a:ext uri="{FF2B5EF4-FFF2-40B4-BE49-F238E27FC236}">
              <a16:creationId xmlns:a16="http://schemas.microsoft.com/office/drawing/2014/main" id="{71D9CC3E-C6F6-413A-893D-8E0F33C89394}"/>
            </a:ext>
          </a:extLst>
        </xdr:cNvPr>
        <xdr:cNvSpPr/>
      </xdr:nvSpPr>
      <xdr:spPr>
        <a:xfrm>
          <a:off x="18605500" y="1061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D3E1CD2-4355-45A8-B026-6F2C2248E39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4956195-210A-4EBA-90EA-C723D8E624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8EC14E6-8523-4562-AAD4-7C0796EE7E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71A88DF-7A11-42DB-8D47-82051BB5B68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689DD2B-D69E-4656-BE68-FB13A2446E2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2540</xdr:rowOff>
    </xdr:from>
    <xdr:to>
      <xdr:col>116</xdr:col>
      <xdr:colOff>114300</xdr:colOff>
      <xdr:row>61</xdr:row>
      <xdr:rowOff>104140</xdr:rowOff>
    </xdr:to>
    <xdr:sp macro="" textlink="">
      <xdr:nvSpPr>
        <xdr:cNvPr id="604" name="楕円 603">
          <a:extLst>
            <a:ext uri="{FF2B5EF4-FFF2-40B4-BE49-F238E27FC236}">
              <a16:creationId xmlns:a16="http://schemas.microsoft.com/office/drawing/2014/main" id="{6736E42E-6ABE-4D08-857F-9C440A88E242}"/>
            </a:ext>
          </a:extLst>
        </xdr:cNvPr>
        <xdr:cNvSpPr/>
      </xdr:nvSpPr>
      <xdr:spPr>
        <a:xfrm>
          <a:off x="22110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25417</xdr:rowOff>
    </xdr:from>
    <xdr:ext cx="469744" cy="259045"/>
    <xdr:sp macro="" textlink="">
      <xdr:nvSpPr>
        <xdr:cNvPr id="605" name="【学校施設】&#10;一人当たり面積該当値テキスト">
          <a:extLst>
            <a:ext uri="{FF2B5EF4-FFF2-40B4-BE49-F238E27FC236}">
              <a16:creationId xmlns:a16="http://schemas.microsoft.com/office/drawing/2014/main" id="{4678E80E-A266-45A1-9B5E-84F3F832BF91}"/>
            </a:ext>
          </a:extLst>
        </xdr:cNvPr>
        <xdr:cNvSpPr txBox="1"/>
      </xdr:nvSpPr>
      <xdr:spPr>
        <a:xfrm>
          <a:off x="22199600"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125794</xdr:rowOff>
    </xdr:from>
    <xdr:to>
      <xdr:col>112</xdr:col>
      <xdr:colOff>38100</xdr:colOff>
      <xdr:row>61</xdr:row>
      <xdr:rowOff>55944</xdr:rowOff>
    </xdr:to>
    <xdr:sp macro="" textlink="">
      <xdr:nvSpPr>
        <xdr:cNvPr id="606" name="楕円 605">
          <a:extLst>
            <a:ext uri="{FF2B5EF4-FFF2-40B4-BE49-F238E27FC236}">
              <a16:creationId xmlns:a16="http://schemas.microsoft.com/office/drawing/2014/main" id="{C170D6CE-69DF-4B1E-A215-9C383C95AA47}"/>
            </a:ext>
          </a:extLst>
        </xdr:cNvPr>
        <xdr:cNvSpPr/>
      </xdr:nvSpPr>
      <xdr:spPr>
        <a:xfrm>
          <a:off x="21272500" y="1041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5144</xdr:rowOff>
    </xdr:from>
    <xdr:to>
      <xdr:col>116</xdr:col>
      <xdr:colOff>63500</xdr:colOff>
      <xdr:row>61</xdr:row>
      <xdr:rowOff>53340</xdr:rowOff>
    </xdr:to>
    <xdr:cxnSp macro="">
      <xdr:nvCxnSpPr>
        <xdr:cNvPr id="607" name="直線コネクタ 606">
          <a:extLst>
            <a:ext uri="{FF2B5EF4-FFF2-40B4-BE49-F238E27FC236}">
              <a16:creationId xmlns:a16="http://schemas.microsoft.com/office/drawing/2014/main" id="{D026D54D-5402-40AA-9095-1DE0A7F8B43D}"/>
            </a:ext>
          </a:extLst>
        </xdr:cNvPr>
        <xdr:cNvCxnSpPr/>
      </xdr:nvCxnSpPr>
      <xdr:spPr>
        <a:xfrm>
          <a:off x="21323300" y="10463594"/>
          <a:ext cx="838200" cy="4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67881</xdr:rowOff>
    </xdr:from>
    <xdr:to>
      <xdr:col>107</xdr:col>
      <xdr:colOff>101600</xdr:colOff>
      <xdr:row>60</xdr:row>
      <xdr:rowOff>169481</xdr:rowOff>
    </xdr:to>
    <xdr:sp macro="" textlink="">
      <xdr:nvSpPr>
        <xdr:cNvPr id="608" name="楕円 607">
          <a:extLst>
            <a:ext uri="{FF2B5EF4-FFF2-40B4-BE49-F238E27FC236}">
              <a16:creationId xmlns:a16="http://schemas.microsoft.com/office/drawing/2014/main" id="{EE6F9A34-F6F9-4E01-8225-1551D179E5A8}"/>
            </a:ext>
          </a:extLst>
        </xdr:cNvPr>
        <xdr:cNvSpPr/>
      </xdr:nvSpPr>
      <xdr:spPr>
        <a:xfrm>
          <a:off x="20383500" y="1035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118681</xdr:rowOff>
    </xdr:from>
    <xdr:to>
      <xdr:col>111</xdr:col>
      <xdr:colOff>177800</xdr:colOff>
      <xdr:row>61</xdr:row>
      <xdr:rowOff>5144</xdr:rowOff>
    </xdr:to>
    <xdr:cxnSp macro="">
      <xdr:nvCxnSpPr>
        <xdr:cNvPr id="609" name="直線コネクタ 608">
          <a:extLst>
            <a:ext uri="{FF2B5EF4-FFF2-40B4-BE49-F238E27FC236}">
              <a16:creationId xmlns:a16="http://schemas.microsoft.com/office/drawing/2014/main" id="{9B79A1E7-BBE6-417E-BADB-A2C48D70568D}"/>
            </a:ext>
          </a:extLst>
        </xdr:cNvPr>
        <xdr:cNvCxnSpPr/>
      </xdr:nvCxnSpPr>
      <xdr:spPr>
        <a:xfrm>
          <a:off x="20434300" y="10405681"/>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83312</xdr:rowOff>
    </xdr:from>
    <xdr:to>
      <xdr:col>102</xdr:col>
      <xdr:colOff>165100</xdr:colOff>
      <xdr:row>62</xdr:row>
      <xdr:rowOff>13462</xdr:rowOff>
    </xdr:to>
    <xdr:sp macro="" textlink="">
      <xdr:nvSpPr>
        <xdr:cNvPr id="610" name="楕円 609">
          <a:extLst>
            <a:ext uri="{FF2B5EF4-FFF2-40B4-BE49-F238E27FC236}">
              <a16:creationId xmlns:a16="http://schemas.microsoft.com/office/drawing/2014/main" id="{EB29ECD3-354F-4227-9FF4-02089DFA0767}"/>
            </a:ext>
          </a:extLst>
        </xdr:cNvPr>
        <xdr:cNvSpPr/>
      </xdr:nvSpPr>
      <xdr:spPr>
        <a:xfrm>
          <a:off x="19494500" y="1054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118681</xdr:rowOff>
    </xdr:from>
    <xdr:to>
      <xdr:col>107</xdr:col>
      <xdr:colOff>50800</xdr:colOff>
      <xdr:row>61</xdr:row>
      <xdr:rowOff>134112</xdr:rowOff>
    </xdr:to>
    <xdr:cxnSp macro="">
      <xdr:nvCxnSpPr>
        <xdr:cNvPr id="611" name="直線コネクタ 610">
          <a:extLst>
            <a:ext uri="{FF2B5EF4-FFF2-40B4-BE49-F238E27FC236}">
              <a16:creationId xmlns:a16="http://schemas.microsoft.com/office/drawing/2014/main" id="{C2A68804-1EC6-40C8-B6AD-913C2D06E0F4}"/>
            </a:ext>
          </a:extLst>
        </xdr:cNvPr>
        <xdr:cNvCxnSpPr/>
      </xdr:nvCxnSpPr>
      <xdr:spPr>
        <a:xfrm flipV="1">
          <a:off x="19545300" y="10405681"/>
          <a:ext cx="889000" cy="18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85789</xdr:rowOff>
    </xdr:from>
    <xdr:to>
      <xdr:col>98</xdr:col>
      <xdr:colOff>38100</xdr:colOff>
      <xdr:row>62</xdr:row>
      <xdr:rowOff>15939</xdr:rowOff>
    </xdr:to>
    <xdr:sp macro="" textlink="">
      <xdr:nvSpPr>
        <xdr:cNvPr id="612" name="楕円 611">
          <a:extLst>
            <a:ext uri="{FF2B5EF4-FFF2-40B4-BE49-F238E27FC236}">
              <a16:creationId xmlns:a16="http://schemas.microsoft.com/office/drawing/2014/main" id="{E5ED035B-DEAD-43A4-9179-E928922DBF4E}"/>
            </a:ext>
          </a:extLst>
        </xdr:cNvPr>
        <xdr:cNvSpPr/>
      </xdr:nvSpPr>
      <xdr:spPr>
        <a:xfrm>
          <a:off x="18605500" y="1054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134112</xdr:rowOff>
    </xdr:from>
    <xdr:to>
      <xdr:col>102</xdr:col>
      <xdr:colOff>114300</xdr:colOff>
      <xdr:row>61</xdr:row>
      <xdr:rowOff>136589</xdr:rowOff>
    </xdr:to>
    <xdr:cxnSp macro="">
      <xdr:nvCxnSpPr>
        <xdr:cNvPr id="613" name="直線コネクタ 612">
          <a:extLst>
            <a:ext uri="{FF2B5EF4-FFF2-40B4-BE49-F238E27FC236}">
              <a16:creationId xmlns:a16="http://schemas.microsoft.com/office/drawing/2014/main" id="{EA508604-2B12-4D1C-98F3-D30AE159D1BE}"/>
            </a:ext>
          </a:extLst>
        </xdr:cNvPr>
        <xdr:cNvCxnSpPr/>
      </xdr:nvCxnSpPr>
      <xdr:spPr>
        <a:xfrm flipV="1">
          <a:off x="18656300" y="10592562"/>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88219</xdr:rowOff>
    </xdr:from>
    <xdr:ext cx="469744" cy="259045"/>
    <xdr:sp macro="" textlink="">
      <xdr:nvSpPr>
        <xdr:cNvPr id="614" name="n_1aveValue【学校施設】&#10;一人当たり面積">
          <a:extLst>
            <a:ext uri="{FF2B5EF4-FFF2-40B4-BE49-F238E27FC236}">
              <a16:creationId xmlns:a16="http://schemas.microsoft.com/office/drawing/2014/main" id="{9E1A8C1A-2E68-40C3-B3AE-AF9BCC60FDFA}"/>
            </a:ext>
          </a:extLst>
        </xdr:cNvPr>
        <xdr:cNvSpPr txBox="1"/>
      </xdr:nvSpPr>
      <xdr:spPr>
        <a:xfrm>
          <a:off x="21075727" y="1071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89171</xdr:rowOff>
    </xdr:from>
    <xdr:ext cx="469744" cy="259045"/>
    <xdr:sp macro="" textlink="">
      <xdr:nvSpPr>
        <xdr:cNvPr id="615" name="n_2aveValue【学校施設】&#10;一人当たり面積">
          <a:extLst>
            <a:ext uri="{FF2B5EF4-FFF2-40B4-BE49-F238E27FC236}">
              <a16:creationId xmlns:a16="http://schemas.microsoft.com/office/drawing/2014/main" id="{9A899FA2-FA71-4118-8857-02F277E37FE3}"/>
            </a:ext>
          </a:extLst>
        </xdr:cNvPr>
        <xdr:cNvSpPr txBox="1"/>
      </xdr:nvSpPr>
      <xdr:spPr>
        <a:xfrm>
          <a:off x="20199427" y="1071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98886</xdr:rowOff>
    </xdr:from>
    <xdr:ext cx="469744" cy="259045"/>
    <xdr:sp macro="" textlink="">
      <xdr:nvSpPr>
        <xdr:cNvPr id="616" name="n_3aveValue【学校施設】&#10;一人当たり面積">
          <a:extLst>
            <a:ext uri="{FF2B5EF4-FFF2-40B4-BE49-F238E27FC236}">
              <a16:creationId xmlns:a16="http://schemas.microsoft.com/office/drawing/2014/main" id="{5C6E1EC8-5CA4-4B47-95CE-931C84B6A537}"/>
            </a:ext>
          </a:extLst>
        </xdr:cNvPr>
        <xdr:cNvSpPr txBox="1"/>
      </xdr:nvSpPr>
      <xdr:spPr>
        <a:xfrm>
          <a:off x="19310427" y="10728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80598</xdr:rowOff>
    </xdr:from>
    <xdr:ext cx="469744" cy="259045"/>
    <xdr:sp macro="" textlink="">
      <xdr:nvSpPr>
        <xdr:cNvPr id="617" name="n_4aveValue【学校施設】&#10;一人当たり面積">
          <a:extLst>
            <a:ext uri="{FF2B5EF4-FFF2-40B4-BE49-F238E27FC236}">
              <a16:creationId xmlns:a16="http://schemas.microsoft.com/office/drawing/2014/main" id="{6FB04B0D-9A43-4E95-9DFB-28955A7F0B98}"/>
            </a:ext>
          </a:extLst>
        </xdr:cNvPr>
        <xdr:cNvSpPr txBox="1"/>
      </xdr:nvSpPr>
      <xdr:spPr>
        <a:xfrm>
          <a:off x="18421427" y="1071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72471</xdr:rowOff>
    </xdr:from>
    <xdr:ext cx="469744" cy="259045"/>
    <xdr:sp macro="" textlink="">
      <xdr:nvSpPr>
        <xdr:cNvPr id="618" name="n_1mainValue【学校施設】&#10;一人当たり面積">
          <a:extLst>
            <a:ext uri="{FF2B5EF4-FFF2-40B4-BE49-F238E27FC236}">
              <a16:creationId xmlns:a16="http://schemas.microsoft.com/office/drawing/2014/main" id="{1C7FE786-A594-4C17-A2D9-C8B3FAB3AA06}"/>
            </a:ext>
          </a:extLst>
        </xdr:cNvPr>
        <xdr:cNvSpPr txBox="1"/>
      </xdr:nvSpPr>
      <xdr:spPr>
        <a:xfrm>
          <a:off x="21075727" y="1018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14558</xdr:rowOff>
    </xdr:from>
    <xdr:ext cx="469744" cy="259045"/>
    <xdr:sp macro="" textlink="">
      <xdr:nvSpPr>
        <xdr:cNvPr id="619" name="n_2mainValue【学校施設】&#10;一人当たり面積">
          <a:extLst>
            <a:ext uri="{FF2B5EF4-FFF2-40B4-BE49-F238E27FC236}">
              <a16:creationId xmlns:a16="http://schemas.microsoft.com/office/drawing/2014/main" id="{13A64ACA-FF40-4AAF-BE74-1C513A1D5967}"/>
            </a:ext>
          </a:extLst>
        </xdr:cNvPr>
        <xdr:cNvSpPr txBox="1"/>
      </xdr:nvSpPr>
      <xdr:spPr>
        <a:xfrm>
          <a:off x="20199427" y="1013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29989</xdr:rowOff>
    </xdr:from>
    <xdr:ext cx="469744" cy="259045"/>
    <xdr:sp macro="" textlink="">
      <xdr:nvSpPr>
        <xdr:cNvPr id="620" name="n_3mainValue【学校施設】&#10;一人当たり面積">
          <a:extLst>
            <a:ext uri="{FF2B5EF4-FFF2-40B4-BE49-F238E27FC236}">
              <a16:creationId xmlns:a16="http://schemas.microsoft.com/office/drawing/2014/main" id="{A35C40A4-5480-47E7-B094-DBBC5F48595C}"/>
            </a:ext>
          </a:extLst>
        </xdr:cNvPr>
        <xdr:cNvSpPr txBox="1"/>
      </xdr:nvSpPr>
      <xdr:spPr>
        <a:xfrm>
          <a:off x="19310427" y="1031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32466</xdr:rowOff>
    </xdr:from>
    <xdr:ext cx="469744" cy="259045"/>
    <xdr:sp macro="" textlink="">
      <xdr:nvSpPr>
        <xdr:cNvPr id="621" name="n_4mainValue【学校施設】&#10;一人当たり面積">
          <a:extLst>
            <a:ext uri="{FF2B5EF4-FFF2-40B4-BE49-F238E27FC236}">
              <a16:creationId xmlns:a16="http://schemas.microsoft.com/office/drawing/2014/main" id="{A27073D3-65B6-4D13-8757-255076D6EBA9}"/>
            </a:ext>
          </a:extLst>
        </xdr:cNvPr>
        <xdr:cNvSpPr txBox="1"/>
      </xdr:nvSpPr>
      <xdr:spPr>
        <a:xfrm>
          <a:off x="18421427" y="1031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4132D495-8CB2-4083-BDB9-ACE185C306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9B29E3E9-1374-422C-8332-E7A1D848AFC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9F5F5D56-C637-4DA4-A8CD-4FDA11253DF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E26A012A-3C4A-409B-927B-649331903E4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966D052-C082-4166-8355-CB94F84F6E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E4A60473-8486-4DEB-881C-548D964D97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5873FE9A-8656-4F7F-9B9B-FDBE87C74E9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A41349B7-6025-464C-9A39-CD00E018FF3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49DF1C1-0552-4479-B4A5-8EA2916F2A8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ED2F4068-9EE7-496B-93B0-4255BA90468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F5B87045-2A63-4ADA-B885-2C10D65DB80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7E3BA043-9881-48D8-AFAA-6E0415E4887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36CE03D2-35E4-426A-8DE4-0197EE8868E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487C1DF6-29CB-4145-9EFC-D617E96FAB2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0A56A257-5054-4084-9B30-2F0B51EDF4A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E403CB92-1D9D-4B30-B03B-D85DCDC4135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89FA6DBF-2228-49B3-8E4A-C6395D4239B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76FD884-285E-4E9C-B26C-E16175DE48F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A3EE69ED-5581-47E0-BF83-5FB3C3343C8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D0B20873-D2A4-423E-8B82-704165F909D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89EBA4D-F77B-4A01-A42E-31700ABB97A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ACBDC290-66DD-46AD-866D-985DC1D4815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FAACB85C-A604-46F0-9848-D66C9A51298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A84EC547-8AEA-43BD-B0E2-2D2AEFF42C4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32A796DF-CE03-43EB-B8E0-1563819917C2}"/>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94514DF3-7DC9-4DF5-98E3-12BDF446ACD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B423A0BC-6EF8-4630-8DA3-8905353C5D97}"/>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F169F2B6-BEB4-4A77-B13F-BF84DC141B85}"/>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A227F2FE-FF40-46E4-A51F-052CDD31AEE6}"/>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93363</xdr:rowOff>
    </xdr:from>
    <xdr:ext cx="405111" cy="259045"/>
    <xdr:sp macro="" textlink="">
      <xdr:nvSpPr>
        <xdr:cNvPr id="651" name="【児童館】&#10;有形固定資産減価償却率平均値テキスト">
          <a:extLst>
            <a:ext uri="{FF2B5EF4-FFF2-40B4-BE49-F238E27FC236}">
              <a16:creationId xmlns:a16="http://schemas.microsoft.com/office/drawing/2014/main" id="{0E7BB9F8-B831-4A15-8A15-654DEB3EB1DD}"/>
            </a:ext>
          </a:extLst>
        </xdr:cNvPr>
        <xdr:cNvSpPr txBox="1"/>
      </xdr:nvSpPr>
      <xdr:spPr>
        <a:xfrm>
          <a:off x="16357600" y="13980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84CA60F9-505E-4B63-9BFC-9C542CB6185C}"/>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32B8B982-92BC-46D8-B052-68898901A171}"/>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E5552100-FC00-4D4F-AB74-7107D581A6E3}"/>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1E20B885-9B29-4ADD-AB51-5BFD43B98C14}"/>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52070</xdr:rowOff>
    </xdr:from>
    <xdr:to>
      <xdr:col>67</xdr:col>
      <xdr:colOff>101600</xdr:colOff>
      <xdr:row>83</xdr:row>
      <xdr:rowOff>153670</xdr:rowOff>
    </xdr:to>
    <xdr:sp macro="" textlink="">
      <xdr:nvSpPr>
        <xdr:cNvPr id="656" name="フローチャート: 判断 655">
          <a:extLst>
            <a:ext uri="{FF2B5EF4-FFF2-40B4-BE49-F238E27FC236}">
              <a16:creationId xmlns:a16="http://schemas.microsoft.com/office/drawing/2014/main" id="{C17F4E8E-05E4-4A94-84A7-97934F6CDFB8}"/>
            </a:ext>
          </a:extLst>
        </xdr:cNvPr>
        <xdr:cNvSpPr/>
      </xdr:nvSpPr>
      <xdr:spPr>
        <a:xfrm>
          <a:off x="12763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246B391E-E60B-4F41-AC70-7B2BBFC8A3E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A910E87-1227-40A3-BA04-73ED5D812AB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C830B7C-A657-447E-B6E2-703E3A98C86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C0BDF30-8FA9-4CE3-9796-BB23667BFF0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FEA3E021-8EEC-4E78-A208-4CA6478C132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23495</xdr:rowOff>
    </xdr:from>
    <xdr:to>
      <xdr:col>85</xdr:col>
      <xdr:colOff>177800</xdr:colOff>
      <xdr:row>77</xdr:row>
      <xdr:rowOff>125095</xdr:rowOff>
    </xdr:to>
    <xdr:sp macro="" textlink="">
      <xdr:nvSpPr>
        <xdr:cNvPr id="662" name="楕円 661">
          <a:extLst>
            <a:ext uri="{FF2B5EF4-FFF2-40B4-BE49-F238E27FC236}">
              <a16:creationId xmlns:a16="http://schemas.microsoft.com/office/drawing/2014/main" id="{3FA8FC2D-8059-415F-96CE-06FBD6FDCA63}"/>
            </a:ext>
          </a:extLst>
        </xdr:cNvPr>
        <xdr:cNvSpPr/>
      </xdr:nvSpPr>
      <xdr:spPr>
        <a:xfrm>
          <a:off x="16268700" y="132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147972</xdr:rowOff>
    </xdr:from>
    <xdr:ext cx="405111" cy="259045"/>
    <xdr:sp macro="" textlink="">
      <xdr:nvSpPr>
        <xdr:cNvPr id="663" name="【児童館】&#10;有形固定資産減価償却率該当値テキスト">
          <a:extLst>
            <a:ext uri="{FF2B5EF4-FFF2-40B4-BE49-F238E27FC236}">
              <a16:creationId xmlns:a16="http://schemas.microsoft.com/office/drawing/2014/main" id="{FD188D26-C9F3-4FB6-8012-0BE1750C6C9C}"/>
            </a:ext>
          </a:extLst>
        </xdr:cNvPr>
        <xdr:cNvSpPr txBox="1"/>
      </xdr:nvSpPr>
      <xdr:spPr>
        <a:xfrm>
          <a:off x="16357600" y="13178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82550</xdr:rowOff>
    </xdr:from>
    <xdr:to>
      <xdr:col>81</xdr:col>
      <xdr:colOff>101600</xdr:colOff>
      <xdr:row>78</xdr:row>
      <xdr:rowOff>12700</xdr:rowOff>
    </xdr:to>
    <xdr:sp macro="" textlink="">
      <xdr:nvSpPr>
        <xdr:cNvPr id="664" name="楕円 663">
          <a:extLst>
            <a:ext uri="{FF2B5EF4-FFF2-40B4-BE49-F238E27FC236}">
              <a16:creationId xmlns:a16="http://schemas.microsoft.com/office/drawing/2014/main" id="{68D0E98B-6A1B-41E2-8A3E-4AC10FC5B36A}"/>
            </a:ext>
          </a:extLst>
        </xdr:cNvPr>
        <xdr:cNvSpPr/>
      </xdr:nvSpPr>
      <xdr:spPr>
        <a:xfrm>
          <a:off x="15430500" y="1328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74295</xdr:rowOff>
    </xdr:from>
    <xdr:to>
      <xdr:col>85</xdr:col>
      <xdr:colOff>127000</xdr:colOff>
      <xdr:row>77</xdr:row>
      <xdr:rowOff>133350</xdr:rowOff>
    </xdr:to>
    <xdr:cxnSp macro="">
      <xdr:nvCxnSpPr>
        <xdr:cNvPr id="665" name="直線コネクタ 664">
          <a:extLst>
            <a:ext uri="{FF2B5EF4-FFF2-40B4-BE49-F238E27FC236}">
              <a16:creationId xmlns:a16="http://schemas.microsoft.com/office/drawing/2014/main" id="{5BB65ED8-6A4D-4F95-92B0-AC8A41A88A27}"/>
            </a:ext>
          </a:extLst>
        </xdr:cNvPr>
        <xdr:cNvCxnSpPr/>
      </xdr:nvCxnSpPr>
      <xdr:spPr>
        <a:xfrm flipV="1">
          <a:off x="15481300" y="1327594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162561</xdr:rowOff>
    </xdr:from>
    <xdr:to>
      <xdr:col>76</xdr:col>
      <xdr:colOff>165100</xdr:colOff>
      <xdr:row>78</xdr:row>
      <xdr:rowOff>92711</xdr:rowOff>
    </xdr:to>
    <xdr:sp macro="" textlink="">
      <xdr:nvSpPr>
        <xdr:cNvPr id="666" name="楕円 665">
          <a:extLst>
            <a:ext uri="{FF2B5EF4-FFF2-40B4-BE49-F238E27FC236}">
              <a16:creationId xmlns:a16="http://schemas.microsoft.com/office/drawing/2014/main" id="{AEADED26-CFFA-4AF6-BC13-B3D26B498157}"/>
            </a:ext>
          </a:extLst>
        </xdr:cNvPr>
        <xdr:cNvSpPr/>
      </xdr:nvSpPr>
      <xdr:spPr>
        <a:xfrm>
          <a:off x="14541500" y="13364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133350</xdr:rowOff>
    </xdr:from>
    <xdr:to>
      <xdr:col>81</xdr:col>
      <xdr:colOff>50800</xdr:colOff>
      <xdr:row>78</xdr:row>
      <xdr:rowOff>41911</xdr:rowOff>
    </xdr:to>
    <xdr:cxnSp macro="">
      <xdr:nvCxnSpPr>
        <xdr:cNvPr id="667" name="直線コネクタ 666">
          <a:extLst>
            <a:ext uri="{FF2B5EF4-FFF2-40B4-BE49-F238E27FC236}">
              <a16:creationId xmlns:a16="http://schemas.microsoft.com/office/drawing/2014/main" id="{F2E4FD63-E1B0-41DB-A515-77DB5DFD3F35}"/>
            </a:ext>
          </a:extLst>
        </xdr:cNvPr>
        <xdr:cNvCxnSpPr/>
      </xdr:nvCxnSpPr>
      <xdr:spPr>
        <a:xfrm flipV="1">
          <a:off x="14592300" y="1333500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116839</xdr:rowOff>
    </xdr:from>
    <xdr:to>
      <xdr:col>72</xdr:col>
      <xdr:colOff>38100</xdr:colOff>
      <xdr:row>81</xdr:row>
      <xdr:rowOff>46989</xdr:rowOff>
    </xdr:to>
    <xdr:sp macro="" textlink="">
      <xdr:nvSpPr>
        <xdr:cNvPr id="668" name="楕円 667">
          <a:extLst>
            <a:ext uri="{FF2B5EF4-FFF2-40B4-BE49-F238E27FC236}">
              <a16:creationId xmlns:a16="http://schemas.microsoft.com/office/drawing/2014/main" id="{94F94482-E3DE-4294-A08D-002647CD4A24}"/>
            </a:ext>
          </a:extLst>
        </xdr:cNvPr>
        <xdr:cNvSpPr/>
      </xdr:nvSpPr>
      <xdr:spPr>
        <a:xfrm>
          <a:off x="13652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41911</xdr:rowOff>
    </xdr:from>
    <xdr:to>
      <xdr:col>76</xdr:col>
      <xdr:colOff>114300</xdr:colOff>
      <xdr:row>80</xdr:row>
      <xdr:rowOff>167639</xdr:rowOff>
    </xdr:to>
    <xdr:cxnSp macro="">
      <xdr:nvCxnSpPr>
        <xdr:cNvPr id="669" name="直線コネクタ 668">
          <a:extLst>
            <a:ext uri="{FF2B5EF4-FFF2-40B4-BE49-F238E27FC236}">
              <a16:creationId xmlns:a16="http://schemas.microsoft.com/office/drawing/2014/main" id="{9CBFA8F9-46E2-4AE9-B49F-CFFE92C24504}"/>
            </a:ext>
          </a:extLst>
        </xdr:cNvPr>
        <xdr:cNvCxnSpPr/>
      </xdr:nvCxnSpPr>
      <xdr:spPr>
        <a:xfrm flipV="1">
          <a:off x="13703300" y="13415011"/>
          <a:ext cx="889000" cy="468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74930</xdr:rowOff>
    </xdr:from>
    <xdr:to>
      <xdr:col>67</xdr:col>
      <xdr:colOff>101600</xdr:colOff>
      <xdr:row>81</xdr:row>
      <xdr:rowOff>5080</xdr:rowOff>
    </xdr:to>
    <xdr:sp macro="" textlink="">
      <xdr:nvSpPr>
        <xdr:cNvPr id="670" name="楕円 669">
          <a:extLst>
            <a:ext uri="{FF2B5EF4-FFF2-40B4-BE49-F238E27FC236}">
              <a16:creationId xmlns:a16="http://schemas.microsoft.com/office/drawing/2014/main" id="{41BA13F0-7114-4448-8B84-CD4BCEBCC0BD}"/>
            </a:ext>
          </a:extLst>
        </xdr:cNvPr>
        <xdr:cNvSpPr/>
      </xdr:nvSpPr>
      <xdr:spPr>
        <a:xfrm>
          <a:off x="12763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125730</xdr:rowOff>
    </xdr:from>
    <xdr:to>
      <xdr:col>71</xdr:col>
      <xdr:colOff>177800</xdr:colOff>
      <xdr:row>80</xdr:row>
      <xdr:rowOff>167639</xdr:rowOff>
    </xdr:to>
    <xdr:cxnSp macro="">
      <xdr:nvCxnSpPr>
        <xdr:cNvPr id="671" name="直線コネクタ 670">
          <a:extLst>
            <a:ext uri="{FF2B5EF4-FFF2-40B4-BE49-F238E27FC236}">
              <a16:creationId xmlns:a16="http://schemas.microsoft.com/office/drawing/2014/main" id="{6E40AC64-14A9-400B-8EE2-23BB584E9C3D}"/>
            </a:ext>
          </a:extLst>
        </xdr:cNvPr>
        <xdr:cNvCxnSpPr/>
      </xdr:nvCxnSpPr>
      <xdr:spPr>
        <a:xfrm>
          <a:off x="12814300" y="138417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67D9CE15-1CB8-46C7-A63A-6A4C365AF800}"/>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6D1A552C-0351-45C4-AF5A-E04AB5891E5C}"/>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0313EE66-E7DE-4E46-AFB4-FB24C4E6DF4F}"/>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144797</xdr:rowOff>
    </xdr:from>
    <xdr:ext cx="405111" cy="259045"/>
    <xdr:sp macro="" textlink="">
      <xdr:nvSpPr>
        <xdr:cNvPr id="675" name="n_4aveValue【児童館】&#10;有形固定資産減価償却率">
          <a:extLst>
            <a:ext uri="{FF2B5EF4-FFF2-40B4-BE49-F238E27FC236}">
              <a16:creationId xmlns:a16="http://schemas.microsoft.com/office/drawing/2014/main" id="{7AE5DF71-06C7-458C-A93E-14D1A4F7C034}"/>
            </a:ext>
          </a:extLst>
        </xdr:cNvPr>
        <xdr:cNvSpPr txBox="1"/>
      </xdr:nvSpPr>
      <xdr:spPr>
        <a:xfrm>
          <a:off x="126117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29227</xdr:rowOff>
    </xdr:from>
    <xdr:ext cx="405111" cy="259045"/>
    <xdr:sp macro="" textlink="">
      <xdr:nvSpPr>
        <xdr:cNvPr id="676" name="n_1mainValue【児童館】&#10;有形固定資産減価償却率">
          <a:extLst>
            <a:ext uri="{FF2B5EF4-FFF2-40B4-BE49-F238E27FC236}">
              <a16:creationId xmlns:a16="http://schemas.microsoft.com/office/drawing/2014/main" id="{A1AC1EE6-ADB8-479B-893F-36830A23ADC7}"/>
            </a:ext>
          </a:extLst>
        </xdr:cNvPr>
        <xdr:cNvSpPr txBox="1"/>
      </xdr:nvSpPr>
      <xdr:spPr>
        <a:xfrm>
          <a:off x="15266044" y="1305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109238</xdr:rowOff>
    </xdr:from>
    <xdr:ext cx="405111" cy="259045"/>
    <xdr:sp macro="" textlink="">
      <xdr:nvSpPr>
        <xdr:cNvPr id="677" name="n_2mainValue【児童館】&#10;有形固定資産減価償却率">
          <a:extLst>
            <a:ext uri="{FF2B5EF4-FFF2-40B4-BE49-F238E27FC236}">
              <a16:creationId xmlns:a16="http://schemas.microsoft.com/office/drawing/2014/main" id="{36A4041F-13DD-4171-8F9D-36C77A69DBB0}"/>
            </a:ext>
          </a:extLst>
        </xdr:cNvPr>
        <xdr:cNvSpPr txBox="1"/>
      </xdr:nvSpPr>
      <xdr:spPr>
        <a:xfrm>
          <a:off x="14389744" y="1313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63516</xdr:rowOff>
    </xdr:from>
    <xdr:ext cx="405111" cy="259045"/>
    <xdr:sp macro="" textlink="">
      <xdr:nvSpPr>
        <xdr:cNvPr id="678" name="n_3mainValue【児童館】&#10;有形固定資産減価償却率">
          <a:extLst>
            <a:ext uri="{FF2B5EF4-FFF2-40B4-BE49-F238E27FC236}">
              <a16:creationId xmlns:a16="http://schemas.microsoft.com/office/drawing/2014/main" id="{F1861A1B-8F28-436E-A20A-0AC2839A795A}"/>
            </a:ext>
          </a:extLst>
        </xdr:cNvPr>
        <xdr:cNvSpPr txBox="1"/>
      </xdr:nvSpPr>
      <xdr:spPr>
        <a:xfrm>
          <a:off x="13500744"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21607</xdr:rowOff>
    </xdr:from>
    <xdr:ext cx="405111" cy="259045"/>
    <xdr:sp macro="" textlink="">
      <xdr:nvSpPr>
        <xdr:cNvPr id="679" name="n_4mainValue【児童館】&#10;有形固定資産減価償却率">
          <a:extLst>
            <a:ext uri="{FF2B5EF4-FFF2-40B4-BE49-F238E27FC236}">
              <a16:creationId xmlns:a16="http://schemas.microsoft.com/office/drawing/2014/main" id="{66376CC0-6A9B-451D-A895-D5180ADACB3F}"/>
            </a:ext>
          </a:extLst>
        </xdr:cNvPr>
        <xdr:cNvSpPr txBox="1"/>
      </xdr:nvSpPr>
      <xdr:spPr>
        <a:xfrm>
          <a:off x="12611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6A53F4FD-7471-4C73-AB1B-73CAD5700A3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75F47FA8-3DBB-463E-B2A2-67FEB1B7ACA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E5BCAB8F-BA87-4CF7-A069-21480266402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65A889B1-3213-47EA-8A4E-D418C500D99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4130E3E0-88C2-46B6-BE9A-8965630DA1E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A758E6B2-29AD-44F8-BBCC-D3E4AB519FF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034BF707-297A-4E44-A713-770AC55743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BEEAD9C9-E611-4FF9-B545-7588AD53AB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22CA4BD4-3F51-48F5-86D2-B5A0E21C33B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A04248A5-2E5B-4E95-B2FF-335F3019FDF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CF41B165-E57E-4A5F-A47A-7B34A9187A32}"/>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A371C6E9-A49B-4B4F-B5A4-74DCAC3EEF25}"/>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599AD015-830C-4376-A48B-4D514440BCB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FF025F83-8A08-4A24-9AA3-3FECFC551A7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F3FF3C01-C103-47D2-8A28-7368463063D8}"/>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119DEF7B-BDB7-482F-B3A0-865A5D1C4F06}"/>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3E945579-5BFC-40DF-A333-39669BD7D9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37C926F-D9F1-46E3-8A5F-75ABE4543D9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ADDBE6F2-8EE7-4024-8E21-BB2175911B0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391840B7-58F3-4403-BAE9-06FD3BC028A0}"/>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105CFC8E-6461-4F43-B1B8-533C96660C96}"/>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53B64FEF-F19B-4594-B3A7-C89810206508}"/>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3BA7E153-BDA3-47A6-896F-D3ED08361A79}"/>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F2A7C4D0-C65E-4E9C-A5F5-174C2DA54E32}"/>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4" name="【児童館】&#10;一人当たり面積平均値テキスト">
          <a:extLst>
            <a:ext uri="{FF2B5EF4-FFF2-40B4-BE49-F238E27FC236}">
              <a16:creationId xmlns:a16="http://schemas.microsoft.com/office/drawing/2014/main" id="{8F8A38BF-F096-444F-8266-480C4F76D03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040E992E-A677-418C-BD4A-853DE3AFCFD7}"/>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CB19EF14-F75C-424E-8FD9-E9AD2CE4857A}"/>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5AA33366-D8AC-4C1B-B7C2-3BFA76AFCD14}"/>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B127C622-F17A-4C3B-84C9-82716D4243BD}"/>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709" name="フローチャート: 判断 708">
          <a:extLst>
            <a:ext uri="{FF2B5EF4-FFF2-40B4-BE49-F238E27FC236}">
              <a16:creationId xmlns:a16="http://schemas.microsoft.com/office/drawing/2014/main" id="{8BD19935-21E8-4AB7-8CB9-72965DC863C0}"/>
            </a:ext>
          </a:extLst>
        </xdr:cNvPr>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8FA0E58-F7D3-4CB8-9CDA-A34CBDC0090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CD5ACADC-2064-40B4-B5FE-62F486D03F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39E4E37-11BF-4FA6-BD95-9D821B27C15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3A41355-F94C-4B3D-9D5F-1A19118409D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CBDDFD8-2859-4353-B87B-EF5A12C9C7E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118745</xdr:rowOff>
    </xdr:from>
    <xdr:to>
      <xdr:col>116</xdr:col>
      <xdr:colOff>114300</xdr:colOff>
      <xdr:row>85</xdr:row>
      <xdr:rowOff>48895</xdr:rowOff>
    </xdr:to>
    <xdr:sp macro="" textlink="">
      <xdr:nvSpPr>
        <xdr:cNvPr id="715" name="楕円 714">
          <a:extLst>
            <a:ext uri="{FF2B5EF4-FFF2-40B4-BE49-F238E27FC236}">
              <a16:creationId xmlns:a16="http://schemas.microsoft.com/office/drawing/2014/main" id="{0277D8A7-18EE-4F33-9371-419527D5FEA5}"/>
            </a:ext>
          </a:extLst>
        </xdr:cNvPr>
        <xdr:cNvSpPr/>
      </xdr:nvSpPr>
      <xdr:spPr>
        <a:xfrm>
          <a:off x="221107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33672</xdr:rowOff>
    </xdr:from>
    <xdr:ext cx="469744" cy="259045"/>
    <xdr:sp macro="" textlink="">
      <xdr:nvSpPr>
        <xdr:cNvPr id="716" name="【児童館】&#10;一人当たり面積該当値テキスト">
          <a:extLst>
            <a:ext uri="{FF2B5EF4-FFF2-40B4-BE49-F238E27FC236}">
              <a16:creationId xmlns:a16="http://schemas.microsoft.com/office/drawing/2014/main" id="{C532EFA7-DE81-4F66-92DA-EA95D94959DE}"/>
            </a:ext>
          </a:extLst>
        </xdr:cNvPr>
        <xdr:cNvSpPr txBox="1"/>
      </xdr:nvSpPr>
      <xdr:spPr>
        <a:xfrm>
          <a:off x="22199600" y="14435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717" name="楕円 716">
          <a:extLst>
            <a:ext uri="{FF2B5EF4-FFF2-40B4-BE49-F238E27FC236}">
              <a16:creationId xmlns:a16="http://schemas.microsoft.com/office/drawing/2014/main" id="{2D29693A-514B-4F8F-84E1-7EE6C8ED4CF4}"/>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169545</xdr:rowOff>
    </xdr:from>
    <xdr:to>
      <xdr:col>116</xdr:col>
      <xdr:colOff>63500</xdr:colOff>
      <xdr:row>85</xdr:row>
      <xdr:rowOff>3811</xdr:rowOff>
    </xdr:to>
    <xdr:cxnSp macro="">
      <xdr:nvCxnSpPr>
        <xdr:cNvPr id="718" name="直線コネクタ 717">
          <a:extLst>
            <a:ext uri="{FF2B5EF4-FFF2-40B4-BE49-F238E27FC236}">
              <a16:creationId xmlns:a16="http://schemas.microsoft.com/office/drawing/2014/main" id="{5EBB0DC2-C189-42A8-BEF8-ABB92E6CFE47}"/>
            </a:ext>
          </a:extLst>
        </xdr:cNvPr>
        <xdr:cNvCxnSpPr/>
      </xdr:nvCxnSpPr>
      <xdr:spPr>
        <a:xfrm flipV="1">
          <a:off x="21323300" y="1457134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719" name="楕円 718">
          <a:extLst>
            <a:ext uri="{FF2B5EF4-FFF2-40B4-BE49-F238E27FC236}">
              <a16:creationId xmlns:a16="http://schemas.microsoft.com/office/drawing/2014/main" id="{CBE1AA3C-AD98-4D38-A573-7861F9E88D0E}"/>
            </a:ext>
          </a:extLst>
        </xdr:cNvPr>
        <xdr:cNvSpPr/>
      </xdr:nvSpPr>
      <xdr:spPr>
        <a:xfrm>
          <a:off x="20383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140970</xdr:rowOff>
    </xdr:from>
    <xdr:to>
      <xdr:col>111</xdr:col>
      <xdr:colOff>177800</xdr:colOff>
      <xdr:row>85</xdr:row>
      <xdr:rowOff>3811</xdr:rowOff>
    </xdr:to>
    <xdr:cxnSp macro="">
      <xdr:nvCxnSpPr>
        <xdr:cNvPr id="720" name="直線コネクタ 719">
          <a:extLst>
            <a:ext uri="{FF2B5EF4-FFF2-40B4-BE49-F238E27FC236}">
              <a16:creationId xmlns:a16="http://schemas.microsoft.com/office/drawing/2014/main" id="{7EB9B940-64F0-4208-AA6C-22948990DEFB}"/>
            </a:ext>
          </a:extLst>
        </xdr:cNvPr>
        <xdr:cNvCxnSpPr/>
      </xdr:nvCxnSpPr>
      <xdr:spPr>
        <a:xfrm>
          <a:off x="20434300" y="145427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95886</xdr:rowOff>
    </xdr:from>
    <xdr:to>
      <xdr:col>102</xdr:col>
      <xdr:colOff>165100</xdr:colOff>
      <xdr:row>85</xdr:row>
      <xdr:rowOff>26036</xdr:rowOff>
    </xdr:to>
    <xdr:sp macro="" textlink="">
      <xdr:nvSpPr>
        <xdr:cNvPr id="721" name="楕円 720">
          <a:extLst>
            <a:ext uri="{FF2B5EF4-FFF2-40B4-BE49-F238E27FC236}">
              <a16:creationId xmlns:a16="http://schemas.microsoft.com/office/drawing/2014/main" id="{F3D6B707-3BDD-4D1D-80E8-B93850277000}"/>
            </a:ext>
          </a:extLst>
        </xdr:cNvPr>
        <xdr:cNvSpPr/>
      </xdr:nvSpPr>
      <xdr:spPr>
        <a:xfrm>
          <a:off x="19494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140970</xdr:rowOff>
    </xdr:from>
    <xdr:to>
      <xdr:col>107</xdr:col>
      <xdr:colOff>50800</xdr:colOff>
      <xdr:row>84</xdr:row>
      <xdr:rowOff>146686</xdr:rowOff>
    </xdr:to>
    <xdr:cxnSp macro="">
      <xdr:nvCxnSpPr>
        <xdr:cNvPr id="722" name="直線コネクタ 721">
          <a:extLst>
            <a:ext uri="{FF2B5EF4-FFF2-40B4-BE49-F238E27FC236}">
              <a16:creationId xmlns:a16="http://schemas.microsoft.com/office/drawing/2014/main" id="{E5EE6166-C7D3-4116-A81B-58FCED2C3498}"/>
            </a:ext>
          </a:extLst>
        </xdr:cNvPr>
        <xdr:cNvCxnSpPr/>
      </xdr:nvCxnSpPr>
      <xdr:spPr>
        <a:xfrm flipV="1">
          <a:off x="19545300" y="145427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95886</xdr:rowOff>
    </xdr:from>
    <xdr:to>
      <xdr:col>98</xdr:col>
      <xdr:colOff>38100</xdr:colOff>
      <xdr:row>85</xdr:row>
      <xdr:rowOff>26036</xdr:rowOff>
    </xdr:to>
    <xdr:sp macro="" textlink="">
      <xdr:nvSpPr>
        <xdr:cNvPr id="723" name="楕円 722">
          <a:extLst>
            <a:ext uri="{FF2B5EF4-FFF2-40B4-BE49-F238E27FC236}">
              <a16:creationId xmlns:a16="http://schemas.microsoft.com/office/drawing/2014/main" id="{779B9858-8111-4A8F-B8E2-75BB55E791B5}"/>
            </a:ext>
          </a:extLst>
        </xdr:cNvPr>
        <xdr:cNvSpPr/>
      </xdr:nvSpPr>
      <xdr:spPr>
        <a:xfrm>
          <a:off x="18605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146686</xdr:rowOff>
    </xdr:from>
    <xdr:to>
      <xdr:col>102</xdr:col>
      <xdr:colOff>114300</xdr:colOff>
      <xdr:row>84</xdr:row>
      <xdr:rowOff>146686</xdr:rowOff>
    </xdr:to>
    <xdr:cxnSp macro="">
      <xdr:nvCxnSpPr>
        <xdr:cNvPr id="724" name="直線コネクタ 723">
          <a:extLst>
            <a:ext uri="{FF2B5EF4-FFF2-40B4-BE49-F238E27FC236}">
              <a16:creationId xmlns:a16="http://schemas.microsoft.com/office/drawing/2014/main" id="{08388044-817F-4014-9B23-2996D1617F13}"/>
            </a:ext>
          </a:extLst>
        </xdr:cNvPr>
        <xdr:cNvCxnSpPr/>
      </xdr:nvCxnSpPr>
      <xdr:spPr>
        <a:xfrm>
          <a:off x="18656300" y="145484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5" name="n_1aveValue【児童館】&#10;一人当たり面積">
          <a:extLst>
            <a:ext uri="{FF2B5EF4-FFF2-40B4-BE49-F238E27FC236}">
              <a16:creationId xmlns:a16="http://schemas.microsoft.com/office/drawing/2014/main" id="{BD26CFC3-EFAA-4E0F-A455-018DA3F6F446}"/>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122572</xdr:rowOff>
    </xdr:from>
    <xdr:ext cx="469744" cy="259045"/>
    <xdr:sp macro="" textlink="">
      <xdr:nvSpPr>
        <xdr:cNvPr id="726" name="n_2aveValue【児童館】&#10;一人当たり面積">
          <a:extLst>
            <a:ext uri="{FF2B5EF4-FFF2-40B4-BE49-F238E27FC236}">
              <a16:creationId xmlns:a16="http://schemas.microsoft.com/office/drawing/2014/main" id="{F60B8C4D-E00F-49FE-8BBC-5BF07ECB7E79}"/>
            </a:ext>
          </a:extLst>
        </xdr:cNvPr>
        <xdr:cNvSpPr txBox="1"/>
      </xdr:nvSpPr>
      <xdr:spPr>
        <a:xfrm>
          <a:off x="20199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122572</xdr:rowOff>
    </xdr:from>
    <xdr:ext cx="469744" cy="259045"/>
    <xdr:sp macro="" textlink="">
      <xdr:nvSpPr>
        <xdr:cNvPr id="727" name="n_3aveValue【児童館】&#10;一人当たり面積">
          <a:extLst>
            <a:ext uri="{FF2B5EF4-FFF2-40B4-BE49-F238E27FC236}">
              <a16:creationId xmlns:a16="http://schemas.microsoft.com/office/drawing/2014/main" id="{FE5CBF47-C6A4-4863-809B-26DFEC32A4FA}"/>
            </a:ext>
          </a:extLst>
        </xdr:cNvPr>
        <xdr:cNvSpPr txBox="1"/>
      </xdr:nvSpPr>
      <xdr:spPr>
        <a:xfrm>
          <a:off x="193104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728" name="n_4aveValue【児童館】&#10;一人当たり面積">
          <a:extLst>
            <a:ext uri="{FF2B5EF4-FFF2-40B4-BE49-F238E27FC236}">
              <a16:creationId xmlns:a16="http://schemas.microsoft.com/office/drawing/2014/main" id="{F27797B4-8217-4AAD-A75D-3C4E8470B2E0}"/>
            </a:ext>
          </a:extLst>
        </xdr:cNvPr>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729" name="n_1mainValue【児童館】&#10;一人当たり面積">
          <a:extLst>
            <a:ext uri="{FF2B5EF4-FFF2-40B4-BE49-F238E27FC236}">
              <a16:creationId xmlns:a16="http://schemas.microsoft.com/office/drawing/2014/main" id="{406A46DF-E2A3-49AD-B21A-BBEB7E21B62E}"/>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11447</xdr:rowOff>
    </xdr:from>
    <xdr:ext cx="469744" cy="259045"/>
    <xdr:sp macro="" textlink="">
      <xdr:nvSpPr>
        <xdr:cNvPr id="730" name="n_2mainValue【児童館】&#10;一人当たり面積">
          <a:extLst>
            <a:ext uri="{FF2B5EF4-FFF2-40B4-BE49-F238E27FC236}">
              <a16:creationId xmlns:a16="http://schemas.microsoft.com/office/drawing/2014/main" id="{5756E0BC-7C10-4805-BCEB-79174FA1AD4C}"/>
            </a:ext>
          </a:extLst>
        </xdr:cNvPr>
        <xdr:cNvSpPr txBox="1"/>
      </xdr:nvSpPr>
      <xdr:spPr>
        <a:xfrm>
          <a:off x="20199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17163</xdr:rowOff>
    </xdr:from>
    <xdr:ext cx="469744" cy="259045"/>
    <xdr:sp macro="" textlink="">
      <xdr:nvSpPr>
        <xdr:cNvPr id="731" name="n_3mainValue【児童館】&#10;一人当たり面積">
          <a:extLst>
            <a:ext uri="{FF2B5EF4-FFF2-40B4-BE49-F238E27FC236}">
              <a16:creationId xmlns:a16="http://schemas.microsoft.com/office/drawing/2014/main" id="{A46CE0F3-E1FD-41F8-AA8E-BA884E3F0D88}"/>
            </a:ext>
          </a:extLst>
        </xdr:cNvPr>
        <xdr:cNvSpPr txBox="1"/>
      </xdr:nvSpPr>
      <xdr:spPr>
        <a:xfrm>
          <a:off x="19310427" y="1459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17163</xdr:rowOff>
    </xdr:from>
    <xdr:ext cx="469744" cy="259045"/>
    <xdr:sp macro="" textlink="">
      <xdr:nvSpPr>
        <xdr:cNvPr id="732" name="n_4mainValue【児童館】&#10;一人当たり面積">
          <a:extLst>
            <a:ext uri="{FF2B5EF4-FFF2-40B4-BE49-F238E27FC236}">
              <a16:creationId xmlns:a16="http://schemas.microsoft.com/office/drawing/2014/main" id="{76AC9B19-2BF5-41F0-88A5-D0570AD3537B}"/>
            </a:ext>
          </a:extLst>
        </xdr:cNvPr>
        <xdr:cNvSpPr txBox="1"/>
      </xdr:nvSpPr>
      <xdr:spPr>
        <a:xfrm>
          <a:off x="18421427" y="1459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F778EDF3-ED23-4CB2-9F99-A282C30F59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125847ED-638B-4FAA-AF95-5D44298F69D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C6596542-4FEB-45B3-88E4-B65F7103D88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DE62E1D6-4AE1-40F0-BED3-CF6C0F88EA2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5546179E-6F95-4BB4-94E1-D2702F67016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DBD940FC-0176-4DA6-8DEF-C53FD03E0F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92B173EA-95CD-4C2E-B1F9-95FBF800BE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A8058BE3-ED09-4E8E-911E-E3473B620D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A2BB01DA-2F18-4675-AB3B-F86AE01A69A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D7364C65-871F-4360-9EE3-FB0C01C4484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87370BF8-B5E4-4570-9A21-0DE8DBCB77E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4" name="直線コネクタ 743">
          <a:extLst>
            <a:ext uri="{FF2B5EF4-FFF2-40B4-BE49-F238E27FC236}">
              <a16:creationId xmlns:a16="http://schemas.microsoft.com/office/drawing/2014/main" id="{2C6BDBDE-9E07-4D30-BB89-84783D1F9A91}"/>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5" name="テキスト ボックス 744">
          <a:extLst>
            <a:ext uri="{FF2B5EF4-FFF2-40B4-BE49-F238E27FC236}">
              <a16:creationId xmlns:a16="http://schemas.microsoft.com/office/drawing/2014/main" id="{0EB1C4D3-9BA9-492E-8A09-4F9C254A5B0A}"/>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6" name="直線コネクタ 745">
          <a:extLst>
            <a:ext uri="{FF2B5EF4-FFF2-40B4-BE49-F238E27FC236}">
              <a16:creationId xmlns:a16="http://schemas.microsoft.com/office/drawing/2014/main" id="{859B6DEA-4456-4510-8758-566A42D34B89}"/>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7" name="テキスト ボックス 746">
          <a:extLst>
            <a:ext uri="{FF2B5EF4-FFF2-40B4-BE49-F238E27FC236}">
              <a16:creationId xmlns:a16="http://schemas.microsoft.com/office/drawing/2014/main" id="{D934B8B6-5FF4-46B3-A88F-A55254955054}"/>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8" name="直線コネクタ 747">
          <a:extLst>
            <a:ext uri="{FF2B5EF4-FFF2-40B4-BE49-F238E27FC236}">
              <a16:creationId xmlns:a16="http://schemas.microsoft.com/office/drawing/2014/main" id="{4EE6AB4A-6E03-44EC-8D8A-3A9BC7B52C1D}"/>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9" name="テキスト ボックス 748">
          <a:extLst>
            <a:ext uri="{FF2B5EF4-FFF2-40B4-BE49-F238E27FC236}">
              <a16:creationId xmlns:a16="http://schemas.microsoft.com/office/drawing/2014/main" id="{4CE54DD6-8068-4FCE-9DD6-340137514B2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0" name="直線コネクタ 749">
          <a:extLst>
            <a:ext uri="{FF2B5EF4-FFF2-40B4-BE49-F238E27FC236}">
              <a16:creationId xmlns:a16="http://schemas.microsoft.com/office/drawing/2014/main" id="{B01D8B20-2263-4040-9B6B-5609E2858A3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1" name="テキスト ボックス 750">
          <a:extLst>
            <a:ext uri="{FF2B5EF4-FFF2-40B4-BE49-F238E27FC236}">
              <a16:creationId xmlns:a16="http://schemas.microsoft.com/office/drawing/2014/main" id="{6A414FB0-BDD0-493C-B8FB-E7FA8B8D7A16}"/>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736E04FF-4DF1-45F2-A5BB-3A2F22B8EB2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3" name="テキスト ボックス 752">
          <a:extLst>
            <a:ext uri="{FF2B5EF4-FFF2-40B4-BE49-F238E27FC236}">
              <a16:creationId xmlns:a16="http://schemas.microsoft.com/office/drawing/2014/main" id="{E368A874-D84C-4D36-AD8C-1F2B65D088F8}"/>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5D112D58-5BF6-4E9E-AD26-6DC23F53156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55" name="直線コネクタ 754">
          <a:extLst>
            <a:ext uri="{FF2B5EF4-FFF2-40B4-BE49-F238E27FC236}">
              <a16:creationId xmlns:a16="http://schemas.microsoft.com/office/drawing/2014/main" id="{C20066FD-9F21-4745-B918-E794A1A93939}"/>
            </a:ext>
          </a:extLst>
        </xdr:cNvPr>
        <xdr:cNvCxnSpPr/>
      </xdr:nvCxnSpPr>
      <xdr:spPr>
        <a:xfrm flipV="1">
          <a:off x="16318864" y="17154906"/>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56" name="【公民館】&#10;有形固定資産減価償却率最小値テキスト">
          <a:extLst>
            <a:ext uri="{FF2B5EF4-FFF2-40B4-BE49-F238E27FC236}">
              <a16:creationId xmlns:a16="http://schemas.microsoft.com/office/drawing/2014/main" id="{82240258-EB95-4BC2-AC2D-EFFB253DDBA7}"/>
            </a:ext>
          </a:extLst>
        </xdr:cNvPr>
        <xdr:cNvSpPr txBox="1"/>
      </xdr:nvSpPr>
      <xdr:spPr>
        <a:xfrm>
          <a:off x="16357600" y="18571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57" name="直線コネクタ 756">
          <a:extLst>
            <a:ext uri="{FF2B5EF4-FFF2-40B4-BE49-F238E27FC236}">
              <a16:creationId xmlns:a16="http://schemas.microsoft.com/office/drawing/2014/main" id="{F5A71EBC-BF34-41F7-AAF4-DE97DA7641BC}"/>
            </a:ext>
          </a:extLst>
        </xdr:cNvPr>
        <xdr:cNvCxnSpPr/>
      </xdr:nvCxnSpPr>
      <xdr:spPr>
        <a:xfrm>
          <a:off x="16230600" y="1856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58" name="【公民館】&#10;有形固定資産減価償却率最大値テキスト">
          <a:extLst>
            <a:ext uri="{FF2B5EF4-FFF2-40B4-BE49-F238E27FC236}">
              <a16:creationId xmlns:a16="http://schemas.microsoft.com/office/drawing/2014/main" id="{DAAD4583-CD2E-4F86-9D06-E087C392EAB5}"/>
            </a:ext>
          </a:extLst>
        </xdr:cNvPr>
        <xdr:cNvSpPr txBox="1"/>
      </xdr:nvSpPr>
      <xdr:spPr>
        <a:xfrm>
          <a:off x="16357600" y="16930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59" name="直線コネクタ 758">
          <a:extLst>
            <a:ext uri="{FF2B5EF4-FFF2-40B4-BE49-F238E27FC236}">
              <a16:creationId xmlns:a16="http://schemas.microsoft.com/office/drawing/2014/main" id="{0057CAEC-6294-4CC7-8AD7-83F526A95BE9}"/>
            </a:ext>
          </a:extLst>
        </xdr:cNvPr>
        <xdr:cNvCxnSpPr/>
      </xdr:nvCxnSpPr>
      <xdr:spPr>
        <a:xfrm>
          <a:off x="16230600" y="1715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0" name="【公民館】&#10;有形固定資産減価償却率平均値テキスト">
          <a:extLst>
            <a:ext uri="{FF2B5EF4-FFF2-40B4-BE49-F238E27FC236}">
              <a16:creationId xmlns:a16="http://schemas.microsoft.com/office/drawing/2014/main" id="{D308AD02-1D3C-41D0-9721-2C73F1CCE933}"/>
            </a:ext>
          </a:extLst>
        </xdr:cNvPr>
        <xdr:cNvSpPr txBox="1"/>
      </xdr:nvSpPr>
      <xdr:spPr>
        <a:xfrm>
          <a:off x="16357600" y="178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1" name="フローチャート: 判断 760">
          <a:extLst>
            <a:ext uri="{FF2B5EF4-FFF2-40B4-BE49-F238E27FC236}">
              <a16:creationId xmlns:a16="http://schemas.microsoft.com/office/drawing/2014/main" id="{1115EF0B-8545-41B1-8C3A-0ACFDFDD5848}"/>
            </a:ext>
          </a:extLst>
        </xdr:cNvPr>
        <xdr:cNvSpPr/>
      </xdr:nvSpPr>
      <xdr:spPr>
        <a:xfrm>
          <a:off x="162687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2" name="フローチャート: 判断 761">
          <a:extLst>
            <a:ext uri="{FF2B5EF4-FFF2-40B4-BE49-F238E27FC236}">
              <a16:creationId xmlns:a16="http://schemas.microsoft.com/office/drawing/2014/main" id="{9AB63AA4-8FB7-4F55-8BE4-B724C93F58F6}"/>
            </a:ext>
          </a:extLst>
        </xdr:cNvPr>
        <xdr:cNvSpPr/>
      </xdr:nvSpPr>
      <xdr:spPr>
        <a:xfrm>
          <a:off x="15430500" y="1782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3" name="フローチャート: 判断 762">
          <a:extLst>
            <a:ext uri="{FF2B5EF4-FFF2-40B4-BE49-F238E27FC236}">
              <a16:creationId xmlns:a16="http://schemas.microsoft.com/office/drawing/2014/main" id="{96FC2642-C175-437C-AE7C-A048ACC7AB19}"/>
            </a:ext>
          </a:extLst>
        </xdr:cNvPr>
        <xdr:cNvSpPr/>
      </xdr:nvSpPr>
      <xdr:spPr>
        <a:xfrm>
          <a:off x="14541500" y="17849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4" name="フローチャート: 判断 763">
          <a:extLst>
            <a:ext uri="{FF2B5EF4-FFF2-40B4-BE49-F238E27FC236}">
              <a16:creationId xmlns:a16="http://schemas.microsoft.com/office/drawing/2014/main" id="{25E54C58-6B82-47B2-8B10-AB3FC6DAA1CB}"/>
            </a:ext>
          </a:extLst>
        </xdr:cNvPr>
        <xdr:cNvSpPr/>
      </xdr:nvSpPr>
      <xdr:spPr>
        <a:xfrm>
          <a:off x="13652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65" name="フローチャート: 判断 764">
          <a:extLst>
            <a:ext uri="{FF2B5EF4-FFF2-40B4-BE49-F238E27FC236}">
              <a16:creationId xmlns:a16="http://schemas.microsoft.com/office/drawing/2014/main" id="{17BA13C0-B246-4366-BD1A-B90684F561FA}"/>
            </a:ext>
          </a:extLst>
        </xdr:cNvPr>
        <xdr:cNvSpPr/>
      </xdr:nvSpPr>
      <xdr:spPr>
        <a:xfrm>
          <a:off x="12763500" y="178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39274E34-7F86-49A3-A3B9-1664D053264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D6DA8DC-1104-4DDA-BD08-52F9D8444D6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4A32C005-B027-4B14-A2C2-62F1176C2C9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440F2FA0-FE29-4A06-B306-9C376A4EA2E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BFAE4E7-8918-4434-9D55-0B2E4655DC9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157987</xdr:rowOff>
    </xdr:from>
    <xdr:to>
      <xdr:col>85</xdr:col>
      <xdr:colOff>177800</xdr:colOff>
      <xdr:row>104</xdr:row>
      <xdr:rowOff>88137</xdr:rowOff>
    </xdr:to>
    <xdr:sp macro="" textlink="">
      <xdr:nvSpPr>
        <xdr:cNvPr id="771" name="楕円 770">
          <a:extLst>
            <a:ext uri="{FF2B5EF4-FFF2-40B4-BE49-F238E27FC236}">
              <a16:creationId xmlns:a16="http://schemas.microsoft.com/office/drawing/2014/main" id="{972D1FC5-72BE-44C0-BA56-791B15E97AEB}"/>
            </a:ext>
          </a:extLst>
        </xdr:cNvPr>
        <xdr:cNvSpPr/>
      </xdr:nvSpPr>
      <xdr:spPr>
        <a:xfrm>
          <a:off x="16268700" y="17817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9414</xdr:rowOff>
    </xdr:from>
    <xdr:ext cx="405111" cy="259045"/>
    <xdr:sp macro="" textlink="">
      <xdr:nvSpPr>
        <xdr:cNvPr id="772" name="【公民館】&#10;有形固定資産減価償却率該当値テキスト">
          <a:extLst>
            <a:ext uri="{FF2B5EF4-FFF2-40B4-BE49-F238E27FC236}">
              <a16:creationId xmlns:a16="http://schemas.microsoft.com/office/drawing/2014/main" id="{EA6FC62B-A400-40D3-B8BC-8342BA3DEECB}"/>
            </a:ext>
          </a:extLst>
        </xdr:cNvPr>
        <xdr:cNvSpPr txBox="1"/>
      </xdr:nvSpPr>
      <xdr:spPr>
        <a:xfrm>
          <a:off x="16357600" y="1766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164846</xdr:rowOff>
    </xdr:from>
    <xdr:to>
      <xdr:col>81</xdr:col>
      <xdr:colOff>101600</xdr:colOff>
      <xdr:row>104</xdr:row>
      <xdr:rowOff>94996</xdr:rowOff>
    </xdr:to>
    <xdr:sp macro="" textlink="">
      <xdr:nvSpPr>
        <xdr:cNvPr id="773" name="楕円 772">
          <a:extLst>
            <a:ext uri="{FF2B5EF4-FFF2-40B4-BE49-F238E27FC236}">
              <a16:creationId xmlns:a16="http://schemas.microsoft.com/office/drawing/2014/main" id="{B443EE84-DF60-4971-A905-D64CDF6C8811}"/>
            </a:ext>
          </a:extLst>
        </xdr:cNvPr>
        <xdr:cNvSpPr/>
      </xdr:nvSpPr>
      <xdr:spPr>
        <a:xfrm>
          <a:off x="154305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37337</xdr:rowOff>
    </xdr:from>
    <xdr:to>
      <xdr:col>85</xdr:col>
      <xdr:colOff>127000</xdr:colOff>
      <xdr:row>104</xdr:row>
      <xdr:rowOff>44196</xdr:rowOff>
    </xdr:to>
    <xdr:cxnSp macro="">
      <xdr:nvCxnSpPr>
        <xdr:cNvPr id="774" name="直線コネクタ 773">
          <a:extLst>
            <a:ext uri="{FF2B5EF4-FFF2-40B4-BE49-F238E27FC236}">
              <a16:creationId xmlns:a16="http://schemas.microsoft.com/office/drawing/2014/main" id="{74081475-B063-4F38-9104-1FC0BF262E40}"/>
            </a:ext>
          </a:extLst>
        </xdr:cNvPr>
        <xdr:cNvCxnSpPr/>
      </xdr:nvCxnSpPr>
      <xdr:spPr>
        <a:xfrm flipV="1">
          <a:off x="15481300" y="17868137"/>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139700</xdr:rowOff>
    </xdr:from>
    <xdr:to>
      <xdr:col>76</xdr:col>
      <xdr:colOff>165100</xdr:colOff>
      <xdr:row>104</xdr:row>
      <xdr:rowOff>69850</xdr:rowOff>
    </xdr:to>
    <xdr:sp macro="" textlink="">
      <xdr:nvSpPr>
        <xdr:cNvPr id="775" name="楕円 774">
          <a:extLst>
            <a:ext uri="{FF2B5EF4-FFF2-40B4-BE49-F238E27FC236}">
              <a16:creationId xmlns:a16="http://schemas.microsoft.com/office/drawing/2014/main" id="{EA58D5D0-C3DF-4801-9B59-55F246AEF3DD}"/>
            </a:ext>
          </a:extLst>
        </xdr:cNvPr>
        <xdr:cNvSpPr/>
      </xdr:nvSpPr>
      <xdr:spPr>
        <a:xfrm>
          <a:off x="14541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19050</xdr:rowOff>
    </xdr:from>
    <xdr:to>
      <xdr:col>81</xdr:col>
      <xdr:colOff>50800</xdr:colOff>
      <xdr:row>104</xdr:row>
      <xdr:rowOff>44196</xdr:rowOff>
    </xdr:to>
    <xdr:cxnSp macro="">
      <xdr:nvCxnSpPr>
        <xdr:cNvPr id="776" name="直線コネクタ 775">
          <a:extLst>
            <a:ext uri="{FF2B5EF4-FFF2-40B4-BE49-F238E27FC236}">
              <a16:creationId xmlns:a16="http://schemas.microsoft.com/office/drawing/2014/main" id="{6B24D9E2-802A-4467-91DC-2A14EA304A8E}"/>
            </a:ext>
          </a:extLst>
        </xdr:cNvPr>
        <xdr:cNvCxnSpPr/>
      </xdr:nvCxnSpPr>
      <xdr:spPr>
        <a:xfrm>
          <a:off x="14592300" y="17849850"/>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777" name="楕円 776">
          <a:extLst>
            <a:ext uri="{FF2B5EF4-FFF2-40B4-BE49-F238E27FC236}">
              <a16:creationId xmlns:a16="http://schemas.microsoft.com/office/drawing/2014/main" id="{A09AE923-F5EB-4EE1-954A-143C20DCA83E}"/>
            </a:ext>
          </a:extLst>
        </xdr:cNvPr>
        <xdr:cNvSpPr/>
      </xdr:nvSpPr>
      <xdr:spPr>
        <a:xfrm>
          <a:off x="13652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167639</xdr:rowOff>
    </xdr:from>
    <xdr:to>
      <xdr:col>76</xdr:col>
      <xdr:colOff>114300</xdr:colOff>
      <xdr:row>104</xdr:row>
      <xdr:rowOff>19050</xdr:rowOff>
    </xdr:to>
    <xdr:cxnSp macro="">
      <xdr:nvCxnSpPr>
        <xdr:cNvPr id="778" name="直線コネクタ 777">
          <a:extLst>
            <a:ext uri="{FF2B5EF4-FFF2-40B4-BE49-F238E27FC236}">
              <a16:creationId xmlns:a16="http://schemas.microsoft.com/office/drawing/2014/main" id="{51A15FB7-3755-471A-94C6-899B854065D5}"/>
            </a:ext>
          </a:extLst>
        </xdr:cNvPr>
        <xdr:cNvCxnSpPr/>
      </xdr:nvCxnSpPr>
      <xdr:spPr>
        <a:xfrm>
          <a:off x="13703300" y="178269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87122</xdr:rowOff>
    </xdr:from>
    <xdr:to>
      <xdr:col>67</xdr:col>
      <xdr:colOff>101600</xdr:colOff>
      <xdr:row>104</xdr:row>
      <xdr:rowOff>17272</xdr:rowOff>
    </xdr:to>
    <xdr:sp macro="" textlink="">
      <xdr:nvSpPr>
        <xdr:cNvPr id="779" name="楕円 778">
          <a:extLst>
            <a:ext uri="{FF2B5EF4-FFF2-40B4-BE49-F238E27FC236}">
              <a16:creationId xmlns:a16="http://schemas.microsoft.com/office/drawing/2014/main" id="{BFC827FD-9E3C-4CFD-A70B-8F52EA8B3CAC}"/>
            </a:ext>
          </a:extLst>
        </xdr:cNvPr>
        <xdr:cNvSpPr/>
      </xdr:nvSpPr>
      <xdr:spPr>
        <a:xfrm>
          <a:off x="12763500" y="1774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137922</xdr:rowOff>
    </xdr:from>
    <xdr:to>
      <xdr:col>71</xdr:col>
      <xdr:colOff>177800</xdr:colOff>
      <xdr:row>103</xdr:row>
      <xdr:rowOff>167639</xdr:rowOff>
    </xdr:to>
    <xdr:cxnSp macro="">
      <xdr:nvCxnSpPr>
        <xdr:cNvPr id="780" name="直線コネクタ 779">
          <a:extLst>
            <a:ext uri="{FF2B5EF4-FFF2-40B4-BE49-F238E27FC236}">
              <a16:creationId xmlns:a16="http://schemas.microsoft.com/office/drawing/2014/main" id="{9ECC0AD1-E788-402A-AA51-42ADB2BA83B1}"/>
            </a:ext>
          </a:extLst>
        </xdr:cNvPr>
        <xdr:cNvCxnSpPr/>
      </xdr:nvCxnSpPr>
      <xdr:spPr>
        <a:xfrm>
          <a:off x="12814300" y="17797272"/>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1" name="n_1aveValue【公民館】&#10;有形固定資産減価償却率">
          <a:extLst>
            <a:ext uri="{FF2B5EF4-FFF2-40B4-BE49-F238E27FC236}">
              <a16:creationId xmlns:a16="http://schemas.microsoft.com/office/drawing/2014/main" id="{DEFE3441-A3F6-4973-B67D-5D6B6AC2E21E}"/>
            </a:ext>
          </a:extLst>
        </xdr:cNvPr>
        <xdr:cNvSpPr txBox="1"/>
      </xdr:nvSpPr>
      <xdr:spPr>
        <a:xfrm>
          <a:off x="15266044" y="1792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2" name="n_2aveValue【公民館】&#10;有形固定資産減価償却率">
          <a:extLst>
            <a:ext uri="{FF2B5EF4-FFF2-40B4-BE49-F238E27FC236}">
              <a16:creationId xmlns:a16="http://schemas.microsoft.com/office/drawing/2014/main" id="{9B917B31-AB0D-4734-98DC-38FA7A2ED9F3}"/>
            </a:ext>
          </a:extLst>
        </xdr:cNvPr>
        <xdr:cNvSpPr txBox="1"/>
      </xdr:nvSpPr>
      <xdr:spPr>
        <a:xfrm>
          <a:off x="14389744" y="1794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3" name="n_3aveValue【公民館】&#10;有形固定資産減価償却率">
          <a:extLst>
            <a:ext uri="{FF2B5EF4-FFF2-40B4-BE49-F238E27FC236}">
              <a16:creationId xmlns:a16="http://schemas.microsoft.com/office/drawing/2014/main" id="{2B752ACC-2908-45BF-9D59-A51289FFF1CC}"/>
            </a:ext>
          </a:extLst>
        </xdr:cNvPr>
        <xdr:cNvSpPr txBox="1"/>
      </xdr:nvSpPr>
      <xdr:spPr>
        <a:xfrm>
          <a:off x="13500744" y="1795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784" name="n_4aveValue【公民館】&#10;有形固定資産減価償却率">
          <a:extLst>
            <a:ext uri="{FF2B5EF4-FFF2-40B4-BE49-F238E27FC236}">
              <a16:creationId xmlns:a16="http://schemas.microsoft.com/office/drawing/2014/main" id="{F03DDD31-373B-4A54-825D-7D174309B928}"/>
            </a:ext>
          </a:extLst>
        </xdr:cNvPr>
        <xdr:cNvSpPr txBox="1"/>
      </xdr:nvSpPr>
      <xdr:spPr>
        <a:xfrm>
          <a:off x="12611744" y="1793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111523</xdr:rowOff>
    </xdr:from>
    <xdr:ext cx="405111" cy="259045"/>
    <xdr:sp macro="" textlink="">
      <xdr:nvSpPr>
        <xdr:cNvPr id="785" name="n_1mainValue【公民館】&#10;有形固定資産減価償却率">
          <a:extLst>
            <a:ext uri="{FF2B5EF4-FFF2-40B4-BE49-F238E27FC236}">
              <a16:creationId xmlns:a16="http://schemas.microsoft.com/office/drawing/2014/main" id="{DDCFF9FD-B9CE-4D37-9838-65ADDCBAC1EF}"/>
            </a:ext>
          </a:extLst>
        </xdr:cNvPr>
        <xdr:cNvSpPr txBox="1"/>
      </xdr:nvSpPr>
      <xdr:spPr>
        <a:xfrm>
          <a:off x="15266044" y="1759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86377</xdr:rowOff>
    </xdr:from>
    <xdr:ext cx="405111" cy="259045"/>
    <xdr:sp macro="" textlink="">
      <xdr:nvSpPr>
        <xdr:cNvPr id="786" name="n_2mainValue【公民館】&#10;有形固定資産減価償却率">
          <a:extLst>
            <a:ext uri="{FF2B5EF4-FFF2-40B4-BE49-F238E27FC236}">
              <a16:creationId xmlns:a16="http://schemas.microsoft.com/office/drawing/2014/main" id="{19C59E9A-9539-4D15-99A7-CCFA70EE53D8}"/>
            </a:ext>
          </a:extLst>
        </xdr:cNvPr>
        <xdr:cNvSpPr txBox="1"/>
      </xdr:nvSpPr>
      <xdr:spPr>
        <a:xfrm>
          <a:off x="14389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63516</xdr:rowOff>
    </xdr:from>
    <xdr:ext cx="405111" cy="259045"/>
    <xdr:sp macro="" textlink="">
      <xdr:nvSpPr>
        <xdr:cNvPr id="787" name="n_3mainValue【公民館】&#10;有形固定資産減価償却率">
          <a:extLst>
            <a:ext uri="{FF2B5EF4-FFF2-40B4-BE49-F238E27FC236}">
              <a16:creationId xmlns:a16="http://schemas.microsoft.com/office/drawing/2014/main" id="{F41E23F6-846A-4B37-B306-1C997496B1B2}"/>
            </a:ext>
          </a:extLst>
        </xdr:cNvPr>
        <xdr:cNvSpPr txBox="1"/>
      </xdr:nvSpPr>
      <xdr:spPr>
        <a:xfrm>
          <a:off x="13500744" y="1755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33799</xdr:rowOff>
    </xdr:from>
    <xdr:ext cx="405111" cy="259045"/>
    <xdr:sp macro="" textlink="">
      <xdr:nvSpPr>
        <xdr:cNvPr id="788" name="n_4mainValue【公民館】&#10;有形固定資産減価償却率">
          <a:extLst>
            <a:ext uri="{FF2B5EF4-FFF2-40B4-BE49-F238E27FC236}">
              <a16:creationId xmlns:a16="http://schemas.microsoft.com/office/drawing/2014/main" id="{CD033899-3E51-4C7A-A8A7-4786DA510595}"/>
            </a:ext>
          </a:extLst>
        </xdr:cNvPr>
        <xdr:cNvSpPr txBox="1"/>
      </xdr:nvSpPr>
      <xdr:spPr>
        <a:xfrm>
          <a:off x="12611744" y="1752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E8890941-2DEF-4225-9FFE-25C639985F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4E7A9B96-8C57-4D0E-9B38-B9DD223FCF0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C1CE3A41-C286-4A7F-ADE2-0131E36D091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3C114878-59B9-4825-8EB0-97A121CFDC5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B282883-2ABA-422C-BB0A-37028A54127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DAAFD0CB-916C-4EB8-A3BB-40CD3B7517F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46BADFBD-24A0-46B9-A4A6-88A28F46D5A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8A583962-2047-4169-A74F-95B281DDDB4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EC273F4F-241A-4E60-8512-441EF2EDD51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AC439C9D-28EB-439C-B44F-2A7CFEB4215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9" name="直線コネクタ 798">
          <a:extLst>
            <a:ext uri="{FF2B5EF4-FFF2-40B4-BE49-F238E27FC236}">
              <a16:creationId xmlns:a16="http://schemas.microsoft.com/office/drawing/2014/main" id="{754650C5-D645-4661-9A0F-0F035017858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0" name="テキスト ボックス 799">
          <a:extLst>
            <a:ext uri="{FF2B5EF4-FFF2-40B4-BE49-F238E27FC236}">
              <a16:creationId xmlns:a16="http://schemas.microsoft.com/office/drawing/2014/main" id="{1DFF27E6-44F9-4CB2-88ED-B928418828A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1" name="直線コネクタ 800">
          <a:extLst>
            <a:ext uri="{FF2B5EF4-FFF2-40B4-BE49-F238E27FC236}">
              <a16:creationId xmlns:a16="http://schemas.microsoft.com/office/drawing/2014/main" id="{F48F1C92-0DFD-4D04-A353-605033C967C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2" name="テキスト ボックス 801">
          <a:extLst>
            <a:ext uri="{FF2B5EF4-FFF2-40B4-BE49-F238E27FC236}">
              <a16:creationId xmlns:a16="http://schemas.microsoft.com/office/drawing/2014/main" id="{7ED7911D-2E79-4686-9488-022DE2ECB7AC}"/>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3" name="直線コネクタ 802">
          <a:extLst>
            <a:ext uri="{FF2B5EF4-FFF2-40B4-BE49-F238E27FC236}">
              <a16:creationId xmlns:a16="http://schemas.microsoft.com/office/drawing/2014/main" id="{24E6C489-F341-4B66-BECC-D85C7E29A71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4" name="テキスト ボックス 803">
          <a:extLst>
            <a:ext uri="{FF2B5EF4-FFF2-40B4-BE49-F238E27FC236}">
              <a16:creationId xmlns:a16="http://schemas.microsoft.com/office/drawing/2014/main" id="{95A2F4DF-1520-4429-A3F1-6052BD043CF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5" name="直線コネクタ 804">
          <a:extLst>
            <a:ext uri="{FF2B5EF4-FFF2-40B4-BE49-F238E27FC236}">
              <a16:creationId xmlns:a16="http://schemas.microsoft.com/office/drawing/2014/main" id="{909B3BC6-4983-4E51-BA30-76598D604CC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06" name="テキスト ボックス 805">
          <a:extLst>
            <a:ext uri="{FF2B5EF4-FFF2-40B4-BE49-F238E27FC236}">
              <a16:creationId xmlns:a16="http://schemas.microsoft.com/office/drawing/2014/main" id="{0C17ECE1-CC99-4279-853C-41506834F88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7" name="直線コネクタ 806">
          <a:extLst>
            <a:ext uri="{FF2B5EF4-FFF2-40B4-BE49-F238E27FC236}">
              <a16:creationId xmlns:a16="http://schemas.microsoft.com/office/drawing/2014/main" id="{C5C77077-0359-4F4E-B019-F8367E0D0A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8" name="テキスト ボックス 807">
          <a:extLst>
            <a:ext uri="{FF2B5EF4-FFF2-40B4-BE49-F238E27FC236}">
              <a16:creationId xmlns:a16="http://schemas.microsoft.com/office/drawing/2014/main" id="{3AA6ADE2-9FB0-42A3-8F99-6E1C7E5301F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9" name="【公民館】&#10;一人当たり面積グラフ枠">
          <a:extLst>
            <a:ext uri="{FF2B5EF4-FFF2-40B4-BE49-F238E27FC236}">
              <a16:creationId xmlns:a16="http://schemas.microsoft.com/office/drawing/2014/main" id="{C584EF15-BB60-4C37-867C-DEC99D3266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0" name="直線コネクタ 809">
          <a:extLst>
            <a:ext uri="{FF2B5EF4-FFF2-40B4-BE49-F238E27FC236}">
              <a16:creationId xmlns:a16="http://schemas.microsoft.com/office/drawing/2014/main" id="{2440A9C5-56C6-404D-8F7A-E79E19C72863}"/>
            </a:ext>
          </a:extLst>
        </xdr:cNvPr>
        <xdr:cNvCxnSpPr/>
      </xdr:nvCxnSpPr>
      <xdr:spPr>
        <a:xfrm flipV="1">
          <a:off x="22160864" y="17276063"/>
          <a:ext cx="0" cy="125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1" name="【公民館】&#10;一人当たり面積最小値テキスト">
          <a:extLst>
            <a:ext uri="{FF2B5EF4-FFF2-40B4-BE49-F238E27FC236}">
              <a16:creationId xmlns:a16="http://schemas.microsoft.com/office/drawing/2014/main" id="{9F5FAEF8-9883-4CBD-8767-8DEC9836725C}"/>
            </a:ext>
          </a:extLst>
        </xdr:cNvPr>
        <xdr:cNvSpPr txBox="1"/>
      </xdr:nvSpPr>
      <xdr:spPr>
        <a:xfrm>
          <a:off x="22199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2" name="直線コネクタ 811">
          <a:extLst>
            <a:ext uri="{FF2B5EF4-FFF2-40B4-BE49-F238E27FC236}">
              <a16:creationId xmlns:a16="http://schemas.microsoft.com/office/drawing/2014/main" id="{4F628D41-2323-43C7-AB57-18EEA84E4202}"/>
            </a:ext>
          </a:extLst>
        </xdr:cNvPr>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3" name="【公民館】&#10;一人当たり面積最大値テキスト">
          <a:extLst>
            <a:ext uri="{FF2B5EF4-FFF2-40B4-BE49-F238E27FC236}">
              <a16:creationId xmlns:a16="http://schemas.microsoft.com/office/drawing/2014/main" id="{9C0F953A-3D4C-42F8-B104-A57C6681792F}"/>
            </a:ext>
          </a:extLst>
        </xdr:cNvPr>
        <xdr:cNvSpPr txBox="1"/>
      </xdr:nvSpPr>
      <xdr:spPr>
        <a:xfrm>
          <a:off x="22199600" y="17051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4" name="直線コネクタ 813">
          <a:extLst>
            <a:ext uri="{FF2B5EF4-FFF2-40B4-BE49-F238E27FC236}">
              <a16:creationId xmlns:a16="http://schemas.microsoft.com/office/drawing/2014/main" id="{B47A05E1-0E4D-44E0-9884-3973ADD468B3}"/>
            </a:ext>
          </a:extLst>
        </xdr:cNvPr>
        <xdr:cNvCxnSpPr/>
      </xdr:nvCxnSpPr>
      <xdr:spPr>
        <a:xfrm>
          <a:off x="22072600" y="1727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76979</xdr:rowOff>
    </xdr:from>
    <xdr:ext cx="469744" cy="259045"/>
    <xdr:sp macro="" textlink="">
      <xdr:nvSpPr>
        <xdr:cNvPr id="815" name="【公民館】&#10;一人当たり面積平均値テキスト">
          <a:extLst>
            <a:ext uri="{FF2B5EF4-FFF2-40B4-BE49-F238E27FC236}">
              <a16:creationId xmlns:a16="http://schemas.microsoft.com/office/drawing/2014/main" id="{7BD688A6-5B11-44AE-AFB9-3A6C8FB92AF7}"/>
            </a:ext>
          </a:extLst>
        </xdr:cNvPr>
        <xdr:cNvSpPr txBox="1"/>
      </xdr:nvSpPr>
      <xdr:spPr>
        <a:xfrm>
          <a:off x="22199600" y="18079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16" name="フローチャート: 判断 815">
          <a:extLst>
            <a:ext uri="{FF2B5EF4-FFF2-40B4-BE49-F238E27FC236}">
              <a16:creationId xmlns:a16="http://schemas.microsoft.com/office/drawing/2014/main" id="{AD95522C-71E2-4222-B79B-8BACAE3A03FE}"/>
            </a:ext>
          </a:extLst>
        </xdr:cNvPr>
        <xdr:cNvSpPr/>
      </xdr:nvSpPr>
      <xdr:spPr>
        <a:xfrm>
          <a:off x="22110700" y="1810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17" name="フローチャート: 判断 816">
          <a:extLst>
            <a:ext uri="{FF2B5EF4-FFF2-40B4-BE49-F238E27FC236}">
              <a16:creationId xmlns:a16="http://schemas.microsoft.com/office/drawing/2014/main" id="{923A60B0-43BA-46C6-AEAA-7FEB6C463810}"/>
            </a:ext>
          </a:extLst>
        </xdr:cNvPr>
        <xdr:cNvSpPr/>
      </xdr:nvSpPr>
      <xdr:spPr>
        <a:xfrm>
          <a:off x="21272500" y="1811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18" name="フローチャート: 判断 817">
          <a:extLst>
            <a:ext uri="{FF2B5EF4-FFF2-40B4-BE49-F238E27FC236}">
              <a16:creationId xmlns:a16="http://schemas.microsoft.com/office/drawing/2014/main" id="{FD29368E-A4AC-46C1-ADFC-A6642A15E7E0}"/>
            </a:ext>
          </a:extLst>
        </xdr:cNvPr>
        <xdr:cNvSpPr/>
      </xdr:nvSpPr>
      <xdr:spPr>
        <a:xfrm>
          <a:off x="20383500" y="181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19" name="フローチャート: 判断 818">
          <a:extLst>
            <a:ext uri="{FF2B5EF4-FFF2-40B4-BE49-F238E27FC236}">
              <a16:creationId xmlns:a16="http://schemas.microsoft.com/office/drawing/2014/main" id="{36C412CA-C09D-4D6E-9E92-6433E764E6B1}"/>
            </a:ext>
          </a:extLst>
        </xdr:cNvPr>
        <xdr:cNvSpPr/>
      </xdr:nvSpPr>
      <xdr:spPr>
        <a:xfrm>
          <a:off x="19494500" y="1812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0" name="フローチャート: 判断 819">
          <a:extLst>
            <a:ext uri="{FF2B5EF4-FFF2-40B4-BE49-F238E27FC236}">
              <a16:creationId xmlns:a16="http://schemas.microsoft.com/office/drawing/2014/main" id="{D8D0A6A2-C4D6-4A28-A68A-D56C8E37E550}"/>
            </a:ext>
          </a:extLst>
        </xdr:cNvPr>
        <xdr:cNvSpPr/>
      </xdr:nvSpPr>
      <xdr:spPr>
        <a:xfrm>
          <a:off x="18605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BC064BC4-2CDB-4DA7-AA24-EF83898C28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6489EE4E-22E1-4D26-98AA-5DF97DB9FBF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8467FAA5-6410-4D84-955F-FE54A5CB5F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F226FB68-387B-461D-AA9D-B5EB7AC3FB3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504E5022-71E5-4BDB-B703-6AB4B2233C4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16256</xdr:rowOff>
    </xdr:from>
    <xdr:to>
      <xdr:col>116</xdr:col>
      <xdr:colOff>114300</xdr:colOff>
      <xdr:row>103</xdr:row>
      <xdr:rowOff>117856</xdr:rowOff>
    </xdr:to>
    <xdr:sp macro="" textlink="">
      <xdr:nvSpPr>
        <xdr:cNvPr id="826" name="楕円 825">
          <a:extLst>
            <a:ext uri="{FF2B5EF4-FFF2-40B4-BE49-F238E27FC236}">
              <a16:creationId xmlns:a16="http://schemas.microsoft.com/office/drawing/2014/main" id="{41162716-E76D-46CE-9034-63EDDBDD70D9}"/>
            </a:ext>
          </a:extLst>
        </xdr:cNvPr>
        <xdr:cNvSpPr/>
      </xdr:nvSpPr>
      <xdr:spPr>
        <a:xfrm>
          <a:off x="22110700" y="1767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39133</xdr:rowOff>
    </xdr:from>
    <xdr:ext cx="469744" cy="259045"/>
    <xdr:sp macro="" textlink="">
      <xdr:nvSpPr>
        <xdr:cNvPr id="827" name="【公民館】&#10;一人当たり面積該当値テキスト">
          <a:extLst>
            <a:ext uri="{FF2B5EF4-FFF2-40B4-BE49-F238E27FC236}">
              <a16:creationId xmlns:a16="http://schemas.microsoft.com/office/drawing/2014/main" id="{436FBDC8-0DD0-4FAD-AE6A-5CCCF5E2D556}"/>
            </a:ext>
          </a:extLst>
        </xdr:cNvPr>
        <xdr:cNvSpPr txBox="1"/>
      </xdr:nvSpPr>
      <xdr:spPr>
        <a:xfrm>
          <a:off x="22199600" y="1752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34544</xdr:rowOff>
    </xdr:from>
    <xdr:to>
      <xdr:col>112</xdr:col>
      <xdr:colOff>38100</xdr:colOff>
      <xdr:row>103</xdr:row>
      <xdr:rowOff>136144</xdr:rowOff>
    </xdr:to>
    <xdr:sp macro="" textlink="">
      <xdr:nvSpPr>
        <xdr:cNvPr id="828" name="楕円 827">
          <a:extLst>
            <a:ext uri="{FF2B5EF4-FFF2-40B4-BE49-F238E27FC236}">
              <a16:creationId xmlns:a16="http://schemas.microsoft.com/office/drawing/2014/main" id="{D5B4BEEF-FB0D-47EF-8202-8550E9B54770}"/>
            </a:ext>
          </a:extLst>
        </xdr:cNvPr>
        <xdr:cNvSpPr/>
      </xdr:nvSpPr>
      <xdr:spPr>
        <a:xfrm>
          <a:off x="21272500" y="1769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67056</xdr:rowOff>
    </xdr:from>
    <xdr:to>
      <xdr:col>116</xdr:col>
      <xdr:colOff>63500</xdr:colOff>
      <xdr:row>103</xdr:row>
      <xdr:rowOff>85344</xdr:rowOff>
    </xdr:to>
    <xdr:cxnSp macro="">
      <xdr:nvCxnSpPr>
        <xdr:cNvPr id="829" name="直線コネクタ 828">
          <a:extLst>
            <a:ext uri="{FF2B5EF4-FFF2-40B4-BE49-F238E27FC236}">
              <a16:creationId xmlns:a16="http://schemas.microsoft.com/office/drawing/2014/main" id="{488BD9F9-CB67-4158-8EE4-98EBC3D10410}"/>
            </a:ext>
          </a:extLst>
        </xdr:cNvPr>
        <xdr:cNvCxnSpPr/>
      </xdr:nvCxnSpPr>
      <xdr:spPr>
        <a:xfrm flipV="1">
          <a:off x="21323300" y="1772640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50546</xdr:rowOff>
    </xdr:from>
    <xdr:to>
      <xdr:col>107</xdr:col>
      <xdr:colOff>101600</xdr:colOff>
      <xdr:row>103</xdr:row>
      <xdr:rowOff>152146</xdr:rowOff>
    </xdr:to>
    <xdr:sp macro="" textlink="">
      <xdr:nvSpPr>
        <xdr:cNvPr id="830" name="楕円 829">
          <a:extLst>
            <a:ext uri="{FF2B5EF4-FFF2-40B4-BE49-F238E27FC236}">
              <a16:creationId xmlns:a16="http://schemas.microsoft.com/office/drawing/2014/main" id="{3B36D5E2-51C6-4152-BF9A-E7F05E659ECB}"/>
            </a:ext>
          </a:extLst>
        </xdr:cNvPr>
        <xdr:cNvSpPr/>
      </xdr:nvSpPr>
      <xdr:spPr>
        <a:xfrm>
          <a:off x="20383500" y="1770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85344</xdr:rowOff>
    </xdr:from>
    <xdr:to>
      <xdr:col>111</xdr:col>
      <xdr:colOff>177800</xdr:colOff>
      <xdr:row>103</xdr:row>
      <xdr:rowOff>101346</xdr:rowOff>
    </xdr:to>
    <xdr:cxnSp macro="">
      <xdr:nvCxnSpPr>
        <xdr:cNvPr id="831" name="直線コネクタ 830">
          <a:extLst>
            <a:ext uri="{FF2B5EF4-FFF2-40B4-BE49-F238E27FC236}">
              <a16:creationId xmlns:a16="http://schemas.microsoft.com/office/drawing/2014/main" id="{3F8AE388-10CF-4B17-8319-646177F8FB5F}"/>
            </a:ext>
          </a:extLst>
        </xdr:cNvPr>
        <xdr:cNvCxnSpPr/>
      </xdr:nvCxnSpPr>
      <xdr:spPr>
        <a:xfrm flipV="1">
          <a:off x="20434300" y="17744694"/>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66548</xdr:rowOff>
    </xdr:from>
    <xdr:to>
      <xdr:col>102</xdr:col>
      <xdr:colOff>165100</xdr:colOff>
      <xdr:row>103</xdr:row>
      <xdr:rowOff>168148</xdr:rowOff>
    </xdr:to>
    <xdr:sp macro="" textlink="">
      <xdr:nvSpPr>
        <xdr:cNvPr id="832" name="楕円 831">
          <a:extLst>
            <a:ext uri="{FF2B5EF4-FFF2-40B4-BE49-F238E27FC236}">
              <a16:creationId xmlns:a16="http://schemas.microsoft.com/office/drawing/2014/main" id="{EB5CAA95-89C3-4641-8236-A9C4181E7DF1}"/>
            </a:ext>
          </a:extLst>
        </xdr:cNvPr>
        <xdr:cNvSpPr/>
      </xdr:nvSpPr>
      <xdr:spPr>
        <a:xfrm>
          <a:off x="19494500" y="177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101346</xdr:rowOff>
    </xdr:from>
    <xdr:to>
      <xdr:col>107</xdr:col>
      <xdr:colOff>50800</xdr:colOff>
      <xdr:row>103</xdr:row>
      <xdr:rowOff>117348</xdr:rowOff>
    </xdr:to>
    <xdr:cxnSp macro="">
      <xdr:nvCxnSpPr>
        <xdr:cNvPr id="833" name="直線コネクタ 832">
          <a:extLst>
            <a:ext uri="{FF2B5EF4-FFF2-40B4-BE49-F238E27FC236}">
              <a16:creationId xmlns:a16="http://schemas.microsoft.com/office/drawing/2014/main" id="{ECD11BF2-4278-4319-BBDA-428D21D3B149}"/>
            </a:ext>
          </a:extLst>
        </xdr:cNvPr>
        <xdr:cNvCxnSpPr/>
      </xdr:nvCxnSpPr>
      <xdr:spPr>
        <a:xfrm flipV="1">
          <a:off x="19545300" y="1776069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82550</xdr:rowOff>
    </xdr:from>
    <xdr:to>
      <xdr:col>98</xdr:col>
      <xdr:colOff>38100</xdr:colOff>
      <xdr:row>104</xdr:row>
      <xdr:rowOff>12700</xdr:rowOff>
    </xdr:to>
    <xdr:sp macro="" textlink="">
      <xdr:nvSpPr>
        <xdr:cNvPr id="834" name="楕円 833">
          <a:extLst>
            <a:ext uri="{FF2B5EF4-FFF2-40B4-BE49-F238E27FC236}">
              <a16:creationId xmlns:a16="http://schemas.microsoft.com/office/drawing/2014/main" id="{61F2C73E-8880-4028-AF58-E4D9885605B0}"/>
            </a:ext>
          </a:extLst>
        </xdr:cNvPr>
        <xdr:cNvSpPr/>
      </xdr:nvSpPr>
      <xdr:spPr>
        <a:xfrm>
          <a:off x="18605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117348</xdr:rowOff>
    </xdr:from>
    <xdr:to>
      <xdr:col>102</xdr:col>
      <xdr:colOff>114300</xdr:colOff>
      <xdr:row>103</xdr:row>
      <xdr:rowOff>133350</xdr:rowOff>
    </xdr:to>
    <xdr:cxnSp macro="">
      <xdr:nvCxnSpPr>
        <xdr:cNvPr id="835" name="直線コネクタ 834">
          <a:extLst>
            <a:ext uri="{FF2B5EF4-FFF2-40B4-BE49-F238E27FC236}">
              <a16:creationId xmlns:a16="http://schemas.microsoft.com/office/drawing/2014/main" id="{08CB1B9D-56CB-4844-81CA-75CABCD014F8}"/>
            </a:ext>
          </a:extLst>
        </xdr:cNvPr>
        <xdr:cNvCxnSpPr/>
      </xdr:nvCxnSpPr>
      <xdr:spPr>
        <a:xfrm flipV="1">
          <a:off x="18656300" y="1777669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31259</xdr:rowOff>
    </xdr:from>
    <xdr:ext cx="469744" cy="259045"/>
    <xdr:sp macro="" textlink="">
      <xdr:nvSpPr>
        <xdr:cNvPr id="836" name="n_1aveValue【公民館】&#10;一人当たり面積">
          <a:extLst>
            <a:ext uri="{FF2B5EF4-FFF2-40B4-BE49-F238E27FC236}">
              <a16:creationId xmlns:a16="http://schemas.microsoft.com/office/drawing/2014/main" id="{5C89A2F9-280F-4911-BEB8-56C7BC96E58F}"/>
            </a:ext>
          </a:extLst>
        </xdr:cNvPr>
        <xdr:cNvSpPr txBox="1"/>
      </xdr:nvSpPr>
      <xdr:spPr>
        <a:xfrm>
          <a:off x="21075727" y="1820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38116</xdr:rowOff>
    </xdr:from>
    <xdr:ext cx="469744" cy="259045"/>
    <xdr:sp macro="" textlink="">
      <xdr:nvSpPr>
        <xdr:cNvPr id="837" name="n_2aveValue【公民館】&#10;一人当たり面積">
          <a:extLst>
            <a:ext uri="{FF2B5EF4-FFF2-40B4-BE49-F238E27FC236}">
              <a16:creationId xmlns:a16="http://schemas.microsoft.com/office/drawing/2014/main" id="{E58D666A-D2B5-44BA-A5C8-A91463F8A20E}"/>
            </a:ext>
          </a:extLst>
        </xdr:cNvPr>
        <xdr:cNvSpPr txBox="1"/>
      </xdr:nvSpPr>
      <xdr:spPr>
        <a:xfrm>
          <a:off x="20199427" y="1821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44975</xdr:rowOff>
    </xdr:from>
    <xdr:ext cx="469744" cy="259045"/>
    <xdr:sp macro="" textlink="">
      <xdr:nvSpPr>
        <xdr:cNvPr id="838" name="n_3aveValue【公民館】&#10;一人当たり面積">
          <a:extLst>
            <a:ext uri="{FF2B5EF4-FFF2-40B4-BE49-F238E27FC236}">
              <a16:creationId xmlns:a16="http://schemas.microsoft.com/office/drawing/2014/main" id="{E62BFCC0-87A7-41DF-BC8D-13FF85939DC5}"/>
            </a:ext>
          </a:extLst>
        </xdr:cNvPr>
        <xdr:cNvSpPr txBox="1"/>
      </xdr:nvSpPr>
      <xdr:spPr>
        <a:xfrm>
          <a:off x="19310427" y="182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33545</xdr:rowOff>
    </xdr:from>
    <xdr:ext cx="469744" cy="259045"/>
    <xdr:sp macro="" textlink="">
      <xdr:nvSpPr>
        <xdr:cNvPr id="839" name="n_4aveValue【公民館】&#10;一人当たり面積">
          <a:extLst>
            <a:ext uri="{FF2B5EF4-FFF2-40B4-BE49-F238E27FC236}">
              <a16:creationId xmlns:a16="http://schemas.microsoft.com/office/drawing/2014/main" id="{BB361044-9B01-4E3C-8D81-B6DAB35BCA0F}"/>
            </a:ext>
          </a:extLst>
        </xdr:cNvPr>
        <xdr:cNvSpPr txBox="1"/>
      </xdr:nvSpPr>
      <xdr:spPr>
        <a:xfrm>
          <a:off x="18421427" y="1820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152671</xdr:rowOff>
    </xdr:from>
    <xdr:ext cx="469744" cy="259045"/>
    <xdr:sp macro="" textlink="">
      <xdr:nvSpPr>
        <xdr:cNvPr id="840" name="n_1mainValue【公民館】&#10;一人当たり面積">
          <a:extLst>
            <a:ext uri="{FF2B5EF4-FFF2-40B4-BE49-F238E27FC236}">
              <a16:creationId xmlns:a16="http://schemas.microsoft.com/office/drawing/2014/main" id="{9DD45546-7323-41EB-B0F0-A83D2247D33D}"/>
            </a:ext>
          </a:extLst>
        </xdr:cNvPr>
        <xdr:cNvSpPr txBox="1"/>
      </xdr:nvSpPr>
      <xdr:spPr>
        <a:xfrm>
          <a:off x="21075727" y="1746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168673</xdr:rowOff>
    </xdr:from>
    <xdr:ext cx="469744" cy="259045"/>
    <xdr:sp macro="" textlink="">
      <xdr:nvSpPr>
        <xdr:cNvPr id="841" name="n_2mainValue【公民館】&#10;一人当たり面積">
          <a:extLst>
            <a:ext uri="{FF2B5EF4-FFF2-40B4-BE49-F238E27FC236}">
              <a16:creationId xmlns:a16="http://schemas.microsoft.com/office/drawing/2014/main" id="{7A39E5FC-E022-4795-9DE1-B83016B57625}"/>
            </a:ext>
          </a:extLst>
        </xdr:cNvPr>
        <xdr:cNvSpPr txBox="1"/>
      </xdr:nvSpPr>
      <xdr:spPr>
        <a:xfrm>
          <a:off x="20199427" y="1748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13225</xdr:rowOff>
    </xdr:from>
    <xdr:ext cx="469744" cy="259045"/>
    <xdr:sp macro="" textlink="">
      <xdr:nvSpPr>
        <xdr:cNvPr id="842" name="n_3mainValue【公民館】&#10;一人当たり面積">
          <a:extLst>
            <a:ext uri="{FF2B5EF4-FFF2-40B4-BE49-F238E27FC236}">
              <a16:creationId xmlns:a16="http://schemas.microsoft.com/office/drawing/2014/main" id="{9679A9FA-CBB6-4ED6-B471-6407310D784E}"/>
            </a:ext>
          </a:extLst>
        </xdr:cNvPr>
        <xdr:cNvSpPr txBox="1"/>
      </xdr:nvSpPr>
      <xdr:spPr>
        <a:xfrm>
          <a:off x="19310427" y="1750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29227</xdr:rowOff>
    </xdr:from>
    <xdr:ext cx="469744" cy="259045"/>
    <xdr:sp macro="" textlink="">
      <xdr:nvSpPr>
        <xdr:cNvPr id="843" name="n_4mainValue【公民館】&#10;一人当たり面積">
          <a:extLst>
            <a:ext uri="{FF2B5EF4-FFF2-40B4-BE49-F238E27FC236}">
              <a16:creationId xmlns:a16="http://schemas.microsoft.com/office/drawing/2014/main" id="{EBE9D768-FA14-45F7-936F-B8FB1C3B2C77}"/>
            </a:ext>
          </a:extLst>
        </xdr:cNvPr>
        <xdr:cNvSpPr txBox="1"/>
      </xdr:nvSpPr>
      <xdr:spPr>
        <a:xfrm>
          <a:off x="184214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4" name="正方形/長方形 843">
          <a:extLst>
            <a:ext uri="{FF2B5EF4-FFF2-40B4-BE49-F238E27FC236}">
              <a16:creationId xmlns:a16="http://schemas.microsoft.com/office/drawing/2014/main" id="{E2F9B15F-18F2-4220-B26A-CBBBF27C737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5" name="正方形/長方形 844">
          <a:extLst>
            <a:ext uri="{FF2B5EF4-FFF2-40B4-BE49-F238E27FC236}">
              <a16:creationId xmlns:a16="http://schemas.microsoft.com/office/drawing/2014/main" id="{C50B2ED3-C30A-4942-8D8F-612EBB34D28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6" name="テキスト ボックス 845">
          <a:extLst>
            <a:ext uri="{FF2B5EF4-FFF2-40B4-BE49-F238E27FC236}">
              <a16:creationId xmlns:a16="http://schemas.microsoft.com/office/drawing/2014/main" id="{A7C5770B-22A9-41E9-8162-3C6B5ED36A1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類似団体と比較して、有形固定資産減価償却率が高い施設は、公営住宅である。その大半が昭和</a:t>
          </a:r>
          <a:r>
            <a:rPr lang="en-US" altLang="ja-JP" sz="1100" b="0" i="0" baseline="0">
              <a:solidFill>
                <a:schemeClr val="dk1"/>
              </a:solidFill>
              <a:effectLst/>
              <a:latin typeface="+mn-lt"/>
              <a:ea typeface="+mn-ea"/>
              <a:cs typeface="+mn-cs"/>
            </a:rPr>
            <a:t>40</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50</a:t>
          </a:r>
          <a:r>
            <a:rPr lang="ja-JP" altLang="ja-JP" sz="1100" b="0" i="0" baseline="0">
              <a:solidFill>
                <a:schemeClr val="dk1"/>
              </a:solidFill>
              <a:effectLst/>
              <a:latin typeface="+mn-lt"/>
              <a:ea typeface="+mn-ea"/>
              <a:cs typeface="+mn-cs"/>
            </a:rPr>
            <a:t>年代に建設されており、老朽化が進んでいるため、</a:t>
          </a:r>
          <a:r>
            <a:rPr lang="ja-JP" altLang="en-US" sz="1100" b="0" i="0" baseline="0">
              <a:solidFill>
                <a:schemeClr val="dk1"/>
              </a:solidFill>
              <a:effectLst/>
              <a:latin typeface="+mn-lt"/>
              <a:ea typeface="+mn-ea"/>
              <a:cs typeface="+mn-cs"/>
            </a:rPr>
            <a:t>耐用年数を経過した住宅の除却を行うなど、保有量の削減に努めて</a:t>
          </a:r>
          <a:r>
            <a:rPr lang="ja-JP" altLang="ja-JP" sz="1100" b="0" i="0" baseline="0">
              <a:solidFill>
                <a:schemeClr val="dk1"/>
              </a:solidFill>
              <a:effectLst/>
              <a:latin typeface="+mn-lt"/>
              <a:ea typeface="+mn-ea"/>
              <a:cs typeface="+mn-cs"/>
            </a:rPr>
            <a:t>いる。</a:t>
          </a:r>
          <a:r>
            <a:rPr lang="ja-JP" altLang="en-US" sz="1100" b="0" i="0" baseline="0">
              <a:solidFill>
                <a:schemeClr val="dk1"/>
              </a:solidFill>
              <a:effectLst/>
              <a:latin typeface="+mn-lt"/>
              <a:ea typeface="+mn-ea"/>
              <a:cs typeface="+mn-cs"/>
            </a:rPr>
            <a:t>保育所については、令和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年度に公立保育所にて大規模改修工事を実施したため</a:t>
          </a:r>
          <a:r>
            <a:rPr lang="ja-JP" altLang="ja-JP" sz="1100" b="0" i="0" baseline="0">
              <a:solidFill>
                <a:schemeClr val="dk1"/>
              </a:solidFill>
              <a:effectLst/>
              <a:latin typeface="+mn-lt"/>
              <a:ea typeface="+mn-ea"/>
              <a:cs typeface="+mn-cs"/>
            </a:rPr>
            <a:t>有形固定資産減価償却率</a:t>
          </a:r>
          <a:r>
            <a:rPr lang="ja-JP" altLang="en-US" sz="1100" b="0" i="0" baseline="0">
              <a:solidFill>
                <a:schemeClr val="dk1"/>
              </a:solidFill>
              <a:effectLst/>
              <a:latin typeface="+mn-lt"/>
              <a:ea typeface="+mn-ea"/>
              <a:cs typeface="+mn-cs"/>
            </a:rPr>
            <a:t>が改善している。</a:t>
          </a:r>
          <a:r>
            <a:rPr lang="ja-JP" altLang="ja-JP" sz="1100" b="0" i="0" baseline="0">
              <a:solidFill>
                <a:schemeClr val="dk1"/>
              </a:solidFill>
              <a:effectLst/>
              <a:latin typeface="+mn-lt"/>
              <a:ea typeface="+mn-ea"/>
              <a:cs typeface="+mn-cs"/>
            </a:rPr>
            <a:t>また、一人当たり面積が類似団体平均より高い施設は公営住宅、学校施設、公民館であり、特に学校施設が大きく上回っている。学校施設については、義務教育学校建設によるものが大きいと考えられるが、公営住宅や公民館については、合併や人口減少による影響が大きいと考えられる。今後も、維持管理等に係る経費の増加に留意しつつ、耐用年数を経過した施設の除却や、類似施設の集約化・複合化等を図り、公共施設量の減と適正配置に努め</a:t>
          </a:r>
          <a:r>
            <a:rPr lang="ja-JP" altLang="en-US" sz="1100" b="0" i="0" baseline="0">
              <a:solidFill>
                <a:schemeClr val="dk1"/>
              </a:solidFill>
              <a:effectLst/>
              <a:latin typeface="+mn-lt"/>
              <a:ea typeface="+mn-ea"/>
              <a:cs typeface="+mn-cs"/>
            </a:rPr>
            <a:t>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74445A-07E0-4573-A83D-FC60BDBA04C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398D31-F93E-4D39-BB4B-8A3A64C5A8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324187-ED9A-4B87-B6E9-2A57CE4A47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6878235-D675-4018-B93D-3B99525F2B3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福岡県嘉麻市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6FF8D6-3F8B-4409-BF3E-2DA05A6D6F4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2FF918-F713-4FF9-B7C9-E023D7AC16E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0EBE49E-74C8-408D-9D59-F219B47662C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4FE298-F5DC-45E8-B9FC-7FAF9FAFA36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AE2DB6-E00C-405C-94DD-902B3ABDAC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19C92E-F01B-4F64-90AD-0060253C76D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34,143
33,746
135.11
29,706,633
29,405,283
141,994
12,974,909
28,516,029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993B7F-C21C-4CBE-81CC-260A709279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96FEAC6-BFCD-4E6F-A7F5-91634A876D5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F018644-8A65-47FF-A889-2287EE0D67B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C0326B-9323-446A-939B-2E51AEC3F10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16B2BCC-6004-4722-BBA9-5F9B83F3F80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FC646C9-9878-4E72-9282-F4553B0E473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36E50E0-E2B8-4E26-B448-1263E215A78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4D279D9-732F-484B-8E7A-567A111457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CC8DCA6-A335-4FA8-B1F5-A6F28A4FA87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A794EDC-23B6-4991-B66D-C14661168CC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1A330CF-CC64-4B2C-8C70-5234F39F46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760483-436A-4DB4-BA2D-66354801769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7427E96-CAB7-4DB0-9E33-8207BA70894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7A68C1-4DA5-4AB5-8E1E-8A9B5D58564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F8A3F8D-4237-4FE4-A742-19B4C4848D4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C737C49-58D3-4FE1-83D3-600DC9D0E0E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CE41C0-FE88-4563-9863-BD8D18699F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7CA30F-75AE-4B35-953F-B2EAB9E0FB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1F7742A-13B7-4C3E-A25D-FA7A2B1AAF8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F0E5814-7407-41CE-8ABA-D6C7BF28BF1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5E8D11B-F3B1-4563-B311-788AD80AF24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E94AE61-3318-4980-9D73-E311758FD5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DFA5873-B0C8-4954-8B07-F315F6AFDB4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D077A46-CBF6-4FBF-9489-570478C54A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2E3576E-0AF9-41F0-B42E-73857902C3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830C65-76AF-4AB0-8B90-413BFDD45CE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ED7DE2-46E8-40BC-9EF1-A7624DBDE59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5DDB28-8272-4AEA-8C72-9019139F2AE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0E8D8D0-E35C-42CD-AA36-23C4CE2A544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A23A306-599B-4EEF-B993-0118AF515A4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B2740D2-76E5-4F47-B433-DD12D587BD1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148507F-DA99-4E2A-85B4-B43B923CED2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DCCA9BE-ECC4-4255-8896-7D379CC32E9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8614CE0-8103-4FD3-BCD3-CA5373C52C2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5FEA2D-AB36-4A2A-978E-D8A51BB7379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FF1B99F-EBB3-4067-8FFD-B1898851F1A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DD9015F-913C-46F2-A9B9-32693FF17E3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B62C29-BC75-4864-A801-01DA494D704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84E5A4A-F5B8-41E4-898A-1DBE0A88835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61B2B71-362F-44CF-90D5-44EBE876A323}"/>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F2BD354-1AB1-4E4C-BC74-FDBB4ECF2AE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E70F13F-D572-4F9C-937D-7DC0D05757B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3185E5E-0DFB-45BA-81F8-60DAC6AD2E2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82BB315-31D0-49F3-88FB-95E48627A98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AB824F0-259F-46D4-A321-B88105E1F03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CEF0013-E599-4662-B298-8B83F354C88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F0E84B9-1892-423A-A02B-D7FC07591A24}"/>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D64A02B6-40B1-4CF6-90F9-F8773138D0D2}"/>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E1FAB78B-C3A2-401A-81CC-B1E2BA0F6677}"/>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D7573BF4-E4D2-4A68-B9C5-5A96414A2BF4}"/>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5F01C524-621F-4599-9DE2-3BF3B256EAEF}"/>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DE569419-094A-4433-8B6F-33472E9C7129}"/>
            </a:ext>
          </a:extLst>
        </xdr:cNvPr>
        <xdr:cNvSpPr txBox="1"/>
      </xdr:nvSpPr>
      <xdr:spPr>
        <a:xfrm>
          <a:off x="4673600" y="6465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F4CC2F5F-B78F-483A-83FC-CD63E24B685C}"/>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68E3F92E-ECEF-41C4-B62C-0DF6EBF3D05C}"/>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118F894C-7AB7-4C61-9F86-5F04309889C3}"/>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10842058-976C-47BA-806D-EE2FAA102334}"/>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39</xdr:row>
      <xdr:rowOff>85816</xdr:rowOff>
    </xdr:from>
    <xdr:to>
      <xdr:col>6</xdr:col>
      <xdr:colOff>38100</xdr:colOff>
      <xdr:row>40</xdr:row>
      <xdr:rowOff>15966</xdr:rowOff>
    </xdr:to>
    <xdr:sp macro="" textlink="">
      <xdr:nvSpPr>
        <xdr:cNvPr id="68" name="フローチャート: 判断 67">
          <a:extLst>
            <a:ext uri="{FF2B5EF4-FFF2-40B4-BE49-F238E27FC236}">
              <a16:creationId xmlns:a16="http://schemas.microsoft.com/office/drawing/2014/main" id="{7ADB2B17-7AEC-444A-9FC9-F78FC1074477}"/>
            </a:ext>
          </a:extLst>
        </xdr:cNvPr>
        <xdr:cNvSpPr/>
      </xdr:nvSpPr>
      <xdr:spPr>
        <a:xfrm>
          <a:off x="1079500" y="677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884FA33-1012-49A8-9230-A1A582DBDAA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A37066-50FF-473C-87A2-0759DCB5B11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5DDB71-5819-4527-88F9-EB1949498F5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55EBC7C-4B1F-4D77-AB9A-98FA498E1FC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10BB72C-0830-430E-BC9F-41E78B6ACD4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74" name="楕円 73">
          <a:extLst>
            <a:ext uri="{FF2B5EF4-FFF2-40B4-BE49-F238E27FC236}">
              <a16:creationId xmlns:a16="http://schemas.microsoft.com/office/drawing/2014/main" id="{F4CC541C-4EA3-4CA7-84CA-9EBB1D801F98}"/>
            </a:ext>
          </a:extLst>
        </xdr:cNvPr>
        <xdr:cNvSpPr/>
      </xdr:nvSpPr>
      <xdr:spPr>
        <a:xfrm>
          <a:off x="4584700" y="64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89099</xdr:rowOff>
    </xdr:from>
    <xdr:ext cx="405111" cy="259045"/>
    <xdr:sp macro="" textlink="">
      <xdr:nvSpPr>
        <xdr:cNvPr id="75" name="【図書館】&#10;有形固定資産減価償却率該当値テキスト">
          <a:extLst>
            <a:ext uri="{FF2B5EF4-FFF2-40B4-BE49-F238E27FC236}">
              <a16:creationId xmlns:a16="http://schemas.microsoft.com/office/drawing/2014/main" id="{60E5592B-63C8-4A9E-A9F6-D1B70678FFD6}"/>
            </a:ext>
          </a:extLst>
        </xdr:cNvPr>
        <xdr:cNvSpPr txBox="1"/>
      </xdr:nvSpPr>
      <xdr:spPr>
        <a:xfrm>
          <a:off x="4673600" y="6261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35197</xdr:rowOff>
    </xdr:from>
    <xdr:to>
      <xdr:col>20</xdr:col>
      <xdr:colOff>38100</xdr:colOff>
      <xdr:row>37</xdr:row>
      <xdr:rowOff>136797</xdr:rowOff>
    </xdr:to>
    <xdr:sp macro="" textlink="">
      <xdr:nvSpPr>
        <xdr:cNvPr id="76" name="楕円 75">
          <a:extLst>
            <a:ext uri="{FF2B5EF4-FFF2-40B4-BE49-F238E27FC236}">
              <a16:creationId xmlns:a16="http://schemas.microsoft.com/office/drawing/2014/main" id="{E5097267-09AF-48B0-9C96-7ECCD7782ECE}"/>
            </a:ext>
          </a:extLst>
        </xdr:cNvPr>
        <xdr:cNvSpPr/>
      </xdr:nvSpPr>
      <xdr:spPr>
        <a:xfrm>
          <a:off x="37465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85997</xdr:rowOff>
    </xdr:from>
    <xdr:to>
      <xdr:col>24</xdr:col>
      <xdr:colOff>63500</xdr:colOff>
      <xdr:row>37</xdr:row>
      <xdr:rowOff>117022</xdr:rowOff>
    </xdr:to>
    <xdr:cxnSp macro="">
      <xdr:nvCxnSpPr>
        <xdr:cNvPr id="77" name="直線コネクタ 76">
          <a:extLst>
            <a:ext uri="{FF2B5EF4-FFF2-40B4-BE49-F238E27FC236}">
              <a16:creationId xmlns:a16="http://schemas.microsoft.com/office/drawing/2014/main" id="{E9C28B35-D82F-4C8B-9539-B676CE4C628A}"/>
            </a:ext>
          </a:extLst>
        </xdr:cNvPr>
        <xdr:cNvCxnSpPr/>
      </xdr:nvCxnSpPr>
      <xdr:spPr>
        <a:xfrm>
          <a:off x="3797300" y="642964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2540</xdr:rowOff>
    </xdr:from>
    <xdr:to>
      <xdr:col>15</xdr:col>
      <xdr:colOff>101600</xdr:colOff>
      <xdr:row>37</xdr:row>
      <xdr:rowOff>104140</xdr:rowOff>
    </xdr:to>
    <xdr:sp macro="" textlink="">
      <xdr:nvSpPr>
        <xdr:cNvPr id="78" name="楕円 77">
          <a:extLst>
            <a:ext uri="{FF2B5EF4-FFF2-40B4-BE49-F238E27FC236}">
              <a16:creationId xmlns:a16="http://schemas.microsoft.com/office/drawing/2014/main" id="{4F217DE3-437C-4D79-A777-75835ED2B709}"/>
            </a:ext>
          </a:extLst>
        </xdr:cNvPr>
        <xdr:cNvSpPr/>
      </xdr:nvSpPr>
      <xdr:spPr>
        <a:xfrm>
          <a:off x="2857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53340</xdr:rowOff>
    </xdr:from>
    <xdr:to>
      <xdr:col>19</xdr:col>
      <xdr:colOff>177800</xdr:colOff>
      <xdr:row>37</xdr:row>
      <xdr:rowOff>85997</xdr:rowOff>
    </xdr:to>
    <xdr:cxnSp macro="">
      <xdr:nvCxnSpPr>
        <xdr:cNvPr id="79" name="直線コネクタ 78">
          <a:extLst>
            <a:ext uri="{FF2B5EF4-FFF2-40B4-BE49-F238E27FC236}">
              <a16:creationId xmlns:a16="http://schemas.microsoft.com/office/drawing/2014/main" id="{21C494C2-5C38-4949-A0DB-0772A9F5F836}"/>
            </a:ext>
          </a:extLst>
        </xdr:cNvPr>
        <xdr:cNvCxnSpPr/>
      </xdr:nvCxnSpPr>
      <xdr:spPr>
        <a:xfrm>
          <a:off x="2908300" y="639699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141333</xdr:rowOff>
    </xdr:from>
    <xdr:to>
      <xdr:col>10</xdr:col>
      <xdr:colOff>165100</xdr:colOff>
      <xdr:row>37</xdr:row>
      <xdr:rowOff>71483</xdr:rowOff>
    </xdr:to>
    <xdr:sp macro="" textlink="">
      <xdr:nvSpPr>
        <xdr:cNvPr id="80" name="楕円 79">
          <a:extLst>
            <a:ext uri="{FF2B5EF4-FFF2-40B4-BE49-F238E27FC236}">
              <a16:creationId xmlns:a16="http://schemas.microsoft.com/office/drawing/2014/main" id="{B79D1C39-4BB4-43C5-97A7-DB2A01D6E519}"/>
            </a:ext>
          </a:extLst>
        </xdr:cNvPr>
        <xdr:cNvSpPr/>
      </xdr:nvSpPr>
      <xdr:spPr>
        <a:xfrm>
          <a:off x="1968500" y="631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20683</xdr:rowOff>
    </xdr:from>
    <xdr:to>
      <xdr:col>15</xdr:col>
      <xdr:colOff>50800</xdr:colOff>
      <xdr:row>37</xdr:row>
      <xdr:rowOff>53340</xdr:rowOff>
    </xdr:to>
    <xdr:cxnSp macro="">
      <xdr:nvCxnSpPr>
        <xdr:cNvPr id="81" name="直線コネクタ 80">
          <a:extLst>
            <a:ext uri="{FF2B5EF4-FFF2-40B4-BE49-F238E27FC236}">
              <a16:creationId xmlns:a16="http://schemas.microsoft.com/office/drawing/2014/main" id="{365FCF8F-14B4-409C-92E6-1294A9872C49}"/>
            </a:ext>
          </a:extLst>
        </xdr:cNvPr>
        <xdr:cNvCxnSpPr/>
      </xdr:nvCxnSpPr>
      <xdr:spPr>
        <a:xfrm>
          <a:off x="2019300" y="636433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108676</xdr:rowOff>
    </xdr:from>
    <xdr:to>
      <xdr:col>6</xdr:col>
      <xdr:colOff>38100</xdr:colOff>
      <xdr:row>37</xdr:row>
      <xdr:rowOff>38826</xdr:rowOff>
    </xdr:to>
    <xdr:sp macro="" textlink="">
      <xdr:nvSpPr>
        <xdr:cNvPr id="82" name="楕円 81">
          <a:extLst>
            <a:ext uri="{FF2B5EF4-FFF2-40B4-BE49-F238E27FC236}">
              <a16:creationId xmlns:a16="http://schemas.microsoft.com/office/drawing/2014/main" id="{4DF2305B-09E2-4E8E-A587-F6A0BD22FA40}"/>
            </a:ext>
          </a:extLst>
        </xdr:cNvPr>
        <xdr:cNvSpPr/>
      </xdr:nvSpPr>
      <xdr:spPr>
        <a:xfrm>
          <a:off x="1079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159476</xdr:rowOff>
    </xdr:from>
    <xdr:to>
      <xdr:col>10</xdr:col>
      <xdr:colOff>114300</xdr:colOff>
      <xdr:row>37</xdr:row>
      <xdr:rowOff>20683</xdr:rowOff>
    </xdr:to>
    <xdr:cxnSp macro="">
      <xdr:nvCxnSpPr>
        <xdr:cNvPr id="83" name="直線コネクタ 82">
          <a:extLst>
            <a:ext uri="{FF2B5EF4-FFF2-40B4-BE49-F238E27FC236}">
              <a16:creationId xmlns:a16="http://schemas.microsoft.com/office/drawing/2014/main" id="{F3D3F362-64E3-47C9-A1F8-3DA61D1ED4B9}"/>
            </a:ext>
          </a:extLst>
        </xdr:cNvPr>
        <xdr:cNvCxnSpPr/>
      </xdr:nvCxnSpPr>
      <xdr:spPr>
        <a:xfrm>
          <a:off x="1130300" y="633167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39750</xdr:rowOff>
    </xdr:from>
    <xdr:ext cx="405111" cy="259045"/>
    <xdr:sp macro="" textlink="">
      <xdr:nvSpPr>
        <xdr:cNvPr id="84" name="n_1aveValue【図書館】&#10;有形固定資産減価償却率">
          <a:extLst>
            <a:ext uri="{FF2B5EF4-FFF2-40B4-BE49-F238E27FC236}">
              <a16:creationId xmlns:a16="http://schemas.microsoft.com/office/drawing/2014/main" id="{E2F40D09-4B45-45D5-8E25-73AC2FC7D9FF}"/>
            </a:ext>
          </a:extLst>
        </xdr:cNvPr>
        <xdr:cNvSpPr txBox="1"/>
      </xdr:nvSpPr>
      <xdr:spPr>
        <a:xfrm>
          <a:off x="35820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90368</xdr:rowOff>
    </xdr:from>
    <xdr:ext cx="405111" cy="259045"/>
    <xdr:sp macro="" textlink="">
      <xdr:nvSpPr>
        <xdr:cNvPr id="85" name="n_2aveValue【図書館】&#10;有形固定資産減価償却率">
          <a:extLst>
            <a:ext uri="{FF2B5EF4-FFF2-40B4-BE49-F238E27FC236}">
              <a16:creationId xmlns:a16="http://schemas.microsoft.com/office/drawing/2014/main" id="{62E43055-DAB2-4CFA-9785-02554CC10927}"/>
            </a:ext>
          </a:extLst>
        </xdr:cNvPr>
        <xdr:cNvSpPr txBox="1"/>
      </xdr:nvSpPr>
      <xdr:spPr>
        <a:xfrm>
          <a:off x="2705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6" name="n_3aveValue【図書館】&#10;有形固定資産減価償却率">
          <a:extLst>
            <a:ext uri="{FF2B5EF4-FFF2-40B4-BE49-F238E27FC236}">
              <a16:creationId xmlns:a16="http://schemas.microsoft.com/office/drawing/2014/main" id="{A805DF4F-65C0-496C-9802-A7F32A140705}"/>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7093</xdr:rowOff>
    </xdr:from>
    <xdr:ext cx="405111" cy="259045"/>
    <xdr:sp macro="" textlink="">
      <xdr:nvSpPr>
        <xdr:cNvPr id="87" name="n_4aveValue【図書館】&#10;有形固定資産減価償却率">
          <a:extLst>
            <a:ext uri="{FF2B5EF4-FFF2-40B4-BE49-F238E27FC236}">
              <a16:creationId xmlns:a16="http://schemas.microsoft.com/office/drawing/2014/main" id="{45F4A83D-D531-4E36-B4C8-C66D7D8F8974}"/>
            </a:ext>
          </a:extLst>
        </xdr:cNvPr>
        <xdr:cNvSpPr txBox="1"/>
      </xdr:nvSpPr>
      <xdr:spPr>
        <a:xfrm>
          <a:off x="927744" y="686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153324</xdr:rowOff>
    </xdr:from>
    <xdr:ext cx="405111" cy="259045"/>
    <xdr:sp macro="" textlink="">
      <xdr:nvSpPr>
        <xdr:cNvPr id="88" name="n_1mainValue【図書館】&#10;有形固定資産減価償却率">
          <a:extLst>
            <a:ext uri="{FF2B5EF4-FFF2-40B4-BE49-F238E27FC236}">
              <a16:creationId xmlns:a16="http://schemas.microsoft.com/office/drawing/2014/main" id="{1B398221-C689-4786-91AA-69F71A893746}"/>
            </a:ext>
          </a:extLst>
        </xdr:cNvPr>
        <xdr:cNvSpPr txBox="1"/>
      </xdr:nvSpPr>
      <xdr:spPr>
        <a:xfrm>
          <a:off x="3582044" y="615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120667</xdr:rowOff>
    </xdr:from>
    <xdr:ext cx="405111" cy="259045"/>
    <xdr:sp macro="" textlink="">
      <xdr:nvSpPr>
        <xdr:cNvPr id="89" name="n_2mainValue【図書館】&#10;有形固定資産減価償却率">
          <a:extLst>
            <a:ext uri="{FF2B5EF4-FFF2-40B4-BE49-F238E27FC236}">
              <a16:creationId xmlns:a16="http://schemas.microsoft.com/office/drawing/2014/main" id="{4479599F-207E-482F-A9EC-E5D8ECD8CB77}"/>
            </a:ext>
          </a:extLst>
        </xdr:cNvPr>
        <xdr:cNvSpPr txBox="1"/>
      </xdr:nvSpPr>
      <xdr:spPr>
        <a:xfrm>
          <a:off x="2705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88010</xdr:rowOff>
    </xdr:from>
    <xdr:ext cx="405111" cy="259045"/>
    <xdr:sp macro="" textlink="">
      <xdr:nvSpPr>
        <xdr:cNvPr id="90" name="n_3mainValue【図書館】&#10;有形固定資産減価償却率">
          <a:extLst>
            <a:ext uri="{FF2B5EF4-FFF2-40B4-BE49-F238E27FC236}">
              <a16:creationId xmlns:a16="http://schemas.microsoft.com/office/drawing/2014/main" id="{B555990D-E7DE-4D26-B79A-B9911647C931}"/>
            </a:ext>
          </a:extLst>
        </xdr:cNvPr>
        <xdr:cNvSpPr txBox="1"/>
      </xdr:nvSpPr>
      <xdr:spPr>
        <a:xfrm>
          <a:off x="1816744" y="608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55353</xdr:rowOff>
    </xdr:from>
    <xdr:ext cx="405111" cy="259045"/>
    <xdr:sp macro="" textlink="">
      <xdr:nvSpPr>
        <xdr:cNvPr id="91" name="n_4mainValue【図書館】&#10;有形固定資産減価償却率">
          <a:extLst>
            <a:ext uri="{FF2B5EF4-FFF2-40B4-BE49-F238E27FC236}">
              <a16:creationId xmlns:a16="http://schemas.microsoft.com/office/drawing/2014/main" id="{73BAC300-6DCE-497A-BADE-73B3E8124C90}"/>
            </a:ext>
          </a:extLst>
        </xdr:cNvPr>
        <xdr:cNvSpPr txBox="1"/>
      </xdr:nvSpPr>
      <xdr:spPr>
        <a:xfrm>
          <a:off x="927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C3735A0-B276-43DD-B191-C5DA57E6247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86FEAA0-E150-4EC8-8384-5D04DFAF68E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92FBBAF-F8A9-4316-9D41-2908833E180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0A63A6A-3224-441E-BF3F-90A96B8AAD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166A13C-76F8-47D5-B8B9-437D67C620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47520DA-4AE2-4A1F-BCAE-0CE01E543AB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9EF9404-CD7E-4517-92A4-F3E3A1CA40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381E8BB-7965-4948-8142-6032A918D0A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66EF8B8-F486-4FD3-AAC9-A580AFF62CD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1190D4C-52AA-40D1-B6E0-3D0BBA39A99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E9761DAF-AC97-461E-A1A2-4E7F48F4A7F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F76F2D4A-106D-452A-AC96-8FFF257EFCB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B9B9AAF5-62C3-414F-9979-A060D9597B83}"/>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6229E4A-938C-4E56-8297-82DAA554158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99F7595-BA6A-4B7B-A9F0-83C49D6DCF09}"/>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7EB0A8E9-3CD9-4E60-B187-436476ECA541}"/>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35515F1D-42ED-4E97-9BBB-F510A62AFA3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BFA5E889-8E47-4AEB-9334-8985B369A094}"/>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10536C89-2A19-4CC1-9B2F-46EBD540ECE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583E6246-0F27-45B2-9EAB-77B2008E810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A9CAFDCE-3D31-424A-A39F-220E7C6A1FC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BE167C35-4105-4331-B085-26E19C292C0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5902E7AD-54AB-4F67-B855-812B063A74A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C6D6FB5A-E39E-46CF-BFE5-128CB3BA73E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4B3E8E28-7FC4-458A-865D-D95B6F16366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0AEDD20-24E5-409C-8356-83AAF22BDA59}"/>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E5C3574B-50ED-41D5-AC1E-29F5C51D7B17}"/>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C2927F4F-D1FF-48F0-872E-50DE0B0F7E29}"/>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255FD6B1-79E5-4260-A134-DAF6F31E80D2}"/>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AA9C4437-DDC9-43F2-8565-092398E93A31}"/>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E27F6C7F-8423-4C38-8527-FB440C5B2D94}"/>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F6557226-3B13-4AB4-9A10-32842B831CF9}"/>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9B81832C-6695-4D86-BCB3-B8ECD8578B7F}"/>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C2C7E41E-C3BA-4C9E-AB45-81DEDF311DA8}"/>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32E25352-A049-47B9-94E7-D680A3ACA78E}"/>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a:extLst>
            <a:ext uri="{FF2B5EF4-FFF2-40B4-BE49-F238E27FC236}">
              <a16:creationId xmlns:a16="http://schemas.microsoft.com/office/drawing/2014/main" id="{F9C846FD-9B53-4CB4-AA8C-F86B6C7E0C08}"/>
            </a:ext>
          </a:extLst>
        </xdr:cNvPr>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8F57D22-0A3C-4D68-9691-5C886B539B5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388EF31-A8D7-42B0-9C39-CE3810B5699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287D6A5-45ED-4739-8013-FEC5A9C034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3AD6966A-F74C-4D90-A425-EDF1B07B5DE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50670888-DD6A-434D-A9FE-F9AD3BDE45F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22678</xdr:rowOff>
    </xdr:from>
    <xdr:to>
      <xdr:col>55</xdr:col>
      <xdr:colOff>50800</xdr:colOff>
      <xdr:row>35</xdr:row>
      <xdr:rowOff>124278</xdr:rowOff>
    </xdr:to>
    <xdr:sp macro="" textlink="">
      <xdr:nvSpPr>
        <xdr:cNvPr id="133" name="楕円 132">
          <a:extLst>
            <a:ext uri="{FF2B5EF4-FFF2-40B4-BE49-F238E27FC236}">
              <a16:creationId xmlns:a16="http://schemas.microsoft.com/office/drawing/2014/main" id="{271F839F-08B7-4A98-947E-AA6B1921FC29}"/>
            </a:ext>
          </a:extLst>
        </xdr:cNvPr>
        <xdr:cNvSpPr/>
      </xdr:nvSpPr>
      <xdr:spPr>
        <a:xfrm>
          <a:off x="10426700" y="602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45555</xdr:rowOff>
    </xdr:from>
    <xdr:ext cx="469744" cy="259045"/>
    <xdr:sp macro="" textlink="">
      <xdr:nvSpPr>
        <xdr:cNvPr id="134" name="【図書館】&#10;一人当たり面積該当値テキスト">
          <a:extLst>
            <a:ext uri="{FF2B5EF4-FFF2-40B4-BE49-F238E27FC236}">
              <a16:creationId xmlns:a16="http://schemas.microsoft.com/office/drawing/2014/main" id="{FF320A8B-E7C9-49EA-9B53-232466DF22BE}"/>
            </a:ext>
          </a:extLst>
        </xdr:cNvPr>
        <xdr:cNvSpPr txBox="1"/>
      </xdr:nvSpPr>
      <xdr:spPr>
        <a:xfrm>
          <a:off x="10515600" y="5874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44450</xdr:rowOff>
    </xdr:from>
    <xdr:to>
      <xdr:col>50</xdr:col>
      <xdr:colOff>165100</xdr:colOff>
      <xdr:row>35</xdr:row>
      <xdr:rowOff>146050</xdr:rowOff>
    </xdr:to>
    <xdr:sp macro="" textlink="">
      <xdr:nvSpPr>
        <xdr:cNvPr id="135" name="楕円 134">
          <a:extLst>
            <a:ext uri="{FF2B5EF4-FFF2-40B4-BE49-F238E27FC236}">
              <a16:creationId xmlns:a16="http://schemas.microsoft.com/office/drawing/2014/main" id="{AD3AE162-651C-4D98-BA01-2F1392886707}"/>
            </a:ext>
          </a:extLst>
        </xdr:cNvPr>
        <xdr:cNvSpPr/>
      </xdr:nvSpPr>
      <xdr:spPr>
        <a:xfrm>
          <a:off x="9588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73478</xdr:rowOff>
    </xdr:from>
    <xdr:to>
      <xdr:col>55</xdr:col>
      <xdr:colOff>0</xdr:colOff>
      <xdr:row>35</xdr:row>
      <xdr:rowOff>95250</xdr:rowOff>
    </xdr:to>
    <xdr:cxnSp macro="">
      <xdr:nvCxnSpPr>
        <xdr:cNvPr id="136" name="直線コネクタ 135">
          <a:extLst>
            <a:ext uri="{FF2B5EF4-FFF2-40B4-BE49-F238E27FC236}">
              <a16:creationId xmlns:a16="http://schemas.microsoft.com/office/drawing/2014/main" id="{F86CAE5F-3806-457B-8E14-6B3494F64B61}"/>
            </a:ext>
          </a:extLst>
        </xdr:cNvPr>
        <xdr:cNvCxnSpPr/>
      </xdr:nvCxnSpPr>
      <xdr:spPr>
        <a:xfrm flipV="1">
          <a:off x="9639300" y="60742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66222</xdr:rowOff>
    </xdr:from>
    <xdr:to>
      <xdr:col>46</xdr:col>
      <xdr:colOff>38100</xdr:colOff>
      <xdr:row>35</xdr:row>
      <xdr:rowOff>167822</xdr:rowOff>
    </xdr:to>
    <xdr:sp macro="" textlink="">
      <xdr:nvSpPr>
        <xdr:cNvPr id="137" name="楕円 136">
          <a:extLst>
            <a:ext uri="{FF2B5EF4-FFF2-40B4-BE49-F238E27FC236}">
              <a16:creationId xmlns:a16="http://schemas.microsoft.com/office/drawing/2014/main" id="{E29B3CF5-5073-4EB5-9EBE-EBD96DB0C8E6}"/>
            </a:ext>
          </a:extLst>
        </xdr:cNvPr>
        <xdr:cNvSpPr/>
      </xdr:nvSpPr>
      <xdr:spPr>
        <a:xfrm>
          <a:off x="8699500" y="606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95250</xdr:rowOff>
    </xdr:from>
    <xdr:to>
      <xdr:col>50</xdr:col>
      <xdr:colOff>114300</xdr:colOff>
      <xdr:row>35</xdr:row>
      <xdr:rowOff>117022</xdr:rowOff>
    </xdr:to>
    <xdr:cxnSp macro="">
      <xdr:nvCxnSpPr>
        <xdr:cNvPr id="138" name="直線コネクタ 137">
          <a:extLst>
            <a:ext uri="{FF2B5EF4-FFF2-40B4-BE49-F238E27FC236}">
              <a16:creationId xmlns:a16="http://schemas.microsoft.com/office/drawing/2014/main" id="{3EEA8010-0180-4969-8517-A4E4446CD503}"/>
            </a:ext>
          </a:extLst>
        </xdr:cNvPr>
        <xdr:cNvCxnSpPr/>
      </xdr:nvCxnSpPr>
      <xdr:spPr>
        <a:xfrm flipV="1">
          <a:off x="8750300" y="60960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87993</xdr:rowOff>
    </xdr:from>
    <xdr:to>
      <xdr:col>41</xdr:col>
      <xdr:colOff>101600</xdr:colOff>
      <xdr:row>36</xdr:row>
      <xdr:rowOff>18143</xdr:rowOff>
    </xdr:to>
    <xdr:sp macro="" textlink="">
      <xdr:nvSpPr>
        <xdr:cNvPr id="139" name="楕円 138">
          <a:extLst>
            <a:ext uri="{FF2B5EF4-FFF2-40B4-BE49-F238E27FC236}">
              <a16:creationId xmlns:a16="http://schemas.microsoft.com/office/drawing/2014/main" id="{BBE607F4-ED69-4CF2-856B-F742E18A77AC}"/>
            </a:ext>
          </a:extLst>
        </xdr:cNvPr>
        <xdr:cNvSpPr/>
      </xdr:nvSpPr>
      <xdr:spPr>
        <a:xfrm>
          <a:off x="7810500" y="608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117022</xdr:rowOff>
    </xdr:from>
    <xdr:to>
      <xdr:col>45</xdr:col>
      <xdr:colOff>177800</xdr:colOff>
      <xdr:row>35</xdr:row>
      <xdr:rowOff>138793</xdr:rowOff>
    </xdr:to>
    <xdr:cxnSp macro="">
      <xdr:nvCxnSpPr>
        <xdr:cNvPr id="140" name="直線コネクタ 139">
          <a:extLst>
            <a:ext uri="{FF2B5EF4-FFF2-40B4-BE49-F238E27FC236}">
              <a16:creationId xmlns:a16="http://schemas.microsoft.com/office/drawing/2014/main" id="{9CF0693B-1C96-4AA8-B4C6-71B77BE47FB6}"/>
            </a:ext>
          </a:extLst>
        </xdr:cNvPr>
        <xdr:cNvCxnSpPr/>
      </xdr:nvCxnSpPr>
      <xdr:spPr>
        <a:xfrm flipV="1">
          <a:off x="7861300" y="61177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109764</xdr:rowOff>
    </xdr:from>
    <xdr:to>
      <xdr:col>36</xdr:col>
      <xdr:colOff>165100</xdr:colOff>
      <xdr:row>36</xdr:row>
      <xdr:rowOff>39914</xdr:rowOff>
    </xdr:to>
    <xdr:sp macro="" textlink="">
      <xdr:nvSpPr>
        <xdr:cNvPr id="141" name="楕円 140">
          <a:extLst>
            <a:ext uri="{FF2B5EF4-FFF2-40B4-BE49-F238E27FC236}">
              <a16:creationId xmlns:a16="http://schemas.microsoft.com/office/drawing/2014/main" id="{6999D6C8-925B-4103-AD50-0E440E6D7BCE}"/>
            </a:ext>
          </a:extLst>
        </xdr:cNvPr>
        <xdr:cNvSpPr/>
      </xdr:nvSpPr>
      <xdr:spPr>
        <a:xfrm>
          <a:off x="6921500" y="611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138793</xdr:rowOff>
    </xdr:from>
    <xdr:to>
      <xdr:col>41</xdr:col>
      <xdr:colOff>50800</xdr:colOff>
      <xdr:row>35</xdr:row>
      <xdr:rowOff>160564</xdr:rowOff>
    </xdr:to>
    <xdr:cxnSp macro="">
      <xdr:nvCxnSpPr>
        <xdr:cNvPr id="142" name="直線コネクタ 141">
          <a:extLst>
            <a:ext uri="{FF2B5EF4-FFF2-40B4-BE49-F238E27FC236}">
              <a16:creationId xmlns:a16="http://schemas.microsoft.com/office/drawing/2014/main" id="{6430C5A9-E9BE-4858-AD32-8FBBE989F99E}"/>
            </a:ext>
          </a:extLst>
        </xdr:cNvPr>
        <xdr:cNvCxnSpPr/>
      </xdr:nvCxnSpPr>
      <xdr:spPr>
        <a:xfrm flipV="1">
          <a:off x="6972300" y="61395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2D34F2F3-8E1D-4145-ADA1-89B67BCE0E26}"/>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B15392EB-8A5C-4831-8F75-D2982FE9B4C2}"/>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FA04B607-EB81-4EB6-B082-47DFFCF84421}"/>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148062</xdr:rowOff>
    </xdr:from>
    <xdr:ext cx="469744" cy="259045"/>
    <xdr:sp macro="" textlink="">
      <xdr:nvSpPr>
        <xdr:cNvPr id="146" name="n_4aveValue【図書館】&#10;一人当たり面積">
          <a:extLst>
            <a:ext uri="{FF2B5EF4-FFF2-40B4-BE49-F238E27FC236}">
              <a16:creationId xmlns:a16="http://schemas.microsoft.com/office/drawing/2014/main" id="{FBB18B58-CB9F-4514-80F1-07FDE7760005}"/>
            </a:ext>
          </a:extLst>
        </xdr:cNvPr>
        <xdr:cNvSpPr txBox="1"/>
      </xdr:nvSpPr>
      <xdr:spPr>
        <a:xfrm>
          <a:off x="6737427" y="683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33</xdr:row>
      <xdr:rowOff>162577</xdr:rowOff>
    </xdr:from>
    <xdr:ext cx="469744" cy="259045"/>
    <xdr:sp macro="" textlink="">
      <xdr:nvSpPr>
        <xdr:cNvPr id="147" name="n_1mainValue【図書館】&#10;一人当たり面積">
          <a:extLst>
            <a:ext uri="{FF2B5EF4-FFF2-40B4-BE49-F238E27FC236}">
              <a16:creationId xmlns:a16="http://schemas.microsoft.com/office/drawing/2014/main" id="{42DD3880-A08D-4D1D-89C3-8ABBC0F1BBD7}"/>
            </a:ext>
          </a:extLst>
        </xdr:cNvPr>
        <xdr:cNvSpPr txBox="1"/>
      </xdr:nvSpPr>
      <xdr:spPr>
        <a:xfrm>
          <a:off x="9391727" y="58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12899</xdr:rowOff>
    </xdr:from>
    <xdr:ext cx="469744" cy="259045"/>
    <xdr:sp macro="" textlink="">
      <xdr:nvSpPr>
        <xdr:cNvPr id="148" name="n_2mainValue【図書館】&#10;一人当たり面積">
          <a:extLst>
            <a:ext uri="{FF2B5EF4-FFF2-40B4-BE49-F238E27FC236}">
              <a16:creationId xmlns:a16="http://schemas.microsoft.com/office/drawing/2014/main" id="{6D7B63A0-7973-4EA2-A541-9E21890E3FF8}"/>
            </a:ext>
          </a:extLst>
        </xdr:cNvPr>
        <xdr:cNvSpPr txBox="1"/>
      </xdr:nvSpPr>
      <xdr:spPr>
        <a:xfrm>
          <a:off x="8515427" y="584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34670</xdr:rowOff>
    </xdr:from>
    <xdr:ext cx="469744" cy="259045"/>
    <xdr:sp macro="" textlink="">
      <xdr:nvSpPr>
        <xdr:cNvPr id="149" name="n_3mainValue【図書館】&#10;一人当たり面積">
          <a:extLst>
            <a:ext uri="{FF2B5EF4-FFF2-40B4-BE49-F238E27FC236}">
              <a16:creationId xmlns:a16="http://schemas.microsoft.com/office/drawing/2014/main" id="{997D61DA-7346-4952-A60D-72DF6DA50975}"/>
            </a:ext>
          </a:extLst>
        </xdr:cNvPr>
        <xdr:cNvSpPr txBox="1"/>
      </xdr:nvSpPr>
      <xdr:spPr>
        <a:xfrm>
          <a:off x="7626427" y="58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56441</xdr:rowOff>
    </xdr:from>
    <xdr:ext cx="469744" cy="259045"/>
    <xdr:sp macro="" textlink="">
      <xdr:nvSpPr>
        <xdr:cNvPr id="150" name="n_4mainValue【図書館】&#10;一人当たり面積">
          <a:extLst>
            <a:ext uri="{FF2B5EF4-FFF2-40B4-BE49-F238E27FC236}">
              <a16:creationId xmlns:a16="http://schemas.microsoft.com/office/drawing/2014/main" id="{AD2A65CF-78B1-4ADC-91FE-5B81D1E06B9D}"/>
            </a:ext>
          </a:extLst>
        </xdr:cNvPr>
        <xdr:cNvSpPr txBox="1"/>
      </xdr:nvSpPr>
      <xdr:spPr>
        <a:xfrm>
          <a:off x="6737427" y="588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E65C416-29E8-4092-A6DF-6CB3354522D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A02A6105-3CEA-4076-8C06-42389A171E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52124696-A106-477A-B295-805557C40E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8473E90A-170D-4BA3-BDD6-EE0F170452C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26C7641E-B29D-4C1A-8C25-BD3DC20887B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BF9400A7-E2A6-440F-AC85-DB5F6393EE6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9E3D569-BB62-41C7-8B38-B7E9C1AFC02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52F1BDBE-CF97-4EF5-91D8-AF605B4BD7D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35A1F93B-2FEC-43BF-815A-4F316294582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D4F7C0ED-B21A-4344-A254-852486F65B3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9F132431-E1FA-40BC-9957-798B5218FCF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B2510E8F-7844-4529-AC31-8A0412A2181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71C0949D-8EBE-4539-87AE-0A4BA6F9892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8E8D4BA-3ED4-4C84-B575-9EC9D4C3C4F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5A77D658-2F84-4833-A9FF-1689F05B584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ACA5A57C-13A6-4BBE-8FE7-DA254D21376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376CC7C-C8BA-4C75-877A-B764B81E80E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7884B65-9F0B-46AD-ABD1-09418A986B0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0C6513BD-9EB2-4A5B-BA34-6CD9E5D4A28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6D3E0971-2198-4A4A-8EB4-094EB433C9F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2E357853-FA82-45DA-9A1E-1B8ABAE9C1C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A4D7684-9601-4269-A15A-97293197AF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5DED4445-13BB-4210-A2AC-F2983D84FA8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279BF424-8B88-4563-9FE9-FFD6C49F44C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3A59B4AE-E0E3-4FFC-9BE3-B60EF4D4715B}"/>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A25C1D5B-0129-4636-A395-5BA7E1DF6A42}"/>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5B03BA4-5DB8-4928-B6B2-B40E1462D32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B11B3676-A24D-43FB-964C-ED6804732BB8}"/>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84D462AC-D7A9-4A16-BE65-C9E0F9F2CC97}"/>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72A47FB-F61A-45DA-8351-8DB42021EC89}"/>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A770037C-BA5C-4AD7-B1CA-812FE453ACA1}"/>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CAB826DE-FA41-4A98-8B83-70DC00F167FA}"/>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ED2F7115-1D17-4934-8BF1-21FF6228B6E5}"/>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792AE706-4008-4392-B295-2BB0CC2FFCE4}"/>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71120</xdr:rowOff>
    </xdr:from>
    <xdr:to>
      <xdr:col>6</xdr:col>
      <xdr:colOff>38100</xdr:colOff>
      <xdr:row>61</xdr:row>
      <xdr:rowOff>1270</xdr:rowOff>
    </xdr:to>
    <xdr:sp macro="" textlink="">
      <xdr:nvSpPr>
        <xdr:cNvPr id="185" name="フローチャート: 判断 184">
          <a:extLst>
            <a:ext uri="{FF2B5EF4-FFF2-40B4-BE49-F238E27FC236}">
              <a16:creationId xmlns:a16="http://schemas.microsoft.com/office/drawing/2014/main" id="{67201F3D-5162-43C6-A710-0A6F82E5F50B}"/>
            </a:ext>
          </a:extLst>
        </xdr:cNvPr>
        <xdr:cNvSpPr/>
      </xdr:nvSpPr>
      <xdr:spPr>
        <a:xfrm>
          <a:off x="1079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FBFBE6C-3A7E-49D7-B0FC-E71C4B3F55E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0C2FD0A-367D-4E4C-A070-0B3754D4AA3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6E40600-290D-4B62-AFCE-D322546D5CF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2159E37-7E97-4B96-832D-1C462A2EC7C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B5F56FC4-35BC-4A8F-8C66-18B0748C436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135890</xdr:rowOff>
    </xdr:from>
    <xdr:to>
      <xdr:col>24</xdr:col>
      <xdr:colOff>114300</xdr:colOff>
      <xdr:row>60</xdr:row>
      <xdr:rowOff>66040</xdr:rowOff>
    </xdr:to>
    <xdr:sp macro="" textlink="">
      <xdr:nvSpPr>
        <xdr:cNvPr id="191" name="楕円 190">
          <a:extLst>
            <a:ext uri="{FF2B5EF4-FFF2-40B4-BE49-F238E27FC236}">
              <a16:creationId xmlns:a16="http://schemas.microsoft.com/office/drawing/2014/main" id="{E8480F0E-C1F4-4874-9CEA-B2CED91781B2}"/>
            </a:ext>
          </a:extLst>
        </xdr:cNvPr>
        <xdr:cNvSpPr/>
      </xdr:nvSpPr>
      <xdr:spPr>
        <a:xfrm>
          <a:off x="4584700" y="1025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158767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06A1BF0E-FED2-4875-A5A4-E71148D9A60A}"/>
            </a:ext>
          </a:extLst>
        </xdr:cNvPr>
        <xdr:cNvSpPr txBox="1"/>
      </xdr:nvSpPr>
      <xdr:spPr>
        <a:xfrm>
          <a:off x="4673600"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132080</xdr:rowOff>
    </xdr:from>
    <xdr:to>
      <xdr:col>20</xdr:col>
      <xdr:colOff>38100</xdr:colOff>
      <xdr:row>60</xdr:row>
      <xdr:rowOff>62230</xdr:rowOff>
    </xdr:to>
    <xdr:sp macro="" textlink="">
      <xdr:nvSpPr>
        <xdr:cNvPr id="193" name="楕円 192">
          <a:extLst>
            <a:ext uri="{FF2B5EF4-FFF2-40B4-BE49-F238E27FC236}">
              <a16:creationId xmlns:a16="http://schemas.microsoft.com/office/drawing/2014/main" id="{076005FB-DCD8-4716-8C9C-CB614505B777}"/>
            </a:ext>
          </a:extLst>
        </xdr:cNvPr>
        <xdr:cNvSpPr/>
      </xdr:nvSpPr>
      <xdr:spPr>
        <a:xfrm>
          <a:off x="3746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11430</xdr:rowOff>
    </xdr:from>
    <xdr:to>
      <xdr:col>24</xdr:col>
      <xdr:colOff>63500</xdr:colOff>
      <xdr:row>60</xdr:row>
      <xdr:rowOff>15240</xdr:rowOff>
    </xdr:to>
    <xdr:cxnSp macro="">
      <xdr:nvCxnSpPr>
        <xdr:cNvPr id="194" name="直線コネクタ 193">
          <a:extLst>
            <a:ext uri="{FF2B5EF4-FFF2-40B4-BE49-F238E27FC236}">
              <a16:creationId xmlns:a16="http://schemas.microsoft.com/office/drawing/2014/main" id="{591F8243-C14C-42DD-B83A-07785C8A0B16}"/>
            </a:ext>
          </a:extLst>
        </xdr:cNvPr>
        <xdr:cNvCxnSpPr/>
      </xdr:nvCxnSpPr>
      <xdr:spPr>
        <a:xfrm>
          <a:off x="3797300" y="102984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5" name="楕円 194">
          <a:extLst>
            <a:ext uri="{FF2B5EF4-FFF2-40B4-BE49-F238E27FC236}">
              <a16:creationId xmlns:a16="http://schemas.microsoft.com/office/drawing/2014/main" id="{39B53ACF-D285-44A2-929E-326C60ABF9E2}"/>
            </a:ext>
          </a:extLst>
        </xdr:cNvPr>
        <xdr:cNvSpPr/>
      </xdr:nvSpPr>
      <xdr:spPr>
        <a:xfrm>
          <a:off x="2857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11430</xdr:rowOff>
    </xdr:from>
    <xdr:to>
      <xdr:col>19</xdr:col>
      <xdr:colOff>177800</xdr:colOff>
      <xdr:row>60</xdr:row>
      <xdr:rowOff>68580</xdr:rowOff>
    </xdr:to>
    <xdr:cxnSp macro="">
      <xdr:nvCxnSpPr>
        <xdr:cNvPr id="196" name="直線コネクタ 195">
          <a:extLst>
            <a:ext uri="{FF2B5EF4-FFF2-40B4-BE49-F238E27FC236}">
              <a16:creationId xmlns:a16="http://schemas.microsoft.com/office/drawing/2014/main" id="{B95613F6-ABC6-4805-9CD6-4F7FF41044C4}"/>
            </a:ext>
          </a:extLst>
        </xdr:cNvPr>
        <xdr:cNvCxnSpPr/>
      </xdr:nvCxnSpPr>
      <xdr:spPr>
        <a:xfrm flipV="1">
          <a:off x="2908300" y="102984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122555</xdr:rowOff>
    </xdr:from>
    <xdr:to>
      <xdr:col>10</xdr:col>
      <xdr:colOff>165100</xdr:colOff>
      <xdr:row>61</xdr:row>
      <xdr:rowOff>52705</xdr:rowOff>
    </xdr:to>
    <xdr:sp macro="" textlink="">
      <xdr:nvSpPr>
        <xdr:cNvPr id="197" name="楕円 196">
          <a:extLst>
            <a:ext uri="{FF2B5EF4-FFF2-40B4-BE49-F238E27FC236}">
              <a16:creationId xmlns:a16="http://schemas.microsoft.com/office/drawing/2014/main" id="{7D8CF209-2D34-4E8F-BE82-97D03B6607DE}"/>
            </a:ext>
          </a:extLst>
        </xdr:cNvPr>
        <xdr:cNvSpPr/>
      </xdr:nvSpPr>
      <xdr:spPr>
        <a:xfrm>
          <a:off x="19685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68580</xdr:rowOff>
    </xdr:from>
    <xdr:to>
      <xdr:col>15</xdr:col>
      <xdr:colOff>50800</xdr:colOff>
      <xdr:row>61</xdr:row>
      <xdr:rowOff>1905</xdr:rowOff>
    </xdr:to>
    <xdr:cxnSp macro="">
      <xdr:nvCxnSpPr>
        <xdr:cNvPr id="198" name="直線コネクタ 197">
          <a:extLst>
            <a:ext uri="{FF2B5EF4-FFF2-40B4-BE49-F238E27FC236}">
              <a16:creationId xmlns:a16="http://schemas.microsoft.com/office/drawing/2014/main" id="{41A48C6E-B590-4443-9C01-52BEC5B63E94}"/>
            </a:ext>
          </a:extLst>
        </xdr:cNvPr>
        <xdr:cNvCxnSpPr/>
      </xdr:nvCxnSpPr>
      <xdr:spPr>
        <a:xfrm flipV="1">
          <a:off x="2019300" y="1035558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86360</xdr:rowOff>
    </xdr:from>
    <xdr:to>
      <xdr:col>6</xdr:col>
      <xdr:colOff>38100</xdr:colOff>
      <xdr:row>61</xdr:row>
      <xdr:rowOff>16510</xdr:rowOff>
    </xdr:to>
    <xdr:sp macro="" textlink="">
      <xdr:nvSpPr>
        <xdr:cNvPr id="199" name="楕円 198">
          <a:extLst>
            <a:ext uri="{FF2B5EF4-FFF2-40B4-BE49-F238E27FC236}">
              <a16:creationId xmlns:a16="http://schemas.microsoft.com/office/drawing/2014/main" id="{2D920A6D-AEC2-404D-A630-58981EB25B27}"/>
            </a:ext>
          </a:extLst>
        </xdr:cNvPr>
        <xdr:cNvSpPr/>
      </xdr:nvSpPr>
      <xdr:spPr>
        <a:xfrm>
          <a:off x="1079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137160</xdr:rowOff>
    </xdr:from>
    <xdr:to>
      <xdr:col>10</xdr:col>
      <xdr:colOff>114300</xdr:colOff>
      <xdr:row>61</xdr:row>
      <xdr:rowOff>1905</xdr:rowOff>
    </xdr:to>
    <xdr:cxnSp macro="">
      <xdr:nvCxnSpPr>
        <xdr:cNvPr id="200" name="直線コネクタ 199">
          <a:extLst>
            <a:ext uri="{FF2B5EF4-FFF2-40B4-BE49-F238E27FC236}">
              <a16:creationId xmlns:a16="http://schemas.microsoft.com/office/drawing/2014/main" id="{6343C2B4-BB4C-471E-AEC5-FF8B17DBF6F3}"/>
            </a:ext>
          </a:extLst>
        </xdr:cNvPr>
        <xdr:cNvCxnSpPr/>
      </xdr:nvCxnSpPr>
      <xdr:spPr>
        <a:xfrm>
          <a:off x="1130300" y="104241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4C989476-7476-4AFA-AAC1-AB6408DFA1E6}"/>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595D1AE3-8CB1-457E-9A7F-5A8EBF1D295B}"/>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AA884952-B933-4C86-BD3E-6E46AD2D6236}"/>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17797</xdr:rowOff>
    </xdr:from>
    <xdr:ext cx="405111" cy="259045"/>
    <xdr:sp macro="" textlink="">
      <xdr:nvSpPr>
        <xdr:cNvPr id="204" name="n_4aveValue【体育館・プール】&#10;有形固定資産減価償却率">
          <a:extLst>
            <a:ext uri="{FF2B5EF4-FFF2-40B4-BE49-F238E27FC236}">
              <a16:creationId xmlns:a16="http://schemas.microsoft.com/office/drawing/2014/main" id="{61D6688F-5DC0-4844-A820-141E162D9175}"/>
            </a:ext>
          </a:extLst>
        </xdr:cNvPr>
        <xdr:cNvSpPr txBox="1"/>
      </xdr:nvSpPr>
      <xdr:spPr>
        <a:xfrm>
          <a:off x="927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78757</xdr:rowOff>
    </xdr:from>
    <xdr:ext cx="405111" cy="259045"/>
    <xdr:sp macro="" textlink="">
      <xdr:nvSpPr>
        <xdr:cNvPr id="205" name="n_1mainValue【体育館・プール】&#10;有形固定資産減価償却率">
          <a:extLst>
            <a:ext uri="{FF2B5EF4-FFF2-40B4-BE49-F238E27FC236}">
              <a16:creationId xmlns:a16="http://schemas.microsoft.com/office/drawing/2014/main" id="{A4FC1349-C477-42C5-93B0-0E5EB6327002}"/>
            </a:ext>
          </a:extLst>
        </xdr:cNvPr>
        <xdr:cNvSpPr txBox="1"/>
      </xdr:nvSpPr>
      <xdr:spPr>
        <a:xfrm>
          <a:off x="3582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206" name="n_2mainValue【体育館・プール】&#10;有形固定資産減価償却率">
          <a:extLst>
            <a:ext uri="{FF2B5EF4-FFF2-40B4-BE49-F238E27FC236}">
              <a16:creationId xmlns:a16="http://schemas.microsoft.com/office/drawing/2014/main" id="{0F2DCE03-0550-4AF6-882D-90663A0746EA}"/>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43832</xdr:rowOff>
    </xdr:from>
    <xdr:ext cx="405111" cy="259045"/>
    <xdr:sp macro="" textlink="">
      <xdr:nvSpPr>
        <xdr:cNvPr id="207" name="n_3mainValue【体育館・プール】&#10;有形固定資産減価償却率">
          <a:extLst>
            <a:ext uri="{FF2B5EF4-FFF2-40B4-BE49-F238E27FC236}">
              <a16:creationId xmlns:a16="http://schemas.microsoft.com/office/drawing/2014/main" id="{41716115-CF51-4ECB-AACD-2CA9F5E71372}"/>
            </a:ext>
          </a:extLst>
        </xdr:cNvPr>
        <xdr:cNvSpPr txBox="1"/>
      </xdr:nvSpPr>
      <xdr:spPr>
        <a:xfrm>
          <a:off x="1816744"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7637</xdr:rowOff>
    </xdr:from>
    <xdr:ext cx="405111" cy="259045"/>
    <xdr:sp macro="" textlink="">
      <xdr:nvSpPr>
        <xdr:cNvPr id="208" name="n_4mainValue【体育館・プール】&#10;有形固定資産減価償却率">
          <a:extLst>
            <a:ext uri="{FF2B5EF4-FFF2-40B4-BE49-F238E27FC236}">
              <a16:creationId xmlns:a16="http://schemas.microsoft.com/office/drawing/2014/main" id="{1AC374FC-E061-45C2-880A-347504B66E49}"/>
            </a:ext>
          </a:extLst>
        </xdr:cNvPr>
        <xdr:cNvSpPr txBox="1"/>
      </xdr:nvSpPr>
      <xdr:spPr>
        <a:xfrm>
          <a:off x="927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AEE07DA-9F53-4B42-8565-23A4D852AF4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9F8290A-884E-488D-AB52-C8FF0729B17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ABACABA4-3347-49C2-A008-687F0D226CB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E1AA9DC-19B8-4793-9FF1-58E08C23B5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C0AFD6F-1F3E-4B44-BE4E-0EF7DAB2DA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4457BE5-1B4F-4C5F-BA14-A436442B9DE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2DD0058E-8BBA-48D1-AF02-11CBD228E2B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DB45A64C-E79A-4CE1-AFE1-F0C99417667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7035101-97FA-4C1C-A334-04D8EACED15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D422E8EA-D4D6-4D6B-B352-CC3206974D9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8846FC7-0A66-4CF7-9CB3-6EE671D90F7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ABF49455-E544-4DF3-8F9E-4E2EC9508D5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C49B3676-F5EE-44E8-A4A8-94CEA428931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E8CA5D8F-B99F-4A85-8950-370F5647D7C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158DAE5F-27E4-4277-A04A-3238E94538F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671E699C-F7F0-4076-9B78-F9C164582AA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D60C9E5-0B09-45DD-80C3-88526D4E647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E60074B5-7A25-43E8-80E0-788F1A126EC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E3065A5E-8ECC-4D5A-962D-AABA85E88A7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78CDA60B-A05F-43CD-83FC-AE9873F37455}"/>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32A00D9-D908-4AD2-A4C9-58355A19AD8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45282F8-9F60-4C10-81D1-B1EC3110D77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643CF37E-2782-42DB-882F-FF0DE49A4A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D01CF2DB-2C24-4BEB-BA6A-363786FC1454}"/>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B3E8787C-A39C-4943-9544-8810B21BD291}"/>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89935BFF-4360-40EE-B442-5822EE5FE692}"/>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A18F6568-F5FE-4209-B231-77974C9CE5B9}"/>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18D5D218-6C94-41EE-8109-A3520C8BFCF9}"/>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160037</xdr:rowOff>
    </xdr:from>
    <xdr:ext cx="469744" cy="259045"/>
    <xdr:sp macro="" textlink="">
      <xdr:nvSpPr>
        <xdr:cNvPr id="237" name="【体育館・プール】&#10;一人当たり面積平均値テキスト">
          <a:extLst>
            <a:ext uri="{FF2B5EF4-FFF2-40B4-BE49-F238E27FC236}">
              <a16:creationId xmlns:a16="http://schemas.microsoft.com/office/drawing/2014/main" id="{EB733C32-D6C2-4873-A7C1-8344967EB7FE}"/>
            </a:ext>
          </a:extLst>
        </xdr:cNvPr>
        <xdr:cNvSpPr txBox="1"/>
      </xdr:nvSpPr>
      <xdr:spPr>
        <a:xfrm>
          <a:off x="10515600" y="10618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DDBA7C7B-9B3D-482F-8C38-FCF4BE969635}"/>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311A5E1C-AB03-4B77-9BA4-061D510DD3F2}"/>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FE00B9FA-9B76-41C5-86F7-F951AD4C6C08}"/>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18B8AB11-04F7-4206-9D2E-55429F79AF7D}"/>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156210</xdr:rowOff>
    </xdr:from>
    <xdr:to>
      <xdr:col>36</xdr:col>
      <xdr:colOff>165100</xdr:colOff>
      <xdr:row>62</xdr:row>
      <xdr:rowOff>86360</xdr:rowOff>
    </xdr:to>
    <xdr:sp macro="" textlink="">
      <xdr:nvSpPr>
        <xdr:cNvPr id="242" name="フローチャート: 判断 241">
          <a:extLst>
            <a:ext uri="{FF2B5EF4-FFF2-40B4-BE49-F238E27FC236}">
              <a16:creationId xmlns:a16="http://schemas.microsoft.com/office/drawing/2014/main" id="{C3E2D2B1-56BE-458A-8E83-795C51865A23}"/>
            </a:ext>
          </a:extLst>
        </xdr:cNvPr>
        <xdr:cNvSpPr/>
      </xdr:nvSpPr>
      <xdr:spPr>
        <a:xfrm>
          <a:off x="6921500" y="1061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1536224-813A-4EEF-A916-B88F455CFA8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CFB0E69-376C-4D47-B335-A8B64BAF027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036058C-4026-4ACF-952B-74E9381049B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A4A0122-B461-4B0E-A405-AD73DEC5F01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0359FE7-148F-4DB2-B199-D98C07ACF79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148590</xdr:rowOff>
    </xdr:from>
    <xdr:to>
      <xdr:col>55</xdr:col>
      <xdr:colOff>50800</xdr:colOff>
      <xdr:row>61</xdr:row>
      <xdr:rowOff>78740</xdr:rowOff>
    </xdr:to>
    <xdr:sp macro="" textlink="">
      <xdr:nvSpPr>
        <xdr:cNvPr id="248" name="楕円 247">
          <a:extLst>
            <a:ext uri="{FF2B5EF4-FFF2-40B4-BE49-F238E27FC236}">
              <a16:creationId xmlns:a16="http://schemas.microsoft.com/office/drawing/2014/main" id="{568D20D1-8286-41CA-9100-43289F913F00}"/>
            </a:ext>
          </a:extLst>
        </xdr:cNvPr>
        <xdr:cNvSpPr/>
      </xdr:nvSpPr>
      <xdr:spPr>
        <a:xfrm>
          <a:off x="10426700" y="1043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17</xdr:rowOff>
    </xdr:from>
    <xdr:ext cx="469744" cy="259045"/>
    <xdr:sp macro="" textlink="">
      <xdr:nvSpPr>
        <xdr:cNvPr id="249" name="【体育館・プール】&#10;一人当たり面積該当値テキスト">
          <a:extLst>
            <a:ext uri="{FF2B5EF4-FFF2-40B4-BE49-F238E27FC236}">
              <a16:creationId xmlns:a16="http://schemas.microsoft.com/office/drawing/2014/main" id="{991BB6CE-28CE-499E-BFD3-2F317EAD3CA0}"/>
            </a:ext>
          </a:extLst>
        </xdr:cNvPr>
        <xdr:cNvSpPr txBox="1"/>
      </xdr:nvSpPr>
      <xdr:spPr>
        <a:xfrm>
          <a:off x="10515600" y="10287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161290</xdr:rowOff>
    </xdr:from>
    <xdr:to>
      <xdr:col>50</xdr:col>
      <xdr:colOff>165100</xdr:colOff>
      <xdr:row>61</xdr:row>
      <xdr:rowOff>91440</xdr:rowOff>
    </xdr:to>
    <xdr:sp macro="" textlink="">
      <xdr:nvSpPr>
        <xdr:cNvPr id="250" name="楕円 249">
          <a:extLst>
            <a:ext uri="{FF2B5EF4-FFF2-40B4-BE49-F238E27FC236}">
              <a16:creationId xmlns:a16="http://schemas.microsoft.com/office/drawing/2014/main" id="{7A8BF335-A402-4700-BAA6-5743B52AD698}"/>
            </a:ext>
          </a:extLst>
        </xdr:cNvPr>
        <xdr:cNvSpPr/>
      </xdr:nvSpPr>
      <xdr:spPr>
        <a:xfrm>
          <a:off x="9588500" y="1044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27940</xdr:rowOff>
    </xdr:from>
    <xdr:to>
      <xdr:col>55</xdr:col>
      <xdr:colOff>0</xdr:colOff>
      <xdr:row>61</xdr:row>
      <xdr:rowOff>40640</xdr:rowOff>
    </xdr:to>
    <xdr:cxnSp macro="">
      <xdr:nvCxnSpPr>
        <xdr:cNvPr id="251" name="直線コネクタ 250">
          <a:extLst>
            <a:ext uri="{FF2B5EF4-FFF2-40B4-BE49-F238E27FC236}">
              <a16:creationId xmlns:a16="http://schemas.microsoft.com/office/drawing/2014/main" id="{3920BF5D-A2D5-4717-AAEC-0C66FCB8D720}"/>
            </a:ext>
          </a:extLst>
        </xdr:cNvPr>
        <xdr:cNvCxnSpPr/>
      </xdr:nvCxnSpPr>
      <xdr:spPr>
        <a:xfrm flipV="1">
          <a:off x="9639300" y="1048639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0</xdr:rowOff>
    </xdr:from>
    <xdr:to>
      <xdr:col>46</xdr:col>
      <xdr:colOff>38100</xdr:colOff>
      <xdr:row>61</xdr:row>
      <xdr:rowOff>101600</xdr:rowOff>
    </xdr:to>
    <xdr:sp macro="" textlink="">
      <xdr:nvSpPr>
        <xdr:cNvPr id="252" name="楕円 251">
          <a:extLst>
            <a:ext uri="{FF2B5EF4-FFF2-40B4-BE49-F238E27FC236}">
              <a16:creationId xmlns:a16="http://schemas.microsoft.com/office/drawing/2014/main" id="{8DA0C51D-8F8D-4091-8161-3C33995EF20E}"/>
            </a:ext>
          </a:extLst>
        </xdr:cNvPr>
        <xdr:cNvSpPr/>
      </xdr:nvSpPr>
      <xdr:spPr>
        <a:xfrm>
          <a:off x="86995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40640</xdr:rowOff>
    </xdr:from>
    <xdr:to>
      <xdr:col>50</xdr:col>
      <xdr:colOff>114300</xdr:colOff>
      <xdr:row>61</xdr:row>
      <xdr:rowOff>50800</xdr:rowOff>
    </xdr:to>
    <xdr:cxnSp macro="">
      <xdr:nvCxnSpPr>
        <xdr:cNvPr id="253" name="直線コネクタ 252">
          <a:extLst>
            <a:ext uri="{FF2B5EF4-FFF2-40B4-BE49-F238E27FC236}">
              <a16:creationId xmlns:a16="http://schemas.microsoft.com/office/drawing/2014/main" id="{38850951-3CF0-4B3B-B4F1-020572C9A71D}"/>
            </a:ext>
          </a:extLst>
        </xdr:cNvPr>
        <xdr:cNvCxnSpPr/>
      </xdr:nvCxnSpPr>
      <xdr:spPr>
        <a:xfrm flipV="1">
          <a:off x="8750300" y="1049909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10160</xdr:rowOff>
    </xdr:from>
    <xdr:to>
      <xdr:col>41</xdr:col>
      <xdr:colOff>101600</xdr:colOff>
      <xdr:row>61</xdr:row>
      <xdr:rowOff>111760</xdr:rowOff>
    </xdr:to>
    <xdr:sp macro="" textlink="">
      <xdr:nvSpPr>
        <xdr:cNvPr id="254" name="楕円 253">
          <a:extLst>
            <a:ext uri="{FF2B5EF4-FFF2-40B4-BE49-F238E27FC236}">
              <a16:creationId xmlns:a16="http://schemas.microsoft.com/office/drawing/2014/main" id="{A6AC46D0-6E3F-4E84-B14F-B09B9D983BE3}"/>
            </a:ext>
          </a:extLst>
        </xdr:cNvPr>
        <xdr:cNvSpPr/>
      </xdr:nvSpPr>
      <xdr:spPr>
        <a:xfrm>
          <a:off x="7810500" y="1046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50800</xdr:rowOff>
    </xdr:from>
    <xdr:to>
      <xdr:col>45</xdr:col>
      <xdr:colOff>177800</xdr:colOff>
      <xdr:row>61</xdr:row>
      <xdr:rowOff>60960</xdr:rowOff>
    </xdr:to>
    <xdr:cxnSp macro="">
      <xdr:nvCxnSpPr>
        <xdr:cNvPr id="255" name="直線コネクタ 254">
          <a:extLst>
            <a:ext uri="{FF2B5EF4-FFF2-40B4-BE49-F238E27FC236}">
              <a16:creationId xmlns:a16="http://schemas.microsoft.com/office/drawing/2014/main" id="{1D007576-CC20-41CA-A311-61B3156ED9E2}"/>
            </a:ext>
          </a:extLst>
        </xdr:cNvPr>
        <xdr:cNvCxnSpPr/>
      </xdr:nvCxnSpPr>
      <xdr:spPr>
        <a:xfrm flipV="1">
          <a:off x="7861300" y="1050925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20320</xdr:rowOff>
    </xdr:from>
    <xdr:to>
      <xdr:col>36</xdr:col>
      <xdr:colOff>165100</xdr:colOff>
      <xdr:row>61</xdr:row>
      <xdr:rowOff>121920</xdr:rowOff>
    </xdr:to>
    <xdr:sp macro="" textlink="">
      <xdr:nvSpPr>
        <xdr:cNvPr id="256" name="楕円 255">
          <a:extLst>
            <a:ext uri="{FF2B5EF4-FFF2-40B4-BE49-F238E27FC236}">
              <a16:creationId xmlns:a16="http://schemas.microsoft.com/office/drawing/2014/main" id="{EA3514A5-7A0B-48AA-91CD-4DB7202B10F5}"/>
            </a:ext>
          </a:extLst>
        </xdr:cNvPr>
        <xdr:cNvSpPr/>
      </xdr:nvSpPr>
      <xdr:spPr>
        <a:xfrm>
          <a:off x="69215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60960</xdr:rowOff>
    </xdr:from>
    <xdr:to>
      <xdr:col>41</xdr:col>
      <xdr:colOff>50800</xdr:colOff>
      <xdr:row>61</xdr:row>
      <xdr:rowOff>71120</xdr:rowOff>
    </xdr:to>
    <xdr:cxnSp macro="">
      <xdr:nvCxnSpPr>
        <xdr:cNvPr id="257" name="直線コネクタ 256">
          <a:extLst>
            <a:ext uri="{FF2B5EF4-FFF2-40B4-BE49-F238E27FC236}">
              <a16:creationId xmlns:a16="http://schemas.microsoft.com/office/drawing/2014/main" id="{F70F6F9C-A857-410B-BCE3-421D41B21530}"/>
            </a:ext>
          </a:extLst>
        </xdr:cNvPr>
        <xdr:cNvCxnSpPr/>
      </xdr:nvCxnSpPr>
      <xdr:spPr>
        <a:xfrm flipV="1">
          <a:off x="6972300" y="1051941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107967</xdr:rowOff>
    </xdr:from>
    <xdr:ext cx="469744" cy="259045"/>
    <xdr:sp macro="" textlink="">
      <xdr:nvSpPr>
        <xdr:cNvPr id="258" name="n_1aveValue【体育館・プール】&#10;一人当たり面積">
          <a:extLst>
            <a:ext uri="{FF2B5EF4-FFF2-40B4-BE49-F238E27FC236}">
              <a16:creationId xmlns:a16="http://schemas.microsoft.com/office/drawing/2014/main" id="{177E0695-3DEB-4C07-AEC1-A4A291AD6A1C}"/>
            </a:ext>
          </a:extLst>
        </xdr:cNvPr>
        <xdr:cNvSpPr txBox="1"/>
      </xdr:nvSpPr>
      <xdr:spPr>
        <a:xfrm>
          <a:off x="9391727" y="1073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111777</xdr:rowOff>
    </xdr:from>
    <xdr:ext cx="469744" cy="259045"/>
    <xdr:sp macro="" textlink="">
      <xdr:nvSpPr>
        <xdr:cNvPr id="259" name="n_2aveValue【体育館・プール】&#10;一人当たり面積">
          <a:extLst>
            <a:ext uri="{FF2B5EF4-FFF2-40B4-BE49-F238E27FC236}">
              <a16:creationId xmlns:a16="http://schemas.microsoft.com/office/drawing/2014/main" id="{F2703FF3-77E7-421F-8BAC-5D0D2A641E25}"/>
            </a:ext>
          </a:extLst>
        </xdr:cNvPr>
        <xdr:cNvSpPr txBox="1"/>
      </xdr:nvSpPr>
      <xdr:spPr>
        <a:xfrm>
          <a:off x="8515427" y="1074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110507</xdr:rowOff>
    </xdr:from>
    <xdr:ext cx="469744" cy="259045"/>
    <xdr:sp macro="" textlink="">
      <xdr:nvSpPr>
        <xdr:cNvPr id="260" name="n_3aveValue【体育館・プール】&#10;一人当たり面積">
          <a:extLst>
            <a:ext uri="{FF2B5EF4-FFF2-40B4-BE49-F238E27FC236}">
              <a16:creationId xmlns:a16="http://schemas.microsoft.com/office/drawing/2014/main" id="{1808E2A5-BE4F-4B94-8714-1CAAD7C452E1}"/>
            </a:ext>
          </a:extLst>
        </xdr:cNvPr>
        <xdr:cNvSpPr txBox="1"/>
      </xdr:nvSpPr>
      <xdr:spPr>
        <a:xfrm>
          <a:off x="7626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77487</xdr:rowOff>
    </xdr:from>
    <xdr:ext cx="469744" cy="259045"/>
    <xdr:sp macro="" textlink="">
      <xdr:nvSpPr>
        <xdr:cNvPr id="261" name="n_4aveValue【体育館・プール】&#10;一人当たり面積">
          <a:extLst>
            <a:ext uri="{FF2B5EF4-FFF2-40B4-BE49-F238E27FC236}">
              <a16:creationId xmlns:a16="http://schemas.microsoft.com/office/drawing/2014/main" id="{CB904E4D-F98B-46A7-9791-184CA2956BEC}"/>
            </a:ext>
          </a:extLst>
        </xdr:cNvPr>
        <xdr:cNvSpPr txBox="1"/>
      </xdr:nvSpPr>
      <xdr:spPr>
        <a:xfrm>
          <a:off x="6737427" y="1070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107967</xdr:rowOff>
    </xdr:from>
    <xdr:ext cx="469744" cy="259045"/>
    <xdr:sp macro="" textlink="">
      <xdr:nvSpPr>
        <xdr:cNvPr id="262" name="n_1mainValue【体育館・プール】&#10;一人当たり面積">
          <a:extLst>
            <a:ext uri="{FF2B5EF4-FFF2-40B4-BE49-F238E27FC236}">
              <a16:creationId xmlns:a16="http://schemas.microsoft.com/office/drawing/2014/main" id="{74B4CFFE-D0BA-400A-B975-A465EBA5E09D}"/>
            </a:ext>
          </a:extLst>
        </xdr:cNvPr>
        <xdr:cNvSpPr txBox="1"/>
      </xdr:nvSpPr>
      <xdr:spPr>
        <a:xfrm>
          <a:off x="9391727" y="1022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118127</xdr:rowOff>
    </xdr:from>
    <xdr:ext cx="469744" cy="259045"/>
    <xdr:sp macro="" textlink="">
      <xdr:nvSpPr>
        <xdr:cNvPr id="263" name="n_2mainValue【体育館・プール】&#10;一人当たり面積">
          <a:extLst>
            <a:ext uri="{FF2B5EF4-FFF2-40B4-BE49-F238E27FC236}">
              <a16:creationId xmlns:a16="http://schemas.microsoft.com/office/drawing/2014/main" id="{9F229D80-3227-4843-8760-8A9F18C787A3}"/>
            </a:ext>
          </a:extLst>
        </xdr:cNvPr>
        <xdr:cNvSpPr txBox="1"/>
      </xdr:nvSpPr>
      <xdr:spPr>
        <a:xfrm>
          <a:off x="8515427" y="1023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128287</xdr:rowOff>
    </xdr:from>
    <xdr:ext cx="469744" cy="259045"/>
    <xdr:sp macro="" textlink="">
      <xdr:nvSpPr>
        <xdr:cNvPr id="264" name="n_3mainValue【体育館・プール】&#10;一人当たり面積">
          <a:extLst>
            <a:ext uri="{FF2B5EF4-FFF2-40B4-BE49-F238E27FC236}">
              <a16:creationId xmlns:a16="http://schemas.microsoft.com/office/drawing/2014/main" id="{850A371E-10D7-4DF2-A9FE-8713FC6C1A43}"/>
            </a:ext>
          </a:extLst>
        </xdr:cNvPr>
        <xdr:cNvSpPr txBox="1"/>
      </xdr:nvSpPr>
      <xdr:spPr>
        <a:xfrm>
          <a:off x="7626427" y="1024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138447</xdr:rowOff>
    </xdr:from>
    <xdr:ext cx="469744" cy="259045"/>
    <xdr:sp macro="" textlink="">
      <xdr:nvSpPr>
        <xdr:cNvPr id="265" name="n_4mainValue【体育館・プール】&#10;一人当たり面積">
          <a:extLst>
            <a:ext uri="{FF2B5EF4-FFF2-40B4-BE49-F238E27FC236}">
              <a16:creationId xmlns:a16="http://schemas.microsoft.com/office/drawing/2014/main" id="{24766A85-5487-40F4-B8FF-99569A60713A}"/>
            </a:ext>
          </a:extLst>
        </xdr:cNvPr>
        <xdr:cNvSpPr txBox="1"/>
      </xdr:nvSpPr>
      <xdr:spPr>
        <a:xfrm>
          <a:off x="6737427" y="102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3C6C3A0-C3B8-4759-A44D-D865C26FDC2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7196EB4-21F9-49C6-825F-838707FAFEE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E347370-1329-44F3-9E11-B9D9790692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4B3353A-4F7F-44A1-9BBC-0E02E4AC560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D9EA3B7-366D-49F2-A267-EDC63043532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CC086F8-F3EE-4591-ABFC-FCB19349370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A11D91F-5ECA-4E90-98D2-104A5891AAB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CE7692B-F6B8-49D3-BDD5-CD5D5231130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F45AC9E-1131-4EA9-B2F4-A03DC3475B1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9BB7DF9-89C5-4507-A9E7-1028B57A236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E9927A5-D013-4465-A573-A67D59790FD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9F6B70C2-C15A-4E89-BD36-B755D9B41EB4}"/>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123B1C64-C1B9-45EB-B359-D1C0DBBB40D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CD830B87-2F26-4F14-84BA-32AFD15D6DA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41FCE065-6FD2-480D-9E86-1AB67B6C2D93}"/>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4ECF034E-2CAB-4FE2-AAD1-333F4065B3A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12428E9E-CFE8-4C2C-BDA3-3CA88133867F}"/>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689A8C14-93AE-4211-B200-BF8850D4BB96}"/>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2353D0D3-0B25-428C-8C7E-87834976F53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FEF6EA5-BB55-4AA1-A500-7F73E4B2158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63CC1ABA-7E4B-49BF-A2C7-1D27FA6ED48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2369238-ED5E-4D5A-B80A-7CBCC49CAA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51CBD587-5149-4FAA-AEB7-13D5B68904E3}"/>
            </a:ext>
          </a:extLst>
        </xdr:cNvPr>
        <xdr:cNvCxnSpPr/>
      </xdr:nvCxnSpPr>
      <xdr:spPr>
        <a:xfrm flipV="1">
          <a:off x="4634865" y="13445489"/>
          <a:ext cx="0" cy="1305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6DBE44E-CD36-44DB-9851-DBCB3A61E320}"/>
            </a:ext>
          </a:extLst>
        </xdr:cNvPr>
        <xdr:cNvSpPr txBox="1"/>
      </xdr:nvSpPr>
      <xdr:spPr>
        <a:xfrm>
          <a:off x="4673600" y="1475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A2D1B35A-E0B7-4B99-BC13-F268D0BC36C7}"/>
            </a:ext>
          </a:extLst>
        </xdr:cNvPr>
        <xdr:cNvCxnSpPr/>
      </xdr:nvCxnSpPr>
      <xdr:spPr>
        <a:xfrm>
          <a:off x="4546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AC1A003-9218-4B85-8AD7-8A3E4AF765E9}"/>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C55FD3B0-6084-4AD5-B746-D43A76354929}"/>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54881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E58AA19D-FDC7-41B6-9474-083AAF6467A4}"/>
            </a:ext>
          </a:extLst>
        </xdr:cNvPr>
        <xdr:cNvSpPr txBox="1"/>
      </xdr:nvSpPr>
      <xdr:spPr>
        <a:xfrm>
          <a:off x="4673600" y="139423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DD13D45A-9F3A-4633-ACE7-2C246E5124C4}"/>
            </a:ext>
          </a:extLst>
        </xdr:cNvPr>
        <xdr:cNvSpPr/>
      </xdr:nvSpPr>
      <xdr:spPr>
        <a:xfrm>
          <a:off x="4584700" y="1396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425BFF18-42C7-4E46-BD94-F3C750C8A73B}"/>
            </a:ext>
          </a:extLst>
        </xdr:cNvPr>
        <xdr:cNvSpPr/>
      </xdr:nvSpPr>
      <xdr:spPr>
        <a:xfrm>
          <a:off x="3746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1015</xdr:rowOff>
    </xdr:from>
    <xdr:to>
      <xdr:col>15</xdr:col>
      <xdr:colOff>101600</xdr:colOff>
      <xdr:row>81</xdr:row>
      <xdr:rowOff>102615</xdr:rowOff>
    </xdr:to>
    <xdr:sp macro="" textlink="">
      <xdr:nvSpPr>
        <xdr:cNvPr id="296" name="フローチャート: 判断 295">
          <a:extLst>
            <a:ext uri="{FF2B5EF4-FFF2-40B4-BE49-F238E27FC236}">
              <a16:creationId xmlns:a16="http://schemas.microsoft.com/office/drawing/2014/main" id="{8C9C5B9C-6940-4F55-B41F-E5D4A7B22D93}"/>
            </a:ext>
          </a:extLst>
        </xdr:cNvPr>
        <xdr:cNvSpPr/>
      </xdr:nvSpPr>
      <xdr:spPr>
        <a:xfrm>
          <a:off x="2857500" y="1388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7" name="フローチャート: 判断 296">
          <a:extLst>
            <a:ext uri="{FF2B5EF4-FFF2-40B4-BE49-F238E27FC236}">
              <a16:creationId xmlns:a16="http://schemas.microsoft.com/office/drawing/2014/main" id="{4410A956-2978-4CEF-861C-1E71C974DBB0}"/>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85598</xdr:rowOff>
    </xdr:from>
    <xdr:to>
      <xdr:col>6</xdr:col>
      <xdr:colOff>38100</xdr:colOff>
      <xdr:row>81</xdr:row>
      <xdr:rowOff>15748</xdr:rowOff>
    </xdr:to>
    <xdr:sp macro="" textlink="">
      <xdr:nvSpPr>
        <xdr:cNvPr id="298" name="フローチャート: 判断 297">
          <a:extLst>
            <a:ext uri="{FF2B5EF4-FFF2-40B4-BE49-F238E27FC236}">
              <a16:creationId xmlns:a16="http://schemas.microsoft.com/office/drawing/2014/main" id="{35E36BCB-D9E0-4556-B002-D79DD4166D7A}"/>
            </a:ext>
          </a:extLst>
        </xdr:cNvPr>
        <xdr:cNvSpPr/>
      </xdr:nvSpPr>
      <xdr:spPr>
        <a:xfrm>
          <a:off x="1079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B118AC9-7370-45EE-ADCE-D79FF905A5E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F38DA57-14DD-4DE6-8987-50D4F822940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D0CD89F-6EFC-4AD9-93A9-FC41E0DBEE5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5E5D1D4-07B9-4579-82A5-46D0382BBF2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B36D67E-014B-48FA-8143-1DF6A60D0C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67311</xdr:rowOff>
    </xdr:from>
    <xdr:to>
      <xdr:col>24</xdr:col>
      <xdr:colOff>114300</xdr:colOff>
      <xdr:row>80</xdr:row>
      <xdr:rowOff>168911</xdr:rowOff>
    </xdr:to>
    <xdr:sp macro="" textlink="">
      <xdr:nvSpPr>
        <xdr:cNvPr id="304" name="楕円 303">
          <a:extLst>
            <a:ext uri="{FF2B5EF4-FFF2-40B4-BE49-F238E27FC236}">
              <a16:creationId xmlns:a16="http://schemas.microsoft.com/office/drawing/2014/main" id="{57317C0F-2FD7-44D1-8C74-DC50B1D0174A}"/>
            </a:ext>
          </a:extLst>
        </xdr:cNvPr>
        <xdr:cNvSpPr/>
      </xdr:nvSpPr>
      <xdr:spPr>
        <a:xfrm>
          <a:off x="45847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90188</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BC99A25-1977-4C75-8F32-E1822B53AEB3}"/>
            </a:ext>
          </a:extLst>
        </xdr:cNvPr>
        <xdr:cNvSpPr txBox="1"/>
      </xdr:nvSpPr>
      <xdr:spPr>
        <a:xfrm>
          <a:off x="4673600"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83313</xdr:rowOff>
    </xdr:from>
    <xdr:to>
      <xdr:col>20</xdr:col>
      <xdr:colOff>38100</xdr:colOff>
      <xdr:row>84</xdr:row>
      <xdr:rowOff>13463</xdr:rowOff>
    </xdr:to>
    <xdr:sp macro="" textlink="">
      <xdr:nvSpPr>
        <xdr:cNvPr id="306" name="楕円 305">
          <a:extLst>
            <a:ext uri="{FF2B5EF4-FFF2-40B4-BE49-F238E27FC236}">
              <a16:creationId xmlns:a16="http://schemas.microsoft.com/office/drawing/2014/main" id="{FD6D47E5-63E3-4D1E-8905-B03EF67E7D6F}"/>
            </a:ext>
          </a:extLst>
        </xdr:cNvPr>
        <xdr:cNvSpPr/>
      </xdr:nvSpPr>
      <xdr:spPr>
        <a:xfrm>
          <a:off x="3746500" y="1431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118111</xdr:rowOff>
    </xdr:from>
    <xdr:to>
      <xdr:col>24</xdr:col>
      <xdr:colOff>63500</xdr:colOff>
      <xdr:row>83</xdr:row>
      <xdr:rowOff>134113</xdr:rowOff>
    </xdr:to>
    <xdr:cxnSp macro="">
      <xdr:nvCxnSpPr>
        <xdr:cNvPr id="307" name="直線コネクタ 306">
          <a:extLst>
            <a:ext uri="{FF2B5EF4-FFF2-40B4-BE49-F238E27FC236}">
              <a16:creationId xmlns:a16="http://schemas.microsoft.com/office/drawing/2014/main" id="{7C8406BC-C17F-40EE-B3BF-B05EF57BDFD0}"/>
            </a:ext>
          </a:extLst>
        </xdr:cNvPr>
        <xdr:cNvCxnSpPr/>
      </xdr:nvCxnSpPr>
      <xdr:spPr>
        <a:xfrm flipV="1">
          <a:off x="3797300" y="13834111"/>
          <a:ext cx="838200" cy="530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53594</xdr:rowOff>
    </xdr:from>
    <xdr:to>
      <xdr:col>15</xdr:col>
      <xdr:colOff>101600</xdr:colOff>
      <xdr:row>83</xdr:row>
      <xdr:rowOff>155194</xdr:rowOff>
    </xdr:to>
    <xdr:sp macro="" textlink="">
      <xdr:nvSpPr>
        <xdr:cNvPr id="308" name="楕円 307">
          <a:extLst>
            <a:ext uri="{FF2B5EF4-FFF2-40B4-BE49-F238E27FC236}">
              <a16:creationId xmlns:a16="http://schemas.microsoft.com/office/drawing/2014/main" id="{8F3F2B9A-B02F-4A2B-932E-4837F4AD4CDE}"/>
            </a:ext>
          </a:extLst>
        </xdr:cNvPr>
        <xdr:cNvSpPr/>
      </xdr:nvSpPr>
      <xdr:spPr>
        <a:xfrm>
          <a:off x="2857500" y="1428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104394</xdr:rowOff>
    </xdr:from>
    <xdr:to>
      <xdr:col>19</xdr:col>
      <xdr:colOff>177800</xdr:colOff>
      <xdr:row>83</xdr:row>
      <xdr:rowOff>134113</xdr:rowOff>
    </xdr:to>
    <xdr:cxnSp macro="">
      <xdr:nvCxnSpPr>
        <xdr:cNvPr id="309" name="直線コネクタ 308">
          <a:extLst>
            <a:ext uri="{FF2B5EF4-FFF2-40B4-BE49-F238E27FC236}">
              <a16:creationId xmlns:a16="http://schemas.microsoft.com/office/drawing/2014/main" id="{A9777B10-1119-4323-846D-4D8DBB8D92BD}"/>
            </a:ext>
          </a:extLst>
        </xdr:cNvPr>
        <xdr:cNvCxnSpPr/>
      </xdr:nvCxnSpPr>
      <xdr:spPr>
        <a:xfrm>
          <a:off x="2908300" y="14334744"/>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33020</xdr:rowOff>
    </xdr:from>
    <xdr:to>
      <xdr:col>10</xdr:col>
      <xdr:colOff>165100</xdr:colOff>
      <xdr:row>83</xdr:row>
      <xdr:rowOff>134620</xdr:rowOff>
    </xdr:to>
    <xdr:sp macro="" textlink="">
      <xdr:nvSpPr>
        <xdr:cNvPr id="310" name="楕円 309">
          <a:extLst>
            <a:ext uri="{FF2B5EF4-FFF2-40B4-BE49-F238E27FC236}">
              <a16:creationId xmlns:a16="http://schemas.microsoft.com/office/drawing/2014/main" id="{1A1737E3-D588-4761-85BA-C2DFDA99BCDE}"/>
            </a:ext>
          </a:extLst>
        </xdr:cNvPr>
        <xdr:cNvSpPr/>
      </xdr:nvSpPr>
      <xdr:spPr>
        <a:xfrm>
          <a:off x="1968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83820</xdr:rowOff>
    </xdr:from>
    <xdr:to>
      <xdr:col>15</xdr:col>
      <xdr:colOff>50800</xdr:colOff>
      <xdr:row>83</xdr:row>
      <xdr:rowOff>104394</xdr:rowOff>
    </xdr:to>
    <xdr:cxnSp macro="">
      <xdr:nvCxnSpPr>
        <xdr:cNvPr id="311" name="直線コネクタ 310">
          <a:extLst>
            <a:ext uri="{FF2B5EF4-FFF2-40B4-BE49-F238E27FC236}">
              <a16:creationId xmlns:a16="http://schemas.microsoft.com/office/drawing/2014/main" id="{F1BCDC8A-D81A-42EE-8606-A97C6038EE19}"/>
            </a:ext>
          </a:extLst>
        </xdr:cNvPr>
        <xdr:cNvCxnSpPr/>
      </xdr:nvCxnSpPr>
      <xdr:spPr>
        <a:xfrm>
          <a:off x="2019300" y="1431417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10161</xdr:rowOff>
    </xdr:from>
    <xdr:to>
      <xdr:col>6</xdr:col>
      <xdr:colOff>38100</xdr:colOff>
      <xdr:row>83</xdr:row>
      <xdr:rowOff>111761</xdr:rowOff>
    </xdr:to>
    <xdr:sp macro="" textlink="">
      <xdr:nvSpPr>
        <xdr:cNvPr id="312" name="楕円 311">
          <a:extLst>
            <a:ext uri="{FF2B5EF4-FFF2-40B4-BE49-F238E27FC236}">
              <a16:creationId xmlns:a16="http://schemas.microsoft.com/office/drawing/2014/main" id="{84EEDB18-F9A1-4627-AF75-2354C3564818}"/>
            </a:ext>
          </a:extLst>
        </xdr:cNvPr>
        <xdr:cNvSpPr/>
      </xdr:nvSpPr>
      <xdr:spPr>
        <a:xfrm>
          <a:off x="1079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60961</xdr:rowOff>
    </xdr:from>
    <xdr:to>
      <xdr:col>10</xdr:col>
      <xdr:colOff>114300</xdr:colOff>
      <xdr:row>83</xdr:row>
      <xdr:rowOff>83820</xdr:rowOff>
    </xdr:to>
    <xdr:cxnSp macro="">
      <xdr:nvCxnSpPr>
        <xdr:cNvPr id="313" name="直線コネクタ 312">
          <a:extLst>
            <a:ext uri="{FF2B5EF4-FFF2-40B4-BE49-F238E27FC236}">
              <a16:creationId xmlns:a16="http://schemas.microsoft.com/office/drawing/2014/main" id="{277605C9-BE54-41D1-83A1-7AE133ED26BC}"/>
            </a:ext>
          </a:extLst>
        </xdr:cNvPr>
        <xdr:cNvCxnSpPr/>
      </xdr:nvCxnSpPr>
      <xdr:spPr>
        <a:xfrm>
          <a:off x="1130300" y="142913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139716</xdr:rowOff>
    </xdr:from>
    <xdr:ext cx="405111" cy="259045"/>
    <xdr:sp macro="" textlink="">
      <xdr:nvSpPr>
        <xdr:cNvPr id="314" name="n_1aveValue【福祉施設】&#10;有形固定資産減価償却率">
          <a:extLst>
            <a:ext uri="{FF2B5EF4-FFF2-40B4-BE49-F238E27FC236}">
              <a16:creationId xmlns:a16="http://schemas.microsoft.com/office/drawing/2014/main" id="{7BF46288-5AEB-47EE-969F-32B342E7BD5F}"/>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119142</xdr:rowOff>
    </xdr:from>
    <xdr:ext cx="405111" cy="259045"/>
    <xdr:sp macro="" textlink="">
      <xdr:nvSpPr>
        <xdr:cNvPr id="315" name="n_2aveValue【福祉施設】&#10;有形固定資産減価償却率">
          <a:extLst>
            <a:ext uri="{FF2B5EF4-FFF2-40B4-BE49-F238E27FC236}">
              <a16:creationId xmlns:a16="http://schemas.microsoft.com/office/drawing/2014/main" id="{27AD976F-C156-443F-8FE1-71FB6DD16BA2}"/>
            </a:ext>
          </a:extLst>
        </xdr:cNvPr>
        <xdr:cNvSpPr txBox="1"/>
      </xdr:nvSpPr>
      <xdr:spPr>
        <a:xfrm>
          <a:off x="2705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6" name="n_3aveValue【福祉施設】&#10;有形固定資産減価償却率">
          <a:extLst>
            <a:ext uri="{FF2B5EF4-FFF2-40B4-BE49-F238E27FC236}">
              <a16:creationId xmlns:a16="http://schemas.microsoft.com/office/drawing/2014/main" id="{51926CFF-69E5-4448-8A76-4976D683AA48}"/>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32275</xdr:rowOff>
    </xdr:from>
    <xdr:ext cx="405111" cy="259045"/>
    <xdr:sp macro="" textlink="">
      <xdr:nvSpPr>
        <xdr:cNvPr id="317" name="n_4aveValue【福祉施設】&#10;有形固定資産減価償却率">
          <a:extLst>
            <a:ext uri="{FF2B5EF4-FFF2-40B4-BE49-F238E27FC236}">
              <a16:creationId xmlns:a16="http://schemas.microsoft.com/office/drawing/2014/main" id="{887BE892-7149-4D7D-BA2F-3DB642F86EF9}"/>
            </a:ext>
          </a:extLst>
        </xdr:cNvPr>
        <xdr:cNvSpPr txBox="1"/>
      </xdr:nvSpPr>
      <xdr:spPr>
        <a:xfrm>
          <a:off x="927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4590</xdr:rowOff>
    </xdr:from>
    <xdr:ext cx="405111" cy="259045"/>
    <xdr:sp macro="" textlink="">
      <xdr:nvSpPr>
        <xdr:cNvPr id="318" name="n_1mainValue【福祉施設】&#10;有形固定資産減価償却率">
          <a:extLst>
            <a:ext uri="{FF2B5EF4-FFF2-40B4-BE49-F238E27FC236}">
              <a16:creationId xmlns:a16="http://schemas.microsoft.com/office/drawing/2014/main" id="{9605BE34-2173-4062-B5B6-9D5B968899C3}"/>
            </a:ext>
          </a:extLst>
        </xdr:cNvPr>
        <xdr:cNvSpPr txBox="1"/>
      </xdr:nvSpPr>
      <xdr:spPr>
        <a:xfrm>
          <a:off x="3582044" y="1440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146321</xdr:rowOff>
    </xdr:from>
    <xdr:ext cx="405111" cy="259045"/>
    <xdr:sp macro="" textlink="">
      <xdr:nvSpPr>
        <xdr:cNvPr id="319" name="n_2mainValue【福祉施設】&#10;有形固定資産減価償却率">
          <a:extLst>
            <a:ext uri="{FF2B5EF4-FFF2-40B4-BE49-F238E27FC236}">
              <a16:creationId xmlns:a16="http://schemas.microsoft.com/office/drawing/2014/main" id="{9E962C87-839D-4239-88FD-4981BB0D26E8}"/>
            </a:ext>
          </a:extLst>
        </xdr:cNvPr>
        <xdr:cNvSpPr txBox="1"/>
      </xdr:nvSpPr>
      <xdr:spPr>
        <a:xfrm>
          <a:off x="27057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125747</xdr:rowOff>
    </xdr:from>
    <xdr:ext cx="405111" cy="259045"/>
    <xdr:sp macro="" textlink="">
      <xdr:nvSpPr>
        <xdr:cNvPr id="320" name="n_3mainValue【福祉施設】&#10;有形固定資産減価償却率">
          <a:extLst>
            <a:ext uri="{FF2B5EF4-FFF2-40B4-BE49-F238E27FC236}">
              <a16:creationId xmlns:a16="http://schemas.microsoft.com/office/drawing/2014/main" id="{FEDEE719-FDD3-4ABB-B8FB-BA04F79A616B}"/>
            </a:ext>
          </a:extLst>
        </xdr:cNvPr>
        <xdr:cNvSpPr txBox="1"/>
      </xdr:nvSpPr>
      <xdr:spPr>
        <a:xfrm>
          <a:off x="1816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102888</xdr:rowOff>
    </xdr:from>
    <xdr:ext cx="405111" cy="259045"/>
    <xdr:sp macro="" textlink="">
      <xdr:nvSpPr>
        <xdr:cNvPr id="321" name="n_4mainValue【福祉施設】&#10;有形固定資産減価償却率">
          <a:extLst>
            <a:ext uri="{FF2B5EF4-FFF2-40B4-BE49-F238E27FC236}">
              <a16:creationId xmlns:a16="http://schemas.microsoft.com/office/drawing/2014/main" id="{A05078F6-CED1-43CE-BAFB-9B6EFCB1EE75}"/>
            </a:ext>
          </a:extLst>
        </xdr:cNvPr>
        <xdr:cNvSpPr txBox="1"/>
      </xdr:nvSpPr>
      <xdr:spPr>
        <a:xfrm>
          <a:off x="927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B4920C0-8CFE-492F-8662-E33B515261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8000805-0084-4E12-A464-76A6534EB4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0E7F5FD-0FBE-4A6F-87D4-96EDCEF9EB3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5415424-BDAB-4AAC-8B78-B1AD025656D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74A0DAC-CE66-4823-B375-C75856F8C67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83E3A12-49C8-436B-95CF-8377CCD8EBE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C2F5639-4A7F-45A0-88F4-8771339AA62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60F544E-3764-4D1A-ABCF-528ABBEC31C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6353681-40C5-4E4B-BFFA-E09069189A1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5DAC711B-D390-4C72-B8AD-941341A67B2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C21D478-3EEC-4A03-A071-12D2CDB4D0F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238B5870-905F-4597-B097-A8D4815AED9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C700DA3F-FFF4-4A0E-A102-29AE9E11AC2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E5169791-9167-4CB2-8AB3-8E99AEA1682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09E5DAF6-2010-4B64-A78E-C2D1A00BC24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C5E4856D-B756-427C-8123-69F6ED89E7B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AD632D39-6EBD-4CF7-8189-0038771DFD4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D3AE41E6-5ACB-43DE-A32F-6C0ED0F2A6AF}"/>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461AC4D4-3FFC-4265-AEE5-1C36CA7CFF9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5EB5B7AA-7657-458E-8930-261CD34657C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4CFA35C-F32F-46D6-AB68-01E15EA1E29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1359CE6D-AFD4-4FB4-A44C-76F6A0B48B1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1D651C69-36A0-42C5-9812-999706E718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FB6EDD8-F9EA-4B16-823C-783C4739F5B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16A4904-5AF4-40B1-80E5-5ADD2B91D32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BDE1D72F-6032-44A1-9A71-B9F4849B782C}"/>
            </a:ext>
          </a:extLst>
        </xdr:cNvPr>
        <xdr:cNvCxnSpPr/>
      </xdr:nvCxnSpPr>
      <xdr:spPr>
        <a:xfrm flipV="1">
          <a:off x="10476865" y="13354594"/>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C28A6EAB-2639-465A-AB77-D541512DBC94}"/>
            </a:ext>
          </a:extLst>
        </xdr:cNvPr>
        <xdr:cNvSpPr txBox="1"/>
      </xdr:nvSpPr>
      <xdr:spPr>
        <a:xfrm>
          <a:off x="10515600"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A89D957D-0FC4-425B-8F4B-4807684275CD}"/>
            </a:ext>
          </a:extLst>
        </xdr:cNvPr>
        <xdr:cNvCxnSpPr/>
      </xdr:nvCxnSpPr>
      <xdr:spPr>
        <a:xfrm>
          <a:off x="10388600" y="14889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26848C63-DE11-4733-855A-E8C5E2F29C64}"/>
            </a:ext>
          </a:extLst>
        </xdr:cNvPr>
        <xdr:cNvSpPr txBox="1"/>
      </xdr:nvSpPr>
      <xdr:spPr>
        <a:xfrm>
          <a:off x="10515600" y="131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F98A958C-F64C-439E-8B81-C76488EB9221}"/>
            </a:ext>
          </a:extLst>
        </xdr:cNvPr>
        <xdr:cNvCxnSpPr/>
      </xdr:nvCxnSpPr>
      <xdr:spPr>
        <a:xfrm>
          <a:off x="10388600" y="13354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8BEE81AB-F738-4F92-A241-7E3E80277A6F}"/>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4A00F988-D42F-4EC1-B5D2-5E7011901E8F}"/>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EDAB3BEE-2595-47DE-AD88-5974E82052DA}"/>
            </a:ext>
          </a:extLst>
        </xdr:cNvPr>
        <xdr:cNvSpPr/>
      </xdr:nvSpPr>
      <xdr:spPr>
        <a:xfrm>
          <a:off x="9588500" y="1470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129358</xdr:rowOff>
    </xdr:from>
    <xdr:to>
      <xdr:col>46</xdr:col>
      <xdr:colOff>38100</xdr:colOff>
      <xdr:row>86</xdr:row>
      <xdr:rowOff>59508</xdr:rowOff>
    </xdr:to>
    <xdr:sp macro="" textlink="">
      <xdr:nvSpPr>
        <xdr:cNvPr id="355" name="フローチャート: 判断 354">
          <a:extLst>
            <a:ext uri="{FF2B5EF4-FFF2-40B4-BE49-F238E27FC236}">
              <a16:creationId xmlns:a16="http://schemas.microsoft.com/office/drawing/2014/main" id="{53518743-6D17-4A03-AAAF-5919385ACA47}"/>
            </a:ext>
          </a:extLst>
        </xdr:cNvPr>
        <xdr:cNvSpPr/>
      </xdr:nvSpPr>
      <xdr:spPr>
        <a:xfrm>
          <a:off x="8699500" y="1470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131536</xdr:rowOff>
    </xdr:from>
    <xdr:to>
      <xdr:col>41</xdr:col>
      <xdr:colOff>101600</xdr:colOff>
      <xdr:row>86</xdr:row>
      <xdr:rowOff>61686</xdr:rowOff>
    </xdr:to>
    <xdr:sp macro="" textlink="">
      <xdr:nvSpPr>
        <xdr:cNvPr id="356" name="フローチャート: 判断 355">
          <a:extLst>
            <a:ext uri="{FF2B5EF4-FFF2-40B4-BE49-F238E27FC236}">
              <a16:creationId xmlns:a16="http://schemas.microsoft.com/office/drawing/2014/main" id="{1D8E0F5B-E0D4-472C-B86C-6F86D88FAD8F}"/>
            </a:ext>
          </a:extLst>
        </xdr:cNvPr>
        <xdr:cNvSpPr/>
      </xdr:nvSpPr>
      <xdr:spPr>
        <a:xfrm>
          <a:off x="7810500" y="1470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167458</xdr:rowOff>
    </xdr:from>
    <xdr:to>
      <xdr:col>36</xdr:col>
      <xdr:colOff>165100</xdr:colOff>
      <xdr:row>86</xdr:row>
      <xdr:rowOff>97608</xdr:rowOff>
    </xdr:to>
    <xdr:sp macro="" textlink="">
      <xdr:nvSpPr>
        <xdr:cNvPr id="357" name="フローチャート: 判断 356">
          <a:extLst>
            <a:ext uri="{FF2B5EF4-FFF2-40B4-BE49-F238E27FC236}">
              <a16:creationId xmlns:a16="http://schemas.microsoft.com/office/drawing/2014/main" id="{1CF08DEF-5038-404F-AB32-7436CA638472}"/>
            </a:ext>
          </a:extLst>
        </xdr:cNvPr>
        <xdr:cNvSpPr/>
      </xdr:nvSpPr>
      <xdr:spPr>
        <a:xfrm>
          <a:off x="6921500" y="14740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95C2271-54E5-4D56-AA07-0C2B07AEDDB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F58AFDD-6697-4117-9C73-0FAC0701C7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41B93C8-A79A-4368-B8BF-D8763BB441F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9ED634F-0087-4767-BAE3-D12F403CC2D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61FB65BF-1FC9-4149-AD98-BC392B9AF9B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64588</xdr:rowOff>
    </xdr:from>
    <xdr:to>
      <xdr:col>55</xdr:col>
      <xdr:colOff>50800</xdr:colOff>
      <xdr:row>86</xdr:row>
      <xdr:rowOff>166188</xdr:rowOff>
    </xdr:to>
    <xdr:sp macro="" textlink="">
      <xdr:nvSpPr>
        <xdr:cNvPr id="363" name="楕円 362">
          <a:extLst>
            <a:ext uri="{FF2B5EF4-FFF2-40B4-BE49-F238E27FC236}">
              <a16:creationId xmlns:a16="http://schemas.microsoft.com/office/drawing/2014/main" id="{758D3A96-C23D-402E-951D-1E44B1EA78DE}"/>
            </a:ext>
          </a:extLst>
        </xdr:cNvPr>
        <xdr:cNvSpPr/>
      </xdr:nvSpPr>
      <xdr:spPr>
        <a:xfrm>
          <a:off x="10426700" y="1480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150965</xdr:rowOff>
    </xdr:from>
    <xdr:ext cx="469744" cy="259045"/>
    <xdr:sp macro="" textlink="">
      <xdr:nvSpPr>
        <xdr:cNvPr id="364" name="【福祉施設】&#10;一人当たり面積該当値テキスト">
          <a:extLst>
            <a:ext uri="{FF2B5EF4-FFF2-40B4-BE49-F238E27FC236}">
              <a16:creationId xmlns:a16="http://schemas.microsoft.com/office/drawing/2014/main" id="{2DB9E6CB-3019-4950-AB1B-5E4DF0E0ED83}"/>
            </a:ext>
          </a:extLst>
        </xdr:cNvPr>
        <xdr:cNvSpPr txBox="1"/>
      </xdr:nvSpPr>
      <xdr:spPr>
        <a:xfrm>
          <a:off x="10515600" y="1472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65677</xdr:rowOff>
    </xdr:from>
    <xdr:to>
      <xdr:col>50</xdr:col>
      <xdr:colOff>165100</xdr:colOff>
      <xdr:row>86</xdr:row>
      <xdr:rowOff>167277</xdr:rowOff>
    </xdr:to>
    <xdr:sp macro="" textlink="">
      <xdr:nvSpPr>
        <xdr:cNvPr id="365" name="楕円 364">
          <a:extLst>
            <a:ext uri="{FF2B5EF4-FFF2-40B4-BE49-F238E27FC236}">
              <a16:creationId xmlns:a16="http://schemas.microsoft.com/office/drawing/2014/main" id="{71F465C3-CD69-43A1-A966-FAF9BE05B004}"/>
            </a:ext>
          </a:extLst>
        </xdr:cNvPr>
        <xdr:cNvSpPr/>
      </xdr:nvSpPr>
      <xdr:spPr>
        <a:xfrm>
          <a:off x="9588500" y="1481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115388</xdr:rowOff>
    </xdr:from>
    <xdr:to>
      <xdr:col>55</xdr:col>
      <xdr:colOff>0</xdr:colOff>
      <xdr:row>86</xdr:row>
      <xdr:rowOff>116477</xdr:rowOff>
    </xdr:to>
    <xdr:cxnSp macro="">
      <xdr:nvCxnSpPr>
        <xdr:cNvPr id="366" name="直線コネクタ 365">
          <a:extLst>
            <a:ext uri="{FF2B5EF4-FFF2-40B4-BE49-F238E27FC236}">
              <a16:creationId xmlns:a16="http://schemas.microsoft.com/office/drawing/2014/main" id="{D1BC74BA-CDB4-4E92-9442-6CBBAF60F8E1}"/>
            </a:ext>
          </a:extLst>
        </xdr:cNvPr>
        <xdr:cNvCxnSpPr/>
      </xdr:nvCxnSpPr>
      <xdr:spPr>
        <a:xfrm flipV="1">
          <a:off x="9639300" y="14860088"/>
          <a:ext cx="8382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66766</xdr:rowOff>
    </xdr:from>
    <xdr:to>
      <xdr:col>46</xdr:col>
      <xdr:colOff>38100</xdr:colOff>
      <xdr:row>86</xdr:row>
      <xdr:rowOff>168366</xdr:rowOff>
    </xdr:to>
    <xdr:sp macro="" textlink="">
      <xdr:nvSpPr>
        <xdr:cNvPr id="367" name="楕円 366">
          <a:extLst>
            <a:ext uri="{FF2B5EF4-FFF2-40B4-BE49-F238E27FC236}">
              <a16:creationId xmlns:a16="http://schemas.microsoft.com/office/drawing/2014/main" id="{43FE3C6D-D3D3-45CF-81C5-B2902D95E4D2}"/>
            </a:ext>
          </a:extLst>
        </xdr:cNvPr>
        <xdr:cNvSpPr/>
      </xdr:nvSpPr>
      <xdr:spPr>
        <a:xfrm>
          <a:off x="8699500" y="1481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116477</xdr:rowOff>
    </xdr:from>
    <xdr:to>
      <xdr:col>50</xdr:col>
      <xdr:colOff>114300</xdr:colOff>
      <xdr:row>86</xdr:row>
      <xdr:rowOff>117566</xdr:rowOff>
    </xdr:to>
    <xdr:cxnSp macro="">
      <xdr:nvCxnSpPr>
        <xdr:cNvPr id="368" name="直線コネクタ 367">
          <a:extLst>
            <a:ext uri="{FF2B5EF4-FFF2-40B4-BE49-F238E27FC236}">
              <a16:creationId xmlns:a16="http://schemas.microsoft.com/office/drawing/2014/main" id="{1DFDE290-34D8-4BBF-9360-905C00922B57}"/>
            </a:ext>
          </a:extLst>
        </xdr:cNvPr>
        <xdr:cNvCxnSpPr/>
      </xdr:nvCxnSpPr>
      <xdr:spPr>
        <a:xfrm flipV="1">
          <a:off x="8750300" y="1486117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67855</xdr:rowOff>
    </xdr:from>
    <xdr:to>
      <xdr:col>41</xdr:col>
      <xdr:colOff>101600</xdr:colOff>
      <xdr:row>86</xdr:row>
      <xdr:rowOff>169455</xdr:rowOff>
    </xdr:to>
    <xdr:sp macro="" textlink="">
      <xdr:nvSpPr>
        <xdr:cNvPr id="369" name="楕円 368">
          <a:extLst>
            <a:ext uri="{FF2B5EF4-FFF2-40B4-BE49-F238E27FC236}">
              <a16:creationId xmlns:a16="http://schemas.microsoft.com/office/drawing/2014/main" id="{D2F00B83-C98D-41BE-B7CB-7EDFF63B1C25}"/>
            </a:ext>
          </a:extLst>
        </xdr:cNvPr>
        <xdr:cNvSpPr/>
      </xdr:nvSpPr>
      <xdr:spPr>
        <a:xfrm>
          <a:off x="7810500" y="1481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117566</xdr:rowOff>
    </xdr:from>
    <xdr:to>
      <xdr:col>45</xdr:col>
      <xdr:colOff>177800</xdr:colOff>
      <xdr:row>86</xdr:row>
      <xdr:rowOff>118655</xdr:rowOff>
    </xdr:to>
    <xdr:cxnSp macro="">
      <xdr:nvCxnSpPr>
        <xdr:cNvPr id="370" name="直線コネクタ 369">
          <a:extLst>
            <a:ext uri="{FF2B5EF4-FFF2-40B4-BE49-F238E27FC236}">
              <a16:creationId xmlns:a16="http://schemas.microsoft.com/office/drawing/2014/main" id="{AF61BC7C-3BCF-4C66-ABB2-FA14C96719B0}"/>
            </a:ext>
          </a:extLst>
        </xdr:cNvPr>
        <xdr:cNvCxnSpPr/>
      </xdr:nvCxnSpPr>
      <xdr:spPr>
        <a:xfrm flipV="1">
          <a:off x="7861300" y="14862266"/>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68943</xdr:rowOff>
    </xdr:from>
    <xdr:to>
      <xdr:col>36</xdr:col>
      <xdr:colOff>165100</xdr:colOff>
      <xdr:row>86</xdr:row>
      <xdr:rowOff>170543</xdr:rowOff>
    </xdr:to>
    <xdr:sp macro="" textlink="">
      <xdr:nvSpPr>
        <xdr:cNvPr id="371" name="楕円 370">
          <a:extLst>
            <a:ext uri="{FF2B5EF4-FFF2-40B4-BE49-F238E27FC236}">
              <a16:creationId xmlns:a16="http://schemas.microsoft.com/office/drawing/2014/main" id="{A158C0AE-207B-4CA6-A410-09AA448820BD}"/>
            </a:ext>
          </a:extLst>
        </xdr:cNvPr>
        <xdr:cNvSpPr/>
      </xdr:nvSpPr>
      <xdr:spPr>
        <a:xfrm>
          <a:off x="6921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118655</xdr:rowOff>
    </xdr:from>
    <xdr:to>
      <xdr:col>41</xdr:col>
      <xdr:colOff>50800</xdr:colOff>
      <xdr:row>86</xdr:row>
      <xdr:rowOff>119743</xdr:rowOff>
    </xdr:to>
    <xdr:cxnSp macro="">
      <xdr:nvCxnSpPr>
        <xdr:cNvPr id="372" name="直線コネクタ 371">
          <a:extLst>
            <a:ext uri="{FF2B5EF4-FFF2-40B4-BE49-F238E27FC236}">
              <a16:creationId xmlns:a16="http://schemas.microsoft.com/office/drawing/2014/main" id="{5D7C909C-6B9B-4792-AB0D-C21856C98AF6}"/>
            </a:ext>
          </a:extLst>
        </xdr:cNvPr>
        <xdr:cNvCxnSpPr/>
      </xdr:nvCxnSpPr>
      <xdr:spPr>
        <a:xfrm flipV="1">
          <a:off x="6972300" y="14863355"/>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74947</xdr:rowOff>
    </xdr:from>
    <xdr:ext cx="469744" cy="259045"/>
    <xdr:sp macro="" textlink="">
      <xdr:nvSpPr>
        <xdr:cNvPr id="373" name="n_1aveValue【福祉施設】&#10;一人当たり面積">
          <a:extLst>
            <a:ext uri="{FF2B5EF4-FFF2-40B4-BE49-F238E27FC236}">
              <a16:creationId xmlns:a16="http://schemas.microsoft.com/office/drawing/2014/main" id="{62328327-9C9F-438E-A9E5-AA183667E989}"/>
            </a:ext>
          </a:extLst>
        </xdr:cNvPr>
        <xdr:cNvSpPr txBox="1"/>
      </xdr:nvSpPr>
      <xdr:spPr>
        <a:xfrm>
          <a:off x="9391727" y="14476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76035</xdr:rowOff>
    </xdr:from>
    <xdr:ext cx="469744" cy="259045"/>
    <xdr:sp macro="" textlink="">
      <xdr:nvSpPr>
        <xdr:cNvPr id="374" name="n_2aveValue【福祉施設】&#10;一人当たり面積">
          <a:extLst>
            <a:ext uri="{FF2B5EF4-FFF2-40B4-BE49-F238E27FC236}">
              <a16:creationId xmlns:a16="http://schemas.microsoft.com/office/drawing/2014/main" id="{B5790316-03F0-4723-BE24-2021B09B9F8F}"/>
            </a:ext>
          </a:extLst>
        </xdr:cNvPr>
        <xdr:cNvSpPr txBox="1"/>
      </xdr:nvSpPr>
      <xdr:spPr>
        <a:xfrm>
          <a:off x="8515427" y="1447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78213</xdr:rowOff>
    </xdr:from>
    <xdr:ext cx="469744" cy="259045"/>
    <xdr:sp macro="" textlink="">
      <xdr:nvSpPr>
        <xdr:cNvPr id="375" name="n_3aveValue【福祉施設】&#10;一人当たり面積">
          <a:extLst>
            <a:ext uri="{FF2B5EF4-FFF2-40B4-BE49-F238E27FC236}">
              <a16:creationId xmlns:a16="http://schemas.microsoft.com/office/drawing/2014/main" id="{D7E0DFBA-2953-4162-9291-87D2B3743EF4}"/>
            </a:ext>
          </a:extLst>
        </xdr:cNvPr>
        <xdr:cNvSpPr txBox="1"/>
      </xdr:nvSpPr>
      <xdr:spPr>
        <a:xfrm>
          <a:off x="7626427" y="1448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114135</xdr:rowOff>
    </xdr:from>
    <xdr:ext cx="469744" cy="259045"/>
    <xdr:sp macro="" textlink="">
      <xdr:nvSpPr>
        <xdr:cNvPr id="376" name="n_4aveValue【福祉施設】&#10;一人当たり面積">
          <a:extLst>
            <a:ext uri="{FF2B5EF4-FFF2-40B4-BE49-F238E27FC236}">
              <a16:creationId xmlns:a16="http://schemas.microsoft.com/office/drawing/2014/main" id="{8A786BFA-6A8C-46D4-B91F-86678F6DCC3B}"/>
            </a:ext>
          </a:extLst>
        </xdr:cNvPr>
        <xdr:cNvSpPr txBox="1"/>
      </xdr:nvSpPr>
      <xdr:spPr>
        <a:xfrm>
          <a:off x="6737427" y="1451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158404</xdr:rowOff>
    </xdr:from>
    <xdr:ext cx="469744" cy="259045"/>
    <xdr:sp macro="" textlink="">
      <xdr:nvSpPr>
        <xdr:cNvPr id="377" name="n_1mainValue【福祉施設】&#10;一人当たり面積">
          <a:extLst>
            <a:ext uri="{FF2B5EF4-FFF2-40B4-BE49-F238E27FC236}">
              <a16:creationId xmlns:a16="http://schemas.microsoft.com/office/drawing/2014/main" id="{4FC0CC11-E8D3-4054-8542-1ACFE1840DF2}"/>
            </a:ext>
          </a:extLst>
        </xdr:cNvPr>
        <xdr:cNvSpPr txBox="1"/>
      </xdr:nvSpPr>
      <xdr:spPr>
        <a:xfrm>
          <a:off x="9391727"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159493</xdr:rowOff>
    </xdr:from>
    <xdr:ext cx="469744" cy="259045"/>
    <xdr:sp macro="" textlink="">
      <xdr:nvSpPr>
        <xdr:cNvPr id="378" name="n_2mainValue【福祉施設】&#10;一人当たり面積">
          <a:extLst>
            <a:ext uri="{FF2B5EF4-FFF2-40B4-BE49-F238E27FC236}">
              <a16:creationId xmlns:a16="http://schemas.microsoft.com/office/drawing/2014/main" id="{450A6D7E-8B72-4A36-9CF3-3C784EBAC2F6}"/>
            </a:ext>
          </a:extLst>
        </xdr:cNvPr>
        <xdr:cNvSpPr txBox="1"/>
      </xdr:nvSpPr>
      <xdr:spPr>
        <a:xfrm>
          <a:off x="8515427"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160582</xdr:rowOff>
    </xdr:from>
    <xdr:ext cx="469744" cy="259045"/>
    <xdr:sp macro="" textlink="">
      <xdr:nvSpPr>
        <xdr:cNvPr id="379" name="n_3mainValue【福祉施設】&#10;一人当たり面積">
          <a:extLst>
            <a:ext uri="{FF2B5EF4-FFF2-40B4-BE49-F238E27FC236}">
              <a16:creationId xmlns:a16="http://schemas.microsoft.com/office/drawing/2014/main" id="{2DDF8AA5-967C-4A0C-8E60-25A9AC25ADE9}"/>
            </a:ext>
          </a:extLst>
        </xdr:cNvPr>
        <xdr:cNvSpPr txBox="1"/>
      </xdr:nvSpPr>
      <xdr:spPr>
        <a:xfrm>
          <a:off x="7626427" y="1490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161670</xdr:rowOff>
    </xdr:from>
    <xdr:ext cx="469744" cy="259045"/>
    <xdr:sp macro="" textlink="">
      <xdr:nvSpPr>
        <xdr:cNvPr id="380" name="n_4mainValue【福祉施設】&#10;一人当たり面積">
          <a:extLst>
            <a:ext uri="{FF2B5EF4-FFF2-40B4-BE49-F238E27FC236}">
              <a16:creationId xmlns:a16="http://schemas.microsoft.com/office/drawing/2014/main" id="{87799670-EF65-4F48-9BB7-AC9BDA9B7349}"/>
            </a:ext>
          </a:extLst>
        </xdr:cNvPr>
        <xdr:cNvSpPr txBox="1"/>
      </xdr:nvSpPr>
      <xdr:spPr>
        <a:xfrm>
          <a:off x="6737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10BC9A7-8501-4606-B35A-392A07160D6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50919D4E-AC54-4D32-B81C-72BE1D88DD1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A94F5707-618C-42B1-A269-B4530D21506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FF3BFE3-D410-437E-B758-07605096831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29B65AD-5232-4E8B-B443-96560134822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D952DF3-3AD0-4306-A8EA-60B67048F31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FA1BE19-EB00-4C3F-8929-4D37534000E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78056044-BA29-471E-8F01-2CAA34C5D91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D2B1E49A-EFBE-47A1-8959-7A698536770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5C321FF-15A6-4E53-A3FD-137B6FDDA13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AA178A3-F199-42B6-B139-82AE5B2082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B12FB165-A55E-4321-B489-ED5D901D05E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31473926-CEFD-4540-A171-AFD285A2D3E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F83269BD-2DB1-465F-BFB3-9F2410303DF9}"/>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E2088DE7-2C04-4D02-87B2-B2B08DB821D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D4E14C16-7AC5-4666-AD40-4FCC1F2CF2BF}"/>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FC0D0C77-150A-4F86-8533-528F9608ED6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7185B818-1F81-4C8D-9950-7077987F8DB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4CE0B0DD-AA2F-4F54-99A5-DEED0170662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57273DCC-D90B-41C2-A8AE-4DC41D73983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60EBE908-95C5-46EB-A5C8-6EDC3AB8DBB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18990A26-C79D-40F5-9DA4-84EA57F266A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7A69FD10-6FAC-40C7-A70F-B2F73043788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8DEB84AA-8A29-482C-97C9-68B2492B244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84CB1999-96B3-432F-98AB-A66AC2C2D51E}"/>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5975A6F6-D0F8-4D0F-92BB-83C96A17E7AF}"/>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C821F343-5988-4AB3-B2B9-CC55B2A2F895}"/>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E5AF4E28-A913-425A-A6BC-4E2A24C9BAE7}"/>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29BF36D1-E81F-49FA-BA09-6BF2A9991BB0}"/>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ABA28509-825D-49C1-AE2D-794A31958586}"/>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187C60E8-CE87-4276-A297-3E52E0F22060}"/>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401DAC84-DE28-4D36-90F9-12346BE57DEA}"/>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413" name="フローチャート: 判断 412">
          <a:extLst>
            <a:ext uri="{FF2B5EF4-FFF2-40B4-BE49-F238E27FC236}">
              <a16:creationId xmlns:a16="http://schemas.microsoft.com/office/drawing/2014/main" id="{896A64D0-C4F5-4703-AFD2-EF95B68DD0C6}"/>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414" name="フローチャート: 判断 413">
          <a:extLst>
            <a:ext uri="{FF2B5EF4-FFF2-40B4-BE49-F238E27FC236}">
              <a16:creationId xmlns:a16="http://schemas.microsoft.com/office/drawing/2014/main" id="{5ADD238E-EC15-45C3-9A8D-8ED79562328F}"/>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636</xdr:rowOff>
    </xdr:from>
    <xdr:to>
      <xdr:col>6</xdr:col>
      <xdr:colOff>38100</xdr:colOff>
      <xdr:row>104</xdr:row>
      <xdr:rowOff>102236</xdr:rowOff>
    </xdr:to>
    <xdr:sp macro="" textlink="">
      <xdr:nvSpPr>
        <xdr:cNvPr id="415" name="フローチャート: 判断 414">
          <a:extLst>
            <a:ext uri="{FF2B5EF4-FFF2-40B4-BE49-F238E27FC236}">
              <a16:creationId xmlns:a16="http://schemas.microsoft.com/office/drawing/2014/main" id="{2B2D5FF6-FA60-49B8-ABEA-E0B62C9C7A07}"/>
            </a:ext>
          </a:extLst>
        </xdr:cNvPr>
        <xdr:cNvSpPr/>
      </xdr:nvSpPr>
      <xdr:spPr>
        <a:xfrm>
          <a:off x="1079500" y="1783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3EAB7ED-31DF-4919-914C-723844F6C0F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ACE0D47-8C1F-4B46-9F4F-67322F5E13A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EBFFF3B-9877-4AB7-AABB-0EC309AF5FB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014C228-953E-4CF2-BDE3-4CD63578CBE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88B11B0-7D62-4560-9CDF-5537C064729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126364</xdr:rowOff>
    </xdr:from>
    <xdr:to>
      <xdr:col>24</xdr:col>
      <xdr:colOff>114300</xdr:colOff>
      <xdr:row>106</xdr:row>
      <xdr:rowOff>56514</xdr:rowOff>
    </xdr:to>
    <xdr:sp macro="" textlink="">
      <xdr:nvSpPr>
        <xdr:cNvPr id="421" name="楕円 420">
          <a:extLst>
            <a:ext uri="{FF2B5EF4-FFF2-40B4-BE49-F238E27FC236}">
              <a16:creationId xmlns:a16="http://schemas.microsoft.com/office/drawing/2014/main" id="{3B1216BB-3CCB-41A0-9384-A3DC3C163566}"/>
            </a:ext>
          </a:extLst>
        </xdr:cNvPr>
        <xdr:cNvSpPr/>
      </xdr:nvSpPr>
      <xdr:spPr>
        <a:xfrm>
          <a:off x="4584700" y="1812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104791</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8952CC6F-6FE7-49CC-A074-1C2E02C5F817}"/>
            </a:ext>
          </a:extLst>
        </xdr:cNvPr>
        <xdr:cNvSpPr txBox="1"/>
      </xdr:nvSpPr>
      <xdr:spPr>
        <a:xfrm>
          <a:off x="4673600" y="1810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82550</xdr:rowOff>
    </xdr:from>
    <xdr:to>
      <xdr:col>20</xdr:col>
      <xdr:colOff>38100</xdr:colOff>
      <xdr:row>106</xdr:row>
      <xdr:rowOff>12700</xdr:rowOff>
    </xdr:to>
    <xdr:sp macro="" textlink="">
      <xdr:nvSpPr>
        <xdr:cNvPr id="423" name="楕円 422">
          <a:extLst>
            <a:ext uri="{FF2B5EF4-FFF2-40B4-BE49-F238E27FC236}">
              <a16:creationId xmlns:a16="http://schemas.microsoft.com/office/drawing/2014/main" id="{53A794F9-B555-4B0A-8977-023DBCE2AA36}"/>
            </a:ext>
          </a:extLst>
        </xdr:cNvPr>
        <xdr:cNvSpPr/>
      </xdr:nvSpPr>
      <xdr:spPr>
        <a:xfrm>
          <a:off x="3746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133350</xdr:rowOff>
    </xdr:from>
    <xdr:to>
      <xdr:col>24</xdr:col>
      <xdr:colOff>63500</xdr:colOff>
      <xdr:row>106</xdr:row>
      <xdr:rowOff>5714</xdr:rowOff>
    </xdr:to>
    <xdr:cxnSp macro="">
      <xdr:nvCxnSpPr>
        <xdr:cNvPr id="424" name="直線コネクタ 423">
          <a:extLst>
            <a:ext uri="{FF2B5EF4-FFF2-40B4-BE49-F238E27FC236}">
              <a16:creationId xmlns:a16="http://schemas.microsoft.com/office/drawing/2014/main" id="{3DC743C2-6977-4EB5-86DB-832CF2570E29}"/>
            </a:ext>
          </a:extLst>
        </xdr:cNvPr>
        <xdr:cNvCxnSpPr/>
      </xdr:nvCxnSpPr>
      <xdr:spPr>
        <a:xfrm>
          <a:off x="3797300" y="1813560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38736</xdr:rowOff>
    </xdr:from>
    <xdr:to>
      <xdr:col>15</xdr:col>
      <xdr:colOff>101600</xdr:colOff>
      <xdr:row>105</xdr:row>
      <xdr:rowOff>140336</xdr:rowOff>
    </xdr:to>
    <xdr:sp macro="" textlink="">
      <xdr:nvSpPr>
        <xdr:cNvPr id="425" name="楕円 424">
          <a:extLst>
            <a:ext uri="{FF2B5EF4-FFF2-40B4-BE49-F238E27FC236}">
              <a16:creationId xmlns:a16="http://schemas.microsoft.com/office/drawing/2014/main" id="{F227D0E1-DE77-4414-9033-BD133D69083E}"/>
            </a:ext>
          </a:extLst>
        </xdr:cNvPr>
        <xdr:cNvSpPr/>
      </xdr:nvSpPr>
      <xdr:spPr>
        <a:xfrm>
          <a:off x="28575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89536</xdr:rowOff>
    </xdr:from>
    <xdr:to>
      <xdr:col>19</xdr:col>
      <xdr:colOff>177800</xdr:colOff>
      <xdr:row>105</xdr:row>
      <xdr:rowOff>133350</xdr:rowOff>
    </xdr:to>
    <xdr:cxnSp macro="">
      <xdr:nvCxnSpPr>
        <xdr:cNvPr id="426" name="直線コネクタ 425">
          <a:extLst>
            <a:ext uri="{FF2B5EF4-FFF2-40B4-BE49-F238E27FC236}">
              <a16:creationId xmlns:a16="http://schemas.microsoft.com/office/drawing/2014/main" id="{A8530C6F-7DFB-4DB7-BA7C-960EE4A6A735}"/>
            </a:ext>
          </a:extLst>
        </xdr:cNvPr>
        <xdr:cNvCxnSpPr/>
      </xdr:nvCxnSpPr>
      <xdr:spPr>
        <a:xfrm>
          <a:off x="2908300" y="180917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166370</xdr:rowOff>
    </xdr:from>
    <xdr:to>
      <xdr:col>10</xdr:col>
      <xdr:colOff>165100</xdr:colOff>
      <xdr:row>105</xdr:row>
      <xdr:rowOff>96520</xdr:rowOff>
    </xdr:to>
    <xdr:sp macro="" textlink="">
      <xdr:nvSpPr>
        <xdr:cNvPr id="427" name="楕円 426">
          <a:extLst>
            <a:ext uri="{FF2B5EF4-FFF2-40B4-BE49-F238E27FC236}">
              <a16:creationId xmlns:a16="http://schemas.microsoft.com/office/drawing/2014/main" id="{E6DBDE72-2B35-43E5-9174-8D1FDF85BA0A}"/>
            </a:ext>
          </a:extLst>
        </xdr:cNvPr>
        <xdr:cNvSpPr/>
      </xdr:nvSpPr>
      <xdr:spPr>
        <a:xfrm>
          <a:off x="1968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45720</xdr:rowOff>
    </xdr:from>
    <xdr:to>
      <xdr:col>15</xdr:col>
      <xdr:colOff>50800</xdr:colOff>
      <xdr:row>105</xdr:row>
      <xdr:rowOff>89536</xdr:rowOff>
    </xdr:to>
    <xdr:cxnSp macro="">
      <xdr:nvCxnSpPr>
        <xdr:cNvPr id="428" name="直線コネクタ 427">
          <a:extLst>
            <a:ext uri="{FF2B5EF4-FFF2-40B4-BE49-F238E27FC236}">
              <a16:creationId xmlns:a16="http://schemas.microsoft.com/office/drawing/2014/main" id="{776C132E-6002-4D2D-8129-E37D453E9E28}"/>
            </a:ext>
          </a:extLst>
        </xdr:cNvPr>
        <xdr:cNvCxnSpPr/>
      </xdr:nvCxnSpPr>
      <xdr:spPr>
        <a:xfrm>
          <a:off x="2019300" y="18047970"/>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122555</xdr:rowOff>
    </xdr:from>
    <xdr:to>
      <xdr:col>6</xdr:col>
      <xdr:colOff>38100</xdr:colOff>
      <xdr:row>105</xdr:row>
      <xdr:rowOff>52705</xdr:rowOff>
    </xdr:to>
    <xdr:sp macro="" textlink="">
      <xdr:nvSpPr>
        <xdr:cNvPr id="429" name="楕円 428">
          <a:extLst>
            <a:ext uri="{FF2B5EF4-FFF2-40B4-BE49-F238E27FC236}">
              <a16:creationId xmlns:a16="http://schemas.microsoft.com/office/drawing/2014/main" id="{ABBEA979-50A2-48F8-B96F-E679CBDAA767}"/>
            </a:ext>
          </a:extLst>
        </xdr:cNvPr>
        <xdr:cNvSpPr/>
      </xdr:nvSpPr>
      <xdr:spPr>
        <a:xfrm>
          <a:off x="1079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xdr:rowOff>
    </xdr:from>
    <xdr:to>
      <xdr:col>10</xdr:col>
      <xdr:colOff>114300</xdr:colOff>
      <xdr:row>105</xdr:row>
      <xdr:rowOff>45720</xdr:rowOff>
    </xdr:to>
    <xdr:cxnSp macro="">
      <xdr:nvCxnSpPr>
        <xdr:cNvPr id="430" name="直線コネクタ 429">
          <a:extLst>
            <a:ext uri="{FF2B5EF4-FFF2-40B4-BE49-F238E27FC236}">
              <a16:creationId xmlns:a16="http://schemas.microsoft.com/office/drawing/2014/main" id="{2835A8C5-C9D5-4E61-9095-0DF343F46336}"/>
            </a:ext>
          </a:extLst>
        </xdr:cNvPr>
        <xdr:cNvCxnSpPr/>
      </xdr:nvCxnSpPr>
      <xdr:spPr>
        <a:xfrm>
          <a:off x="1130300" y="1800415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431" name="n_1aveValue【市民会館】&#10;有形固定資産減価償却率">
          <a:extLst>
            <a:ext uri="{FF2B5EF4-FFF2-40B4-BE49-F238E27FC236}">
              <a16:creationId xmlns:a16="http://schemas.microsoft.com/office/drawing/2014/main" id="{2061E28B-9A0F-4FE0-95EA-34D8AAB12857}"/>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432" name="n_2aveValue【市民会館】&#10;有形固定資産減価償却率">
          <a:extLst>
            <a:ext uri="{FF2B5EF4-FFF2-40B4-BE49-F238E27FC236}">
              <a16:creationId xmlns:a16="http://schemas.microsoft.com/office/drawing/2014/main" id="{68EE9F35-1FEB-4772-9130-9E646AEABB12}"/>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433" name="n_3aveValue【市民会館】&#10;有形固定資産減価償却率">
          <a:extLst>
            <a:ext uri="{FF2B5EF4-FFF2-40B4-BE49-F238E27FC236}">
              <a16:creationId xmlns:a16="http://schemas.microsoft.com/office/drawing/2014/main" id="{55A2BCA9-3BFA-4E9A-A4D7-BB2034D3CE1B}"/>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118763</xdr:rowOff>
    </xdr:from>
    <xdr:ext cx="405111" cy="259045"/>
    <xdr:sp macro="" textlink="">
      <xdr:nvSpPr>
        <xdr:cNvPr id="434" name="n_4aveValue【市民会館】&#10;有形固定資産減価償却率">
          <a:extLst>
            <a:ext uri="{FF2B5EF4-FFF2-40B4-BE49-F238E27FC236}">
              <a16:creationId xmlns:a16="http://schemas.microsoft.com/office/drawing/2014/main" id="{8CF54192-D689-4C1D-B0ED-2EBE30846B30}"/>
            </a:ext>
          </a:extLst>
        </xdr:cNvPr>
        <xdr:cNvSpPr txBox="1"/>
      </xdr:nvSpPr>
      <xdr:spPr>
        <a:xfrm>
          <a:off x="927744" y="1760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3827</xdr:rowOff>
    </xdr:from>
    <xdr:ext cx="405111" cy="259045"/>
    <xdr:sp macro="" textlink="">
      <xdr:nvSpPr>
        <xdr:cNvPr id="435" name="n_1mainValue【市民会館】&#10;有形固定資産減価償却率">
          <a:extLst>
            <a:ext uri="{FF2B5EF4-FFF2-40B4-BE49-F238E27FC236}">
              <a16:creationId xmlns:a16="http://schemas.microsoft.com/office/drawing/2014/main" id="{F1EDAFB7-81C9-4556-A6FC-D9FEF45B8024}"/>
            </a:ext>
          </a:extLst>
        </xdr:cNvPr>
        <xdr:cNvSpPr txBox="1"/>
      </xdr:nvSpPr>
      <xdr:spPr>
        <a:xfrm>
          <a:off x="35820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131463</xdr:rowOff>
    </xdr:from>
    <xdr:ext cx="405111" cy="259045"/>
    <xdr:sp macro="" textlink="">
      <xdr:nvSpPr>
        <xdr:cNvPr id="436" name="n_2mainValue【市民会館】&#10;有形固定資産減価償却率">
          <a:extLst>
            <a:ext uri="{FF2B5EF4-FFF2-40B4-BE49-F238E27FC236}">
              <a16:creationId xmlns:a16="http://schemas.microsoft.com/office/drawing/2014/main" id="{CF646C13-0482-4190-B7F3-88520D3779FF}"/>
            </a:ext>
          </a:extLst>
        </xdr:cNvPr>
        <xdr:cNvSpPr txBox="1"/>
      </xdr:nvSpPr>
      <xdr:spPr>
        <a:xfrm>
          <a:off x="2705744" y="1813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87647</xdr:rowOff>
    </xdr:from>
    <xdr:ext cx="405111" cy="259045"/>
    <xdr:sp macro="" textlink="">
      <xdr:nvSpPr>
        <xdr:cNvPr id="437" name="n_3mainValue【市民会館】&#10;有形固定資産減価償却率">
          <a:extLst>
            <a:ext uri="{FF2B5EF4-FFF2-40B4-BE49-F238E27FC236}">
              <a16:creationId xmlns:a16="http://schemas.microsoft.com/office/drawing/2014/main" id="{A390E55A-01C0-4A22-BE1E-9094EFF6727A}"/>
            </a:ext>
          </a:extLst>
        </xdr:cNvPr>
        <xdr:cNvSpPr txBox="1"/>
      </xdr:nvSpPr>
      <xdr:spPr>
        <a:xfrm>
          <a:off x="1816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43832</xdr:rowOff>
    </xdr:from>
    <xdr:ext cx="405111" cy="259045"/>
    <xdr:sp macro="" textlink="">
      <xdr:nvSpPr>
        <xdr:cNvPr id="438" name="n_4mainValue【市民会館】&#10;有形固定資産減価償却率">
          <a:extLst>
            <a:ext uri="{FF2B5EF4-FFF2-40B4-BE49-F238E27FC236}">
              <a16:creationId xmlns:a16="http://schemas.microsoft.com/office/drawing/2014/main" id="{922563D4-A9AE-43C1-9E9D-F81A876F50F3}"/>
            </a:ext>
          </a:extLst>
        </xdr:cNvPr>
        <xdr:cNvSpPr txBox="1"/>
      </xdr:nvSpPr>
      <xdr:spPr>
        <a:xfrm>
          <a:off x="927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7A7EC01D-D6C5-4D7C-A401-0FE459C76A2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440B93B4-0170-43F5-A03E-AF006CDAB21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8F33289-E769-430D-852F-FFD088F6DB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C01DB283-5881-40C3-9B57-9882813A6E2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9830E6F2-5C5E-4880-B37A-25EBFCFF45B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74CEFBB6-AF4B-4B5B-8790-2A955F3D4B8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CC978E39-C7E5-4612-91FC-446BCC7A75F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6C897404-93C2-493E-9FCE-EAA112BC474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B9B3CF70-8810-45A1-9E3A-840DDC3B123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138A4B57-887A-4CF8-A9F8-5AA047597A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31354730-F6BD-450E-9ADB-C3B208ECA48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1DC0F2D9-15C0-4FDC-A3A5-333B02396B1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7CA24A34-D8BB-417F-8636-88FB699C036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D7FE25A7-4968-42A7-9B10-B3730E580A7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CC417707-CAAA-49A1-8531-3BAE1B795D8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8354521D-F77A-45AB-95FA-5BF31770AFE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17EC8693-D842-4BDF-8BD9-DF6F00D345C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97F2A407-5205-49D1-9165-4158DC39B59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F5FA0BA2-46C9-4603-AB09-60A5E558598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278A8040-D0F2-4BE0-B248-988492BA1B5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24880CC6-43DB-498B-A412-33D5FA29D1A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C5465119-B3F2-41EB-A25D-49634F10B3D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C5CFB13C-43CC-4C10-B54D-C2147CD94DB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156BA65C-9E1D-49EF-B638-30005AD3523D}"/>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A6F334C0-6767-4B0D-B347-F825BFBB1DF8}"/>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C442F397-305F-4718-98F0-00A010FB6642}"/>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94012F02-6404-4804-86E9-C8F24B94C4A6}"/>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1325DE3E-1C26-4EB7-BAF8-E9CD82AC3E32}"/>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45C78C44-FEEA-4A8D-B3F0-E482D1BB19B9}"/>
            </a:ext>
          </a:extLst>
        </xdr:cNvPr>
        <xdr:cNvSpPr txBox="1"/>
      </xdr:nvSpPr>
      <xdr:spPr>
        <a:xfrm>
          <a:off x="10515600" y="18371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52F77787-3060-4BD6-A93F-E218D1CB5D0F}"/>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5507515D-F0C4-4842-92E5-24184533368B}"/>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470" name="フローチャート: 判断 469">
          <a:extLst>
            <a:ext uri="{FF2B5EF4-FFF2-40B4-BE49-F238E27FC236}">
              <a16:creationId xmlns:a16="http://schemas.microsoft.com/office/drawing/2014/main" id="{CC34E147-5388-433D-B1A2-04AE2A467C94}"/>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471" name="フローチャート: 判断 470">
          <a:extLst>
            <a:ext uri="{FF2B5EF4-FFF2-40B4-BE49-F238E27FC236}">
              <a16:creationId xmlns:a16="http://schemas.microsoft.com/office/drawing/2014/main" id="{B97589FD-D0DE-4CDF-BA1C-21E3F9664C36}"/>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16511</xdr:rowOff>
    </xdr:from>
    <xdr:to>
      <xdr:col>36</xdr:col>
      <xdr:colOff>165100</xdr:colOff>
      <xdr:row>107</xdr:row>
      <xdr:rowOff>118111</xdr:rowOff>
    </xdr:to>
    <xdr:sp macro="" textlink="">
      <xdr:nvSpPr>
        <xdr:cNvPr id="472" name="フローチャート: 判断 471">
          <a:extLst>
            <a:ext uri="{FF2B5EF4-FFF2-40B4-BE49-F238E27FC236}">
              <a16:creationId xmlns:a16="http://schemas.microsoft.com/office/drawing/2014/main" id="{0A01220B-D4D0-42FB-8E8A-F0A04443F02E}"/>
            </a:ext>
          </a:extLst>
        </xdr:cNvPr>
        <xdr:cNvSpPr/>
      </xdr:nvSpPr>
      <xdr:spPr>
        <a:xfrm>
          <a:off x="6921500" y="1836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2471503-77B9-440A-8F0F-C6E6AC43C65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7F49275-CF4F-4E80-BED4-91805DF2F8D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4CC09CC-920F-4829-A3DB-FCC9DED94CA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379A48EC-6F7F-4A78-B866-3C6F89752C3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CF0D0B9A-F64B-4274-B391-D19FE0AC2AE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170180</xdr:rowOff>
    </xdr:from>
    <xdr:to>
      <xdr:col>55</xdr:col>
      <xdr:colOff>50800</xdr:colOff>
      <xdr:row>106</xdr:row>
      <xdr:rowOff>100330</xdr:rowOff>
    </xdr:to>
    <xdr:sp macro="" textlink="">
      <xdr:nvSpPr>
        <xdr:cNvPr id="478" name="楕円 477">
          <a:extLst>
            <a:ext uri="{FF2B5EF4-FFF2-40B4-BE49-F238E27FC236}">
              <a16:creationId xmlns:a16="http://schemas.microsoft.com/office/drawing/2014/main" id="{AFEC84BA-9C10-490E-9D68-5EEFA8636A6F}"/>
            </a:ext>
          </a:extLst>
        </xdr:cNvPr>
        <xdr:cNvSpPr/>
      </xdr:nvSpPr>
      <xdr:spPr>
        <a:xfrm>
          <a:off x="104267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21607</xdr:rowOff>
    </xdr:from>
    <xdr:ext cx="469744" cy="259045"/>
    <xdr:sp macro="" textlink="">
      <xdr:nvSpPr>
        <xdr:cNvPr id="479" name="【市民会館】&#10;一人当たり面積該当値テキスト">
          <a:extLst>
            <a:ext uri="{FF2B5EF4-FFF2-40B4-BE49-F238E27FC236}">
              <a16:creationId xmlns:a16="http://schemas.microsoft.com/office/drawing/2014/main" id="{4B57DC7F-385A-420A-B0D2-40E0B3AD0535}"/>
            </a:ext>
          </a:extLst>
        </xdr:cNvPr>
        <xdr:cNvSpPr txBox="1"/>
      </xdr:nvSpPr>
      <xdr:spPr>
        <a:xfrm>
          <a:off x="10515600" y="18023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8889</xdr:rowOff>
    </xdr:from>
    <xdr:to>
      <xdr:col>50</xdr:col>
      <xdr:colOff>165100</xdr:colOff>
      <xdr:row>106</xdr:row>
      <xdr:rowOff>110489</xdr:rowOff>
    </xdr:to>
    <xdr:sp macro="" textlink="">
      <xdr:nvSpPr>
        <xdr:cNvPr id="480" name="楕円 479">
          <a:extLst>
            <a:ext uri="{FF2B5EF4-FFF2-40B4-BE49-F238E27FC236}">
              <a16:creationId xmlns:a16="http://schemas.microsoft.com/office/drawing/2014/main" id="{85FFFED7-E873-4002-8F7A-2212CB3B447F}"/>
            </a:ext>
          </a:extLst>
        </xdr:cNvPr>
        <xdr:cNvSpPr/>
      </xdr:nvSpPr>
      <xdr:spPr>
        <a:xfrm>
          <a:off x="9588500" y="1818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49530</xdr:rowOff>
    </xdr:from>
    <xdr:to>
      <xdr:col>55</xdr:col>
      <xdr:colOff>0</xdr:colOff>
      <xdr:row>106</xdr:row>
      <xdr:rowOff>59689</xdr:rowOff>
    </xdr:to>
    <xdr:cxnSp macro="">
      <xdr:nvCxnSpPr>
        <xdr:cNvPr id="481" name="直線コネクタ 480">
          <a:extLst>
            <a:ext uri="{FF2B5EF4-FFF2-40B4-BE49-F238E27FC236}">
              <a16:creationId xmlns:a16="http://schemas.microsoft.com/office/drawing/2014/main" id="{87C9EB3F-FB4A-4E33-9AE7-7875AE3C89E5}"/>
            </a:ext>
          </a:extLst>
        </xdr:cNvPr>
        <xdr:cNvCxnSpPr/>
      </xdr:nvCxnSpPr>
      <xdr:spPr>
        <a:xfrm flipV="1">
          <a:off x="9639300" y="18223230"/>
          <a:ext cx="8382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16511</xdr:rowOff>
    </xdr:from>
    <xdr:to>
      <xdr:col>46</xdr:col>
      <xdr:colOff>38100</xdr:colOff>
      <xdr:row>106</xdr:row>
      <xdr:rowOff>118111</xdr:rowOff>
    </xdr:to>
    <xdr:sp macro="" textlink="">
      <xdr:nvSpPr>
        <xdr:cNvPr id="482" name="楕円 481">
          <a:extLst>
            <a:ext uri="{FF2B5EF4-FFF2-40B4-BE49-F238E27FC236}">
              <a16:creationId xmlns:a16="http://schemas.microsoft.com/office/drawing/2014/main" id="{6BED8F46-F488-4F07-8FDE-F14110FA651D}"/>
            </a:ext>
          </a:extLst>
        </xdr:cNvPr>
        <xdr:cNvSpPr/>
      </xdr:nvSpPr>
      <xdr:spPr>
        <a:xfrm>
          <a:off x="8699500" y="181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59689</xdr:rowOff>
    </xdr:from>
    <xdr:to>
      <xdr:col>50</xdr:col>
      <xdr:colOff>114300</xdr:colOff>
      <xdr:row>106</xdr:row>
      <xdr:rowOff>67311</xdr:rowOff>
    </xdr:to>
    <xdr:cxnSp macro="">
      <xdr:nvCxnSpPr>
        <xdr:cNvPr id="483" name="直線コネクタ 482">
          <a:extLst>
            <a:ext uri="{FF2B5EF4-FFF2-40B4-BE49-F238E27FC236}">
              <a16:creationId xmlns:a16="http://schemas.microsoft.com/office/drawing/2014/main" id="{0A2CAECE-1D3F-4595-85DD-3A4639C3AFFD}"/>
            </a:ext>
          </a:extLst>
        </xdr:cNvPr>
        <xdr:cNvCxnSpPr/>
      </xdr:nvCxnSpPr>
      <xdr:spPr>
        <a:xfrm flipV="1">
          <a:off x="8750300" y="182333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484" name="楕円 483">
          <a:extLst>
            <a:ext uri="{FF2B5EF4-FFF2-40B4-BE49-F238E27FC236}">
              <a16:creationId xmlns:a16="http://schemas.microsoft.com/office/drawing/2014/main" id="{E194B3CC-EF71-4FF5-8CC5-77FC9887707F}"/>
            </a:ext>
          </a:extLst>
        </xdr:cNvPr>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67311</xdr:rowOff>
    </xdr:from>
    <xdr:to>
      <xdr:col>45</xdr:col>
      <xdr:colOff>177800</xdr:colOff>
      <xdr:row>106</xdr:row>
      <xdr:rowOff>76200</xdr:rowOff>
    </xdr:to>
    <xdr:cxnSp macro="">
      <xdr:nvCxnSpPr>
        <xdr:cNvPr id="485" name="直線コネクタ 484">
          <a:extLst>
            <a:ext uri="{FF2B5EF4-FFF2-40B4-BE49-F238E27FC236}">
              <a16:creationId xmlns:a16="http://schemas.microsoft.com/office/drawing/2014/main" id="{0098B652-6901-4433-8C11-2A9D70031879}"/>
            </a:ext>
          </a:extLst>
        </xdr:cNvPr>
        <xdr:cNvCxnSpPr/>
      </xdr:nvCxnSpPr>
      <xdr:spPr>
        <a:xfrm flipV="1">
          <a:off x="7861300" y="182410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0</xdr:rowOff>
    </xdr:from>
    <xdr:to>
      <xdr:col>36</xdr:col>
      <xdr:colOff>165100</xdr:colOff>
      <xdr:row>106</xdr:row>
      <xdr:rowOff>101600</xdr:rowOff>
    </xdr:to>
    <xdr:sp macro="" textlink="">
      <xdr:nvSpPr>
        <xdr:cNvPr id="486" name="楕円 485">
          <a:extLst>
            <a:ext uri="{FF2B5EF4-FFF2-40B4-BE49-F238E27FC236}">
              <a16:creationId xmlns:a16="http://schemas.microsoft.com/office/drawing/2014/main" id="{E2D1718F-8049-4B23-A239-C07B536F99BB}"/>
            </a:ext>
          </a:extLst>
        </xdr:cNvPr>
        <xdr:cNvSpPr/>
      </xdr:nvSpPr>
      <xdr:spPr>
        <a:xfrm>
          <a:off x="6921500" y="1817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50800</xdr:rowOff>
    </xdr:from>
    <xdr:to>
      <xdr:col>41</xdr:col>
      <xdr:colOff>50800</xdr:colOff>
      <xdr:row>106</xdr:row>
      <xdr:rowOff>76200</xdr:rowOff>
    </xdr:to>
    <xdr:cxnSp macro="">
      <xdr:nvCxnSpPr>
        <xdr:cNvPr id="487" name="直線コネクタ 486">
          <a:extLst>
            <a:ext uri="{FF2B5EF4-FFF2-40B4-BE49-F238E27FC236}">
              <a16:creationId xmlns:a16="http://schemas.microsoft.com/office/drawing/2014/main" id="{CA1B8701-C0B3-4A06-BFD8-5DF01F1F190A}"/>
            </a:ext>
          </a:extLst>
        </xdr:cNvPr>
        <xdr:cNvCxnSpPr/>
      </xdr:nvCxnSpPr>
      <xdr:spPr>
        <a:xfrm>
          <a:off x="6972300" y="18224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140988</xdr:rowOff>
    </xdr:from>
    <xdr:ext cx="469744" cy="259045"/>
    <xdr:sp macro="" textlink="">
      <xdr:nvSpPr>
        <xdr:cNvPr id="488" name="n_1aveValue【市民会館】&#10;一人当たり面積">
          <a:extLst>
            <a:ext uri="{FF2B5EF4-FFF2-40B4-BE49-F238E27FC236}">
              <a16:creationId xmlns:a16="http://schemas.microsoft.com/office/drawing/2014/main" id="{77D79EA2-D95A-4ED6-9E35-E08490417CC6}"/>
            </a:ext>
          </a:extLst>
        </xdr:cNvPr>
        <xdr:cNvSpPr txBox="1"/>
      </xdr:nvSpPr>
      <xdr:spPr>
        <a:xfrm>
          <a:off x="9391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134638</xdr:rowOff>
    </xdr:from>
    <xdr:ext cx="469744" cy="259045"/>
    <xdr:sp macro="" textlink="">
      <xdr:nvSpPr>
        <xdr:cNvPr id="489" name="n_2aveValue【市民会館】&#10;一人当たり面積">
          <a:extLst>
            <a:ext uri="{FF2B5EF4-FFF2-40B4-BE49-F238E27FC236}">
              <a16:creationId xmlns:a16="http://schemas.microsoft.com/office/drawing/2014/main" id="{C3DD5A4C-EFCF-4F10-94BA-3544AAB843CE}"/>
            </a:ext>
          </a:extLst>
        </xdr:cNvPr>
        <xdr:cNvSpPr txBox="1"/>
      </xdr:nvSpPr>
      <xdr:spPr>
        <a:xfrm>
          <a:off x="8515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134638</xdr:rowOff>
    </xdr:from>
    <xdr:ext cx="469744" cy="259045"/>
    <xdr:sp macro="" textlink="">
      <xdr:nvSpPr>
        <xdr:cNvPr id="490" name="n_3aveValue【市民会館】&#10;一人当たり面積">
          <a:extLst>
            <a:ext uri="{FF2B5EF4-FFF2-40B4-BE49-F238E27FC236}">
              <a16:creationId xmlns:a16="http://schemas.microsoft.com/office/drawing/2014/main" id="{7EE54C7A-FB10-420F-BF2B-18B3DC61639C}"/>
            </a:ext>
          </a:extLst>
        </xdr:cNvPr>
        <xdr:cNvSpPr txBox="1"/>
      </xdr:nvSpPr>
      <xdr:spPr>
        <a:xfrm>
          <a:off x="7626427" y="18479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109238</xdr:rowOff>
    </xdr:from>
    <xdr:ext cx="469744" cy="259045"/>
    <xdr:sp macro="" textlink="">
      <xdr:nvSpPr>
        <xdr:cNvPr id="491" name="n_4aveValue【市民会館】&#10;一人当たり面積">
          <a:extLst>
            <a:ext uri="{FF2B5EF4-FFF2-40B4-BE49-F238E27FC236}">
              <a16:creationId xmlns:a16="http://schemas.microsoft.com/office/drawing/2014/main" id="{89BE1DD6-E48D-410E-B491-3FC32A8DB22E}"/>
            </a:ext>
          </a:extLst>
        </xdr:cNvPr>
        <xdr:cNvSpPr txBox="1"/>
      </xdr:nvSpPr>
      <xdr:spPr>
        <a:xfrm>
          <a:off x="6737427" y="1845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127016</xdr:rowOff>
    </xdr:from>
    <xdr:ext cx="469744" cy="259045"/>
    <xdr:sp macro="" textlink="">
      <xdr:nvSpPr>
        <xdr:cNvPr id="492" name="n_1mainValue【市民会館】&#10;一人当たり面積">
          <a:extLst>
            <a:ext uri="{FF2B5EF4-FFF2-40B4-BE49-F238E27FC236}">
              <a16:creationId xmlns:a16="http://schemas.microsoft.com/office/drawing/2014/main" id="{7BE0069B-0198-4683-A66C-E90F739523D8}"/>
            </a:ext>
          </a:extLst>
        </xdr:cNvPr>
        <xdr:cNvSpPr txBox="1"/>
      </xdr:nvSpPr>
      <xdr:spPr>
        <a:xfrm>
          <a:off x="9391727" y="17957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134638</xdr:rowOff>
    </xdr:from>
    <xdr:ext cx="469744" cy="259045"/>
    <xdr:sp macro="" textlink="">
      <xdr:nvSpPr>
        <xdr:cNvPr id="493" name="n_2mainValue【市民会館】&#10;一人当たり面積">
          <a:extLst>
            <a:ext uri="{FF2B5EF4-FFF2-40B4-BE49-F238E27FC236}">
              <a16:creationId xmlns:a16="http://schemas.microsoft.com/office/drawing/2014/main" id="{1814243F-FBFC-4119-BBBA-89F0A1CD0BE6}"/>
            </a:ext>
          </a:extLst>
        </xdr:cNvPr>
        <xdr:cNvSpPr txBox="1"/>
      </xdr:nvSpPr>
      <xdr:spPr>
        <a:xfrm>
          <a:off x="8515427" y="17965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143527</xdr:rowOff>
    </xdr:from>
    <xdr:ext cx="469744" cy="259045"/>
    <xdr:sp macro="" textlink="">
      <xdr:nvSpPr>
        <xdr:cNvPr id="494" name="n_3mainValue【市民会館】&#10;一人当たり面積">
          <a:extLst>
            <a:ext uri="{FF2B5EF4-FFF2-40B4-BE49-F238E27FC236}">
              <a16:creationId xmlns:a16="http://schemas.microsoft.com/office/drawing/2014/main" id="{2553DB78-3E4D-4D2C-BE6C-E7CAF4B27D53}"/>
            </a:ext>
          </a:extLst>
        </xdr:cNvPr>
        <xdr:cNvSpPr txBox="1"/>
      </xdr:nvSpPr>
      <xdr:spPr>
        <a:xfrm>
          <a:off x="7626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118127</xdr:rowOff>
    </xdr:from>
    <xdr:ext cx="469744" cy="259045"/>
    <xdr:sp macro="" textlink="">
      <xdr:nvSpPr>
        <xdr:cNvPr id="495" name="n_4mainValue【市民会館】&#10;一人当たり面積">
          <a:extLst>
            <a:ext uri="{FF2B5EF4-FFF2-40B4-BE49-F238E27FC236}">
              <a16:creationId xmlns:a16="http://schemas.microsoft.com/office/drawing/2014/main" id="{53AB5D17-3EB4-42C8-9F8D-0B28CA83381A}"/>
            </a:ext>
          </a:extLst>
        </xdr:cNvPr>
        <xdr:cNvSpPr txBox="1"/>
      </xdr:nvSpPr>
      <xdr:spPr>
        <a:xfrm>
          <a:off x="673742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BA216AC1-95D9-41D1-9A15-0288620B268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E33F7A97-1506-46E3-93C1-858291A2F7F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F0794338-C32B-43BA-82FD-0682A73E96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BC21B3C0-A020-41DD-85E6-9E844BDF860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D46CE3FA-3D3D-449E-AE41-DD81A58B810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FC4197C7-0A14-4003-87A3-1B220BA1FDD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8804B63F-3F44-4AA0-9DB2-89603B9EBDA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B7A89BC9-1692-4D00-9CB2-7E02C2C224D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098D74B0-3E0E-4239-87B0-390A8A66E10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88177C33-08FA-4E46-9F78-8EFCA7EE8AB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AE749DB8-0167-4A68-AD24-B945FAF2FAF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B98B3036-0869-42CA-91E8-42AF37CF5DA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F1700DE7-EFCC-4C13-B146-14750DBB00E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48278C24-7FCC-4C57-ADDF-35CD34BDCFE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98D5C87A-C14C-4F29-AAF0-AFC6FBC96AE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AB00351B-8BAD-44F9-89AF-999B9439DB7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4B933E41-2EA0-46E7-A6E5-B256DA9E9B6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4F249626-6ED6-4151-A59B-2C976C44013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390AF30B-7D00-491C-8474-8C75564782C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DD204126-E367-454B-BC75-822648E4C34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75EBD179-0D0C-4572-9D0D-E8F3129B897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1ADDCB0F-AF9F-4188-BBE4-2C9CBC9163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4EDB9A19-8D20-4887-81C1-1FC14A9EE6BB}"/>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38C02BFC-D2BC-466E-811C-5196D3310BF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2307668D-8627-42E9-A585-64B43B7481D0}"/>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A5D9A01E-9A8D-481C-8463-B89E294AEF0F}"/>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8A6EF3AB-3D84-406A-93F7-F7BAE6DB69A9}"/>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DFF23C39-BAF9-4123-B410-8941FE8DDD9D}"/>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594B27AF-0914-48F2-A209-1342BE3E400E}"/>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173CDE24-1F9C-47B7-8C8B-F8A601C2AC3D}"/>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7F59D41C-B4C1-4BC1-9F24-CB57077B355B}"/>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9068CF43-96BA-4375-80C5-AC489FAC5AAC}"/>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528" name="フローチャート: 判断 527">
          <a:extLst>
            <a:ext uri="{FF2B5EF4-FFF2-40B4-BE49-F238E27FC236}">
              <a16:creationId xmlns:a16="http://schemas.microsoft.com/office/drawing/2014/main" id="{244B26E4-BF2F-4891-8159-6814E4547069}"/>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529" name="フローチャート: 判断 528">
          <a:extLst>
            <a:ext uri="{FF2B5EF4-FFF2-40B4-BE49-F238E27FC236}">
              <a16:creationId xmlns:a16="http://schemas.microsoft.com/office/drawing/2014/main" id="{6CEA7C9D-F18D-47BF-BAF3-0E8CC2A0839B}"/>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12065</xdr:rowOff>
    </xdr:from>
    <xdr:to>
      <xdr:col>67</xdr:col>
      <xdr:colOff>101600</xdr:colOff>
      <xdr:row>38</xdr:row>
      <xdr:rowOff>113665</xdr:rowOff>
    </xdr:to>
    <xdr:sp macro="" textlink="">
      <xdr:nvSpPr>
        <xdr:cNvPr id="530" name="フローチャート: 判断 529">
          <a:extLst>
            <a:ext uri="{FF2B5EF4-FFF2-40B4-BE49-F238E27FC236}">
              <a16:creationId xmlns:a16="http://schemas.microsoft.com/office/drawing/2014/main" id="{005CCFED-4763-4C89-9C43-8DEFC7C15285}"/>
            </a:ext>
          </a:extLst>
        </xdr:cNvPr>
        <xdr:cNvSpPr/>
      </xdr:nvSpPr>
      <xdr:spPr>
        <a:xfrm>
          <a:off x="12763500" y="652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A67492A-19C8-4C0B-81E5-C55B511788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062A705-98D8-4A10-ABB4-73DE0DA7D09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584202B-D23A-4306-A978-DAB309F2D8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D334196-7E3D-41D5-9B51-20AA684E802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A3D00458-C4DA-41DB-9D1F-F3790D6F7E2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44450</xdr:rowOff>
    </xdr:from>
    <xdr:to>
      <xdr:col>85</xdr:col>
      <xdr:colOff>177800</xdr:colOff>
      <xdr:row>40</xdr:row>
      <xdr:rowOff>146050</xdr:rowOff>
    </xdr:to>
    <xdr:sp macro="" textlink="">
      <xdr:nvSpPr>
        <xdr:cNvPr id="536" name="楕円 535">
          <a:extLst>
            <a:ext uri="{FF2B5EF4-FFF2-40B4-BE49-F238E27FC236}">
              <a16:creationId xmlns:a16="http://schemas.microsoft.com/office/drawing/2014/main" id="{A1338092-6FCA-4F3D-A35E-F6A7B44B5619}"/>
            </a:ext>
          </a:extLst>
        </xdr:cNvPr>
        <xdr:cNvSpPr/>
      </xdr:nvSpPr>
      <xdr:spPr>
        <a:xfrm>
          <a:off x="16268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22877</xdr:rowOff>
    </xdr:from>
    <xdr:ext cx="405111" cy="259045"/>
    <xdr:sp macro="" textlink="">
      <xdr:nvSpPr>
        <xdr:cNvPr id="537" name="【一般廃棄物処理施設】&#10;有形固定資産減価償却率該当値テキスト">
          <a:extLst>
            <a:ext uri="{FF2B5EF4-FFF2-40B4-BE49-F238E27FC236}">
              <a16:creationId xmlns:a16="http://schemas.microsoft.com/office/drawing/2014/main" id="{C57F68AA-6BED-4CB2-AD1B-37B98BDBE436}"/>
            </a:ext>
          </a:extLst>
        </xdr:cNvPr>
        <xdr:cNvSpPr txBox="1"/>
      </xdr:nvSpPr>
      <xdr:spPr>
        <a:xfrm>
          <a:off x="16357600"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19685</xdr:rowOff>
    </xdr:from>
    <xdr:to>
      <xdr:col>81</xdr:col>
      <xdr:colOff>101600</xdr:colOff>
      <xdr:row>40</xdr:row>
      <xdr:rowOff>121285</xdr:rowOff>
    </xdr:to>
    <xdr:sp macro="" textlink="">
      <xdr:nvSpPr>
        <xdr:cNvPr id="538" name="楕円 537">
          <a:extLst>
            <a:ext uri="{FF2B5EF4-FFF2-40B4-BE49-F238E27FC236}">
              <a16:creationId xmlns:a16="http://schemas.microsoft.com/office/drawing/2014/main" id="{324EA6D8-5A09-49A8-94CF-01388CF69A46}"/>
            </a:ext>
          </a:extLst>
        </xdr:cNvPr>
        <xdr:cNvSpPr/>
      </xdr:nvSpPr>
      <xdr:spPr>
        <a:xfrm>
          <a:off x="15430500" y="687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70485</xdr:rowOff>
    </xdr:from>
    <xdr:to>
      <xdr:col>85</xdr:col>
      <xdr:colOff>127000</xdr:colOff>
      <xdr:row>40</xdr:row>
      <xdr:rowOff>95250</xdr:rowOff>
    </xdr:to>
    <xdr:cxnSp macro="">
      <xdr:nvCxnSpPr>
        <xdr:cNvPr id="539" name="直線コネクタ 538">
          <a:extLst>
            <a:ext uri="{FF2B5EF4-FFF2-40B4-BE49-F238E27FC236}">
              <a16:creationId xmlns:a16="http://schemas.microsoft.com/office/drawing/2014/main" id="{1E3451E4-93A5-47F4-8EDC-547C3C535DC1}"/>
            </a:ext>
          </a:extLst>
        </xdr:cNvPr>
        <xdr:cNvCxnSpPr/>
      </xdr:nvCxnSpPr>
      <xdr:spPr>
        <a:xfrm>
          <a:off x="15481300" y="692848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166370</xdr:rowOff>
    </xdr:from>
    <xdr:to>
      <xdr:col>76</xdr:col>
      <xdr:colOff>165100</xdr:colOff>
      <xdr:row>40</xdr:row>
      <xdr:rowOff>96520</xdr:rowOff>
    </xdr:to>
    <xdr:sp macro="" textlink="">
      <xdr:nvSpPr>
        <xdr:cNvPr id="540" name="楕円 539">
          <a:extLst>
            <a:ext uri="{FF2B5EF4-FFF2-40B4-BE49-F238E27FC236}">
              <a16:creationId xmlns:a16="http://schemas.microsoft.com/office/drawing/2014/main" id="{40F316A0-19FD-433A-9987-A7859F040175}"/>
            </a:ext>
          </a:extLst>
        </xdr:cNvPr>
        <xdr:cNvSpPr/>
      </xdr:nvSpPr>
      <xdr:spPr>
        <a:xfrm>
          <a:off x="1454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45720</xdr:rowOff>
    </xdr:from>
    <xdr:to>
      <xdr:col>81</xdr:col>
      <xdr:colOff>50800</xdr:colOff>
      <xdr:row>40</xdr:row>
      <xdr:rowOff>70485</xdr:rowOff>
    </xdr:to>
    <xdr:cxnSp macro="">
      <xdr:nvCxnSpPr>
        <xdr:cNvPr id="541" name="直線コネクタ 540">
          <a:extLst>
            <a:ext uri="{FF2B5EF4-FFF2-40B4-BE49-F238E27FC236}">
              <a16:creationId xmlns:a16="http://schemas.microsoft.com/office/drawing/2014/main" id="{D0E37EE4-5E3E-4AD9-9776-C17688E0DA05}"/>
            </a:ext>
          </a:extLst>
        </xdr:cNvPr>
        <xdr:cNvCxnSpPr/>
      </xdr:nvCxnSpPr>
      <xdr:spPr>
        <a:xfrm>
          <a:off x="14592300" y="69037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133985</xdr:rowOff>
    </xdr:from>
    <xdr:to>
      <xdr:col>72</xdr:col>
      <xdr:colOff>38100</xdr:colOff>
      <xdr:row>40</xdr:row>
      <xdr:rowOff>64135</xdr:rowOff>
    </xdr:to>
    <xdr:sp macro="" textlink="">
      <xdr:nvSpPr>
        <xdr:cNvPr id="542" name="楕円 541">
          <a:extLst>
            <a:ext uri="{FF2B5EF4-FFF2-40B4-BE49-F238E27FC236}">
              <a16:creationId xmlns:a16="http://schemas.microsoft.com/office/drawing/2014/main" id="{042BD8BF-499D-4067-BD4A-36CFEED8BF3C}"/>
            </a:ext>
          </a:extLst>
        </xdr:cNvPr>
        <xdr:cNvSpPr/>
      </xdr:nvSpPr>
      <xdr:spPr>
        <a:xfrm>
          <a:off x="1365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13335</xdr:rowOff>
    </xdr:from>
    <xdr:to>
      <xdr:col>76</xdr:col>
      <xdr:colOff>114300</xdr:colOff>
      <xdr:row>40</xdr:row>
      <xdr:rowOff>45720</xdr:rowOff>
    </xdr:to>
    <xdr:cxnSp macro="">
      <xdr:nvCxnSpPr>
        <xdr:cNvPr id="543" name="直線コネクタ 542">
          <a:extLst>
            <a:ext uri="{FF2B5EF4-FFF2-40B4-BE49-F238E27FC236}">
              <a16:creationId xmlns:a16="http://schemas.microsoft.com/office/drawing/2014/main" id="{5241895E-ADB0-4E73-B16D-0336BA69CF47}"/>
            </a:ext>
          </a:extLst>
        </xdr:cNvPr>
        <xdr:cNvCxnSpPr/>
      </xdr:nvCxnSpPr>
      <xdr:spPr>
        <a:xfrm>
          <a:off x="13703300" y="687133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109220</xdr:rowOff>
    </xdr:from>
    <xdr:to>
      <xdr:col>67</xdr:col>
      <xdr:colOff>101600</xdr:colOff>
      <xdr:row>40</xdr:row>
      <xdr:rowOff>39370</xdr:rowOff>
    </xdr:to>
    <xdr:sp macro="" textlink="">
      <xdr:nvSpPr>
        <xdr:cNvPr id="544" name="楕円 543">
          <a:extLst>
            <a:ext uri="{FF2B5EF4-FFF2-40B4-BE49-F238E27FC236}">
              <a16:creationId xmlns:a16="http://schemas.microsoft.com/office/drawing/2014/main" id="{ADC84FF7-B69A-45BC-99A8-4AFB7F94ABE8}"/>
            </a:ext>
          </a:extLst>
        </xdr:cNvPr>
        <xdr:cNvSpPr/>
      </xdr:nvSpPr>
      <xdr:spPr>
        <a:xfrm>
          <a:off x="12763500" y="679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160020</xdr:rowOff>
    </xdr:from>
    <xdr:to>
      <xdr:col>71</xdr:col>
      <xdr:colOff>177800</xdr:colOff>
      <xdr:row>40</xdr:row>
      <xdr:rowOff>13335</xdr:rowOff>
    </xdr:to>
    <xdr:cxnSp macro="">
      <xdr:nvCxnSpPr>
        <xdr:cNvPr id="545" name="直線コネクタ 544">
          <a:extLst>
            <a:ext uri="{FF2B5EF4-FFF2-40B4-BE49-F238E27FC236}">
              <a16:creationId xmlns:a16="http://schemas.microsoft.com/office/drawing/2014/main" id="{13A99043-05AF-413D-AF94-6E0D074F8791}"/>
            </a:ext>
          </a:extLst>
        </xdr:cNvPr>
        <xdr:cNvCxnSpPr/>
      </xdr:nvCxnSpPr>
      <xdr:spPr>
        <a:xfrm>
          <a:off x="12814300" y="684657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53992</xdr:rowOff>
    </xdr:from>
    <xdr:ext cx="405111" cy="259045"/>
    <xdr:sp macro="" textlink="">
      <xdr:nvSpPr>
        <xdr:cNvPr id="546" name="n_1aveValue【一般廃棄物処理施設】&#10;有形固定資産減価償却率">
          <a:extLst>
            <a:ext uri="{FF2B5EF4-FFF2-40B4-BE49-F238E27FC236}">
              <a16:creationId xmlns:a16="http://schemas.microsoft.com/office/drawing/2014/main" id="{A2CE8965-850F-424D-B2C5-99567C014B0C}"/>
            </a:ext>
          </a:extLst>
        </xdr:cNvPr>
        <xdr:cNvSpPr txBox="1"/>
      </xdr:nvSpPr>
      <xdr:spPr>
        <a:xfrm>
          <a:off x="152660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90187</xdr:rowOff>
    </xdr:from>
    <xdr:ext cx="405111" cy="259045"/>
    <xdr:sp macro="" textlink="">
      <xdr:nvSpPr>
        <xdr:cNvPr id="547" name="n_2aveValue【一般廃棄物処理施設】&#10;有形固定資産減価償却率">
          <a:extLst>
            <a:ext uri="{FF2B5EF4-FFF2-40B4-BE49-F238E27FC236}">
              <a16:creationId xmlns:a16="http://schemas.microsoft.com/office/drawing/2014/main" id="{EAC2391E-04DE-4B81-B52A-E51EB103B7E3}"/>
            </a:ext>
          </a:extLst>
        </xdr:cNvPr>
        <xdr:cNvSpPr txBox="1"/>
      </xdr:nvSpPr>
      <xdr:spPr>
        <a:xfrm>
          <a:off x="14389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109237</xdr:rowOff>
    </xdr:from>
    <xdr:ext cx="405111" cy="259045"/>
    <xdr:sp macro="" textlink="">
      <xdr:nvSpPr>
        <xdr:cNvPr id="548" name="n_3aveValue【一般廃棄物処理施設】&#10;有形固定資産減価償却率">
          <a:extLst>
            <a:ext uri="{FF2B5EF4-FFF2-40B4-BE49-F238E27FC236}">
              <a16:creationId xmlns:a16="http://schemas.microsoft.com/office/drawing/2014/main" id="{193C9336-E146-4443-BC6A-D934AB43CAF5}"/>
            </a:ext>
          </a:extLst>
        </xdr:cNvPr>
        <xdr:cNvSpPr txBox="1"/>
      </xdr:nvSpPr>
      <xdr:spPr>
        <a:xfrm>
          <a:off x="13500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130192</xdr:rowOff>
    </xdr:from>
    <xdr:ext cx="405111" cy="259045"/>
    <xdr:sp macro="" textlink="">
      <xdr:nvSpPr>
        <xdr:cNvPr id="549" name="n_4aveValue【一般廃棄物処理施設】&#10;有形固定資産減価償却率">
          <a:extLst>
            <a:ext uri="{FF2B5EF4-FFF2-40B4-BE49-F238E27FC236}">
              <a16:creationId xmlns:a16="http://schemas.microsoft.com/office/drawing/2014/main" id="{40D2AC28-E005-456C-905A-F1F7F9C2777A}"/>
            </a:ext>
          </a:extLst>
        </xdr:cNvPr>
        <xdr:cNvSpPr txBox="1"/>
      </xdr:nvSpPr>
      <xdr:spPr>
        <a:xfrm>
          <a:off x="1261174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112412</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FB5CC928-1C82-4C13-814A-0501C03582D6}"/>
            </a:ext>
          </a:extLst>
        </xdr:cNvPr>
        <xdr:cNvSpPr txBox="1"/>
      </xdr:nvSpPr>
      <xdr:spPr>
        <a:xfrm>
          <a:off x="15266044" y="697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87647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E3B6F98F-72CD-4E58-A39C-1867E068830C}"/>
            </a:ext>
          </a:extLst>
        </xdr:cNvPr>
        <xdr:cNvSpPr txBox="1"/>
      </xdr:nvSpPr>
      <xdr:spPr>
        <a:xfrm>
          <a:off x="143897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55262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C84753CE-FC14-4517-BF6E-06B727D72165}"/>
            </a:ext>
          </a:extLst>
        </xdr:cNvPr>
        <xdr:cNvSpPr txBox="1"/>
      </xdr:nvSpPr>
      <xdr:spPr>
        <a:xfrm>
          <a:off x="13500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30497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75080EFB-E094-4190-BC29-5E7EAA6985DF}"/>
            </a:ext>
          </a:extLst>
        </xdr:cNvPr>
        <xdr:cNvSpPr txBox="1"/>
      </xdr:nvSpPr>
      <xdr:spPr>
        <a:xfrm>
          <a:off x="12611744" y="688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1FD5EA37-14ED-47B7-A6C8-64DFC489871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2526E517-37E3-4935-840D-164990C36EB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9B873C75-BA92-4C07-B13C-E1AAB3DF823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DAC28294-A389-42E4-8D37-2FD0A5EE46C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C40D46D2-C5B8-4F08-B257-BABAF53562F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03F1A957-471D-4760-9ABA-78F307D65E1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11312E52-9D3B-4A0D-91AB-0865AB66C37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10A1D1C-2E98-40EB-8FDD-668999B6988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15D0C571-75BE-4A86-AD58-C07AB0782F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9F154727-1491-4503-B80A-05F8F40A3C7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31721DF1-BAD8-498C-9DF3-4CCCF3BF1F2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2243C092-948D-4818-80BC-90721519B45E}"/>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F5C12EFD-BD88-4DE8-9713-C407EF65E7E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91C40A24-58C0-4940-827F-5CA9BE916917}"/>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5B5E7C01-0300-4B34-9A61-BD3DC96FD5B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7CD5520E-BE18-4583-B619-D997BCE0E39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5053F435-ED0C-43F0-8054-B22D0F94819C}"/>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7BF97FD1-45C2-4210-B3DC-D5E6460167F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85FCF363-F576-4B8F-8ECB-3ACE5B2E358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A5443B6C-3F64-4BA1-8C55-0D57761DE929}"/>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0A28910A-F17F-4780-92B6-AF9BAC99A6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8C97C402-4B46-4A2B-BD72-080FA3A59CC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9A7F99D1-7DFD-401C-A36D-82F2225F344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D42EE1F5-4959-4AE1-8DF7-2A1C217EDBCA}"/>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A397695D-7E56-4A57-BFA8-F3C671B0C627}"/>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662D2FB3-FBCE-4EAB-8709-9C888098A8DF}"/>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2B084F70-CA95-4CFE-94B2-4CCBD9D5AAA8}"/>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79E11317-4437-4F49-9CF5-E63797627474}"/>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71201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AC6FD5E7-8221-494A-873F-4232D40D8B2B}"/>
            </a:ext>
          </a:extLst>
        </xdr:cNvPr>
        <xdr:cNvSpPr txBox="1"/>
      </xdr:nvSpPr>
      <xdr:spPr>
        <a:xfrm>
          <a:off x="22199600" y="6929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CF416513-A151-48E7-89E8-FD0B7A0B66A9}"/>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4B541D43-3F73-4FD4-B08E-4155B8B383FD}"/>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585" name="フローチャート: 判断 584">
          <a:extLst>
            <a:ext uri="{FF2B5EF4-FFF2-40B4-BE49-F238E27FC236}">
              <a16:creationId xmlns:a16="http://schemas.microsoft.com/office/drawing/2014/main" id="{C8B5B353-D494-4BA6-9BA7-E1F5DD6AAB35}"/>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586" name="フローチャート: 判断 585">
          <a:extLst>
            <a:ext uri="{FF2B5EF4-FFF2-40B4-BE49-F238E27FC236}">
              <a16:creationId xmlns:a16="http://schemas.microsoft.com/office/drawing/2014/main" id="{1D577504-60A6-4A25-B78A-A58BE80C6F23}"/>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105980</xdr:rowOff>
    </xdr:from>
    <xdr:to>
      <xdr:col>98</xdr:col>
      <xdr:colOff>38100</xdr:colOff>
      <xdr:row>41</xdr:row>
      <xdr:rowOff>36130</xdr:rowOff>
    </xdr:to>
    <xdr:sp macro="" textlink="">
      <xdr:nvSpPr>
        <xdr:cNvPr id="587" name="フローチャート: 判断 586">
          <a:extLst>
            <a:ext uri="{FF2B5EF4-FFF2-40B4-BE49-F238E27FC236}">
              <a16:creationId xmlns:a16="http://schemas.microsoft.com/office/drawing/2014/main" id="{9F8F2BF8-78D8-4FAC-BA48-CCFE6DBDC1A0}"/>
            </a:ext>
          </a:extLst>
        </xdr:cNvPr>
        <xdr:cNvSpPr/>
      </xdr:nvSpPr>
      <xdr:spPr>
        <a:xfrm>
          <a:off x="18605500" y="69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4D2FD9B-BA3C-4110-9D26-FB1FA440B03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5ABF4B4-1071-4015-A32F-A1E9C111CDF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B268138-F439-4F08-A184-A19C28DEDC6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DACC21D-E4C9-4932-806B-CBDEECAAC61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23865D28-0A40-4637-AD7E-EFA73F3CFA9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112213</xdr:rowOff>
    </xdr:from>
    <xdr:to>
      <xdr:col>116</xdr:col>
      <xdr:colOff>114300</xdr:colOff>
      <xdr:row>40</xdr:row>
      <xdr:rowOff>42363</xdr:rowOff>
    </xdr:to>
    <xdr:sp macro="" textlink="">
      <xdr:nvSpPr>
        <xdr:cNvPr id="593" name="楕円 592">
          <a:extLst>
            <a:ext uri="{FF2B5EF4-FFF2-40B4-BE49-F238E27FC236}">
              <a16:creationId xmlns:a16="http://schemas.microsoft.com/office/drawing/2014/main" id="{9017289C-D421-4591-85CE-7F7912A725FE}"/>
            </a:ext>
          </a:extLst>
        </xdr:cNvPr>
        <xdr:cNvSpPr/>
      </xdr:nvSpPr>
      <xdr:spPr>
        <a:xfrm>
          <a:off x="22110700" y="679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135090</xdr:rowOff>
    </xdr:from>
    <xdr:ext cx="599010" cy="259045"/>
    <xdr:sp macro="" textlink="">
      <xdr:nvSpPr>
        <xdr:cNvPr id="594" name="【一般廃棄物処理施設】&#10;一人当たり有形固定資産（償却資産）額該当値テキスト">
          <a:extLst>
            <a:ext uri="{FF2B5EF4-FFF2-40B4-BE49-F238E27FC236}">
              <a16:creationId xmlns:a16="http://schemas.microsoft.com/office/drawing/2014/main" id="{FD9D73A3-C65B-44D8-9D3C-2DE561ADF3FA}"/>
            </a:ext>
          </a:extLst>
        </xdr:cNvPr>
        <xdr:cNvSpPr txBox="1"/>
      </xdr:nvSpPr>
      <xdr:spPr>
        <a:xfrm>
          <a:off x="22199600" y="6650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120454</xdr:rowOff>
    </xdr:from>
    <xdr:to>
      <xdr:col>112</xdr:col>
      <xdr:colOff>38100</xdr:colOff>
      <xdr:row>40</xdr:row>
      <xdr:rowOff>50604</xdr:rowOff>
    </xdr:to>
    <xdr:sp macro="" textlink="">
      <xdr:nvSpPr>
        <xdr:cNvPr id="595" name="楕円 594">
          <a:extLst>
            <a:ext uri="{FF2B5EF4-FFF2-40B4-BE49-F238E27FC236}">
              <a16:creationId xmlns:a16="http://schemas.microsoft.com/office/drawing/2014/main" id="{75F94DD8-BACE-4CF2-ADF7-8299691ED651}"/>
            </a:ext>
          </a:extLst>
        </xdr:cNvPr>
        <xdr:cNvSpPr/>
      </xdr:nvSpPr>
      <xdr:spPr>
        <a:xfrm>
          <a:off x="21272500" y="680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163013</xdr:rowOff>
    </xdr:from>
    <xdr:to>
      <xdr:col>116</xdr:col>
      <xdr:colOff>63500</xdr:colOff>
      <xdr:row>39</xdr:row>
      <xdr:rowOff>171254</xdr:rowOff>
    </xdr:to>
    <xdr:cxnSp macro="">
      <xdr:nvCxnSpPr>
        <xdr:cNvPr id="596" name="直線コネクタ 595">
          <a:extLst>
            <a:ext uri="{FF2B5EF4-FFF2-40B4-BE49-F238E27FC236}">
              <a16:creationId xmlns:a16="http://schemas.microsoft.com/office/drawing/2014/main" id="{4ECE90E9-FBCF-492D-8521-1C5BBE47B094}"/>
            </a:ext>
          </a:extLst>
        </xdr:cNvPr>
        <xdr:cNvCxnSpPr/>
      </xdr:nvCxnSpPr>
      <xdr:spPr>
        <a:xfrm flipV="1">
          <a:off x="21323300" y="6849563"/>
          <a:ext cx="838200" cy="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127127</xdr:rowOff>
    </xdr:from>
    <xdr:to>
      <xdr:col>107</xdr:col>
      <xdr:colOff>101600</xdr:colOff>
      <xdr:row>40</xdr:row>
      <xdr:rowOff>57277</xdr:rowOff>
    </xdr:to>
    <xdr:sp macro="" textlink="">
      <xdr:nvSpPr>
        <xdr:cNvPr id="597" name="楕円 596">
          <a:extLst>
            <a:ext uri="{FF2B5EF4-FFF2-40B4-BE49-F238E27FC236}">
              <a16:creationId xmlns:a16="http://schemas.microsoft.com/office/drawing/2014/main" id="{353F66DA-8C51-4356-BD7E-C1954E4B788C}"/>
            </a:ext>
          </a:extLst>
        </xdr:cNvPr>
        <xdr:cNvSpPr/>
      </xdr:nvSpPr>
      <xdr:spPr>
        <a:xfrm>
          <a:off x="20383500" y="681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171254</xdr:rowOff>
    </xdr:from>
    <xdr:to>
      <xdr:col>111</xdr:col>
      <xdr:colOff>177800</xdr:colOff>
      <xdr:row>40</xdr:row>
      <xdr:rowOff>6477</xdr:rowOff>
    </xdr:to>
    <xdr:cxnSp macro="">
      <xdr:nvCxnSpPr>
        <xdr:cNvPr id="598" name="直線コネクタ 597">
          <a:extLst>
            <a:ext uri="{FF2B5EF4-FFF2-40B4-BE49-F238E27FC236}">
              <a16:creationId xmlns:a16="http://schemas.microsoft.com/office/drawing/2014/main" id="{2C72F244-4E7A-467B-854F-4ADAA684466E}"/>
            </a:ext>
          </a:extLst>
        </xdr:cNvPr>
        <xdr:cNvCxnSpPr/>
      </xdr:nvCxnSpPr>
      <xdr:spPr>
        <a:xfrm flipV="1">
          <a:off x="20434300" y="6857804"/>
          <a:ext cx="889000" cy="6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125175</xdr:rowOff>
    </xdr:from>
    <xdr:to>
      <xdr:col>102</xdr:col>
      <xdr:colOff>165100</xdr:colOff>
      <xdr:row>40</xdr:row>
      <xdr:rowOff>55325</xdr:rowOff>
    </xdr:to>
    <xdr:sp macro="" textlink="">
      <xdr:nvSpPr>
        <xdr:cNvPr id="599" name="楕円 598">
          <a:extLst>
            <a:ext uri="{FF2B5EF4-FFF2-40B4-BE49-F238E27FC236}">
              <a16:creationId xmlns:a16="http://schemas.microsoft.com/office/drawing/2014/main" id="{CCB32FDE-8D85-46E9-8F53-EDFE4BFC4BB3}"/>
            </a:ext>
          </a:extLst>
        </xdr:cNvPr>
        <xdr:cNvSpPr/>
      </xdr:nvSpPr>
      <xdr:spPr>
        <a:xfrm>
          <a:off x="19494500" y="681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4525</xdr:rowOff>
    </xdr:from>
    <xdr:to>
      <xdr:col>107</xdr:col>
      <xdr:colOff>50800</xdr:colOff>
      <xdr:row>40</xdr:row>
      <xdr:rowOff>6477</xdr:rowOff>
    </xdr:to>
    <xdr:cxnSp macro="">
      <xdr:nvCxnSpPr>
        <xdr:cNvPr id="600" name="直線コネクタ 599">
          <a:extLst>
            <a:ext uri="{FF2B5EF4-FFF2-40B4-BE49-F238E27FC236}">
              <a16:creationId xmlns:a16="http://schemas.microsoft.com/office/drawing/2014/main" id="{77B1619F-2B6F-4C78-8211-C059A7330787}"/>
            </a:ext>
          </a:extLst>
        </xdr:cNvPr>
        <xdr:cNvCxnSpPr/>
      </xdr:nvCxnSpPr>
      <xdr:spPr>
        <a:xfrm>
          <a:off x="19545300" y="6862525"/>
          <a:ext cx="889000" cy="1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133402</xdr:rowOff>
    </xdr:from>
    <xdr:to>
      <xdr:col>98</xdr:col>
      <xdr:colOff>38100</xdr:colOff>
      <xdr:row>40</xdr:row>
      <xdr:rowOff>63552</xdr:rowOff>
    </xdr:to>
    <xdr:sp macro="" textlink="">
      <xdr:nvSpPr>
        <xdr:cNvPr id="601" name="楕円 600">
          <a:extLst>
            <a:ext uri="{FF2B5EF4-FFF2-40B4-BE49-F238E27FC236}">
              <a16:creationId xmlns:a16="http://schemas.microsoft.com/office/drawing/2014/main" id="{CCD1510B-EA31-4E68-B637-F3D76351EBD7}"/>
            </a:ext>
          </a:extLst>
        </xdr:cNvPr>
        <xdr:cNvSpPr/>
      </xdr:nvSpPr>
      <xdr:spPr>
        <a:xfrm>
          <a:off x="18605500" y="68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4525</xdr:rowOff>
    </xdr:from>
    <xdr:to>
      <xdr:col>102</xdr:col>
      <xdr:colOff>114300</xdr:colOff>
      <xdr:row>40</xdr:row>
      <xdr:rowOff>12752</xdr:rowOff>
    </xdr:to>
    <xdr:cxnSp macro="">
      <xdr:nvCxnSpPr>
        <xdr:cNvPr id="602" name="直線コネクタ 601">
          <a:extLst>
            <a:ext uri="{FF2B5EF4-FFF2-40B4-BE49-F238E27FC236}">
              <a16:creationId xmlns:a16="http://schemas.microsoft.com/office/drawing/2014/main" id="{ACDCACE3-5E4F-4915-BC4C-FA034DA1B30D}"/>
            </a:ext>
          </a:extLst>
        </xdr:cNvPr>
        <xdr:cNvCxnSpPr/>
      </xdr:nvCxnSpPr>
      <xdr:spPr>
        <a:xfrm flipV="1">
          <a:off x="18656300" y="6862525"/>
          <a:ext cx="889000" cy="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23075</xdr:rowOff>
    </xdr:from>
    <xdr:ext cx="599010" cy="259045"/>
    <xdr:sp macro="" textlink="">
      <xdr:nvSpPr>
        <xdr:cNvPr id="603" name="n_1aveValue【一般廃棄物処理施設】&#10;一人当たり有形固定資産（償却資産）額">
          <a:extLst>
            <a:ext uri="{FF2B5EF4-FFF2-40B4-BE49-F238E27FC236}">
              <a16:creationId xmlns:a16="http://schemas.microsoft.com/office/drawing/2014/main" id="{3F00894B-0930-4EE0-9F54-13EEE3776BDE}"/>
            </a:ext>
          </a:extLst>
        </xdr:cNvPr>
        <xdr:cNvSpPr txBox="1"/>
      </xdr:nvSpPr>
      <xdr:spPr>
        <a:xfrm>
          <a:off x="21011095" y="705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8681</xdr:rowOff>
    </xdr:from>
    <xdr:ext cx="599010" cy="259045"/>
    <xdr:sp macro="" textlink="">
      <xdr:nvSpPr>
        <xdr:cNvPr id="604" name="n_2aveValue【一般廃棄物処理施設】&#10;一人当たり有形固定資産（償却資産）額">
          <a:extLst>
            <a:ext uri="{FF2B5EF4-FFF2-40B4-BE49-F238E27FC236}">
              <a16:creationId xmlns:a16="http://schemas.microsoft.com/office/drawing/2014/main" id="{BDF148ED-1735-4A6B-AE1F-6E6B6349135C}"/>
            </a:ext>
          </a:extLst>
        </xdr:cNvPr>
        <xdr:cNvSpPr txBox="1"/>
      </xdr:nvSpPr>
      <xdr:spPr>
        <a:xfrm>
          <a:off x="20134795" y="703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26178</xdr:rowOff>
    </xdr:from>
    <xdr:ext cx="599010" cy="259045"/>
    <xdr:sp macro="" textlink="">
      <xdr:nvSpPr>
        <xdr:cNvPr id="605" name="n_3aveValue【一般廃棄物処理施設】&#10;一人当たり有形固定資産（償却資産）額">
          <a:extLst>
            <a:ext uri="{FF2B5EF4-FFF2-40B4-BE49-F238E27FC236}">
              <a16:creationId xmlns:a16="http://schemas.microsoft.com/office/drawing/2014/main" id="{C6C6E1C5-32FD-4E65-9F58-0162D0897EFD}"/>
            </a:ext>
          </a:extLst>
        </xdr:cNvPr>
        <xdr:cNvSpPr txBox="1"/>
      </xdr:nvSpPr>
      <xdr:spPr>
        <a:xfrm>
          <a:off x="19245795" y="7055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27257</xdr:rowOff>
    </xdr:from>
    <xdr:ext cx="599010" cy="259045"/>
    <xdr:sp macro="" textlink="">
      <xdr:nvSpPr>
        <xdr:cNvPr id="606" name="n_4aveValue【一般廃棄物処理施設】&#10;一人当たり有形固定資産（償却資産）額">
          <a:extLst>
            <a:ext uri="{FF2B5EF4-FFF2-40B4-BE49-F238E27FC236}">
              <a16:creationId xmlns:a16="http://schemas.microsoft.com/office/drawing/2014/main" id="{DBF61595-0E27-4115-98F6-81BBCAC3B852}"/>
            </a:ext>
          </a:extLst>
        </xdr:cNvPr>
        <xdr:cNvSpPr txBox="1"/>
      </xdr:nvSpPr>
      <xdr:spPr>
        <a:xfrm>
          <a:off x="18356795" y="7056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67131</xdr:rowOff>
    </xdr:from>
    <xdr:ext cx="599010" cy="259045"/>
    <xdr:sp macro="" textlink="">
      <xdr:nvSpPr>
        <xdr:cNvPr id="607" name="n_1mainValue【一般廃棄物処理施設】&#10;一人当たり有形固定資産（償却資産）額">
          <a:extLst>
            <a:ext uri="{FF2B5EF4-FFF2-40B4-BE49-F238E27FC236}">
              <a16:creationId xmlns:a16="http://schemas.microsoft.com/office/drawing/2014/main" id="{B2D257B5-6B4D-4A21-8A83-84D5121BDD5A}"/>
            </a:ext>
          </a:extLst>
        </xdr:cNvPr>
        <xdr:cNvSpPr txBox="1"/>
      </xdr:nvSpPr>
      <xdr:spPr>
        <a:xfrm>
          <a:off x="21011095" y="6582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73804</xdr:rowOff>
    </xdr:from>
    <xdr:ext cx="599010" cy="259045"/>
    <xdr:sp macro="" textlink="">
      <xdr:nvSpPr>
        <xdr:cNvPr id="608" name="n_2mainValue【一般廃棄物処理施設】&#10;一人当たり有形固定資産（償却資産）額">
          <a:extLst>
            <a:ext uri="{FF2B5EF4-FFF2-40B4-BE49-F238E27FC236}">
              <a16:creationId xmlns:a16="http://schemas.microsoft.com/office/drawing/2014/main" id="{2E80CDDA-5E7E-4846-AAB9-DEFB570E49AA}"/>
            </a:ext>
          </a:extLst>
        </xdr:cNvPr>
        <xdr:cNvSpPr txBox="1"/>
      </xdr:nvSpPr>
      <xdr:spPr>
        <a:xfrm>
          <a:off x="20134795" y="658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71852</xdr:rowOff>
    </xdr:from>
    <xdr:ext cx="599010" cy="259045"/>
    <xdr:sp macro="" textlink="">
      <xdr:nvSpPr>
        <xdr:cNvPr id="609" name="n_3mainValue【一般廃棄物処理施設】&#10;一人当たり有形固定資産（償却資産）額">
          <a:extLst>
            <a:ext uri="{FF2B5EF4-FFF2-40B4-BE49-F238E27FC236}">
              <a16:creationId xmlns:a16="http://schemas.microsoft.com/office/drawing/2014/main" id="{0313C453-DBDB-4192-91C1-00D6276DD6BE}"/>
            </a:ext>
          </a:extLst>
        </xdr:cNvPr>
        <xdr:cNvSpPr txBox="1"/>
      </xdr:nvSpPr>
      <xdr:spPr>
        <a:xfrm>
          <a:off x="19245795" y="6586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80079</xdr:rowOff>
    </xdr:from>
    <xdr:ext cx="599010" cy="259045"/>
    <xdr:sp macro="" textlink="">
      <xdr:nvSpPr>
        <xdr:cNvPr id="610" name="n_4mainValue【一般廃棄物処理施設】&#10;一人当たり有形固定資産（償却資産）額">
          <a:extLst>
            <a:ext uri="{FF2B5EF4-FFF2-40B4-BE49-F238E27FC236}">
              <a16:creationId xmlns:a16="http://schemas.microsoft.com/office/drawing/2014/main" id="{950A8E30-5498-4A1E-AC2F-43128A5CF8EA}"/>
            </a:ext>
          </a:extLst>
        </xdr:cNvPr>
        <xdr:cNvSpPr txBox="1"/>
      </xdr:nvSpPr>
      <xdr:spPr>
        <a:xfrm>
          <a:off x="18356795" y="659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ED1B5A02-B0EB-4F64-8523-A414B3E4A2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099AC33A-7003-4CEF-88BC-7845D517DA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D8ACC2EE-1B70-4C90-9A5D-07644B0A868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8B783CB7-0802-4590-A55D-4E0D445B0F4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FA7DEDAB-806F-48D4-9F47-AFAF0AFF833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7DBD2F5E-B02E-4F4E-BE41-9AE7E9491B2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45F921D3-A672-4EAB-8365-2BE445D9699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ED1B1EC-C4EF-4858-87D8-A3D26AE46D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C25EAAF9-EFFE-48A5-B862-AF81A637C0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AE9AF685-0196-4D35-8805-9D7A8DBEAFE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8093A056-4566-4EED-85BA-CEF1B414119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82A3DC74-A684-4F5A-BEC0-869F255EF92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1CC4233F-BEE2-4DE1-B936-EC04A583294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1537E9BE-C0C7-4404-943A-5B2F08CB90D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C3354D81-1811-4CD2-A714-FF37DCB387B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D1F65C12-21CD-49C8-A204-53F7076C158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14C1641A-F2A6-4C89-A8AD-C6568E5DB02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673F3A87-0A34-40AC-854D-95053416D66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5E2E54F1-056F-4F58-A0C7-D02756DB88F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121D9F85-502E-4BC9-AD5B-AD71A920F91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B0F54AA5-4881-4346-8910-E9CA0546A08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5A423664-B072-430D-9417-D40E7C5977F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0FD6CEB4-E8F9-488D-A980-237C78BB959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E9AC0129-59D7-41F4-84EA-5EA8E872771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B4D2737F-BA74-4257-9CE9-690D55923E5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58F365CB-2705-434B-93B7-1199F54FDFE7}"/>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E877BC65-1F69-4460-AF35-C55B1717ACBD}"/>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A65B2DB8-7F2F-45E0-B20A-B5FF3D4B04C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A5792F38-C5CE-497D-94F6-28BD42D14110}"/>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C98988B3-BD25-4CD8-8E69-597F5982E8F4}"/>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5052503B-245E-4744-AE4E-C3448FAA898A}"/>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5B3B8593-50DF-4445-8827-107C28C1600F}"/>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6DCF74DB-B886-449C-A40D-6CE1F2E888C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644" name="フローチャート: 判断 643">
          <a:extLst>
            <a:ext uri="{FF2B5EF4-FFF2-40B4-BE49-F238E27FC236}">
              <a16:creationId xmlns:a16="http://schemas.microsoft.com/office/drawing/2014/main" id="{0C90FD3E-A8A9-4641-9DBD-122BF9595534}"/>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645" name="フローチャート: 判断 644">
          <a:extLst>
            <a:ext uri="{FF2B5EF4-FFF2-40B4-BE49-F238E27FC236}">
              <a16:creationId xmlns:a16="http://schemas.microsoft.com/office/drawing/2014/main" id="{5066DE4B-9F0C-4C53-ADF8-9B3E660469E5}"/>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140244</xdr:rowOff>
    </xdr:from>
    <xdr:to>
      <xdr:col>67</xdr:col>
      <xdr:colOff>101600</xdr:colOff>
      <xdr:row>60</xdr:row>
      <xdr:rowOff>70394</xdr:rowOff>
    </xdr:to>
    <xdr:sp macro="" textlink="">
      <xdr:nvSpPr>
        <xdr:cNvPr id="646" name="フローチャート: 判断 645">
          <a:extLst>
            <a:ext uri="{FF2B5EF4-FFF2-40B4-BE49-F238E27FC236}">
              <a16:creationId xmlns:a16="http://schemas.microsoft.com/office/drawing/2014/main" id="{333D11C5-EAE9-4478-B38C-6252264A534B}"/>
            </a:ext>
          </a:extLst>
        </xdr:cNvPr>
        <xdr:cNvSpPr/>
      </xdr:nvSpPr>
      <xdr:spPr>
        <a:xfrm>
          <a:off x="12763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2EE8687-660E-4B7D-8CD4-A4FD22E05F7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39D57F7F-2E27-48A4-AD24-34BB7C1493E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C35DDBBC-DA49-4279-A547-0E9BDD736CC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AD40FBF8-EA65-4AFA-98AB-0F327FE9C3F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B8CB04F1-5D79-4A30-BF92-7C8EE09A921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22678</xdr:rowOff>
    </xdr:from>
    <xdr:to>
      <xdr:col>85</xdr:col>
      <xdr:colOff>177800</xdr:colOff>
      <xdr:row>61</xdr:row>
      <xdr:rowOff>124278</xdr:rowOff>
    </xdr:to>
    <xdr:sp macro="" textlink="">
      <xdr:nvSpPr>
        <xdr:cNvPr id="652" name="楕円 651">
          <a:extLst>
            <a:ext uri="{FF2B5EF4-FFF2-40B4-BE49-F238E27FC236}">
              <a16:creationId xmlns:a16="http://schemas.microsoft.com/office/drawing/2014/main" id="{F10ACC4F-D134-463F-B10D-E69356F510F4}"/>
            </a:ext>
          </a:extLst>
        </xdr:cNvPr>
        <xdr:cNvSpPr/>
      </xdr:nvSpPr>
      <xdr:spPr>
        <a:xfrm>
          <a:off x="162687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1105</xdr:rowOff>
    </xdr:from>
    <xdr:ext cx="405111" cy="259045"/>
    <xdr:sp macro="" textlink="">
      <xdr:nvSpPr>
        <xdr:cNvPr id="653" name="【保健センター・保健所】&#10;有形固定資産減価償却率該当値テキスト">
          <a:extLst>
            <a:ext uri="{FF2B5EF4-FFF2-40B4-BE49-F238E27FC236}">
              <a16:creationId xmlns:a16="http://schemas.microsoft.com/office/drawing/2014/main" id="{C79B0825-55A1-4EA3-8988-1F99E3937AC6}"/>
            </a:ext>
          </a:extLst>
        </xdr:cNvPr>
        <xdr:cNvSpPr txBox="1"/>
      </xdr:nvSpPr>
      <xdr:spPr>
        <a:xfrm>
          <a:off x="16357600"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29210</xdr:rowOff>
    </xdr:from>
    <xdr:to>
      <xdr:col>81</xdr:col>
      <xdr:colOff>101600</xdr:colOff>
      <xdr:row>61</xdr:row>
      <xdr:rowOff>130810</xdr:rowOff>
    </xdr:to>
    <xdr:sp macro="" textlink="">
      <xdr:nvSpPr>
        <xdr:cNvPr id="654" name="楕円 653">
          <a:extLst>
            <a:ext uri="{FF2B5EF4-FFF2-40B4-BE49-F238E27FC236}">
              <a16:creationId xmlns:a16="http://schemas.microsoft.com/office/drawing/2014/main" id="{C56C60D4-E302-42FE-B587-F071EACB44D8}"/>
            </a:ext>
          </a:extLst>
        </xdr:cNvPr>
        <xdr:cNvSpPr/>
      </xdr:nvSpPr>
      <xdr:spPr>
        <a:xfrm>
          <a:off x="15430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73478</xdr:rowOff>
    </xdr:from>
    <xdr:to>
      <xdr:col>85</xdr:col>
      <xdr:colOff>127000</xdr:colOff>
      <xdr:row>61</xdr:row>
      <xdr:rowOff>80010</xdr:rowOff>
    </xdr:to>
    <xdr:cxnSp macro="">
      <xdr:nvCxnSpPr>
        <xdr:cNvPr id="655" name="直線コネクタ 654">
          <a:extLst>
            <a:ext uri="{FF2B5EF4-FFF2-40B4-BE49-F238E27FC236}">
              <a16:creationId xmlns:a16="http://schemas.microsoft.com/office/drawing/2014/main" id="{EEB4C9D2-9636-475F-9B78-39D21670479C}"/>
            </a:ext>
          </a:extLst>
        </xdr:cNvPr>
        <xdr:cNvCxnSpPr/>
      </xdr:nvCxnSpPr>
      <xdr:spPr>
        <a:xfrm flipV="1">
          <a:off x="15481300" y="10531928"/>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163104</xdr:rowOff>
    </xdr:from>
    <xdr:to>
      <xdr:col>76</xdr:col>
      <xdr:colOff>165100</xdr:colOff>
      <xdr:row>61</xdr:row>
      <xdr:rowOff>93254</xdr:rowOff>
    </xdr:to>
    <xdr:sp macro="" textlink="">
      <xdr:nvSpPr>
        <xdr:cNvPr id="656" name="楕円 655">
          <a:extLst>
            <a:ext uri="{FF2B5EF4-FFF2-40B4-BE49-F238E27FC236}">
              <a16:creationId xmlns:a16="http://schemas.microsoft.com/office/drawing/2014/main" id="{DA71FA20-4D40-4700-B1BF-5924D057797A}"/>
            </a:ext>
          </a:extLst>
        </xdr:cNvPr>
        <xdr:cNvSpPr/>
      </xdr:nvSpPr>
      <xdr:spPr>
        <a:xfrm>
          <a:off x="14541500" y="1045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42454</xdr:rowOff>
    </xdr:from>
    <xdr:to>
      <xdr:col>81</xdr:col>
      <xdr:colOff>50800</xdr:colOff>
      <xdr:row>61</xdr:row>
      <xdr:rowOff>80010</xdr:rowOff>
    </xdr:to>
    <xdr:cxnSp macro="">
      <xdr:nvCxnSpPr>
        <xdr:cNvPr id="657" name="直線コネクタ 656">
          <a:extLst>
            <a:ext uri="{FF2B5EF4-FFF2-40B4-BE49-F238E27FC236}">
              <a16:creationId xmlns:a16="http://schemas.microsoft.com/office/drawing/2014/main" id="{2B7B554E-A2CE-44AD-BE5F-5937A332534F}"/>
            </a:ext>
          </a:extLst>
        </xdr:cNvPr>
        <xdr:cNvCxnSpPr/>
      </xdr:nvCxnSpPr>
      <xdr:spPr>
        <a:xfrm>
          <a:off x="14592300" y="1050090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128815</xdr:rowOff>
    </xdr:from>
    <xdr:to>
      <xdr:col>72</xdr:col>
      <xdr:colOff>38100</xdr:colOff>
      <xdr:row>61</xdr:row>
      <xdr:rowOff>58965</xdr:rowOff>
    </xdr:to>
    <xdr:sp macro="" textlink="">
      <xdr:nvSpPr>
        <xdr:cNvPr id="658" name="楕円 657">
          <a:extLst>
            <a:ext uri="{FF2B5EF4-FFF2-40B4-BE49-F238E27FC236}">
              <a16:creationId xmlns:a16="http://schemas.microsoft.com/office/drawing/2014/main" id="{22D45450-8430-4CEC-8BFD-F383FA7C51F2}"/>
            </a:ext>
          </a:extLst>
        </xdr:cNvPr>
        <xdr:cNvSpPr/>
      </xdr:nvSpPr>
      <xdr:spPr>
        <a:xfrm>
          <a:off x="13652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8165</xdr:rowOff>
    </xdr:from>
    <xdr:to>
      <xdr:col>76</xdr:col>
      <xdr:colOff>114300</xdr:colOff>
      <xdr:row>61</xdr:row>
      <xdr:rowOff>42454</xdr:rowOff>
    </xdr:to>
    <xdr:cxnSp macro="">
      <xdr:nvCxnSpPr>
        <xdr:cNvPr id="659" name="直線コネクタ 658">
          <a:extLst>
            <a:ext uri="{FF2B5EF4-FFF2-40B4-BE49-F238E27FC236}">
              <a16:creationId xmlns:a16="http://schemas.microsoft.com/office/drawing/2014/main" id="{D20FB2C6-F1ED-41F7-A10A-0FDBC1FE363D}"/>
            </a:ext>
          </a:extLst>
        </xdr:cNvPr>
        <xdr:cNvCxnSpPr/>
      </xdr:nvCxnSpPr>
      <xdr:spPr>
        <a:xfrm>
          <a:off x="13703300" y="1046661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94524</xdr:rowOff>
    </xdr:from>
    <xdr:to>
      <xdr:col>67</xdr:col>
      <xdr:colOff>101600</xdr:colOff>
      <xdr:row>61</xdr:row>
      <xdr:rowOff>24674</xdr:rowOff>
    </xdr:to>
    <xdr:sp macro="" textlink="">
      <xdr:nvSpPr>
        <xdr:cNvPr id="660" name="楕円 659">
          <a:extLst>
            <a:ext uri="{FF2B5EF4-FFF2-40B4-BE49-F238E27FC236}">
              <a16:creationId xmlns:a16="http://schemas.microsoft.com/office/drawing/2014/main" id="{C4898F7F-9A97-4892-A797-1BFD7C905214}"/>
            </a:ext>
          </a:extLst>
        </xdr:cNvPr>
        <xdr:cNvSpPr/>
      </xdr:nvSpPr>
      <xdr:spPr>
        <a:xfrm>
          <a:off x="12763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145324</xdr:rowOff>
    </xdr:from>
    <xdr:to>
      <xdr:col>71</xdr:col>
      <xdr:colOff>177800</xdr:colOff>
      <xdr:row>61</xdr:row>
      <xdr:rowOff>8165</xdr:rowOff>
    </xdr:to>
    <xdr:cxnSp macro="">
      <xdr:nvCxnSpPr>
        <xdr:cNvPr id="661" name="直線コネクタ 660">
          <a:extLst>
            <a:ext uri="{FF2B5EF4-FFF2-40B4-BE49-F238E27FC236}">
              <a16:creationId xmlns:a16="http://schemas.microsoft.com/office/drawing/2014/main" id="{2C9BC2A8-9919-472C-8389-99DE8E0439F7}"/>
            </a:ext>
          </a:extLst>
        </xdr:cNvPr>
        <xdr:cNvCxnSpPr/>
      </xdr:nvCxnSpPr>
      <xdr:spPr>
        <a:xfrm>
          <a:off x="12814300" y="1043232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2" name="n_1aveValue【保健センター・保健所】&#10;有形固定資産減価償却率">
          <a:extLst>
            <a:ext uri="{FF2B5EF4-FFF2-40B4-BE49-F238E27FC236}">
              <a16:creationId xmlns:a16="http://schemas.microsoft.com/office/drawing/2014/main" id="{51D0C4DB-37DC-4A22-9563-000B747C26BD}"/>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663" name="n_2aveValue【保健センター・保健所】&#10;有形固定資産減価償却率">
          <a:extLst>
            <a:ext uri="{FF2B5EF4-FFF2-40B4-BE49-F238E27FC236}">
              <a16:creationId xmlns:a16="http://schemas.microsoft.com/office/drawing/2014/main" id="{D58416A1-6C5D-4CFA-BB08-57B3FE587794}"/>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664" name="n_3aveValue【保健センター・保健所】&#10;有形固定資産減価償却率">
          <a:extLst>
            <a:ext uri="{FF2B5EF4-FFF2-40B4-BE49-F238E27FC236}">
              <a16:creationId xmlns:a16="http://schemas.microsoft.com/office/drawing/2014/main" id="{3A134874-5F5A-4A1D-B303-A1EC9D057015}"/>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86921</xdr:rowOff>
    </xdr:from>
    <xdr:ext cx="405111" cy="259045"/>
    <xdr:sp macro="" textlink="">
      <xdr:nvSpPr>
        <xdr:cNvPr id="665" name="n_4aveValue【保健センター・保健所】&#10;有形固定資産減価償却率">
          <a:extLst>
            <a:ext uri="{FF2B5EF4-FFF2-40B4-BE49-F238E27FC236}">
              <a16:creationId xmlns:a16="http://schemas.microsoft.com/office/drawing/2014/main" id="{1203096C-5C31-4254-97A4-3DFF1E151FC4}"/>
            </a:ext>
          </a:extLst>
        </xdr:cNvPr>
        <xdr:cNvSpPr txBox="1"/>
      </xdr:nvSpPr>
      <xdr:spPr>
        <a:xfrm>
          <a:off x="12611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121937</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A38AAD1C-D63C-4D5D-AED7-DAF4B5DB98F3}"/>
            </a:ext>
          </a:extLst>
        </xdr:cNvPr>
        <xdr:cNvSpPr txBox="1"/>
      </xdr:nvSpPr>
      <xdr:spPr>
        <a:xfrm>
          <a:off x="15266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84381</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8242045D-4452-449D-B205-8139253472AC}"/>
            </a:ext>
          </a:extLst>
        </xdr:cNvPr>
        <xdr:cNvSpPr txBox="1"/>
      </xdr:nvSpPr>
      <xdr:spPr>
        <a:xfrm>
          <a:off x="143897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50092</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2A9108BB-DFEA-4C77-ACCE-F3EE69E183BE}"/>
            </a:ext>
          </a:extLst>
        </xdr:cNvPr>
        <xdr:cNvSpPr txBox="1"/>
      </xdr:nvSpPr>
      <xdr:spPr>
        <a:xfrm>
          <a:off x="13500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15801</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69CCBBF2-6FDA-40CA-9B14-95532FC3E8FE}"/>
            </a:ext>
          </a:extLst>
        </xdr:cNvPr>
        <xdr:cNvSpPr txBox="1"/>
      </xdr:nvSpPr>
      <xdr:spPr>
        <a:xfrm>
          <a:off x="12611744" y="1047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BC4B547A-7116-4842-8421-8ED886D3E81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1315BC3F-4DCA-49C6-B81B-669C9292AE8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7F5F9FD2-5CBF-4108-AD6D-8B485D3F9D0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EDD5B879-F32D-4232-B3E6-B5C6EB2787C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26307948-E777-44F3-8B19-C2A46F061CE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22E32976-E014-4032-B569-0CD0523C819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916306D2-F88A-4F31-8467-1B6C29EADB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6F4E2D97-EB32-40B8-B81F-A2017B5AA30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92EF10D3-92AC-4ED9-B0E9-9EAD19047E7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A551C8F6-6272-4E30-A78D-AF4477E5CEE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54EE73C3-D23B-4A8E-9645-E25FC62E3CC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AF41F423-96AC-49FF-B3D7-E7CCA7EAD78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B4C6195E-D023-4735-8A3F-9E89BBB2457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E1AF4AB1-AE2A-4985-B07B-274BE4B95DB8}"/>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7060CA47-F5B1-4895-A52F-B1F2647F3B9D}"/>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E8348934-DAD7-4544-AB33-0F722919600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E1997F03-53F3-404B-B674-A105828F286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265B3714-D04C-40F6-9925-4ABF5ED163C4}"/>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EE76ABD1-8B3A-4341-9BC8-0972522C40B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EE2831EC-8980-4745-B724-0FA30B70A43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50CC0BFE-1321-41AC-BDEE-0CAF1CAA71E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44E7098D-737E-4090-A246-4A90B2EA5EEF}"/>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2CF00800-DF82-4860-BAF7-FDDA81FDE7D0}"/>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4EBD4C64-A367-4C04-97CE-BD42911F52D0}"/>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C035B420-F916-4596-B5FF-A75EC7A12E82}"/>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ABA4601E-1CC4-495A-8B89-FE2E9D0CC0A3}"/>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9A659141-381A-4554-BF91-5C5EDDAC353A}"/>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BE49A557-C770-4CCF-956A-303231DBC694}"/>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C63CD3C1-2343-444E-8CD3-489C5642DC62}"/>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99" name="フローチャート: 判断 698">
          <a:extLst>
            <a:ext uri="{FF2B5EF4-FFF2-40B4-BE49-F238E27FC236}">
              <a16:creationId xmlns:a16="http://schemas.microsoft.com/office/drawing/2014/main" id="{439D187C-0ABC-4E46-A4BA-29B528F33AB9}"/>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700" name="フローチャート: 判断 699">
          <a:extLst>
            <a:ext uri="{FF2B5EF4-FFF2-40B4-BE49-F238E27FC236}">
              <a16:creationId xmlns:a16="http://schemas.microsoft.com/office/drawing/2014/main" id="{661785EC-1B7D-4B8D-904E-B367054F0E11}"/>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111506</xdr:rowOff>
    </xdr:from>
    <xdr:to>
      <xdr:col>98</xdr:col>
      <xdr:colOff>38100</xdr:colOff>
      <xdr:row>62</xdr:row>
      <xdr:rowOff>41656</xdr:rowOff>
    </xdr:to>
    <xdr:sp macro="" textlink="">
      <xdr:nvSpPr>
        <xdr:cNvPr id="701" name="フローチャート: 判断 700">
          <a:extLst>
            <a:ext uri="{FF2B5EF4-FFF2-40B4-BE49-F238E27FC236}">
              <a16:creationId xmlns:a16="http://schemas.microsoft.com/office/drawing/2014/main" id="{52E431C7-B481-4F67-BEDA-1C7166C77214}"/>
            </a:ext>
          </a:extLst>
        </xdr:cNvPr>
        <xdr:cNvSpPr/>
      </xdr:nvSpPr>
      <xdr:spPr>
        <a:xfrm>
          <a:off x="186055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688AE93-DF69-4765-9C5C-59D9D9B0B93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5ACCA2B-89DA-4723-B3DD-2B79EBEA3BD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7B0D8E94-4274-4FCE-90DD-DCED41FD9A5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4DF4433-8723-4C3F-A195-6A3F5B14070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6E86AAAD-3542-4CEA-966F-2BD50790E7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113792</xdr:rowOff>
    </xdr:from>
    <xdr:to>
      <xdr:col>116</xdr:col>
      <xdr:colOff>114300</xdr:colOff>
      <xdr:row>63</xdr:row>
      <xdr:rowOff>43942</xdr:rowOff>
    </xdr:to>
    <xdr:sp macro="" textlink="">
      <xdr:nvSpPr>
        <xdr:cNvPr id="707" name="楕円 706">
          <a:extLst>
            <a:ext uri="{FF2B5EF4-FFF2-40B4-BE49-F238E27FC236}">
              <a16:creationId xmlns:a16="http://schemas.microsoft.com/office/drawing/2014/main" id="{4D7EBA20-A0DB-4713-943B-787E1779F15D}"/>
            </a:ext>
          </a:extLst>
        </xdr:cNvPr>
        <xdr:cNvSpPr/>
      </xdr:nvSpPr>
      <xdr:spPr>
        <a:xfrm>
          <a:off x="22110700" y="1074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92219</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63465CC1-4654-410A-8553-012F87838418}"/>
            </a:ext>
          </a:extLst>
        </xdr:cNvPr>
        <xdr:cNvSpPr txBox="1"/>
      </xdr:nvSpPr>
      <xdr:spPr>
        <a:xfrm>
          <a:off x="22199600" y="1072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118364</xdr:rowOff>
    </xdr:from>
    <xdr:to>
      <xdr:col>112</xdr:col>
      <xdr:colOff>38100</xdr:colOff>
      <xdr:row>63</xdr:row>
      <xdr:rowOff>48514</xdr:rowOff>
    </xdr:to>
    <xdr:sp macro="" textlink="">
      <xdr:nvSpPr>
        <xdr:cNvPr id="709" name="楕円 708">
          <a:extLst>
            <a:ext uri="{FF2B5EF4-FFF2-40B4-BE49-F238E27FC236}">
              <a16:creationId xmlns:a16="http://schemas.microsoft.com/office/drawing/2014/main" id="{D7968799-FC37-4697-9551-3AD8631E0027}"/>
            </a:ext>
          </a:extLst>
        </xdr:cNvPr>
        <xdr:cNvSpPr/>
      </xdr:nvSpPr>
      <xdr:spPr>
        <a:xfrm>
          <a:off x="21272500" y="10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164592</xdr:rowOff>
    </xdr:from>
    <xdr:to>
      <xdr:col>116</xdr:col>
      <xdr:colOff>63500</xdr:colOff>
      <xdr:row>62</xdr:row>
      <xdr:rowOff>169164</xdr:rowOff>
    </xdr:to>
    <xdr:cxnSp macro="">
      <xdr:nvCxnSpPr>
        <xdr:cNvPr id="710" name="直線コネクタ 709">
          <a:extLst>
            <a:ext uri="{FF2B5EF4-FFF2-40B4-BE49-F238E27FC236}">
              <a16:creationId xmlns:a16="http://schemas.microsoft.com/office/drawing/2014/main" id="{61023015-E123-4B2A-9333-D1A7585CF173}"/>
            </a:ext>
          </a:extLst>
        </xdr:cNvPr>
        <xdr:cNvCxnSpPr/>
      </xdr:nvCxnSpPr>
      <xdr:spPr>
        <a:xfrm flipV="1">
          <a:off x="21323300" y="107944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122936</xdr:rowOff>
    </xdr:from>
    <xdr:to>
      <xdr:col>107</xdr:col>
      <xdr:colOff>101600</xdr:colOff>
      <xdr:row>63</xdr:row>
      <xdr:rowOff>53086</xdr:rowOff>
    </xdr:to>
    <xdr:sp macro="" textlink="">
      <xdr:nvSpPr>
        <xdr:cNvPr id="711" name="楕円 710">
          <a:extLst>
            <a:ext uri="{FF2B5EF4-FFF2-40B4-BE49-F238E27FC236}">
              <a16:creationId xmlns:a16="http://schemas.microsoft.com/office/drawing/2014/main" id="{A92B8DFA-C515-40E2-BE90-DFE3D4D24D70}"/>
            </a:ext>
          </a:extLst>
        </xdr:cNvPr>
        <xdr:cNvSpPr/>
      </xdr:nvSpPr>
      <xdr:spPr>
        <a:xfrm>
          <a:off x="20383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169164</xdr:rowOff>
    </xdr:from>
    <xdr:to>
      <xdr:col>111</xdr:col>
      <xdr:colOff>177800</xdr:colOff>
      <xdr:row>63</xdr:row>
      <xdr:rowOff>2286</xdr:rowOff>
    </xdr:to>
    <xdr:cxnSp macro="">
      <xdr:nvCxnSpPr>
        <xdr:cNvPr id="712" name="直線コネクタ 711">
          <a:extLst>
            <a:ext uri="{FF2B5EF4-FFF2-40B4-BE49-F238E27FC236}">
              <a16:creationId xmlns:a16="http://schemas.microsoft.com/office/drawing/2014/main" id="{81AF1821-8220-4CA4-972B-B526E3F2A18E}"/>
            </a:ext>
          </a:extLst>
        </xdr:cNvPr>
        <xdr:cNvCxnSpPr/>
      </xdr:nvCxnSpPr>
      <xdr:spPr>
        <a:xfrm flipV="1">
          <a:off x="20434300" y="107990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713" name="楕円 712">
          <a:extLst>
            <a:ext uri="{FF2B5EF4-FFF2-40B4-BE49-F238E27FC236}">
              <a16:creationId xmlns:a16="http://schemas.microsoft.com/office/drawing/2014/main" id="{2DB51DF0-94E5-4575-B2CF-073ECEB79A1C}"/>
            </a:ext>
          </a:extLst>
        </xdr:cNvPr>
        <xdr:cNvSpPr/>
      </xdr:nvSpPr>
      <xdr:spPr>
        <a:xfrm>
          <a:off x="19494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2286</xdr:rowOff>
    </xdr:from>
    <xdr:to>
      <xdr:col>107</xdr:col>
      <xdr:colOff>50800</xdr:colOff>
      <xdr:row>63</xdr:row>
      <xdr:rowOff>6858</xdr:rowOff>
    </xdr:to>
    <xdr:cxnSp macro="">
      <xdr:nvCxnSpPr>
        <xdr:cNvPr id="714" name="直線コネクタ 713">
          <a:extLst>
            <a:ext uri="{FF2B5EF4-FFF2-40B4-BE49-F238E27FC236}">
              <a16:creationId xmlns:a16="http://schemas.microsoft.com/office/drawing/2014/main" id="{B751E868-4AD1-4B6E-8BC5-474B6FBC13DE}"/>
            </a:ext>
          </a:extLst>
        </xdr:cNvPr>
        <xdr:cNvCxnSpPr/>
      </xdr:nvCxnSpPr>
      <xdr:spPr>
        <a:xfrm flipV="1">
          <a:off x="19545300" y="10803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127508</xdr:rowOff>
    </xdr:from>
    <xdr:to>
      <xdr:col>98</xdr:col>
      <xdr:colOff>38100</xdr:colOff>
      <xdr:row>63</xdr:row>
      <xdr:rowOff>57658</xdr:rowOff>
    </xdr:to>
    <xdr:sp macro="" textlink="">
      <xdr:nvSpPr>
        <xdr:cNvPr id="715" name="楕円 714">
          <a:extLst>
            <a:ext uri="{FF2B5EF4-FFF2-40B4-BE49-F238E27FC236}">
              <a16:creationId xmlns:a16="http://schemas.microsoft.com/office/drawing/2014/main" id="{F8785A5C-1FB1-4E5B-9CD5-CBE992792235}"/>
            </a:ext>
          </a:extLst>
        </xdr:cNvPr>
        <xdr:cNvSpPr/>
      </xdr:nvSpPr>
      <xdr:spPr>
        <a:xfrm>
          <a:off x="18605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6858</xdr:rowOff>
    </xdr:from>
    <xdr:to>
      <xdr:col>102</xdr:col>
      <xdr:colOff>114300</xdr:colOff>
      <xdr:row>63</xdr:row>
      <xdr:rowOff>6858</xdr:rowOff>
    </xdr:to>
    <xdr:cxnSp macro="">
      <xdr:nvCxnSpPr>
        <xdr:cNvPr id="716" name="直線コネクタ 715">
          <a:extLst>
            <a:ext uri="{FF2B5EF4-FFF2-40B4-BE49-F238E27FC236}">
              <a16:creationId xmlns:a16="http://schemas.microsoft.com/office/drawing/2014/main" id="{59331C65-82D8-4571-A9AC-CB921795689A}"/>
            </a:ext>
          </a:extLst>
        </xdr:cNvPr>
        <xdr:cNvCxnSpPr/>
      </xdr:nvCxnSpPr>
      <xdr:spPr>
        <a:xfrm>
          <a:off x="18656300" y="1080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717" name="n_1aveValue【保健センター・保健所】&#10;一人当たり面積">
          <a:extLst>
            <a:ext uri="{FF2B5EF4-FFF2-40B4-BE49-F238E27FC236}">
              <a16:creationId xmlns:a16="http://schemas.microsoft.com/office/drawing/2014/main" id="{C29257BE-E397-4925-BDE3-DAA0134BF327}"/>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718" name="n_2aveValue【保健センター・保健所】&#10;一人当たり面積">
          <a:extLst>
            <a:ext uri="{FF2B5EF4-FFF2-40B4-BE49-F238E27FC236}">
              <a16:creationId xmlns:a16="http://schemas.microsoft.com/office/drawing/2014/main" id="{3FB77D68-7A08-42E2-AAB2-82D57FF7318B}"/>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719" name="n_3aveValue【保健センター・保健所】&#10;一人当たり面積">
          <a:extLst>
            <a:ext uri="{FF2B5EF4-FFF2-40B4-BE49-F238E27FC236}">
              <a16:creationId xmlns:a16="http://schemas.microsoft.com/office/drawing/2014/main" id="{74BB65F7-0C90-41BA-A005-C366655A6848}"/>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58183</xdr:rowOff>
    </xdr:from>
    <xdr:ext cx="469744" cy="259045"/>
    <xdr:sp macro="" textlink="">
      <xdr:nvSpPr>
        <xdr:cNvPr id="720" name="n_4aveValue【保健センター・保健所】&#10;一人当たり面積">
          <a:extLst>
            <a:ext uri="{FF2B5EF4-FFF2-40B4-BE49-F238E27FC236}">
              <a16:creationId xmlns:a16="http://schemas.microsoft.com/office/drawing/2014/main" id="{5EC14FDB-7ED3-42CD-AE90-F8E63E84DEC8}"/>
            </a:ext>
          </a:extLst>
        </xdr:cNvPr>
        <xdr:cNvSpPr txBox="1"/>
      </xdr:nvSpPr>
      <xdr:spPr>
        <a:xfrm>
          <a:off x="18421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39641</xdr:rowOff>
    </xdr:from>
    <xdr:ext cx="469744" cy="259045"/>
    <xdr:sp macro="" textlink="">
      <xdr:nvSpPr>
        <xdr:cNvPr id="721" name="n_1mainValue【保健センター・保健所】&#10;一人当たり面積">
          <a:extLst>
            <a:ext uri="{FF2B5EF4-FFF2-40B4-BE49-F238E27FC236}">
              <a16:creationId xmlns:a16="http://schemas.microsoft.com/office/drawing/2014/main" id="{9B03DD02-8E96-4B22-81E2-55BC842224B4}"/>
            </a:ext>
          </a:extLst>
        </xdr:cNvPr>
        <xdr:cNvSpPr txBox="1"/>
      </xdr:nvSpPr>
      <xdr:spPr>
        <a:xfrm>
          <a:off x="21075727" y="10840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44213</xdr:rowOff>
    </xdr:from>
    <xdr:ext cx="469744" cy="259045"/>
    <xdr:sp macro="" textlink="">
      <xdr:nvSpPr>
        <xdr:cNvPr id="722" name="n_2mainValue【保健センター・保健所】&#10;一人当たり面積">
          <a:extLst>
            <a:ext uri="{FF2B5EF4-FFF2-40B4-BE49-F238E27FC236}">
              <a16:creationId xmlns:a16="http://schemas.microsoft.com/office/drawing/2014/main" id="{209D63F0-3055-4AD7-B7A1-641EA4AA2F4B}"/>
            </a:ext>
          </a:extLst>
        </xdr:cNvPr>
        <xdr:cNvSpPr txBox="1"/>
      </xdr:nvSpPr>
      <xdr:spPr>
        <a:xfrm>
          <a:off x="201994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23" name="n_3mainValue【保健センター・保健所】&#10;一人当たり面積">
          <a:extLst>
            <a:ext uri="{FF2B5EF4-FFF2-40B4-BE49-F238E27FC236}">
              <a16:creationId xmlns:a16="http://schemas.microsoft.com/office/drawing/2014/main" id="{B419602E-6414-4A21-8E41-2E280EEFE730}"/>
            </a:ext>
          </a:extLst>
        </xdr:cNvPr>
        <xdr:cNvSpPr txBox="1"/>
      </xdr:nvSpPr>
      <xdr:spPr>
        <a:xfrm>
          <a:off x="19310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48785</xdr:rowOff>
    </xdr:from>
    <xdr:ext cx="469744" cy="259045"/>
    <xdr:sp macro="" textlink="">
      <xdr:nvSpPr>
        <xdr:cNvPr id="724" name="n_4mainValue【保健センター・保健所】&#10;一人当たり面積">
          <a:extLst>
            <a:ext uri="{FF2B5EF4-FFF2-40B4-BE49-F238E27FC236}">
              <a16:creationId xmlns:a16="http://schemas.microsoft.com/office/drawing/2014/main" id="{48BCFC51-9E6C-4159-A3E0-7A6C60E7B911}"/>
            </a:ext>
          </a:extLst>
        </xdr:cNvPr>
        <xdr:cNvSpPr txBox="1"/>
      </xdr:nvSpPr>
      <xdr:spPr>
        <a:xfrm>
          <a:off x="18421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F3A88293-B0A6-4A65-9CE7-19450F57523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01E9583B-63EC-438C-9B99-A2E453135FF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8DAD75C-5B20-42FC-AADA-B147EE649A6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F268ECB4-4683-4605-BF7D-3A61CF26419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AA63C417-512B-4B2B-B8B2-A5A099ABF6C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7F058D06-CC15-4175-96C6-2A584B2D700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3EB215C1-99CD-4F7B-BE3C-31117E131C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DBFE382-1D01-49BB-833E-B09BE736713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31E2102B-597D-4148-A2E1-705485DCA27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7F9BC26B-D46D-4A44-9507-FA4D22880A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C9F5E53F-2921-4944-B6E4-967FC7F683C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25D9754C-7AD7-46B2-AF8C-BAE5A2AC923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8436251-BFC0-47E8-BE18-219099846B8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06A3EEB2-A4F7-4521-AF8E-2126F503808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3ED6B18A-0F6C-492A-8650-42524304928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980B886D-9744-4D63-8147-75109BCF0B2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F6A069E6-CE34-4CF5-8F10-9ACFA91E8EF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0C88703-123A-49BA-BA3A-D31B9473DBE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7B72A6B6-4910-4EE3-9663-846832DCC9B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537463D0-32C6-44DE-A350-BBA6C367D01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06F749F3-D654-4943-BEC1-D24F79831CE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F3296BEA-47C2-47DE-AF99-5542053FBA7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CEAF0EF5-211F-4877-A107-32EC0C4456E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6ED0691-2DB9-43D9-B1CE-DD9A6129DA4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BD3251BB-4743-4CE9-8F6F-675165002658}"/>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4A0A5FD3-C0F1-470A-9513-0D27BD1CF1E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70A7D242-1AB0-49E7-B2E0-1344868E5C46}"/>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2CBD18A7-E6B0-46A7-94F8-E65F61C62047}"/>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F937D79D-9F8D-4826-A275-314A003CECC4}"/>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66691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65EB51C4-DB70-496C-A381-821C6A27FC3B}"/>
            </a:ext>
          </a:extLst>
        </xdr:cNvPr>
        <xdr:cNvSpPr txBox="1"/>
      </xdr:nvSpPr>
      <xdr:spPr>
        <a:xfrm>
          <a:off x="16357600" y="1395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7DFA0056-F4FF-49D0-8859-B8A74DBC4D98}"/>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F8A226B3-ACC3-429A-974F-79A1B93954D7}"/>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757" name="フローチャート: 判断 756">
          <a:extLst>
            <a:ext uri="{FF2B5EF4-FFF2-40B4-BE49-F238E27FC236}">
              <a16:creationId xmlns:a16="http://schemas.microsoft.com/office/drawing/2014/main" id="{6859B731-52C4-4545-AE37-59F23E23E5A4}"/>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758" name="フローチャート: 判断 757">
          <a:extLst>
            <a:ext uri="{FF2B5EF4-FFF2-40B4-BE49-F238E27FC236}">
              <a16:creationId xmlns:a16="http://schemas.microsoft.com/office/drawing/2014/main" id="{40723524-8363-4BC9-8DFC-46A3C8F87B24}"/>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759" name="フローチャート: 判断 758">
          <a:extLst>
            <a:ext uri="{FF2B5EF4-FFF2-40B4-BE49-F238E27FC236}">
              <a16:creationId xmlns:a16="http://schemas.microsoft.com/office/drawing/2014/main" id="{4C46F770-76EC-488C-A6F3-D47364825424}"/>
            </a:ext>
          </a:extLst>
        </xdr:cNvPr>
        <xdr:cNvSpPr/>
      </xdr:nvSpPr>
      <xdr:spPr>
        <a:xfrm>
          <a:off x="12763500" y="1400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904FF24-D3D1-4F30-80BE-57B4A77DB3D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128EB02-F740-4165-8EF3-956BB6A9689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156D586-7B1D-47D6-A228-463A6C3457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63E202C-0A23-4140-B12E-E5722C02682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C7D2A9F-3F24-4409-9D98-9719AFB4E1E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147320</xdr:rowOff>
    </xdr:from>
    <xdr:to>
      <xdr:col>85</xdr:col>
      <xdr:colOff>177800</xdr:colOff>
      <xdr:row>79</xdr:row>
      <xdr:rowOff>77470</xdr:rowOff>
    </xdr:to>
    <xdr:sp macro="" textlink="">
      <xdr:nvSpPr>
        <xdr:cNvPr id="765" name="楕円 764">
          <a:extLst>
            <a:ext uri="{FF2B5EF4-FFF2-40B4-BE49-F238E27FC236}">
              <a16:creationId xmlns:a16="http://schemas.microsoft.com/office/drawing/2014/main" id="{36802E97-D553-453B-9CD0-0993DF481B20}"/>
            </a:ext>
          </a:extLst>
        </xdr:cNvPr>
        <xdr:cNvSpPr/>
      </xdr:nvSpPr>
      <xdr:spPr>
        <a:xfrm>
          <a:off x="162687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170197</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60431826-91B9-43B0-B441-B1022C144793}"/>
            </a:ext>
          </a:extLst>
        </xdr:cNvPr>
        <xdr:cNvSpPr txBox="1"/>
      </xdr:nvSpPr>
      <xdr:spPr>
        <a:xfrm>
          <a:off x="16357600" y="1337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69214</xdr:rowOff>
    </xdr:from>
    <xdr:to>
      <xdr:col>81</xdr:col>
      <xdr:colOff>101600</xdr:colOff>
      <xdr:row>78</xdr:row>
      <xdr:rowOff>170814</xdr:rowOff>
    </xdr:to>
    <xdr:sp macro="" textlink="">
      <xdr:nvSpPr>
        <xdr:cNvPr id="767" name="楕円 766">
          <a:extLst>
            <a:ext uri="{FF2B5EF4-FFF2-40B4-BE49-F238E27FC236}">
              <a16:creationId xmlns:a16="http://schemas.microsoft.com/office/drawing/2014/main" id="{FB446CAB-59AA-4B82-8FFA-0AB472F008B9}"/>
            </a:ext>
          </a:extLst>
        </xdr:cNvPr>
        <xdr:cNvSpPr/>
      </xdr:nvSpPr>
      <xdr:spPr>
        <a:xfrm>
          <a:off x="15430500" y="13442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120014</xdr:rowOff>
    </xdr:from>
    <xdr:to>
      <xdr:col>85</xdr:col>
      <xdr:colOff>127000</xdr:colOff>
      <xdr:row>79</xdr:row>
      <xdr:rowOff>26670</xdr:rowOff>
    </xdr:to>
    <xdr:cxnSp macro="">
      <xdr:nvCxnSpPr>
        <xdr:cNvPr id="768" name="直線コネクタ 767">
          <a:extLst>
            <a:ext uri="{FF2B5EF4-FFF2-40B4-BE49-F238E27FC236}">
              <a16:creationId xmlns:a16="http://schemas.microsoft.com/office/drawing/2014/main" id="{C0D184A3-FAE3-4D0F-B2D9-61B58995BF0C}"/>
            </a:ext>
          </a:extLst>
        </xdr:cNvPr>
        <xdr:cNvCxnSpPr/>
      </xdr:nvCxnSpPr>
      <xdr:spPr>
        <a:xfrm>
          <a:off x="15481300" y="13493114"/>
          <a:ext cx="838200"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23495</xdr:rowOff>
    </xdr:from>
    <xdr:to>
      <xdr:col>76</xdr:col>
      <xdr:colOff>165100</xdr:colOff>
      <xdr:row>78</xdr:row>
      <xdr:rowOff>125095</xdr:rowOff>
    </xdr:to>
    <xdr:sp macro="" textlink="">
      <xdr:nvSpPr>
        <xdr:cNvPr id="769" name="楕円 768">
          <a:extLst>
            <a:ext uri="{FF2B5EF4-FFF2-40B4-BE49-F238E27FC236}">
              <a16:creationId xmlns:a16="http://schemas.microsoft.com/office/drawing/2014/main" id="{786E301C-6CF1-42C6-8C21-3A899E12B3F3}"/>
            </a:ext>
          </a:extLst>
        </xdr:cNvPr>
        <xdr:cNvSpPr/>
      </xdr:nvSpPr>
      <xdr:spPr>
        <a:xfrm>
          <a:off x="14541500" y="133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74295</xdr:rowOff>
    </xdr:from>
    <xdr:to>
      <xdr:col>81</xdr:col>
      <xdr:colOff>50800</xdr:colOff>
      <xdr:row>78</xdr:row>
      <xdr:rowOff>120014</xdr:rowOff>
    </xdr:to>
    <xdr:cxnSp macro="">
      <xdr:nvCxnSpPr>
        <xdr:cNvPr id="770" name="直線コネクタ 769">
          <a:extLst>
            <a:ext uri="{FF2B5EF4-FFF2-40B4-BE49-F238E27FC236}">
              <a16:creationId xmlns:a16="http://schemas.microsoft.com/office/drawing/2014/main" id="{8E8A3F78-E6F1-4202-8A56-1567E90B086E}"/>
            </a:ext>
          </a:extLst>
        </xdr:cNvPr>
        <xdr:cNvCxnSpPr/>
      </xdr:nvCxnSpPr>
      <xdr:spPr>
        <a:xfrm>
          <a:off x="14592300" y="134473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160655</xdr:rowOff>
    </xdr:from>
    <xdr:to>
      <xdr:col>72</xdr:col>
      <xdr:colOff>38100</xdr:colOff>
      <xdr:row>78</xdr:row>
      <xdr:rowOff>90805</xdr:rowOff>
    </xdr:to>
    <xdr:sp macro="" textlink="">
      <xdr:nvSpPr>
        <xdr:cNvPr id="771" name="楕円 770">
          <a:extLst>
            <a:ext uri="{FF2B5EF4-FFF2-40B4-BE49-F238E27FC236}">
              <a16:creationId xmlns:a16="http://schemas.microsoft.com/office/drawing/2014/main" id="{188F6CD2-C7BA-4C5C-8612-B6036BE4415E}"/>
            </a:ext>
          </a:extLst>
        </xdr:cNvPr>
        <xdr:cNvSpPr/>
      </xdr:nvSpPr>
      <xdr:spPr>
        <a:xfrm>
          <a:off x="136525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40005</xdr:rowOff>
    </xdr:from>
    <xdr:to>
      <xdr:col>76</xdr:col>
      <xdr:colOff>114300</xdr:colOff>
      <xdr:row>78</xdr:row>
      <xdr:rowOff>74295</xdr:rowOff>
    </xdr:to>
    <xdr:cxnSp macro="">
      <xdr:nvCxnSpPr>
        <xdr:cNvPr id="772" name="直線コネクタ 771">
          <a:extLst>
            <a:ext uri="{FF2B5EF4-FFF2-40B4-BE49-F238E27FC236}">
              <a16:creationId xmlns:a16="http://schemas.microsoft.com/office/drawing/2014/main" id="{EFE897AA-9DED-482F-BB21-0FEA1DA5C60A}"/>
            </a:ext>
          </a:extLst>
        </xdr:cNvPr>
        <xdr:cNvCxnSpPr/>
      </xdr:nvCxnSpPr>
      <xdr:spPr>
        <a:xfrm>
          <a:off x="13703300" y="134131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164464</xdr:rowOff>
    </xdr:from>
    <xdr:to>
      <xdr:col>67</xdr:col>
      <xdr:colOff>101600</xdr:colOff>
      <xdr:row>78</xdr:row>
      <xdr:rowOff>94614</xdr:rowOff>
    </xdr:to>
    <xdr:sp macro="" textlink="">
      <xdr:nvSpPr>
        <xdr:cNvPr id="773" name="楕円 772">
          <a:extLst>
            <a:ext uri="{FF2B5EF4-FFF2-40B4-BE49-F238E27FC236}">
              <a16:creationId xmlns:a16="http://schemas.microsoft.com/office/drawing/2014/main" id="{F209EBD2-4F0C-4231-9582-7282878E4AA7}"/>
            </a:ext>
          </a:extLst>
        </xdr:cNvPr>
        <xdr:cNvSpPr/>
      </xdr:nvSpPr>
      <xdr:spPr>
        <a:xfrm>
          <a:off x="12763500" y="133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40005</xdr:rowOff>
    </xdr:from>
    <xdr:to>
      <xdr:col>71</xdr:col>
      <xdr:colOff>177800</xdr:colOff>
      <xdr:row>78</xdr:row>
      <xdr:rowOff>43814</xdr:rowOff>
    </xdr:to>
    <xdr:cxnSp macro="">
      <xdr:nvCxnSpPr>
        <xdr:cNvPr id="774" name="直線コネクタ 773">
          <a:extLst>
            <a:ext uri="{FF2B5EF4-FFF2-40B4-BE49-F238E27FC236}">
              <a16:creationId xmlns:a16="http://schemas.microsoft.com/office/drawing/2014/main" id="{497C6F6E-1DB6-42CA-BACC-A31CDCC5C06A}"/>
            </a:ext>
          </a:extLst>
        </xdr:cNvPr>
        <xdr:cNvCxnSpPr/>
      </xdr:nvCxnSpPr>
      <xdr:spPr>
        <a:xfrm flipV="1">
          <a:off x="12814300" y="134131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43832</xdr:rowOff>
    </xdr:from>
    <xdr:ext cx="405111" cy="259045"/>
    <xdr:sp macro="" textlink="">
      <xdr:nvSpPr>
        <xdr:cNvPr id="775" name="n_1aveValue【消防施設】&#10;有形固定資産減価償却率">
          <a:extLst>
            <a:ext uri="{FF2B5EF4-FFF2-40B4-BE49-F238E27FC236}">
              <a16:creationId xmlns:a16="http://schemas.microsoft.com/office/drawing/2014/main" id="{DD00B8EA-952C-473C-8C93-3CF20837D772}"/>
            </a:ext>
          </a:extLst>
        </xdr:cNvPr>
        <xdr:cNvSpPr txBox="1"/>
      </xdr:nvSpPr>
      <xdr:spPr>
        <a:xfrm>
          <a:off x="152660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59072</xdr:rowOff>
    </xdr:from>
    <xdr:ext cx="405111" cy="259045"/>
    <xdr:sp macro="" textlink="">
      <xdr:nvSpPr>
        <xdr:cNvPr id="776" name="n_2aveValue【消防施設】&#10;有形固定資産減価償却率">
          <a:extLst>
            <a:ext uri="{FF2B5EF4-FFF2-40B4-BE49-F238E27FC236}">
              <a16:creationId xmlns:a16="http://schemas.microsoft.com/office/drawing/2014/main" id="{AE9537C3-E7E0-4EBF-BD5B-4B9B2AFA0D8B}"/>
            </a:ext>
          </a:extLst>
        </xdr:cNvPr>
        <xdr:cNvSpPr txBox="1"/>
      </xdr:nvSpPr>
      <xdr:spPr>
        <a:xfrm>
          <a:off x="14389744" y="1411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19066</xdr:rowOff>
    </xdr:from>
    <xdr:ext cx="405111" cy="259045"/>
    <xdr:sp macro="" textlink="">
      <xdr:nvSpPr>
        <xdr:cNvPr id="777" name="n_3aveValue【消防施設】&#10;有形固定資産減価償却率">
          <a:extLst>
            <a:ext uri="{FF2B5EF4-FFF2-40B4-BE49-F238E27FC236}">
              <a16:creationId xmlns:a16="http://schemas.microsoft.com/office/drawing/2014/main" id="{9694907F-871B-48A9-888A-74B45C88FE87}"/>
            </a:ext>
          </a:extLst>
        </xdr:cNvPr>
        <xdr:cNvSpPr txBox="1"/>
      </xdr:nvSpPr>
      <xdr:spPr>
        <a:xfrm>
          <a:off x="13500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34307</xdr:rowOff>
    </xdr:from>
    <xdr:ext cx="405111" cy="259045"/>
    <xdr:sp macro="" textlink="">
      <xdr:nvSpPr>
        <xdr:cNvPr id="778" name="n_4aveValue【消防施設】&#10;有形固定資産減価償却率">
          <a:extLst>
            <a:ext uri="{FF2B5EF4-FFF2-40B4-BE49-F238E27FC236}">
              <a16:creationId xmlns:a16="http://schemas.microsoft.com/office/drawing/2014/main" id="{359D4638-5A35-4F2A-91BF-402BBC20978F}"/>
            </a:ext>
          </a:extLst>
        </xdr:cNvPr>
        <xdr:cNvSpPr txBox="1"/>
      </xdr:nvSpPr>
      <xdr:spPr>
        <a:xfrm>
          <a:off x="12611744" y="1409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15891</xdr:rowOff>
    </xdr:from>
    <xdr:ext cx="405111" cy="259045"/>
    <xdr:sp macro="" textlink="">
      <xdr:nvSpPr>
        <xdr:cNvPr id="779" name="n_1mainValue【消防施設】&#10;有形固定資産減価償却率">
          <a:extLst>
            <a:ext uri="{FF2B5EF4-FFF2-40B4-BE49-F238E27FC236}">
              <a16:creationId xmlns:a16="http://schemas.microsoft.com/office/drawing/2014/main" id="{44A9FCFF-398F-48EA-AB7D-829780C7D1D4}"/>
            </a:ext>
          </a:extLst>
        </xdr:cNvPr>
        <xdr:cNvSpPr txBox="1"/>
      </xdr:nvSpPr>
      <xdr:spPr>
        <a:xfrm>
          <a:off x="15266044" y="1321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141622</xdr:rowOff>
    </xdr:from>
    <xdr:ext cx="405111" cy="259045"/>
    <xdr:sp macro="" textlink="">
      <xdr:nvSpPr>
        <xdr:cNvPr id="780" name="n_2mainValue【消防施設】&#10;有形固定資産減価償却率">
          <a:extLst>
            <a:ext uri="{FF2B5EF4-FFF2-40B4-BE49-F238E27FC236}">
              <a16:creationId xmlns:a16="http://schemas.microsoft.com/office/drawing/2014/main" id="{A4029BD3-89E1-45F9-AF3D-ECAFFB1DF913}"/>
            </a:ext>
          </a:extLst>
        </xdr:cNvPr>
        <xdr:cNvSpPr txBox="1"/>
      </xdr:nvSpPr>
      <xdr:spPr>
        <a:xfrm>
          <a:off x="14389744"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107332</xdr:rowOff>
    </xdr:from>
    <xdr:ext cx="405111" cy="259045"/>
    <xdr:sp macro="" textlink="">
      <xdr:nvSpPr>
        <xdr:cNvPr id="781" name="n_3mainValue【消防施設】&#10;有形固定資産減価償却率">
          <a:extLst>
            <a:ext uri="{FF2B5EF4-FFF2-40B4-BE49-F238E27FC236}">
              <a16:creationId xmlns:a16="http://schemas.microsoft.com/office/drawing/2014/main" id="{34CC3D46-3BCC-41BA-9B6B-96FDA63F5ECC}"/>
            </a:ext>
          </a:extLst>
        </xdr:cNvPr>
        <xdr:cNvSpPr txBox="1"/>
      </xdr:nvSpPr>
      <xdr:spPr>
        <a:xfrm>
          <a:off x="13500744" y="1313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111141</xdr:rowOff>
    </xdr:from>
    <xdr:ext cx="405111" cy="259045"/>
    <xdr:sp macro="" textlink="">
      <xdr:nvSpPr>
        <xdr:cNvPr id="782" name="n_4mainValue【消防施設】&#10;有形固定資産減価償却率">
          <a:extLst>
            <a:ext uri="{FF2B5EF4-FFF2-40B4-BE49-F238E27FC236}">
              <a16:creationId xmlns:a16="http://schemas.microsoft.com/office/drawing/2014/main" id="{CEF36FF7-7C6E-4A86-BB2F-D1C74CCCF19F}"/>
            </a:ext>
          </a:extLst>
        </xdr:cNvPr>
        <xdr:cNvSpPr txBox="1"/>
      </xdr:nvSpPr>
      <xdr:spPr>
        <a:xfrm>
          <a:off x="12611744" y="1314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FC0448CA-AE93-4D8B-9606-DC95B717DD7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AD468778-B2AD-4693-8A8B-2C1C607D52B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E2AA0FF0-6C19-4997-B784-A44629650C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6B9025BB-4685-4B8D-8100-2C2EEB7FA3A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A9F99D08-C9CB-4801-B623-A4DDD33726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F9AFB46B-930D-4A3F-A539-CE52A42479F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37F05F78-8752-4D72-963A-9CC8E34F7D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B2439BCA-7595-4246-AA90-31470DE5EF4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1EFD380E-4A8A-423F-956F-2B4380F7AA1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74051AB6-4DF0-435C-95D7-BB7A7096E43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7C3A178E-A8B9-4841-A41B-BF4023C7A8EF}"/>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13650E78-824E-422F-A117-68614FC839B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7F654C8D-3D5B-4945-B8BA-A42D5BF7406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0CECC452-90B2-47BF-95CD-2B7FA60208D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3E392636-03D9-4B50-A7E9-062CEEA1885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A686C5D8-B9F7-4FA1-AF27-E405FDC01B9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47371D72-3CC2-45B5-BBAC-AA4B97FDA16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5F73924F-6B87-4CFE-B843-2F3C67D8D93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F3FEBF55-5E85-4EC4-A4DF-932678F1E43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AFF113D9-A537-41B6-BA0F-51A52A9992AD}"/>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C6674E90-135C-4D5E-AE25-D7D5087A057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E454F19F-4FA6-4B76-9480-0C76FEE0DEC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4498BF50-64A9-4587-BF7C-454BB29622E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75946652-322E-4D7C-9269-592D9F798DBD}"/>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494374AB-E8E2-4FF4-B4BB-79067778D550}"/>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2810FDF8-2FFE-4F0F-8968-985BDAAC0F2C}"/>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0526D626-52DC-4CFD-9FE0-FB6DAEF6C473}"/>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80334DB7-F794-4328-BB3E-C742F356F957}"/>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811" name="【消防施設】&#10;一人当たり面積平均値テキスト">
          <a:extLst>
            <a:ext uri="{FF2B5EF4-FFF2-40B4-BE49-F238E27FC236}">
              <a16:creationId xmlns:a16="http://schemas.microsoft.com/office/drawing/2014/main" id="{315F27AB-F2A3-4ACA-B6B9-F04F8984139B}"/>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CA0784B6-063E-41A3-8E83-6ADA8ADA7D7D}"/>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38D4ABCC-26B5-477D-AC16-FBCE9B2508F1}"/>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814" name="フローチャート: 判断 813">
          <a:extLst>
            <a:ext uri="{FF2B5EF4-FFF2-40B4-BE49-F238E27FC236}">
              <a16:creationId xmlns:a16="http://schemas.microsoft.com/office/drawing/2014/main" id="{5E9C102E-DE29-480E-999E-9398836D4A53}"/>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815" name="フローチャート: 判断 814">
          <a:extLst>
            <a:ext uri="{FF2B5EF4-FFF2-40B4-BE49-F238E27FC236}">
              <a16:creationId xmlns:a16="http://schemas.microsoft.com/office/drawing/2014/main" id="{752BD78D-DC49-4795-985E-9541A6C680CE}"/>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16" name="フローチャート: 判断 815">
          <a:extLst>
            <a:ext uri="{FF2B5EF4-FFF2-40B4-BE49-F238E27FC236}">
              <a16:creationId xmlns:a16="http://schemas.microsoft.com/office/drawing/2014/main" id="{99D306DA-0200-4556-AF67-1238E6436F3F}"/>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6C04441A-EA7E-422B-B1EA-1A443A0ED43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9F4AA7F-4C33-4A5E-98E9-0A63AC0F83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EC4D96F3-5F50-4B68-A783-1A72EB591E7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9102C22-6F7A-49AD-95B0-D09826879A1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44900D9B-790F-4A20-A785-D8FC185B60B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109220</xdr:rowOff>
    </xdr:from>
    <xdr:to>
      <xdr:col>116</xdr:col>
      <xdr:colOff>114300</xdr:colOff>
      <xdr:row>86</xdr:row>
      <xdr:rowOff>39370</xdr:rowOff>
    </xdr:to>
    <xdr:sp macro="" textlink="">
      <xdr:nvSpPr>
        <xdr:cNvPr id="822" name="楕円 821">
          <a:extLst>
            <a:ext uri="{FF2B5EF4-FFF2-40B4-BE49-F238E27FC236}">
              <a16:creationId xmlns:a16="http://schemas.microsoft.com/office/drawing/2014/main" id="{47CA10B0-03B8-4658-BB76-899086B89D5B}"/>
            </a:ext>
          </a:extLst>
        </xdr:cNvPr>
        <xdr:cNvSpPr/>
      </xdr:nvSpPr>
      <xdr:spPr>
        <a:xfrm>
          <a:off x="221107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26687</xdr:rowOff>
    </xdr:from>
    <xdr:ext cx="469744" cy="259045"/>
    <xdr:sp macro="" textlink="">
      <xdr:nvSpPr>
        <xdr:cNvPr id="823" name="【消防施設】&#10;一人当たり面積該当値テキスト">
          <a:extLst>
            <a:ext uri="{FF2B5EF4-FFF2-40B4-BE49-F238E27FC236}">
              <a16:creationId xmlns:a16="http://schemas.microsoft.com/office/drawing/2014/main" id="{E3D9A89F-9353-45C7-975C-D963C4E706CF}"/>
            </a:ext>
          </a:extLst>
        </xdr:cNvPr>
        <xdr:cNvSpPr txBox="1"/>
      </xdr:nvSpPr>
      <xdr:spPr>
        <a:xfrm>
          <a:off x="22199600" y="1459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111125</xdr:rowOff>
    </xdr:from>
    <xdr:to>
      <xdr:col>112</xdr:col>
      <xdr:colOff>38100</xdr:colOff>
      <xdr:row>86</xdr:row>
      <xdr:rowOff>41275</xdr:rowOff>
    </xdr:to>
    <xdr:sp macro="" textlink="">
      <xdr:nvSpPr>
        <xdr:cNvPr id="824" name="楕円 823">
          <a:extLst>
            <a:ext uri="{FF2B5EF4-FFF2-40B4-BE49-F238E27FC236}">
              <a16:creationId xmlns:a16="http://schemas.microsoft.com/office/drawing/2014/main" id="{070A7443-6D82-4326-8268-56BDB06ED4D8}"/>
            </a:ext>
          </a:extLst>
        </xdr:cNvPr>
        <xdr:cNvSpPr/>
      </xdr:nvSpPr>
      <xdr:spPr>
        <a:xfrm>
          <a:off x="21272500" y="1468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160020</xdr:rowOff>
    </xdr:from>
    <xdr:to>
      <xdr:col>116</xdr:col>
      <xdr:colOff>63500</xdr:colOff>
      <xdr:row>85</xdr:row>
      <xdr:rowOff>161925</xdr:rowOff>
    </xdr:to>
    <xdr:cxnSp macro="">
      <xdr:nvCxnSpPr>
        <xdr:cNvPr id="825" name="直線コネクタ 824">
          <a:extLst>
            <a:ext uri="{FF2B5EF4-FFF2-40B4-BE49-F238E27FC236}">
              <a16:creationId xmlns:a16="http://schemas.microsoft.com/office/drawing/2014/main" id="{95C5380D-3B15-4DB4-B4B6-0174794BA54F}"/>
            </a:ext>
          </a:extLst>
        </xdr:cNvPr>
        <xdr:cNvCxnSpPr/>
      </xdr:nvCxnSpPr>
      <xdr:spPr>
        <a:xfrm flipV="1">
          <a:off x="21323300" y="147332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826" name="楕円 825">
          <a:extLst>
            <a:ext uri="{FF2B5EF4-FFF2-40B4-BE49-F238E27FC236}">
              <a16:creationId xmlns:a16="http://schemas.microsoft.com/office/drawing/2014/main" id="{050219B4-D16E-416A-88BD-4EF72DF1E2B9}"/>
            </a:ext>
          </a:extLst>
        </xdr:cNvPr>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161925</xdr:rowOff>
    </xdr:from>
    <xdr:to>
      <xdr:col>111</xdr:col>
      <xdr:colOff>177800</xdr:colOff>
      <xdr:row>85</xdr:row>
      <xdr:rowOff>163830</xdr:rowOff>
    </xdr:to>
    <xdr:cxnSp macro="">
      <xdr:nvCxnSpPr>
        <xdr:cNvPr id="827" name="直線コネクタ 826">
          <a:extLst>
            <a:ext uri="{FF2B5EF4-FFF2-40B4-BE49-F238E27FC236}">
              <a16:creationId xmlns:a16="http://schemas.microsoft.com/office/drawing/2014/main" id="{CB776F76-9AF4-4C9E-9A27-F0EDFB23AC81}"/>
            </a:ext>
          </a:extLst>
        </xdr:cNvPr>
        <xdr:cNvCxnSpPr/>
      </xdr:nvCxnSpPr>
      <xdr:spPr>
        <a:xfrm flipV="1">
          <a:off x="20434300" y="14735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116839</xdr:rowOff>
    </xdr:from>
    <xdr:to>
      <xdr:col>102</xdr:col>
      <xdr:colOff>165100</xdr:colOff>
      <xdr:row>86</xdr:row>
      <xdr:rowOff>46989</xdr:rowOff>
    </xdr:to>
    <xdr:sp macro="" textlink="">
      <xdr:nvSpPr>
        <xdr:cNvPr id="828" name="楕円 827">
          <a:extLst>
            <a:ext uri="{FF2B5EF4-FFF2-40B4-BE49-F238E27FC236}">
              <a16:creationId xmlns:a16="http://schemas.microsoft.com/office/drawing/2014/main" id="{C87B986E-9EBC-4715-8628-CF6AA5C6CFF5}"/>
            </a:ext>
          </a:extLst>
        </xdr:cNvPr>
        <xdr:cNvSpPr/>
      </xdr:nvSpPr>
      <xdr:spPr>
        <a:xfrm>
          <a:off x="19494500" y="1469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167639</xdr:rowOff>
    </xdr:to>
    <xdr:cxnSp macro="">
      <xdr:nvCxnSpPr>
        <xdr:cNvPr id="829" name="直線コネクタ 828">
          <a:extLst>
            <a:ext uri="{FF2B5EF4-FFF2-40B4-BE49-F238E27FC236}">
              <a16:creationId xmlns:a16="http://schemas.microsoft.com/office/drawing/2014/main" id="{4893DDD5-0AF5-42AD-8086-1CB89795BDCB}"/>
            </a:ext>
          </a:extLst>
        </xdr:cNvPr>
        <xdr:cNvCxnSpPr/>
      </xdr:nvCxnSpPr>
      <xdr:spPr>
        <a:xfrm flipV="1">
          <a:off x="19545300" y="14737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118745</xdr:rowOff>
    </xdr:from>
    <xdr:to>
      <xdr:col>98</xdr:col>
      <xdr:colOff>38100</xdr:colOff>
      <xdr:row>86</xdr:row>
      <xdr:rowOff>48895</xdr:rowOff>
    </xdr:to>
    <xdr:sp macro="" textlink="">
      <xdr:nvSpPr>
        <xdr:cNvPr id="830" name="楕円 829">
          <a:extLst>
            <a:ext uri="{FF2B5EF4-FFF2-40B4-BE49-F238E27FC236}">
              <a16:creationId xmlns:a16="http://schemas.microsoft.com/office/drawing/2014/main" id="{42FD98CE-FA87-48A1-94F0-8177690C2C1E}"/>
            </a:ext>
          </a:extLst>
        </xdr:cNvPr>
        <xdr:cNvSpPr/>
      </xdr:nvSpPr>
      <xdr:spPr>
        <a:xfrm>
          <a:off x="18605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167639</xdr:rowOff>
    </xdr:from>
    <xdr:to>
      <xdr:col>102</xdr:col>
      <xdr:colOff>114300</xdr:colOff>
      <xdr:row>85</xdr:row>
      <xdr:rowOff>169545</xdr:rowOff>
    </xdr:to>
    <xdr:cxnSp macro="">
      <xdr:nvCxnSpPr>
        <xdr:cNvPr id="831" name="直線コネクタ 830">
          <a:extLst>
            <a:ext uri="{FF2B5EF4-FFF2-40B4-BE49-F238E27FC236}">
              <a16:creationId xmlns:a16="http://schemas.microsoft.com/office/drawing/2014/main" id="{F6836CBE-DF38-4B6F-8246-974C5C1C3FCD}"/>
            </a:ext>
          </a:extLst>
        </xdr:cNvPr>
        <xdr:cNvCxnSpPr/>
      </xdr:nvCxnSpPr>
      <xdr:spPr>
        <a:xfrm flipV="1">
          <a:off x="18656300" y="1474088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832" name="n_1aveValue【消防施設】&#10;一人当たり面積">
          <a:extLst>
            <a:ext uri="{FF2B5EF4-FFF2-40B4-BE49-F238E27FC236}">
              <a16:creationId xmlns:a16="http://schemas.microsoft.com/office/drawing/2014/main" id="{DB6863BE-23C5-40A3-9BB4-D680E25E2DD9}"/>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833" name="n_2aveValue【消防施設】&#10;一人当たり面積">
          <a:extLst>
            <a:ext uri="{FF2B5EF4-FFF2-40B4-BE49-F238E27FC236}">
              <a16:creationId xmlns:a16="http://schemas.microsoft.com/office/drawing/2014/main" id="{6E62BA72-4C54-45AE-B286-5DA8CE560C70}"/>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834" name="n_3aveValue【消防施設】&#10;一人当たり面積">
          <a:extLst>
            <a:ext uri="{FF2B5EF4-FFF2-40B4-BE49-F238E27FC236}">
              <a16:creationId xmlns:a16="http://schemas.microsoft.com/office/drawing/2014/main" id="{B9777039-06A1-45CE-8EA7-224F788FBE73}"/>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35" name="n_4aveValue【消防施設】&#10;一人当たり面積">
          <a:extLst>
            <a:ext uri="{FF2B5EF4-FFF2-40B4-BE49-F238E27FC236}">
              <a16:creationId xmlns:a16="http://schemas.microsoft.com/office/drawing/2014/main" id="{3FD1FE56-A827-4DCD-BEE7-932149694F80}"/>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32402</xdr:rowOff>
    </xdr:from>
    <xdr:ext cx="469744" cy="259045"/>
    <xdr:sp macro="" textlink="">
      <xdr:nvSpPr>
        <xdr:cNvPr id="836" name="n_1mainValue【消防施設】&#10;一人当たり面積">
          <a:extLst>
            <a:ext uri="{FF2B5EF4-FFF2-40B4-BE49-F238E27FC236}">
              <a16:creationId xmlns:a16="http://schemas.microsoft.com/office/drawing/2014/main" id="{FC3D2888-AE58-4072-AD24-31C873352FAB}"/>
            </a:ext>
          </a:extLst>
        </xdr:cNvPr>
        <xdr:cNvSpPr txBox="1"/>
      </xdr:nvSpPr>
      <xdr:spPr>
        <a:xfrm>
          <a:off x="21075727"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837" name="n_2mainValue【消防施設】&#10;一人当たり面積">
          <a:extLst>
            <a:ext uri="{FF2B5EF4-FFF2-40B4-BE49-F238E27FC236}">
              <a16:creationId xmlns:a16="http://schemas.microsoft.com/office/drawing/2014/main" id="{5D485763-65FE-41CE-8AFB-76E2599A2F9B}"/>
            </a:ext>
          </a:extLst>
        </xdr:cNvPr>
        <xdr:cNvSpPr txBox="1"/>
      </xdr:nvSpPr>
      <xdr:spPr>
        <a:xfrm>
          <a:off x="20199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38116</xdr:rowOff>
    </xdr:from>
    <xdr:ext cx="469744" cy="259045"/>
    <xdr:sp macro="" textlink="">
      <xdr:nvSpPr>
        <xdr:cNvPr id="838" name="n_3mainValue【消防施設】&#10;一人当たり面積">
          <a:extLst>
            <a:ext uri="{FF2B5EF4-FFF2-40B4-BE49-F238E27FC236}">
              <a16:creationId xmlns:a16="http://schemas.microsoft.com/office/drawing/2014/main" id="{730CAA62-F6F4-45A4-B196-0E281F04199A}"/>
            </a:ext>
          </a:extLst>
        </xdr:cNvPr>
        <xdr:cNvSpPr txBox="1"/>
      </xdr:nvSpPr>
      <xdr:spPr>
        <a:xfrm>
          <a:off x="19310427" y="1478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40022</xdr:rowOff>
    </xdr:from>
    <xdr:ext cx="469744" cy="259045"/>
    <xdr:sp macro="" textlink="">
      <xdr:nvSpPr>
        <xdr:cNvPr id="839" name="n_4mainValue【消防施設】&#10;一人当たり面積">
          <a:extLst>
            <a:ext uri="{FF2B5EF4-FFF2-40B4-BE49-F238E27FC236}">
              <a16:creationId xmlns:a16="http://schemas.microsoft.com/office/drawing/2014/main" id="{B21E0EDC-CEB6-4781-AF73-0290586E7760}"/>
            </a:ext>
          </a:extLst>
        </xdr:cNvPr>
        <xdr:cNvSpPr txBox="1"/>
      </xdr:nvSpPr>
      <xdr:spPr>
        <a:xfrm>
          <a:off x="18421427" y="14784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F04093EC-7850-4E05-A1DD-3542D9A9AB0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7BA3C6A6-79EC-4C8E-9CB5-A2A5195A237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AF4A68FF-6AD4-4273-BBD9-256E65E661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BAB39F1D-6C85-4C73-9C7E-178B554F6D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AEB44F3-8340-4066-AFDE-41EBEA2449E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B8236356-D6DF-43A4-AF50-4E66E726650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48F8EC1E-DB26-492D-A2F8-75C45F6E682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82D4EDD0-EA73-48B1-8181-50BF64CBF7A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796BDFB0-BA43-4BC5-A3D0-343738950D0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5E1352EA-2484-4232-87DF-8CDE82FE55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B48A1059-50C2-45B3-B048-245834C6379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639E9BF7-7837-4F03-95F9-C79DB06B8B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26D15534-A0B1-4567-BDBB-E62982D055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644CCFF0-7FAD-4CCF-B931-9BAA4B191E3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23190A40-B078-4299-AD42-147018CA136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CB07976F-C32F-48C3-8B26-BCBA7A5F278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5B2C0787-6142-489E-B29D-B3036486A3C5}"/>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CFF8F54A-7D47-4BB5-88A5-B4899E2FF55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36E2A4E7-48B2-4E6D-9E0C-74623A8AA49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AF81A999-E7B4-4A33-BB90-09B21F2B77B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2ADBDF5B-9920-4A87-A6E3-B4E2B651F85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E5D1A56E-A076-4795-924F-B9BB20D2249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D326B420-6114-4FF1-B194-FDD3015FC00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C9D3C7CA-4A40-45A6-9BE1-F446DB659B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0021E005-A57B-4DA6-BCDA-245A8AF9123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197094BB-88CC-46CD-B82E-A02BAF056F18}"/>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9106BC6E-9BBC-4D9D-9375-F8D43C12537C}"/>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0C64C5AF-42FF-48BD-93B2-DB28462E45D8}"/>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B69A3A44-B504-4048-88F1-7CCCDCB3E72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3BEB2608-AE85-4E27-B20E-39F112A77002}"/>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100165</xdr:rowOff>
    </xdr:from>
    <xdr:ext cx="405111" cy="259045"/>
    <xdr:sp macro="" textlink="">
      <xdr:nvSpPr>
        <xdr:cNvPr id="870" name="【庁舎】&#10;有形固定資産減価償却率平均値テキスト">
          <a:extLst>
            <a:ext uri="{FF2B5EF4-FFF2-40B4-BE49-F238E27FC236}">
              <a16:creationId xmlns:a16="http://schemas.microsoft.com/office/drawing/2014/main" id="{0918807C-CEF8-48CD-A4C1-7EBB4FEBFFD0}"/>
            </a:ext>
          </a:extLst>
        </xdr:cNvPr>
        <xdr:cNvSpPr txBox="1"/>
      </xdr:nvSpPr>
      <xdr:spPr>
        <a:xfrm>
          <a:off x="16357600" y="17759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ECDF6901-3538-4503-8816-3517B87FFF37}"/>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5B9CAA21-9FAC-4C8D-AD13-FFB4C95CDF30}"/>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873" name="フローチャート: 判断 872">
          <a:extLst>
            <a:ext uri="{FF2B5EF4-FFF2-40B4-BE49-F238E27FC236}">
              <a16:creationId xmlns:a16="http://schemas.microsoft.com/office/drawing/2014/main" id="{E081B66A-142A-4ADE-A56A-C4F9853295D3}"/>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874" name="フローチャート: 判断 873">
          <a:extLst>
            <a:ext uri="{FF2B5EF4-FFF2-40B4-BE49-F238E27FC236}">
              <a16:creationId xmlns:a16="http://schemas.microsoft.com/office/drawing/2014/main" id="{A1695A20-EC8D-44A5-A399-FAA8BCC07A33}"/>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5" name="フローチャート: 判断 874">
          <a:extLst>
            <a:ext uri="{FF2B5EF4-FFF2-40B4-BE49-F238E27FC236}">
              <a16:creationId xmlns:a16="http://schemas.microsoft.com/office/drawing/2014/main" id="{25049855-9206-4EF0-8AD1-A8B804455BEC}"/>
            </a:ext>
          </a:extLst>
        </xdr:cNvPr>
        <xdr:cNvSpPr/>
      </xdr:nvSpPr>
      <xdr:spPr>
        <a:xfrm>
          <a:off x="12763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AB0B902B-CB1C-42C4-988A-AFA9B4C74EC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B6C8CB8A-8E4E-4984-9D92-C152CA2B4F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5D224358-05E4-47A8-9438-5F46E892771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4E8F8C4B-9F39-48E9-8AA4-E48C4738A0D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48A7648-AB88-4CD4-90C2-AA497D31673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22134</xdr:rowOff>
    </xdr:from>
    <xdr:to>
      <xdr:col>85</xdr:col>
      <xdr:colOff>177800</xdr:colOff>
      <xdr:row>102</xdr:row>
      <xdr:rowOff>123734</xdr:rowOff>
    </xdr:to>
    <xdr:sp macro="" textlink="">
      <xdr:nvSpPr>
        <xdr:cNvPr id="881" name="楕円 880">
          <a:extLst>
            <a:ext uri="{FF2B5EF4-FFF2-40B4-BE49-F238E27FC236}">
              <a16:creationId xmlns:a16="http://schemas.microsoft.com/office/drawing/2014/main" id="{6F6BAEF3-8230-4923-A16A-D5F0F3554471}"/>
            </a:ext>
          </a:extLst>
        </xdr:cNvPr>
        <xdr:cNvSpPr/>
      </xdr:nvSpPr>
      <xdr:spPr>
        <a:xfrm>
          <a:off x="16268700" y="175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45011</xdr:rowOff>
    </xdr:from>
    <xdr:ext cx="405111" cy="259045"/>
    <xdr:sp macro="" textlink="">
      <xdr:nvSpPr>
        <xdr:cNvPr id="882" name="【庁舎】&#10;有形固定資産減価償却率該当値テキスト">
          <a:extLst>
            <a:ext uri="{FF2B5EF4-FFF2-40B4-BE49-F238E27FC236}">
              <a16:creationId xmlns:a16="http://schemas.microsoft.com/office/drawing/2014/main" id="{A8A1C1B5-5467-4E36-A1C0-7C8EB02B9550}"/>
            </a:ext>
          </a:extLst>
        </xdr:cNvPr>
        <xdr:cNvSpPr txBox="1"/>
      </xdr:nvSpPr>
      <xdr:spPr>
        <a:xfrm>
          <a:off x="16357600" y="1736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139700</xdr:rowOff>
    </xdr:from>
    <xdr:to>
      <xdr:col>81</xdr:col>
      <xdr:colOff>101600</xdr:colOff>
      <xdr:row>102</xdr:row>
      <xdr:rowOff>69850</xdr:rowOff>
    </xdr:to>
    <xdr:sp macro="" textlink="">
      <xdr:nvSpPr>
        <xdr:cNvPr id="883" name="楕円 882">
          <a:extLst>
            <a:ext uri="{FF2B5EF4-FFF2-40B4-BE49-F238E27FC236}">
              <a16:creationId xmlns:a16="http://schemas.microsoft.com/office/drawing/2014/main" id="{2C9C075C-4DD8-4672-A698-E76545ACA12B}"/>
            </a:ext>
          </a:extLst>
        </xdr:cNvPr>
        <xdr:cNvSpPr/>
      </xdr:nvSpPr>
      <xdr:spPr>
        <a:xfrm>
          <a:off x="15430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19050</xdr:rowOff>
    </xdr:from>
    <xdr:to>
      <xdr:col>85</xdr:col>
      <xdr:colOff>127000</xdr:colOff>
      <xdr:row>102</xdr:row>
      <xdr:rowOff>72934</xdr:rowOff>
    </xdr:to>
    <xdr:cxnSp macro="">
      <xdr:nvCxnSpPr>
        <xdr:cNvPr id="884" name="直線コネクタ 883">
          <a:extLst>
            <a:ext uri="{FF2B5EF4-FFF2-40B4-BE49-F238E27FC236}">
              <a16:creationId xmlns:a16="http://schemas.microsoft.com/office/drawing/2014/main" id="{EACD6643-BAEA-440B-BA9E-C6FE21064B09}"/>
            </a:ext>
          </a:extLst>
        </xdr:cNvPr>
        <xdr:cNvCxnSpPr/>
      </xdr:nvCxnSpPr>
      <xdr:spPr>
        <a:xfrm>
          <a:off x="15481300" y="17506950"/>
          <a:ext cx="8382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82550</xdr:rowOff>
    </xdr:from>
    <xdr:to>
      <xdr:col>76</xdr:col>
      <xdr:colOff>165100</xdr:colOff>
      <xdr:row>102</xdr:row>
      <xdr:rowOff>12700</xdr:rowOff>
    </xdr:to>
    <xdr:sp macro="" textlink="">
      <xdr:nvSpPr>
        <xdr:cNvPr id="885" name="楕円 884">
          <a:extLst>
            <a:ext uri="{FF2B5EF4-FFF2-40B4-BE49-F238E27FC236}">
              <a16:creationId xmlns:a16="http://schemas.microsoft.com/office/drawing/2014/main" id="{5FE1D0EC-10CC-4C95-8CE1-1CCBC5ED5CF8}"/>
            </a:ext>
          </a:extLst>
        </xdr:cNvPr>
        <xdr:cNvSpPr/>
      </xdr:nvSpPr>
      <xdr:spPr>
        <a:xfrm>
          <a:off x="14541500" y="1739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133350</xdr:rowOff>
    </xdr:from>
    <xdr:to>
      <xdr:col>81</xdr:col>
      <xdr:colOff>50800</xdr:colOff>
      <xdr:row>102</xdr:row>
      <xdr:rowOff>19050</xdr:rowOff>
    </xdr:to>
    <xdr:cxnSp macro="">
      <xdr:nvCxnSpPr>
        <xdr:cNvPr id="886" name="直線コネクタ 885">
          <a:extLst>
            <a:ext uri="{FF2B5EF4-FFF2-40B4-BE49-F238E27FC236}">
              <a16:creationId xmlns:a16="http://schemas.microsoft.com/office/drawing/2014/main" id="{4977FF92-43BC-4081-BB1B-13A3AFE4FE59}"/>
            </a:ext>
          </a:extLst>
        </xdr:cNvPr>
        <xdr:cNvCxnSpPr/>
      </xdr:nvCxnSpPr>
      <xdr:spPr>
        <a:xfrm>
          <a:off x="14592300" y="17449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27032</xdr:rowOff>
    </xdr:from>
    <xdr:to>
      <xdr:col>72</xdr:col>
      <xdr:colOff>38100</xdr:colOff>
      <xdr:row>101</xdr:row>
      <xdr:rowOff>128632</xdr:rowOff>
    </xdr:to>
    <xdr:sp macro="" textlink="">
      <xdr:nvSpPr>
        <xdr:cNvPr id="887" name="楕円 886">
          <a:extLst>
            <a:ext uri="{FF2B5EF4-FFF2-40B4-BE49-F238E27FC236}">
              <a16:creationId xmlns:a16="http://schemas.microsoft.com/office/drawing/2014/main" id="{BFD6EF84-4663-453E-8F8C-815BD65B7AAA}"/>
            </a:ext>
          </a:extLst>
        </xdr:cNvPr>
        <xdr:cNvSpPr/>
      </xdr:nvSpPr>
      <xdr:spPr>
        <a:xfrm>
          <a:off x="13652500" y="1734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77832</xdr:rowOff>
    </xdr:from>
    <xdr:to>
      <xdr:col>76</xdr:col>
      <xdr:colOff>114300</xdr:colOff>
      <xdr:row>101</xdr:row>
      <xdr:rowOff>133350</xdr:rowOff>
    </xdr:to>
    <xdr:cxnSp macro="">
      <xdr:nvCxnSpPr>
        <xdr:cNvPr id="888" name="直線コネクタ 887">
          <a:extLst>
            <a:ext uri="{FF2B5EF4-FFF2-40B4-BE49-F238E27FC236}">
              <a16:creationId xmlns:a16="http://schemas.microsoft.com/office/drawing/2014/main" id="{23EB2488-20E7-47E0-9EF0-2D4751E58AD2}"/>
            </a:ext>
          </a:extLst>
        </xdr:cNvPr>
        <xdr:cNvCxnSpPr/>
      </xdr:nvCxnSpPr>
      <xdr:spPr>
        <a:xfrm>
          <a:off x="13703300" y="17394282"/>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56424</xdr:rowOff>
    </xdr:from>
    <xdr:to>
      <xdr:col>67</xdr:col>
      <xdr:colOff>101600</xdr:colOff>
      <xdr:row>101</xdr:row>
      <xdr:rowOff>158024</xdr:rowOff>
    </xdr:to>
    <xdr:sp macro="" textlink="">
      <xdr:nvSpPr>
        <xdr:cNvPr id="889" name="楕円 888">
          <a:extLst>
            <a:ext uri="{FF2B5EF4-FFF2-40B4-BE49-F238E27FC236}">
              <a16:creationId xmlns:a16="http://schemas.microsoft.com/office/drawing/2014/main" id="{74414DF0-D919-4BEF-A011-541E5FF9D830}"/>
            </a:ext>
          </a:extLst>
        </xdr:cNvPr>
        <xdr:cNvSpPr/>
      </xdr:nvSpPr>
      <xdr:spPr>
        <a:xfrm>
          <a:off x="12763500" y="17372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77832</xdr:rowOff>
    </xdr:from>
    <xdr:to>
      <xdr:col>71</xdr:col>
      <xdr:colOff>177800</xdr:colOff>
      <xdr:row>101</xdr:row>
      <xdr:rowOff>107224</xdr:rowOff>
    </xdr:to>
    <xdr:cxnSp macro="">
      <xdr:nvCxnSpPr>
        <xdr:cNvPr id="890" name="直線コネクタ 889">
          <a:extLst>
            <a:ext uri="{FF2B5EF4-FFF2-40B4-BE49-F238E27FC236}">
              <a16:creationId xmlns:a16="http://schemas.microsoft.com/office/drawing/2014/main" id="{F17B31BF-9FB5-4B5C-AD46-F08EDC2A4163}"/>
            </a:ext>
          </a:extLst>
        </xdr:cNvPr>
        <xdr:cNvCxnSpPr/>
      </xdr:nvCxnSpPr>
      <xdr:spPr>
        <a:xfrm flipV="1">
          <a:off x="12814300" y="1739428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46282</xdr:rowOff>
    </xdr:from>
    <xdr:ext cx="405111" cy="259045"/>
    <xdr:sp macro="" textlink="">
      <xdr:nvSpPr>
        <xdr:cNvPr id="891" name="n_1aveValue【庁舎】&#10;有形固定資産減価償却率">
          <a:extLst>
            <a:ext uri="{FF2B5EF4-FFF2-40B4-BE49-F238E27FC236}">
              <a16:creationId xmlns:a16="http://schemas.microsoft.com/office/drawing/2014/main" id="{C41F034A-A3E8-4B3A-8026-6015C62BCB1E}"/>
            </a:ext>
          </a:extLst>
        </xdr:cNvPr>
        <xdr:cNvSpPr txBox="1"/>
      </xdr:nvSpPr>
      <xdr:spPr>
        <a:xfrm>
          <a:off x="15266044"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28320</xdr:rowOff>
    </xdr:from>
    <xdr:ext cx="405111" cy="259045"/>
    <xdr:sp macro="" textlink="">
      <xdr:nvSpPr>
        <xdr:cNvPr id="892" name="n_2aveValue【庁舎】&#10;有形固定資産減価償却率">
          <a:extLst>
            <a:ext uri="{FF2B5EF4-FFF2-40B4-BE49-F238E27FC236}">
              <a16:creationId xmlns:a16="http://schemas.microsoft.com/office/drawing/2014/main" id="{B15FB1D1-A6A1-4BEA-8DC2-BDA93EC71769}"/>
            </a:ext>
          </a:extLst>
        </xdr:cNvPr>
        <xdr:cNvSpPr txBox="1"/>
      </xdr:nvSpPr>
      <xdr:spPr>
        <a:xfrm>
          <a:off x="14389744" y="1785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5459</xdr:rowOff>
    </xdr:from>
    <xdr:ext cx="405111" cy="259045"/>
    <xdr:sp macro="" textlink="">
      <xdr:nvSpPr>
        <xdr:cNvPr id="893" name="n_3aveValue【庁舎】&#10;有形固定資産減価償却率">
          <a:extLst>
            <a:ext uri="{FF2B5EF4-FFF2-40B4-BE49-F238E27FC236}">
              <a16:creationId xmlns:a16="http://schemas.microsoft.com/office/drawing/2014/main" id="{52D08410-5490-49A9-AD08-6A2C3B7F9000}"/>
            </a:ext>
          </a:extLst>
        </xdr:cNvPr>
        <xdr:cNvSpPr txBox="1"/>
      </xdr:nvSpPr>
      <xdr:spPr>
        <a:xfrm>
          <a:off x="13500744" y="17836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140988</xdr:rowOff>
    </xdr:from>
    <xdr:ext cx="405111" cy="259045"/>
    <xdr:sp macro="" textlink="">
      <xdr:nvSpPr>
        <xdr:cNvPr id="894" name="n_4aveValue【庁舎】&#10;有形固定資産減価償却率">
          <a:extLst>
            <a:ext uri="{FF2B5EF4-FFF2-40B4-BE49-F238E27FC236}">
              <a16:creationId xmlns:a16="http://schemas.microsoft.com/office/drawing/2014/main" id="{83D6023C-D249-42DF-BF1F-D75DACEDED19}"/>
            </a:ext>
          </a:extLst>
        </xdr:cNvPr>
        <xdr:cNvSpPr txBox="1"/>
      </xdr:nvSpPr>
      <xdr:spPr>
        <a:xfrm>
          <a:off x="12611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86377</xdr:rowOff>
    </xdr:from>
    <xdr:ext cx="405111" cy="259045"/>
    <xdr:sp macro="" textlink="">
      <xdr:nvSpPr>
        <xdr:cNvPr id="895" name="n_1mainValue【庁舎】&#10;有形固定資産減価償却率">
          <a:extLst>
            <a:ext uri="{FF2B5EF4-FFF2-40B4-BE49-F238E27FC236}">
              <a16:creationId xmlns:a16="http://schemas.microsoft.com/office/drawing/2014/main" id="{7348C160-2138-4B1D-967A-FF39AEAE8237}"/>
            </a:ext>
          </a:extLst>
        </xdr:cNvPr>
        <xdr:cNvSpPr txBox="1"/>
      </xdr:nvSpPr>
      <xdr:spPr>
        <a:xfrm>
          <a:off x="152660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29227</xdr:rowOff>
    </xdr:from>
    <xdr:ext cx="405111" cy="259045"/>
    <xdr:sp macro="" textlink="">
      <xdr:nvSpPr>
        <xdr:cNvPr id="896" name="n_2mainValue【庁舎】&#10;有形固定資産減価償却率">
          <a:extLst>
            <a:ext uri="{FF2B5EF4-FFF2-40B4-BE49-F238E27FC236}">
              <a16:creationId xmlns:a16="http://schemas.microsoft.com/office/drawing/2014/main" id="{05432E3E-823F-4B4D-8251-790C7DD82DC4}"/>
            </a:ext>
          </a:extLst>
        </xdr:cNvPr>
        <xdr:cNvSpPr txBox="1"/>
      </xdr:nvSpPr>
      <xdr:spPr>
        <a:xfrm>
          <a:off x="14389744" y="1717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145159</xdr:rowOff>
    </xdr:from>
    <xdr:ext cx="405111" cy="259045"/>
    <xdr:sp macro="" textlink="">
      <xdr:nvSpPr>
        <xdr:cNvPr id="897" name="n_3mainValue【庁舎】&#10;有形固定資産減価償却率">
          <a:extLst>
            <a:ext uri="{FF2B5EF4-FFF2-40B4-BE49-F238E27FC236}">
              <a16:creationId xmlns:a16="http://schemas.microsoft.com/office/drawing/2014/main" id="{4C6D492B-CC57-41EF-AE2B-26CFB557A575}"/>
            </a:ext>
          </a:extLst>
        </xdr:cNvPr>
        <xdr:cNvSpPr txBox="1"/>
      </xdr:nvSpPr>
      <xdr:spPr>
        <a:xfrm>
          <a:off x="13500744" y="17118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3101</xdr:rowOff>
    </xdr:from>
    <xdr:ext cx="405111" cy="259045"/>
    <xdr:sp macro="" textlink="">
      <xdr:nvSpPr>
        <xdr:cNvPr id="898" name="n_4mainValue【庁舎】&#10;有形固定資産減価償却率">
          <a:extLst>
            <a:ext uri="{FF2B5EF4-FFF2-40B4-BE49-F238E27FC236}">
              <a16:creationId xmlns:a16="http://schemas.microsoft.com/office/drawing/2014/main" id="{7D4B6296-812A-4311-9A96-7CCEAA3224D0}"/>
            </a:ext>
          </a:extLst>
        </xdr:cNvPr>
        <xdr:cNvSpPr txBox="1"/>
      </xdr:nvSpPr>
      <xdr:spPr>
        <a:xfrm>
          <a:off x="12611744" y="1714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3DE19F28-76FF-467B-8A2C-8FE1CC6EEFD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EE206093-CF3C-4C7B-82C7-F015D4BBBBB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059E996F-A7D9-4283-9F8D-A37DDC314F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311876F0-265C-4D40-830B-E431D2E8F45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AFD1452B-FF64-4A5F-8586-D0F74D9F5D9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200D0C03-AA53-4331-BF1D-60731CBDBE3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5E226925-FE5D-444A-B632-5891FAC2726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30482998-2AA2-4076-9CEB-4A4F34E7A5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13D5C7C9-9058-462C-B33E-E247BAEB2A0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3810D38A-D27C-4FEA-BE70-F8E5E8573BD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B85DA923-C7BC-4052-8FBA-19E9DB85557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B1E8D365-7214-410C-85AD-8354B537DF5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E9693445-8D26-41FB-ACFF-5C20EE298214}"/>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FCE5D624-9C03-4F7A-A494-FECEEAA45DF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833587BB-6032-4FA7-9739-30D608AFDD6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95E02191-7824-4428-9DB5-DB4B5B67C68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EF553389-7D1B-4A0F-A9EE-5A5176AC35A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E4BCC50B-0AB9-4139-B6E0-DE11EED7EFE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027A2E58-E22A-4D25-A435-6AA695E21A9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B94EB549-F781-4204-8312-F008AD1AD1D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9D3959D6-478C-4C23-93A5-CC062445614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1CD4E7C2-5383-4A39-8816-B4AC47E104F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735DA53C-6932-4247-89B3-8AD4C6F291F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6AC71DFD-E619-450C-BE48-B56E6DBFDB2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9BB1073B-031C-4963-BA69-17F036E0BF6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568A5A42-AAB6-4A7A-99A5-688304E6E5E9}"/>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65AB4A71-80E3-441D-B859-CAF14FBE1B9A}"/>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6B0190E2-EA6F-49C8-9824-E6BE59C0C4C9}"/>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EEBF7CA3-6676-4DEB-AD63-A4F70C09729C}"/>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57CA83C7-F1AF-4E5C-B1A0-EFAB9FF1463E}"/>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183A2FF1-162C-4487-A887-A7A968A5136F}"/>
            </a:ext>
          </a:extLst>
        </xdr:cNvPr>
        <xdr:cNvSpPr txBox="1"/>
      </xdr:nvSpPr>
      <xdr:spPr>
        <a:xfrm>
          <a:off x="22199600" y="18139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76FE11FE-AEE5-450C-95FE-CBD9814AA783}"/>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87289B2C-2DAF-47FC-B14F-83EE5101C693}"/>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932" name="フローチャート: 判断 931">
          <a:extLst>
            <a:ext uri="{FF2B5EF4-FFF2-40B4-BE49-F238E27FC236}">
              <a16:creationId xmlns:a16="http://schemas.microsoft.com/office/drawing/2014/main" id="{4C869AC6-F073-4D7B-98AB-A9ED21F439E4}"/>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933" name="フローチャート: 判断 932">
          <a:extLst>
            <a:ext uri="{FF2B5EF4-FFF2-40B4-BE49-F238E27FC236}">
              <a16:creationId xmlns:a16="http://schemas.microsoft.com/office/drawing/2014/main" id="{A2B853A4-DBAB-47B2-9B88-BF141F87CFA2}"/>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53158</xdr:rowOff>
    </xdr:from>
    <xdr:to>
      <xdr:col>98</xdr:col>
      <xdr:colOff>38100</xdr:colOff>
      <xdr:row>106</xdr:row>
      <xdr:rowOff>154758</xdr:rowOff>
    </xdr:to>
    <xdr:sp macro="" textlink="">
      <xdr:nvSpPr>
        <xdr:cNvPr id="934" name="フローチャート: 判断 933">
          <a:extLst>
            <a:ext uri="{FF2B5EF4-FFF2-40B4-BE49-F238E27FC236}">
              <a16:creationId xmlns:a16="http://schemas.microsoft.com/office/drawing/2014/main" id="{06FC03DD-283D-4E01-828D-66A0D10CDD10}"/>
            </a:ext>
          </a:extLst>
        </xdr:cNvPr>
        <xdr:cNvSpPr/>
      </xdr:nvSpPr>
      <xdr:spPr>
        <a:xfrm>
          <a:off x="18605500" y="1822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3D1307BD-C703-4D86-BDA9-D68CD820DCD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14373473-AC52-4BAE-B975-0228C9648F1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EC93E53-8F67-46DD-B24F-66C6D751C2D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CBC0CDF-C98B-4889-9C02-0558278CA18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B0C42E65-6EDA-4B50-9C89-77D55AD3B27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940" name="楕円 939">
          <a:extLst>
            <a:ext uri="{FF2B5EF4-FFF2-40B4-BE49-F238E27FC236}">
              <a16:creationId xmlns:a16="http://schemas.microsoft.com/office/drawing/2014/main" id="{7664C036-C9A6-43A5-82EF-CE3183377C4C}"/>
            </a:ext>
          </a:extLst>
        </xdr:cNvPr>
        <xdr:cNvSpPr/>
      </xdr:nvSpPr>
      <xdr:spPr>
        <a:xfrm>
          <a:off x="22110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66239</xdr:rowOff>
    </xdr:from>
    <xdr:ext cx="469744" cy="259045"/>
    <xdr:sp macro="" textlink="">
      <xdr:nvSpPr>
        <xdr:cNvPr id="941" name="【庁舎】&#10;一人当たり面積該当値テキスト">
          <a:extLst>
            <a:ext uri="{FF2B5EF4-FFF2-40B4-BE49-F238E27FC236}">
              <a16:creationId xmlns:a16="http://schemas.microsoft.com/office/drawing/2014/main" id="{8BC9D413-F483-4F49-8722-43DA181B7AF8}"/>
            </a:ext>
          </a:extLst>
        </xdr:cNvPr>
        <xdr:cNvSpPr txBox="1"/>
      </xdr:nvSpPr>
      <xdr:spPr>
        <a:xfrm>
          <a:off x="22199600" y="1789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58057</xdr:rowOff>
    </xdr:from>
    <xdr:to>
      <xdr:col>112</xdr:col>
      <xdr:colOff>38100</xdr:colOff>
      <xdr:row>105</xdr:row>
      <xdr:rowOff>159657</xdr:rowOff>
    </xdr:to>
    <xdr:sp macro="" textlink="">
      <xdr:nvSpPr>
        <xdr:cNvPr id="942" name="楕円 941">
          <a:extLst>
            <a:ext uri="{FF2B5EF4-FFF2-40B4-BE49-F238E27FC236}">
              <a16:creationId xmlns:a16="http://schemas.microsoft.com/office/drawing/2014/main" id="{1D3588EC-86FB-4BA3-8C95-0B038820DD68}"/>
            </a:ext>
          </a:extLst>
        </xdr:cNvPr>
        <xdr:cNvSpPr/>
      </xdr:nvSpPr>
      <xdr:spPr>
        <a:xfrm>
          <a:off x="21272500" y="1806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94162</xdr:rowOff>
    </xdr:from>
    <xdr:to>
      <xdr:col>116</xdr:col>
      <xdr:colOff>63500</xdr:colOff>
      <xdr:row>105</xdr:row>
      <xdr:rowOff>108857</xdr:rowOff>
    </xdr:to>
    <xdr:cxnSp macro="">
      <xdr:nvCxnSpPr>
        <xdr:cNvPr id="943" name="直線コネクタ 942">
          <a:extLst>
            <a:ext uri="{FF2B5EF4-FFF2-40B4-BE49-F238E27FC236}">
              <a16:creationId xmlns:a16="http://schemas.microsoft.com/office/drawing/2014/main" id="{E5107562-9BB6-4721-A2DE-7337369DA3FD}"/>
            </a:ext>
          </a:extLst>
        </xdr:cNvPr>
        <xdr:cNvCxnSpPr/>
      </xdr:nvCxnSpPr>
      <xdr:spPr>
        <a:xfrm flipV="1">
          <a:off x="21323300" y="18096412"/>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67855</xdr:rowOff>
    </xdr:from>
    <xdr:to>
      <xdr:col>107</xdr:col>
      <xdr:colOff>101600</xdr:colOff>
      <xdr:row>105</xdr:row>
      <xdr:rowOff>169455</xdr:rowOff>
    </xdr:to>
    <xdr:sp macro="" textlink="">
      <xdr:nvSpPr>
        <xdr:cNvPr id="944" name="楕円 943">
          <a:extLst>
            <a:ext uri="{FF2B5EF4-FFF2-40B4-BE49-F238E27FC236}">
              <a16:creationId xmlns:a16="http://schemas.microsoft.com/office/drawing/2014/main" id="{A7E025CA-C7D3-47E2-ABAF-499C1E1DE008}"/>
            </a:ext>
          </a:extLst>
        </xdr:cNvPr>
        <xdr:cNvSpPr/>
      </xdr:nvSpPr>
      <xdr:spPr>
        <a:xfrm>
          <a:off x="20383500" y="1807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108857</xdr:rowOff>
    </xdr:from>
    <xdr:to>
      <xdr:col>111</xdr:col>
      <xdr:colOff>177800</xdr:colOff>
      <xdr:row>105</xdr:row>
      <xdr:rowOff>118655</xdr:rowOff>
    </xdr:to>
    <xdr:cxnSp macro="">
      <xdr:nvCxnSpPr>
        <xdr:cNvPr id="945" name="直線コネクタ 944">
          <a:extLst>
            <a:ext uri="{FF2B5EF4-FFF2-40B4-BE49-F238E27FC236}">
              <a16:creationId xmlns:a16="http://schemas.microsoft.com/office/drawing/2014/main" id="{05189766-973E-4894-8AA6-477BC9EA1166}"/>
            </a:ext>
          </a:extLst>
        </xdr:cNvPr>
        <xdr:cNvCxnSpPr/>
      </xdr:nvCxnSpPr>
      <xdr:spPr>
        <a:xfrm flipV="1">
          <a:off x="20434300" y="1811110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80918</xdr:rowOff>
    </xdr:from>
    <xdr:to>
      <xdr:col>102</xdr:col>
      <xdr:colOff>165100</xdr:colOff>
      <xdr:row>106</xdr:row>
      <xdr:rowOff>11068</xdr:rowOff>
    </xdr:to>
    <xdr:sp macro="" textlink="">
      <xdr:nvSpPr>
        <xdr:cNvPr id="946" name="楕円 945">
          <a:extLst>
            <a:ext uri="{FF2B5EF4-FFF2-40B4-BE49-F238E27FC236}">
              <a16:creationId xmlns:a16="http://schemas.microsoft.com/office/drawing/2014/main" id="{13A146DE-02A9-4803-BA3E-6C242F8F6CAE}"/>
            </a:ext>
          </a:extLst>
        </xdr:cNvPr>
        <xdr:cNvSpPr/>
      </xdr:nvSpPr>
      <xdr:spPr>
        <a:xfrm>
          <a:off x="19494500" y="1808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118655</xdr:rowOff>
    </xdr:from>
    <xdr:to>
      <xdr:col>107</xdr:col>
      <xdr:colOff>50800</xdr:colOff>
      <xdr:row>105</xdr:row>
      <xdr:rowOff>131718</xdr:rowOff>
    </xdr:to>
    <xdr:cxnSp macro="">
      <xdr:nvCxnSpPr>
        <xdr:cNvPr id="947" name="直線コネクタ 946">
          <a:extLst>
            <a:ext uri="{FF2B5EF4-FFF2-40B4-BE49-F238E27FC236}">
              <a16:creationId xmlns:a16="http://schemas.microsoft.com/office/drawing/2014/main" id="{893E5FD9-B57E-4762-B0AD-D2439688EAAE}"/>
            </a:ext>
          </a:extLst>
        </xdr:cNvPr>
        <xdr:cNvCxnSpPr/>
      </xdr:nvCxnSpPr>
      <xdr:spPr>
        <a:xfrm flipV="1">
          <a:off x="19545300" y="18120905"/>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948" name="楕円 947">
          <a:extLst>
            <a:ext uri="{FF2B5EF4-FFF2-40B4-BE49-F238E27FC236}">
              <a16:creationId xmlns:a16="http://schemas.microsoft.com/office/drawing/2014/main" id="{986041FA-3C48-499E-A93B-DFCB29E9DD68}"/>
            </a:ext>
          </a:extLst>
        </xdr:cNvPr>
        <xdr:cNvSpPr/>
      </xdr:nvSpPr>
      <xdr:spPr>
        <a:xfrm>
          <a:off x="18605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131718</xdr:rowOff>
    </xdr:from>
    <xdr:to>
      <xdr:col>102</xdr:col>
      <xdr:colOff>114300</xdr:colOff>
      <xdr:row>105</xdr:row>
      <xdr:rowOff>141514</xdr:rowOff>
    </xdr:to>
    <xdr:cxnSp macro="">
      <xdr:nvCxnSpPr>
        <xdr:cNvPr id="949" name="直線コネクタ 948">
          <a:extLst>
            <a:ext uri="{FF2B5EF4-FFF2-40B4-BE49-F238E27FC236}">
              <a16:creationId xmlns:a16="http://schemas.microsoft.com/office/drawing/2014/main" id="{3FE23573-7E5A-4030-9B57-FE1F5E951828}"/>
            </a:ext>
          </a:extLst>
        </xdr:cNvPr>
        <xdr:cNvCxnSpPr/>
      </xdr:nvCxnSpPr>
      <xdr:spPr>
        <a:xfrm flipV="1">
          <a:off x="18656300" y="18133968"/>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95266</xdr:rowOff>
    </xdr:from>
    <xdr:ext cx="469744" cy="259045"/>
    <xdr:sp macro="" textlink="">
      <xdr:nvSpPr>
        <xdr:cNvPr id="950" name="n_1aveValue【庁舎】&#10;一人当たり面積">
          <a:extLst>
            <a:ext uri="{FF2B5EF4-FFF2-40B4-BE49-F238E27FC236}">
              <a16:creationId xmlns:a16="http://schemas.microsoft.com/office/drawing/2014/main" id="{F679E3C6-CEC4-4BDB-A384-7ED10B87DDD4}"/>
            </a:ext>
          </a:extLst>
        </xdr:cNvPr>
        <xdr:cNvSpPr txBox="1"/>
      </xdr:nvSpPr>
      <xdr:spPr>
        <a:xfrm>
          <a:off x="210757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105064</xdr:rowOff>
    </xdr:from>
    <xdr:ext cx="469744" cy="259045"/>
    <xdr:sp macro="" textlink="">
      <xdr:nvSpPr>
        <xdr:cNvPr id="951" name="n_2aveValue【庁舎】&#10;一人当たり面積">
          <a:extLst>
            <a:ext uri="{FF2B5EF4-FFF2-40B4-BE49-F238E27FC236}">
              <a16:creationId xmlns:a16="http://schemas.microsoft.com/office/drawing/2014/main" id="{8C5C4A92-799D-40B6-8141-1A7CD6121781}"/>
            </a:ext>
          </a:extLst>
        </xdr:cNvPr>
        <xdr:cNvSpPr txBox="1"/>
      </xdr:nvSpPr>
      <xdr:spPr>
        <a:xfrm>
          <a:off x="201994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121393</xdr:rowOff>
    </xdr:from>
    <xdr:ext cx="469744" cy="259045"/>
    <xdr:sp macro="" textlink="">
      <xdr:nvSpPr>
        <xdr:cNvPr id="952" name="n_3aveValue【庁舎】&#10;一人当たり面積">
          <a:extLst>
            <a:ext uri="{FF2B5EF4-FFF2-40B4-BE49-F238E27FC236}">
              <a16:creationId xmlns:a16="http://schemas.microsoft.com/office/drawing/2014/main" id="{67F7CD4F-F152-4FEB-BBA3-ABAAF56C1515}"/>
            </a:ext>
          </a:extLst>
        </xdr:cNvPr>
        <xdr:cNvSpPr txBox="1"/>
      </xdr:nvSpPr>
      <xdr:spPr>
        <a:xfrm>
          <a:off x="19310427" y="1829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145885</xdr:rowOff>
    </xdr:from>
    <xdr:ext cx="469744" cy="259045"/>
    <xdr:sp macro="" textlink="">
      <xdr:nvSpPr>
        <xdr:cNvPr id="953" name="n_4aveValue【庁舎】&#10;一人当たり面積">
          <a:extLst>
            <a:ext uri="{FF2B5EF4-FFF2-40B4-BE49-F238E27FC236}">
              <a16:creationId xmlns:a16="http://schemas.microsoft.com/office/drawing/2014/main" id="{75942250-24B8-4CDB-901F-D1C83C0150CB}"/>
            </a:ext>
          </a:extLst>
        </xdr:cNvPr>
        <xdr:cNvSpPr txBox="1"/>
      </xdr:nvSpPr>
      <xdr:spPr>
        <a:xfrm>
          <a:off x="18421427" y="18319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4734</xdr:rowOff>
    </xdr:from>
    <xdr:ext cx="469744" cy="259045"/>
    <xdr:sp macro="" textlink="">
      <xdr:nvSpPr>
        <xdr:cNvPr id="954" name="n_1mainValue【庁舎】&#10;一人当たり面積">
          <a:extLst>
            <a:ext uri="{FF2B5EF4-FFF2-40B4-BE49-F238E27FC236}">
              <a16:creationId xmlns:a16="http://schemas.microsoft.com/office/drawing/2014/main" id="{7B53BB16-4300-42A5-9075-6C7A90E92736}"/>
            </a:ext>
          </a:extLst>
        </xdr:cNvPr>
        <xdr:cNvSpPr txBox="1"/>
      </xdr:nvSpPr>
      <xdr:spPr>
        <a:xfrm>
          <a:off x="21075727" y="1783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14532</xdr:rowOff>
    </xdr:from>
    <xdr:ext cx="469744" cy="259045"/>
    <xdr:sp macro="" textlink="">
      <xdr:nvSpPr>
        <xdr:cNvPr id="955" name="n_2mainValue【庁舎】&#10;一人当たり面積">
          <a:extLst>
            <a:ext uri="{FF2B5EF4-FFF2-40B4-BE49-F238E27FC236}">
              <a16:creationId xmlns:a16="http://schemas.microsoft.com/office/drawing/2014/main" id="{361FCC48-7C0C-4276-98DB-DF68302BE340}"/>
            </a:ext>
          </a:extLst>
        </xdr:cNvPr>
        <xdr:cNvSpPr txBox="1"/>
      </xdr:nvSpPr>
      <xdr:spPr>
        <a:xfrm>
          <a:off x="20199427" y="1784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27595</xdr:rowOff>
    </xdr:from>
    <xdr:ext cx="469744" cy="259045"/>
    <xdr:sp macro="" textlink="">
      <xdr:nvSpPr>
        <xdr:cNvPr id="956" name="n_3mainValue【庁舎】&#10;一人当たり面積">
          <a:extLst>
            <a:ext uri="{FF2B5EF4-FFF2-40B4-BE49-F238E27FC236}">
              <a16:creationId xmlns:a16="http://schemas.microsoft.com/office/drawing/2014/main" id="{FBA09AF4-C7C7-4170-999B-3BA4CECD43EF}"/>
            </a:ext>
          </a:extLst>
        </xdr:cNvPr>
        <xdr:cNvSpPr txBox="1"/>
      </xdr:nvSpPr>
      <xdr:spPr>
        <a:xfrm>
          <a:off x="19310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37391</xdr:rowOff>
    </xdr:from>
    <xdr:ext cx="469744" cy="259045"/>
    <xdr:sp macro="" textlink="">
      <xdr:nvSpPr>
        <xdr:cNvPr id="957" name="n_4mainValue【庁舎】&#10;一人当たり面積">
          <a:extLst>
            <a:ext uri="{FF2B5EF4-FFF2-40B4-BE49-F238E27FC236}">
              <a16:creationId xmlns:a16="http://schemas.microsoft.com/office/drawing/2014/main" id="{2FC056A7-F81E-4CA6-93C7-3312C2990C43}"/>
            </a:ext>
          </a:extLst>
        </xdr:cNvPr>
        <xdr:cNvSpPr txBox="1"/>
      </xdr:nvSpPr>
      <xdr:spPr>
        <a:xfrm>
          <a:off x="18421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3A04BB97-407B-4733-8C3B-FF448163DC4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E404DD77-AE92-44F4-BCAB-5D712D9420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34FB3F8E-5249-4A18-AD15-D4505FECBD5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類似団体と比較して、有形固定資産減価償却率が高い施設は、一般廃棄物処理施設、</a:t>
          </a:r>
          <a:r>
            <a:rPr lang="ja-JP" altLang="en-US" sz="1100">
              <a:solidFill>
                <a:schemeClr val="dk1"/>
              </a:solidFill>
              <a:effectLst/>
              <a:latin typeface="+mn-lt"/>
              <a:ea typeface="+mn-ea"/>
              <a:cs typeface="+mn-cs"/>
            </a:rPr>
            <a:t>保健センター、市民会館</a:t>
          </a:r>
          <a:r>
            <a:rPr lang="ja-JP" altLang="ja-JP" sz="1100">
              <a:solidFill>
                <a:schemeClr val="dk1"/>
              </a:solidFill>
              <a:effectLst/>
              <a:latin typeface="+mn-lt"/>
              <a:ea typeface="+mn-ea"/>
              <a:cs typeface="+mn-cs"/>
            </a:rPr>
            <a:t>である</a:t>
          </a:r>
          <a:r>
            <a:rPr lang="ja-JP" altLang="en-US" sz="1100">
              <a:solidFill>
                <a:schemeClr val="dk1"/>
              </a:solidFill>
              <a:effectLst/>
              <a:latin typeface="+mn-lt"/>
              <a:ea typeface="+mn-ea"/>
              <a:cs typeface="+mn-cs"/>
            </a:rPr>
            <a:t>が、保健センターについては、令和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年度に大規模改修工事を実施したため前年度に比べ多少改善している。一方で、</a:t>
          </a:r>
          <a:r>
            <a:rPr lang="ja-JP" altLang="en-US" sz="1100">
              <a:solidFill>
                <a:sysClr val="windowText" lastClr="000000"/>
              </a:solidFill>
              <a:effectLst/>
              <a:latin typeface="+mn-lt"/>
              <a:ea typeface="+mn-ea"/>
              <a:cs typeface="+mn-cs"/>
            </a:rPr>
            <a:t>福祉施設については令和</a:t>
          </a:r>
          <a:r>
            <a:rPr lang="en-US" altLang="ja-JP" sz="1100">
              <a:solidFill>
                <a:sysClr val="windowText" lastClr="000000"/>
              </a:solidFill>
              <a:effectLst/>
              <a:latin typeface="+mn-lt"/>
              <a:ea typeface="+mn-ea"/>
              <a:cs typeface="+mn-cs"/>
            </a:rPr>
            <a:t>6</a:t>
          </a:r>
          <a:r>
            <a:rPr lang="ja-JP" altLang="en-US" sz="1100">
              <a:solidFill>
                <a:sysClr val="windowText" lastClr="000000"/>
              </a:solidFill>
              <a:effectLst/>
              <a:latin typeface="+mn-lt"/>
              <a:ea typeface="+mn-ea"/>
              <a:cs typeface="+mn-cs"/>
            </a:rPr>
            <a:t>年度に大規模改修を行った施設があり</a:t>
          </a:r>
          <a:r>
            <a:rPr lang="ja-JP" altLang="ja-JP" sz="1100">
              <a:solidFill>
                <a:sysClr val="windowText" lastClr="000000"/>
              </a:solidFill>
              <a:effectLst/>
              <a:latin typeface="+mn-lt"/>
              <a:ea typeface="+mn-ea"/>
              <a:cs typeface="+mn-cs"/>
            </a:rPr>
            <a:t>有形固定資産減価償却率</a:t>
          </a:r>
          <a:r>
            <a:rPr lang="ja-JP" altLang="en-US" sz="1100">
              <a:solidFill>
                <a:sysClr val="windowText" lastClr="000000"/>
              </a:solidFill>
              <a:effectLst/>
              <a:latin typeface="+mn-lt"/>
              <a:ea typeface="+mn-ea"/>
              <a:cs typeface="+mn-cs"/>
            </a:rPr>
            <a:t>が大きく改善している。</a:t>
          </a:r>
          <a:endParaRPr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図書館、市民会館については、一人当たり面積が類似団体平均を上回っており、要因としては合併に伴う施設の集約化等の難航や人口減少による影響と考えられる。今後も、維持管理等に係る経費の増加に留意しつつ、耐用年数を経過した施設の除却や、類似施設の集約化・複合化等を図り、公共施設の保有量の減と適正配置に努め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29706633</v>
      </c>
      <c r="BO4" s="462"/>
      <c r="BP4" s="462"/>
      <c r="BQ4" s="462"/>
      <c r="BR4" s="462"/>
      <c r="BS4" s="462"/>
      <c r="BT4" s="462"/>
      <c r="BU4" s="463"/>
      <c r="BV4" s="461">
        <v>29038615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1.1000000000000001</v>
      </c>
      <c r="CU4" s="602"/>
      <c r="CV4" s="602"/>
      <c r="CW4" s="602"/>
      <c r="CX4" s="602"/>
      <c r="CY4" s="602"/>
      <c r="CZ4" s="602"/>
      <c r="DA4" s="603"/>
      <c r="DB4" s="601">
        <v>3.7</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29405283</v>
      </c>
      <c r="BO5" s="433"/>
      <c r="BP5" s="433"/>
      <c r="BQ5" s="433"/>
      <c r="BR5" s="433"/>
      <c r="BS5" s="433"/>
      <c r="BT5" s="433"/>
      <c r="BU5" s="434"/>
      <c r="BV5" s="432">
        <v>28444926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105.8</v>
      </c>
      <c r="CU5" s="430"/>
      <c r="CV5" s="430"/>
      <c r="CW5" s="430"/>
      <c r="CX5" s="430"/>
      <c r="CY5" s="430"/>
      <c r="CZ5" s="430"/>
      <c r="DA5" s="431"/>
      <c r="DB5" s="429">
        <v>108</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301350</v>
      </c>
      <c r="BO6" s="433"/>
      <c r="BP6" s="433"/>
      <c r="BQ6" s="433"/>
      <c r="BR6" s="433"/>
      <c r="BS6" s="433"/>
      <c r="BT6" s="433"/>
      <c r="BU6" s="434"/>
      <c r="BV6" s="432">
        <v>593689</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106</v>
      </c>
      <c r="CU6" s="576"/>
      <c r="CV6" s="576"/>
      <c r="CW6" s="576"/>
      <c r="CX6" s="576"/>
      <c r="CY6" s="576"/>
      <c r="CZ6" s="576"/>
      <c r="DA6" s="577"/>
      <c r="DB6" s="575">
        <v>108.4</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159356</v>
      </c>
      <c r="BO7" s="433"/>
      <c r="BP7" s="433"/>
      <c r="BQ7" s="433"/>
      <c r="BR7" s="433"/>
      <c r="BS7" s="433"/>
      <c r="BT7" s="433"/>
      <c r="BU7" s="434"/>
      <c r="BV7" s="432">
        <v>133108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12974909</v>
      </c>
      <c r="CU7" s="433"/>
      <c r="CV7" s="433"/>
      <c r="CW7" s="433"/>
      <c r="CX7" s="433"/>
      <c r="CY7" s="433"/>
      <c r="CZ7" s="433"/>
      <c r="DA7" s="434"/>
      <c r="DB7" s="432">
        <v>12595621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141994</v>
      </c>
      <c r="BO8" s="433"/>
      <c r="BP8" s="433"/>
      <c r="BQ8" s="433"/>
      <c r="BR8" s="433"/>
      <c r="BS8" s="433"/>
      <c r="BT8" s="433"/>
      <c r="BU8" s="434"/>
      <c r="BV8" s="432">
        <v>460581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0.28000000000000003</v>
      </c>
      <c r="CU8" s="536"/>
      <c r="CV8" s="536"/>
      <c r="CW8" s="536"/>
      <c r="CX8" s="536"/>
      <c r="CY8" s="536"/>
      <c r="CZ8" s="536"/>
      <c r="DA8" s="537"/>
      <c r="DB8" s="535">
        <v>0.28000000000000003</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35473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-318587</v>
      </c>
      <c r="BO9" s="433"/>
      <c r="BP9" s="433"/>
      <c r="BQ9" s="433"/>
      <c r="BR9" s="433"/>
      <c r="BS9" s="433"/>
      <c r="BT9" s="433"/>
      <c r="BU9" s="434"/>
      <c r="BV9" s="432">
        <v>-328350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16.5</v>
      </c>
      <c r="CU9" s="430"/>
      <c r="CV9" s="430"/>
      <c r="CW9" s="430"/>
      <c r="CX9" s="430"/>
      <c r="CY9" s="430"/>
      <c r="CZ9" s="430"/>
      <c r="DA9" s="431"/>
      <c r="DB9" s="429">
        <v>15.3</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38743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399683</v>
      </c>
      <c r="BO10" s="433"/>
      <c r="BP10" s="433"/>
      <c r="BQ10" s="433"/>
      <c r="BR10" s="433"/>
      <c r="BS10" s="433"/>
      <c r="BT10" s="433"/>
      <c r="BU10" s="434"/>
      <c r="BV10" s="432">
        <v>301893</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34143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392335</v>
      </c>
      <c r="BO12" s="433"/>
      <c r="BP12" s="433"/>
      <c r="BQ12" s="433"/>
      <c r="BR12" s="433"/>
      <c r="BS12" s="433"/>
      <c r="BT12" s="433"/>
      <c r="BU12" s="434"/>
      <c r="BV12" s="432">
        <v>295018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33746</v>
      </c>
      <c r="S13" s="520"/>
      <c r="T13" s="520"/>
      <c r="U13" s="520"/>
      <c r="V13" s="521"/>
      <c r="W13" s="522" t="s">
        <v>131</v>
      </c>
      <c r="X13" s="418"/>
      <c r="Y13" s="418"/>
      <c r="Z13" s="418"/>
      <c r="AA13" s="418"/>
      <c r="AB13" s="419"/>
      <c r="AC13" s="385">
        <v>721</v>
      </c>
      <c r="AD13" s="386"/>
      <c r="AE13" s="386"/>
      <c r="AF13" s="386"/>
      <c r="AG13" s="387"/>
      <c r="AH13" s="385">
        <v>900</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-311239</v>
      </c>
      <c r="BO13" s="433"/>
      <c r="BP13" s="433"/>
      <c r="BQ13" s="433"/>
      <c r="BR13" s="433"/>
      <c r="BS13" s="433"/>
      <c r="BT13" s="433"/>
      <c r="BU13" s="434"/>
      <c r="BV13" s="432">
        <v>-321475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7.4</v>
      </c>
      <c r="CU13" s="430"/>
      <c r="CV13" s="430"/>
      <c r="CW13" s="430"/>
      <c r="CX13" s="430"/>
      <c r="CY13" s="430"/>
      <c r="CZ13" s="430"/>
      <c r="DA13" s="431"/>
      <c r="DB13" s="429">
        <v>7.1</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34929</v>
      </c>
      <c r="S14" s="520"/>
      <c r="T14" s="520"/>
      <c r="U14" s="520"/>
      <c r="V14" s="521"/>
      <c r="W14" s="523"/>
      <c r="X14" s="421"/>
      <c r="Y14" s="421"/>
      <c r="Z14" s="421"/>
      <c r="AA14" s="421"/>
      <c r="AB14" s="422"/>
      <c r="AC14" s="512">
        <v>5.0999999999999996</v>
      </c>
      <c r="AD14" s="513"/>
      <c r="AE14" s="513"/>
      <c r="AF14" s="513"/>
      <c r="AG14" s="514"/>
      <c r="AH14" s="512">
        <v>5.9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16.100000000000001</v>
      </c>
      <c r="CU14" s="530"/>
      <c r="CV14" s="530"/>
      <c r="CW14" s="530"/>
      <c r="CX14" s="530"/>
      <c r="CY14" s="530"/>
      <c r="CZ14" s="530"/>
      <c r="DA14" s="531"/>
      <c r="DB14" s="529">
        <v>11.5</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34587</v>
      </c>
      <c r="S15" s="520"/>
      <c r="T15" s="520"/>
      <c r="U15" s="520"/>
      <c r="V15" s="521"/>
      <c r="W15" s="522" t="s">
        <v>137</v>
      </c>
      <c r="X15" s="418"/>
      <c r="Y15" s="418"/>
      <c r="Z15" s="418"/>
      <c r="AA15" s="418"/>
      <c r="AB15" s="419"/>
      <c r="AC15" s="385">
        <v>3726</v>
      </c>
      <c r="AD15" s="386"/>
      <c r="AE15" s="386"/>
      <c r="AF15" s="386"/>
      <c r="AG15" s="387"/>
      <c r="AH15" s="385">
        <v>4043</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3317396</v>
      </c>
      <c r="BO15" s="462"/>
      <c r="BP15" s="462"/>
      <c r="BQ15" s="462"/>
      <c r="BR15" s="462"/>
      <c r="BS15" s="462"/>
      <c r="BT15" s="462"/>
      <c r="BU15" s="463"/>
      <c r="BV15" s="461">
        <v>3360560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26.4</v>
      </c>
      <c r="AD16" s="513"/>
      <c r="AE16" s="513"/>
      <c r="AF16" s="513"/>
      <c r="AG16" s="514"/>
      <c r="AH16" s="512">
        <v>26.7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12183939</v>
      </c>
      <c r="BO16" s="433"/>
      <c r="BP16" s="433"/>
      <c r="BQ16" s="433"/>
      <c r="BR16" s="433"/>
      <c r="BS16" s="433"/>
      <c r="BT16" s="433"/>
      <c r="BU16" s="434"/>
      <c r="BV16" s="432">
        <v>11758029</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9669</v>
      </c>
      <c r="AD17" s="386"/>
      <c r="AE17" s="386"/>
      <c r="AF17" s="386"/>
      <c r="AG17" s="387"/>
      <c r="AH17" s="385">
        <v>10192</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4089361</v>
      </c>
      <c r="BO17" s="433"/>
      <c r="BP17" s="433"/>
      <c r="BQ17" s="433"/>
      <c r="BR17" s="433"/>
      <c r="BS17" s="433"/>
      <c r="BT17" s="433"/>
      <c r="BU17" s="434"/>
      <c r="BV17" s="432">
        <v>4149980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135.11000000000001</v>
      </c>
      <c r="M18" s="485"/>
      <c r="N18" s="485"/>
      <c r="O18" s="485"/>
      <c r="P18" s="485"/>
      <c r="Q18" s="485"/>
      <c r="R18" s="486"/>
      <c r="S18" s="486"/>
      <c r="T18" s="486"/>
      <c r="U18" s="486"/>
      <c r="V18" s="487"/>
      <c r="W18" s="503"/>
      <c r="X18" s="504"/>
      <c r="Y18" s="504"/>
      <c r="Z18" s="504"/>
      <c r="AA18" s="504"/>
      <c r="AB18" s="528"/>
      <c r="AC18" s="402">
        <v>68.5</v>
      </c>
      <c r="AD18" s="403"/>
      <c r="AE18" s="403"/>
      <c r="AF18" s="403"/>
      <c r="AG18" s="488"/>
      <c r="AH18" s="402">
        <v>67.3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13897585</v>
      </c>
      <c r="BO18" s="433"/>
      <c r="BP18" s="433"/>
      <c r="BQ18" s="433"/>
      <c r="BR18" s="433"/>
      <c r="BS18" s="433"/>
      <c r="BT18" s="433"/>
      <c r="BU18" s="434"/>
      <c r="BV18" s="432">
        <v>13662067</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263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17452065</v>
      </c>
      <c r="BO19" s="433"/>
      <c r="BP19" s="433"/>
      <c r="BQ19" s="433"/>
      <c r="BR19" s="433"/>
      <c r="BS19" s="433"/>
      <c r="BT19" s="433"/>
      <c r="BU19" s="434"/>
      <c r="BV19" s="432">
        <v>17493850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15030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28516029</v>
      </c>
      <c r="BO22" s="462"/>
      <c r="BP22" s="462"/>
      <c r="BQ22" s="462"/>
      <c r="BR22" s="462"/>
      <c r="BS22" s="462"/>
      <c r="BT22" s="462"/>
      <c r="BU22" s="463"/>
      <c r="BV22" s="461">
        <v>28251437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24211279</v>
      </c>
      <c r="BO23" s="433"/>
      <c r="BP23" s="433"/>
      <c r="BQ23" s="433"/>
      <c r="BR23" s="433"/>
      <c r="BS23" s="433"/>
      <c r="BT23" s="433"/>
      <c r="BU23" s="434"/>
      <c r="BV23" s="432">
        <v>23699842</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7650</v>
      </c>
      <c r="R24" s="386"/>
      <c r="S24" s="386"/>
      <c r="T24" s="386"/>
      <c r="U24" s="386"/>
      <c r="V24" s="387"/>
      <c r="W24" s="475"/>
      <c r="X24" s="412"/>
      <c r="Y24" s="413"/>
      <c r="Z24" s="388" t="s">
        <v>162</v>
      </c>
      <c r="AA24" s="389"/>
      <c r="AB24" s="389"/>
      <c r="AC24" s="389"/>
      <c r="AD24" s="389"/>
      <c r="AE24" s="389"/>
      <c r="AF24" s="389"/>
      <c r="AG24" s="390"/>
      <c r="AH24" s="385">
        <v>342</v>
      </c>
      <c r="AI24" s="386"/>
      <c r="AJ24" s="386"/>
      <c r="AK24" s="386"/>
      <c r="AL24" s="387"/>
      <c r="AM24" s="385">
        <v>1165536</v>
      </c>
      <c r="AN24" s="386"/>
      <c r="AO24" s="386"/>
      <c r="AP24" s="386"/>
      <c r="AQ24" s="386"/>
      <c r="AR24" s="387"/>
      <c r="AS24" s="385">
        <v>3408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23028983</v>
      </c>
      <c r="BO24" s="433"/>
      <c r="BP24" s="433"/>
      <c r="BQ24" s="433"/>
      <c r="BR24" s="433"/>
      <c r="BS24" s="433"/>
      <c r="BT24" s="433"/>
      <c r="BU24" s="434"/>
      <c r="BV24" s="432">
        <v>22115931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1</v>
      </c>
      <c r="M25" s="386"/>
      <c r="N25" s="386"/>
      <c r="O25" s="386"/>
      <c r="P25" s="387"/>
      <c r="Q25" s="385">
        <v>6192</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2672245</v>
      </c>
      <c r="BO25" s="462"/>
      <c r="BP25" s="462"/>
      <c r="BQ25" s="462"/>
      <c r="BR25" s="462"/>
      <c r="BS25" s="462"/>
      <c r="BT25" s="462"/>
      <c r="BU25" s="463"/>
      <c r="BV25" s="461">
        <v>2365075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5766</v>
      </c>
      <c r="R26" s="386"/>
      <c r="S26" s="386"/>
      <c r="T26" s="386"/>
      <c r="U26" s="386"/>
      <c r="V26" s="387"/>
      <c r="W26" s="475"/>
      <c r="X26" s="412"/>
      <c r="Y26" s="413"/>
      <c r="Z26" s="388" t="s">
        <v>168</v>
      </c>
      <c r="AA26" s="443"/>
      <c r="AB26" s="443"/>
      <c r="AC26" s="443"/>
      <c r="AD26" s="443"/>
      <c r="AE26" s="443"/>
      <c r="AF26" s="443"/>
      <c r="AG26" s="444"/>
      <c r="AH26" s="385">
        <v>17</v>
      </c>
      <c r="AI26" s="386"/>
      <c r="AJ26" s="386"/>
      <c r="AK26" s="386"/>
      <c r="AL26" s="387"/>
      <c r="AM26" s="385">
        <v>61574</v>
      </c>
      <c r="AN26" s="386"/>
      <c r="AO26" s="386"/>
      <c r="AP26" s="386"/>
      <c r="AQ26" s="386"/>
      <c r="AR26" s="387"/>
      <c r="AS26" s="385">
        <v>3622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4320</v>
      </c>
      <c r="R27" s="386"/>
      <c r="S27" s="386"/>
      <c r="T27" s="386"/>
      <c r="U27" s="386"/>
      <c r="V27" s="387"/>
      <c r="W27" s="475"/>
      <c r="X27" s="412"/>
      <c r="Y27" s="413"/>
      <c r="Z27" s="388" t="s">
        <v>171</v>
      </c>
      <c r="AA27" s="389"/>
      <c r="AB27" s="389"/>
      <c r="AC27" s="389"/>
      <c r="AD27" s="389"/>
      <c r="AE27" s="389"/>
      <c r="AF27" s="389"/>
      <c r="AG27" s="390"/>
      <c r="AH27" s="385">
        <v>18</v>
      </c>
      <c r="AI27" s="386"/>
      <c r="AJ27" s="386"/>
      <c r="AK27" s="386"/>
      <c r="AL27" s="387"/>
      <c r="AM27" s="385">
        <v>54663</v>
      </c>
      <c r="AN27" s="386"/>
      <c r="AO27" s="386"/>
      <c r="AP27" s="386"/>
      <c r="AQ27" s="386"/>
      <c r="AR27" s="387"/>
      <c r="AS27" s="385">
        <v>3037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173</v>
      </c>
      <c r="F28" s="389"/>
      <c r="G28" s="389"/>
      <c r="H28" s="389"/>
      <c r="I28" s="389"/>
      <c r="J28" s="389"/>
      <c r="K28" s="390"/>
      <c r="L28" s="385">
        <v>1</v>
      </c>
      <c r="M28" s="386"/>
      <c r="N28" s="386"/>
      <c r="O28" s="386"/>
      <c r="P28" s="387"/>
      <c r="Q28" s="385">
        <v>3890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3223903</v>
      </c>
      <c r="BO28" s="462"/>
      <c r="BP28" s="462"/>
      <c r="BQ28" s="462"/>
      <c r="BR28" s="462"/>
      <c r="BS28" s="462"/>
      <c r="BT28" s="462"/>
      <c r="BU28" s="463"/>
      <c r="BV28" s="461">
        <v>3216555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176</v>
      </c>
      <c r="F29" s="389"/>
      <c r="G29" s="389"/>
      <c r="H29" s="389"/>
      <c r="I29" s="389"/>
      <c r="J29" s="389"/>
      <c r="K29" s="390"/>
      <c r="L29" s="385">
        <v>14</v>
      </c>
      <c r="M29" s="386"/>
      <c r="N29" s="386"/>
      <c r="O29" s="386"/>
      <c r="P29" s="387"/>
      <c r="Q29" s="385">
        <v>3700</v>
      </c>
      <c r="R29" s="386"/>
      <c r="S29" s="386"/>
      <c r="T29" s="386"/>
      <c r="U29" s="386"/>
      <c r="V29" s="387"/>
      <c r="W29" s="476"/>
      <c r="X29" s="477"/>
      <c r="Y29" s="478"/>
      <c r="Z29" s="388" t="s">
        <v>177</v>
      </c>
      <c r="AA29" s="389"/>
      <c r="AB29" s="389"/>
      <c r="AC29" s="389"/>
      <c r="AD29" s="389"/>
      <c r="AE29" s="389"/>
      <c r="AF29" s="389"/>
      <c r="AG29" s="390"/>
      <c r="AH29" s="385">
        <v>360</v>
      </c>
      <c r="AI29" s="386"/>
      <c r="AJ29" s="386"/>
      <c r="AK29" s="386"/>
      <c r="AL29" s="387"/>
      <c r="AM29" s="385">
        <v>1220199</v>
      </c>
      <c r="AN29" s="386"/>
      <c r="AO29" s="386"/>
      <c r="AP29" s="386"/>
      <c r="AQ29" s="386"/>
      <c r="AR29" s="387"/>
      <c r="AS29" s="385">
        <v>3389</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1128076</v>
      </c>
      <c r="BO29" s="433"/>
      <c r="BP29" s="433"/>
      <c r="BQ29" s="433"/>
      <c r="BR29" s="433"/>
      <c r="BS29" s="433"/>
      <c r="BT29" s="433"/>
      <c r="BU29" s="434"/>
      <c r="BV29" s="432">
        <v>1463561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97.2</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6468749</v>
      </c>
      <c r="BO30" s="467"/>
      <c r="BP30" s="467"/>
      <c r="BQ30" s="467"/>
      <c r="BR30" s="467"/>
      <c r="BS30" s="467"/>
      <c r="BT30" s="467"/>
      <c r="BU30" s="468"/>
      <c r="BV30" s="466">
        <v>6796947</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福岡県市町村職員退職手当組合（一般会計）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16</v>
      </c>
      <c r="CP34" s="380"/>
      <c r="CQ34" s="381" t="str">
        <f>IF('各会計、関係団体の財政状況及び健全化判断比率'!BS7="","",'各会計、関係団体の財政状況及び健全化判断比率'!BS7)</f>
        <v>うすい</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住宅新築資金等貸付事業特別会計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後期高齢者医療特別会計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福岡県市町村職員退職手当組合（基金特別会計）</v>
      </c>
      <c r="BZ35" s="381"/>
      <c r="CA35" s="381"/>
      <c r="CB35" s="381"/>
      <c r="CC35" s="381"/>
      <c r="CD35" s="381"/>
      <c r="CE35" s="381"/>
      <c r="CF35" s="381"/>
      <c r="CG35" s="381"/>
      <c r="CH35" s="381"/>
      <c r="CI35" s="381"/>
      <c r="CJ35" s="381"/>
      <c r="CK35" s="381"/>
      <c r="CL35" s="381"/>
      <c r="CM35" s="381"/>
      <c r="CN35" s="163"/>
      <c r="CO35" s="380">
        <f t="shared" ref="CO35:CO43" si="3">IF(CQ35="","",CO34+1)</f>
        <v>17</v>
      </c>
      <c r="CP35" s="380"/>
      <c r="CQ35" s="381" t="str">
        <f>IF('各会計、関係団体の財政状況及び健全化判断比率'!BS8="","",'各会計、関係団体の財政状況及び健全化判断比率'!BS8)</f>
        <v>嘉麻市文化スポーツ振興公社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介護保険事業特別会計（保険事業勘定）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飯塚地区消防組合（一般会計）</v>
      </c>
      <c r="BZ36" s="381"/>
      <c r="CA36" s="381"/>
      <c r="CB36" s="381"/>
      <c r="CC36" s="381"/>
      <c r="CD36" s="381"/>
      <c r="CE36" s="381"/>
      <c r="CF36" s="381"/>
      <c r="CG36" s="381"/>
      <c r="CH36" s="381"/>
      <c r="CI36" s="381"/>
      <c r="CJ36" s="381"/>
      <c r="CK36" s="381"/>
      <c r="CL36" s="381"/>
      <c r="CM36" s="381"/>
      <c r="CN36" s="163"/>
      <c r="CO36" s="380">
        <f t="shared" si="3"/>
        <v>18</v>
      </c>
      <c r="CP36" s="380"/>
      <c r="CQ36" s="381" t="str">
        <f>IF('各会計、関係団体の財政状況及び健全化判断比率'!BS9="","",'各会計、関係団体の財政状況及び健全化判断比率'!BS9)</f>
        <v>嘉麻スタイル</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介護保険事業特別会計（サービス事業勘定）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福岡県自治振興組合（一般会計）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福岡県自治振興組合（公文書館事業特別会計）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福岡県後期高齢者医療広域連合（一般会計）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福岡県後期高齢者医療広域連合（後期高齢者医療特別会計）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ふくおか県央環境広域施設組合（一般会計）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TEuHJT6YlwaRoeD8st0I3szu2kLKtzfbm6Lb1nH2AymSODbm1L/Hua6mEezZobYADt2P/MSGcTThm5MroObCGQ==" saltValue="FnzSaoAVmogkOJe7AhWd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215</v>
      </c>
      <c r="C5" s="693"/>
      <c r="D5" s="693"/>
      <c r="E5" s="693"/>
      <c r="F5" s="693"/>
      <c r="G5" s="693"/>
      <c r="H5" s="693"/>
      <c r="I5" s="693"/>
      <c r="J5" s="693"/>
      <c r="K5" s="693"/>
      <c r="L5" s="693"/>
      <c r="M5" s="693"/>
      <c r="N5" s="693"/>
      <c r="O5" s="693"/>
      <c r="P5" s="693"/>
      <c r="Q5" s="694"/>
      <c r="R5" s="689">
        <v>2819806</v>
      </c>
      <c r="S5" s="690"/>
      <c r="T5" s="690"/>
      <c r="U5" s="690"/>
      <c r="V5" s="690"/>
      <c r="W5" s="690"/>
      <c r="X5" s="690"/>
      <c r="Y5" s="715"/>
      <c r="Z5" s="728">
        <v>9.5</v>
      </c>
      <c r="AA5" s="728"/>
      <c r="AB5" s="728"/>
      <c r="AC5" s="728"/>
      <c r="AD5" s="729">
        <v>2819806</v>
      </c>
      <c r="AE5" s="729"/>
      <c r="AF5" s="729"/>
      <c r="AG5" s="729"/>
      <c r="AH5" s="729"/>
      <c r="AI5" s="729"/>
      <c r="AJ5" s="729"/>
      <c r="AK5" s="729"/>
      <c r="AL5" s="716">
        <v>21.5</v>
      </c>
      <c r="AM5" s="698"/>
      <c r="AN5" s="698"/>
      <c r="AO5" s="717"/>
      <c r="AP5" s="692" t="s">
        <v>216</v>
      </c>
      <c r="AQ5" s="693"/>
      <c r="AR5" s="693"/>
      <c r="AS5" s="693"/>
      <c r="AT5" s="693"/>
      <c r="AU5" s="693"/>
      <c r="AV5" s="693"/>
      <c r="AW5" s="693"/>
      <c r="AX5" s="693"/>
      <c r="AY5" s="693"/>
      <c r="AZ5" s="693"/>
      <c r="BA5" s="693"/>
      <c r="BB5" s="693"/>
      <c r="BC5" s="693"/>
      <c r="BD5" s="693"/>
      <c r="BE5" s="693"/>
      <c r="BF5" s="694"/>
      <c r="BG5" s="634">
        <v>2819806</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15">
      <c r="B6" s="631" t="s">
        <v>220</v>
      </c>
      <c r="C6" s="632"/>
      <c r="D6" s="632"/>
      <c r="E6" s="632"/>
      <c r="F6" s="632"/>
      <c r="G6" s="632"/>
      <c r="H6" s="632"/>
      <c r="I6" s="632"/>
      <c r="J6" s="632"/>
      <c r="K6" s="632"/>
      <c r="L6" s="632"/>
      <c r="M6" s="632"/>
      <c r="N6" s="632"/>
      <c r="O6" s="632"/>
      <c r="P6" s="632"/>
      <c r="Q6" s="633"/>
      <c r="R6" s="634">
        <v>213290</v>
      </c>
      <c r="S6" s="635"/>
      <c r="T6" s="635"/>
      <c r="U6" s="635"/>
      <c r="V6" s="635"/>
      <c r="W6" s="635"/>
      <c r="X6" s="635"/>
      <c r="Y6" s="636"/>
      <c r="Z6" s="672">
        <v>0.7</v>
      </c>
      <c r="AA6" s="672"/>
      <c r="AB6" s="672"/>
      <c r="AC6" s="672"/>
      <c r="AD6" s="673">
        <v>213290</v>
      </c>
      <c r="AE6" s="673"/>
      <c r="AF6" s="673"/>
      <c r="AG6" s="673"/>
      <c r="AH6" s="673"/>
      <c r="AI6" s="673"/>
      <c r="AJ6" s="673"/>
      <c r="AK6" s="673"/>
      <c r="AL6" s="637">
        <v>1.6</v>
      </c>
      <c r="AM6" s="638"/>
      <c r="AN6" s="638"/>
      <c r="AO6" s="674"/>
      <c r="AP6" s="631" t="s">
        <v>221</v>
      </c>
      <c r="AQ6" s="632"/>
      <c r="AR6" s="632"/>
      <c r="AS6" s="632"/>
      <c r="AT6" s="632"/>
      <c r="AU6" s="632"/>
      <c r="AV6" s="632"/>
      <c r="AW6" s="632"/>
      <c r="AX6" s="632"/>
      <c r="AY6" s="632"/>
      <c r="AZ6" s="632"/>
      <c r="BA6" s="632"/>
      <c r="BB6" s="632"/>
      <c r="BC6" s="632"/>
      <c r="BD6" s="632"/>
      <c r="BE6" s="632"/>
      <c r="BF6" s="633"/>
      <c r="BG6" s="634">
        <v>2819806</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179292</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179292</v>
      </c>
      <c r="DR6" s="635"/>
      <c r="DS6" s="635"/>
      <c r="DT6" s="635"/>
      <c r="DU6" s="635"/>
      <c r="DV6" s="635"/>
      <c r="DW6" s="635"/>
      <c r="DX6" s="635"/>
      <c r="DY6" s="635"/>
      <c r="DZ6" s="635"/>
      <c r="EA6" s="635"/>
      <c r="EB6" s="635"/>
      <c r="EC6" s="671"/>
    </row>
    <row r="7" spans="2:143" ht="11.25" customHeight="1" x14ac:dyDescent="0.15">
      <c r="B7" s="631" t="s">
        <v>223</v>
      </c>
      <c r="C7" s="632"/>
      <c r="D7" s="632"/>
      <c r="E7" s="632"/>
      <c r="F7" s="632"/>
      <c r="G7" s="632"/>
      <c r="H7" s="632"/>
      <c r="I7" s="632"/>
      <c r="J7" s="632"/>
      <c r="K7" s="632"/>
      <c r="L7" s="632"/>
      <c r="M7" s="632"/>
      <c r="N7" s="632"/>
      <c r="O7" s="632"/>
      <c r="P7" s="632"/>
      <c r="Q7" s="633"/>
      <c r="R7" s="634">
        <v>1011</v>
      </c>
      <c r="S7" s="635"/>
      <c r="T7" s="635"/>
      <c r="U7" s="635"/>
      <c r="V7" s="635"/>
      <c r="W7" s="635"/>
      <c r="X7" s="635"/>
      <c r="Y7" s="636"/>
      <c r="Z7" s="672">
        <v>0</v>
      </c>
      <c r="AA7" s="672"/>
      <c r="AB7" s="672"/>
      <c r="AC7" s="672"/>
      <c r="AD7" s="673">
        <v>1011</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1071781</v>
      </c>
      <c r="BH7" s="635"/>
      <c r="BI7" s="635"/>
      <c r="BJ7" s="635"/>
      <c r="BK7" s="635"/>
      <c r="BL7" s="635"/>
      <c r="BM7" s="635"/>
      <c r="BN7" s="636"/>
      <c r="BO7" s="672">
        <v>38</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3203398</v>
      </c>
      <c r="CS7" s="635"/>
      <c r="CT7" s="635"/>
      <c r="CU7" s="635"/>
      <c r="CV7" s="635"/>
      <c r="CW7" s="635"/>
      <c r="CX7" s="635"/>
      <c r="CY7" s="636"/>
      <c r="CZ7" s="672">
        <v>10.9</v>
      </c>
      <c r="DA7" s="672"/>
      <c r="DB7" s="672"/>
      <c r="DC7" s="672"/>
      <c r="DD7" s="640">
        <v>189386</v>
      </c>
      <c r="DE7" s="635"/>
      <c r="DF7" s="635"/>
      <c r="DG7" s="635"/>
      <c r="DH7" s="635"/>
      <c r="DI7" s="635"/>
      <c r="DJ7" s="635"/>
      <c r="DK7" s="635"/>
      <c r="DL7" s="635"/>
      <c r="DM7" s="635"/>
      <c r="DN7" s="635"/>
      <c r="DO7" s="635"/>
      <c r="DP7" s="636"/>
      <c r="DQ7" s="640">
        <v>2701872</v>
      </c>
      <c r="DR7" s="635"/>
      <c r="DS7" s="635"/>
      <c r="DT7" s="635"/>
      <c r="DU7" s="635"/>
      <c r="DV7" s="635"/>
      <c r="DW7" s="635"/>
      <c r="DX7" s="635"/>
      <c r="DY7" s="635"/>
      <c r="DZ7" s="635"/>
      <c r="EA7" s="635"/>
      <c r="EB7" s="635"/>
      <c r="EC7" s="671"/>
    </row>
    <row r="8" spans="2:143" ht="11.25" customHeight="1" x14ac:dyDescent="0.15">
      <c r="B8" s="631" t="s">
        <v>226</v>
      </c>
      <c r="C8" s="632"/>
      <c r="D8" s="632"/>
      <c r="E8" s="632"/>
      <c r="F8" s="632"/>
      <c r="G8" s="632"/>
      <c r="H8" s="632"/>
      <c r="I8" s="632"/>
      <c r="J8" s="632"/>
      <c r="K8" s="632"/>
      <c r="L8" s="632"/>
      <c r="M8" s="632"/>
      <c r="N8" s="632"/>
      <c r="O8" s="632"/>
      <c r="P8" s="632"/>
      <c r="Q8" s="633"/>
      <c r="R8" s="634">
        <v>20765</v>
      </c>
      <c r="S8" s="635"/>
      <c r="T8" s="635"/>
      <c r="U8" s="635"/>
      <c r="V8" s="635"/>
      <c r="W8" s="635"/>
      <c r="X8" s="635"/>
      <c r="Y8" s="636"/>
      <c r="Z8" s="672">
        <v>0.1</v>
      </c>
      <c r="AA8" s="672"/>
      <c r="AB8" s="672"/>
      <c r="AC8" s="672"/>
      <c r="AD8" s="673">
        <v>20765</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44119</v>
      </c>
      <c r="BH8" s="635"/>
      <c r="BI8" s="635"/>
      <c r="BJ8" s="635"/>
      <c r="BK8" s="635"/>
      <c r="BL8" s="635"/>
      <c r="BM8" s="635"/>
      <c r="BN8" s="636"/>
      <c r="BO8" s="672">
        <v>1.6</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13036188</v>
      </c>
      <c r="CS8" s="635"/>
      <c r="CT8" s="635"/>
      <c r="CU8" s="635"/>
      <c r="CV8" s="635"/>
      <c r="CW8" s="635"/>
      <c r="CX8" s="635"/>
      <c r="CY8" s="636"/>
      <c r="CZ8" s="672">
        <v>44.3</v>
      </c>
      <c r="DA8" s="672"/>
      <c r="DB8" s="672"/>
      <c r="DC8" s="672"/>
      <c r="DD8" s="640">
        <v>483387</v>
      </c>
      <c r="DE8" s="635"/>
      <c r="DF8" s="635"/>
      <c r="DG8" s="635"/>
      <c r="DH8" s="635"/>
      <c r="DI8" s="635"/>
      <c r="DJ8" s="635"/>
      <c r="DK8" s="635"/>
      <c r="DL8" s="635"/>
      <c r="DM8" s="635"/>
      <c r="DN8" s="635"/>
      <c r="DO8" s="635"/>
      <c r="DP8" s="636"/>
      <c r="DQ8" s="640">
        <v>6177789</v>
      </c>
      <c r="DR8" s="635"/>
      <c r="DS8" s="635"/>
      <c r="DT8" s="635"/>
      <c r="DU8" s="635"/>
      <c r="DV8" s="635"/>
      <c r="DW8" s="635"/>
      <c r="DX8" s="635"/>
      <c r="DY8" s="635"/>
      <c r="DZ8" s="635"/>
      <c r="EA8" s="635"/>
      <c r="EB8" s="635"/>
      <c r="EC8" s="671"/>
    </row>
    <row r="9" spans="2:143" ht="11.25" customHeight="1" x14ac:dyDescent="0.15">
      <c r="B9" s="631" t="s">
        <v>229</v>
      </c>
      <c r="C9" s="632"/>
      <c r="D9" s="632"/>
      <c r="E9" s="632"/>
      <c r="F9" s="632"/>
      <c r="G9" s="632"/>
      <c r="H9" s="632"/>
      <c r="I9" s="632"/>
      <c r="J9" s="632"/>
      <c r="K9" s="632"/>
      <c r="L9" s="632"/>
      <c r="M9" s="632"/>
      <c r="N9" s="632"/>
      <c r="O9" s="632"/>
      <c r="P9" s="632"/>
      <c r="Q9" s="633"/>
      <c r="R9" s="634">
        <v>29068</v>
      </c>
      <c r="S9" s="635"/>
      <c r="T9" s="635"/>
      <c r="U9" s="635"/>
      <c r="V9" s="635"/>
      <c r="W9" s="635"/>
      <c r="X9" s="635"/>
      <c r="Y9" s="636"/>
      <c r="Z9" s="672">
        <v>0.1</v>
      </c>
      <c r="AA9" s="672"/>
      <c r="AB9" s="672"/>
      <c r="AC9" s="672"/>
      <c r="AD9" s="673">
        <v>29068</v>
      </c>
      <c r="AE9" s="673"/>
      <c r="AF9" s="673"/>
      <c r="AG9" s="673"/>
      <c r="AH9" s="673"/>
      <c r="AI9" s="673"/>
      <c r="AJ9" s="673"/>
      <c r="AK9" s="673"/>
      <c r="AL9" s="637">
        <v>0.2</v>
      </c>
      <c r="AM9" s="638"/>
      <c r="AN9" s="638"/>
      <c r="AO9" s="674"/>
      <c r="AP9" s="631" t="s">
        <v>230</v>
      </c>
      <c r="AQ9" s="632"/>
      <c r="AR9" s="632"/>
      <c r="AS9" s="632"/>
      <c r="AT9" s="632"/>
      <c r="AU9" s="632"/>
      <c r="AV9" s="632"/>
      <c r="AW9" s="632"/>
      <c r="AX9" s="632"/>
      <c r="AY9" s="632"/>
      <c r="AZ9" s="632"/>
      <c r="BA9" s="632"/>
      <c r="BB9" s="632"/>
      <c r="BC9" s="632"/>
      <c r="BD9" s="632"/>
      <c r="BE9" s="632"/>
      <c r="BF9" s="633"/>
      <c r="BG9" s="634">
        <v>910252</v>
      </c>
      <c r="BH9" s="635"/>
      <c r="BI9" s="635"/>
      <c r="BJ9" s="635"/>
      <c r="BK9" s="635"/>
      <c r="BL9" s="635"/>
      <c r="BM9" s="635"/>
      <c r="BN9" s="636"/>
      <c r="BO9" s="672">
        <v>32.299999999999997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1702018</v>
      </c>
      <c r="CS9" s="635"/>
      <c r="CT9" s="635"/>
      <c r="CU9" s="635"/>
      <c r="CV9" s="635"/>
      <c r="CW9" s="635"/>
      <c r="CX9" s="635"/>
      <c r="CY9" s="636"/>
      <c r="CZ9" s="672">
        <v>5.8</v>
      </c>
      <c r="DA9" s="672"/>
      <c r="DB9" s="672"/>
      <c r="DC9" s="672"/>
      <c r="DD9" s="640">
        <v>69036</v>
      </c>
      <c r="DE9" s="635"/>
      <c r="DF9" s="635"/>
      <c r="DG9" s="635"/>
      <c r="DH9" s="635"/>
      <c r="DI9" s="635"/>
      <c r="DJ9" s="635"/>
      <c r="DK9" s="635"/>
      <c r="DL9" s="635"/>
      <c r="DM9" s="635"/>
      <c r="DN9" s="635"/>
      <c r="DO9" s="635"/>
      <c r="DP9" s="636"/>
      <c r="DQ9" s="640">
        <v>1451095</v>
      </c>
      <c r="DR9" s="635"/>
      <c r="DS9" s="635"/>
      <c r="DT9" s="635"/>
      <c r="DU9" s="635"/>
      <c r="DV9" s="635"/>
      <c r="DW9" s="635"/>
      <c r="DX9" s="635"/>
      <c r="DY9" s="635"/>
      <c r="DZ9" s="635"/>
      <c r="EA9" s="635"/>
      <c r="EB9" s="635"/>
      <c r="EC9" s="671"/>
    </row>
    <row r="10" spans="2:143" ht="11.25" customHeight="1" x14ac:dyDescent="0.15">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59292</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9436</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9436</v>
      </c>
      <c r="DR10" s="635"/>
      <c r="DS10" s="635"/>
      <c r="DT10" s="635"/>
      <c r="DU10" s="635"/>
      <c r="DV10" s="635"/>
      <c r="DW10" s="635"/>
      <c r="DX10" s="635"/>
      <c r="DY10" s="635"/>
      <c r="DZ10" s="635"/>
      <c r="EA10" s="635"/>
      <c r="EB10" s="635"/>
      <c r="EC10" s="671"/>
    </row>
    <row r="11" spans="2:143" ht="11.25" customHeight="1" x14ac:dyDescent="0.15">
      <c r="B11" s="631" t="s">
        <v>235</v>
      </c>
      <c r="C11" s="632"/>
      <c r="D11" s="632"/>
      <c r="E11" s="632"/>
      <c r="F11" s="632"/>
      <c r="G11" s="632"/>
      <c r="H11" s="632"/>
      <c r="I11" s="632"/>
      <c r="J11" s="632"/>
      <c r="K11" s="632"/>
      <c r="L11" s="632"/>
      <c r="M11" s="632"/>
      <c r="N11" s="632"/>
      <c r="O11" s="632"/>
      <c r="P11" s="632"/>
      <c r="Q11" s="633"/>
      <c r="R11" s="634">
        <v>851822</v>
      </c>
      <c r="S11" s="635"/>
      <c r="T11" s="635"/>
      <c r="U11" s="635"/>
      <c r="V11" s="635"/>
      <c r="W11" s="635"/>
      <c r="X11" s="635"/>
      <c r="Y11" s="636"/>
      <c r="Z11" s="637">
        <v>2.9</v>
      </c>
      <c r="AA11" s="638"/>
      <c r="AB11" s="638"/>
      <c r="AC11" s="639"/>
      <c r="AD11" s="640">
        <v>851822</v>
      </c>
      <c r="AE11" s="635"/>
      <c r="AF11" s="635"/>
      <c r="AG11" s="635"/>
      <c r="AH11" s="635"/>
      <c r="AI11" s="635"/>
      <c r="AJ11" s="635"/>
      <c r="AK11" s="636"/>
      <c r="AL11" s="637">
        <v>6.5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58118</v>
      </c>
      <c r="BH11" s="635"/>
      <c r="BI11" s="635"/>
      <c r="BJ11" s="635"/>
      <c r="BK11" s="635"/>
      <c r="BL11" s="635"/>
      <c r="BM11" s="635"/>
      <c r="BN11" s="636"/>
      <c r="BO11" s="672">
        <v>2.1</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735974</v>
      </c>
      <c r="CS11" s="635"/>
      <c r="CT11" s="635"/>
      <c r="CU11" s="635"/>
      <c r="CV11" s="635"/>
      <c r="CW11" s="635"/>
      <c r="CX11" s="635"/>
      <c r="CY11" s="636"/>
      <c r="CZ11" s="672">
        <v>2.5</v>
      </c>
      <c r="DA11" s="672"/>
      <c r="DB11" s="672"/>
      <c r="DC11" s="672"/>
      <c r="DD11" s="640">
        <v>83399</v>
      </c>
      <c r="DE11" s="635"/>
      <c r="DF11" s="635"/>
      <c r="DG11" s="635"/>
      <c r="DH11" s="635"/>
      <c r="DI11" s="635"/>
      <c r="DJ11" s="635"/>
      <c r="DK11" s="635"/>
      <c r="DL11" s="635"/>
      <c r="DM11" s="635"/>
      <c r="DN11" s="635"/>
      <c r="DO11" s="635"/>
      <c r="DP11" s="636"/>
      <c r="DQ11" s="640">
        <v>365299</v>
      </c>
      <c r="DR11" s="635"/>
      <c r="DS11" s="635"/>
      <c r="DT11" s="635"/>
      <c r="DU11" s="635"/>
      <c r="DV11" s="635"/>
      <c r="DW11" s="635"/>
      <c r="DX11" s="635"/>
      <c r="DY11" s="635"/>
      <c r="DZ11" s="635"/>
      <c r="EA11" s="635"/>
      <c r="EB11" s="635"/>
      <c r="EC11" s="671"/>
    </row>
    <row r="12" spans="2:143" ht="11.25" customHeight="1" x14ac:dyDescent="0.15">
      <c r="B12" s="631" t="s">
        <v>238</v>
      </c>
      <c r="C12" s="632"/>
      <c r="D12" s="632"/>
      <c r="E12" s="632"/>
      <c r="F12" s="632"/>
      <c r="G12" s="632"/>
      <c r="H12" s="632"/>
      <c r="I12" s="632"/>
      <c r="J12" s="632"/>
      <c r="K12" s="632"/>
      <c r="L12" s="632"/>
      <c r="M12" s="632"/>
      <c r="N12" s="632"/>
      <c r="O12" s="632"/>
      <c r="P12" s="632"/>
      <c r="Q12" s="633"/>
      <c r="R12" s="634">
        <v>2525</v>
      </c>
      <c r="S12" s="635"/>
      <c r="T12" s="635"/>
      <c r="U12" s="635"/>
      <c r="V12" s="635"/>
      <c r="W12" s="635"/>
      <c r="X12" s="635"/>
      <c r="Y12" s="636"/>
      <c r="Z12" s="672">
        <v>0</v>
      </c>
      <c r="AA12" s="672"/>
      <c r="AB12" s="672"/>
      <c r="AC12" s="672"/>
      <c r="AD12" s="673">
        <v>2525</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1361521</v>
      </c>
      <c r="BH12" s="635"/>
      <c r="BI12" s="635"/>
      <c r="BJ12" s="635"/>
      <c r="BK12" s="635"/>
      <c r="BL12" s="635"/>
      <c r="BM12" s="635"/>
      <c r="BN12" s="636"/>
      <c r="BO12" s="672">
        <v>48.3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306735</v>
      </c>
      <c r="CS12" s="635"/>
      <c r="CT12" s="635"/>
      <c r="CU12" s="635"/>
      <c r="CV12" s="635"/>
      <c r="CW12" s="635"/>
      <c r="CX12" s="635"/>
      <c r="CY12" s="636"/>
      <c r="CZ12" s="672">
        <v>1</v>
      </c>
      <c r="DA12" s="672"/>
      <c r="DB12" s="672"/>
      <c r="DC12" s="672"/>
      <c r="DD12" s="640">
        <v>12226</v>
      </c>
      <c r="DE12" s="635"/>
      <c r="DF12" s="635"/>
      <c r="DG12" s="635"/>
      <c r="DH12" s="635"/>
      <c r="DI12" s="635"/>
      <c r="DJ12" s="635"/>
      <c r="DK12" s="635"/>
      <c r="DL12" s="635"/>
      <c r="DM12" s="635"/>
      <c r="DN12" s="635"/>
      <c r="DO12" s="635"/>
      <c r="DP12" s="636"/>
      <c r="DQ12" s="640">
        <v>221934</v>
      </c>
      <c r="DR12" s="635"/>
      <c r="DS12" s="635"/>
      <c r="DT12" s="635"/>
      <c r="DU12" s="635"/>
      <c r="DV12" s="635"/>
      <c r="DW12" s="635"/>
      <c r="DX12" s="635"/>
      <c r="DY12" s="635"/>
      <c r="DZ12" s="635"/>
      <c r="EA12" s="635"/>
      <c r="EB12" s="635"/>
      <c r="EC12" s="671"/>
    </row>
    <row r="13" spans="2:143" ht="11.25" customHeight="1" x14ac:dyDescent="0.15">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1334963</v>
      </c>
      <c r="BH13" s="635"/>
      <c r="BI13" s="635"/>
      <c r="BJ13" s="635"/>
      <c r="BK13" s="635"/>
      <c r="BL13" s="635"/>
      <c r="BM13" s="635"/>
      <c r="BN13" s="636"/>
      <c r="BO13" s="672">
        <v>47.3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1193238</v>
      </c>
      <c r="CS13" s="635"/>
      <c r="CT13" s="635"/>
      <c r="CU13" s="635"/>
      <c r="CV13" s="635"/>
      <c r="CW13" s="635"/>
      <c r="CX13" s="635"/>
      <c r="CY13" s="636"/>
      <c r="CZ13" s="672">
        <v>4.0999999999999996</v>
      </c>
      <c r="DA13" s="672"/>
      <c r="DB13" s="672"/>
      <c r="DC13" s="672"/>
      <c r="DD13" s="640">
        <v>480193</v>
      </c>
      <c r="DE13" s="635"/>
      <c r="DF13" s="635"/>
      <c r="DG13" s="635"/>
      <c r="DH13" s="635"/>
      <c r="DI13" s="635"/>
      <c r="DJ13" s="635"/>
      <c r="DK13" s="635"/>
      <c r="DL13" s="635"/>
      <c r="DM13" s="635"/>
      <c r="DN13" s="635"/>
      <c r="DO13" s="635"/>
      <c r="DP13" s="636"/>
      <c r="DQ13" s="640">
        <v>499650</v>
      </c>
      <c r="DR13" s="635"/>
      <c r="DS13" s="635"/>
      <c r="DT13" s="635"/>
      <c r="DU13" s="635"/>
      <c r="DV13" s="635"/>
      <c r="DW13" s="635"/>
      <c r="DX13" s="635"/>
      <c r="DY13" s="635"/>
      <c r="DZ13" s="635"/>
      <c r="EA13" s="635"/>
      <c r="EB13" s="635"/>
      <c r="EC13" s="671"/>
    </row>
    <row r="14" spans="2:143" ht="11.25" customHeight="1" x14ac:dyDescent="0.15">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140300</v>
      </c>
      <c r="BH14" s="635"/>
      <c r="BI14" s="635"/>
      <c r="BJ14" s="635"/>
      <c r="BK14" s="635"/>
      <c r="BL14" s="635"/>
      <c r="BM14" s="635"/>
      <c r="BN14" s="636"/>
      <c r="BO14" s="672">
        <v>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1084057</v>
      </c>
      <c r="CS14" s="635"/>
      <c r="CT14" s="635"/>
      <c r="CU14" s="635"/>
      <c r="CV14" s="635"/>
      <c r="CW14" s="635"/>
      <c r="CX14" s="635"/>
      <c r="CY14" s="636"/>
      <c r="CZ14" s="672">
        <v>3.7</v>
      </c>
      <c r="DA14" s="672"/>
      <c r="DB14" s="672"/>
      <c r="DC14" s="672"/>
      <c r="DD14" s="640">
        <v>284903</v>
      </c>
      <c r="DE14" s="635"/>
      <c r="DF14" s="635"/>
      <c r="DG14" s="635"/>
      <c r="DH14" s="635"/>
      <c r="DI14" s="635"/>
      <c r="DJ14" s="635"/>
      <c r="DK14" s="635"/>
      <c r="DL14" s="635"/>
      <c r="DM14" s="635"/>
      <c r="DN14" s="635"/>
      <c r="DO14" s="635"/>
      <c r="DP14" s="636"/>
      <c r="DQ14" s="640">
        <v>815934</v>
      </c>
      <c r="DR14" s="635"/>
      <c r="DS14" s="635"/>
      <c r="DT14" s="635"/>
      <c r="DU14" s="635"/>
      <c r="DV14" s="635"/>
      <c r="DW14" s="635"/>
      <c r="DX14" s="635"/>
      <c r="DY14" s="635"/>
      <c r="DZ14" s="635"/>
      <c r="EA14" s="635"/>
      <c r="EB14" s="635"/>
      <c r="EC14" s="671"/>
    </row>
    <row r="15" spans="2:143" ht="11.25" customHeight="1" x14ac:dyDescent="0.15">
      <c r="B15" s="631" t="s">
        <v>247</v>
      </c>
      <c r="C15" s="632"/>
      <c r="D15" s="632"/>
      <c r="E15" s="632"/>
      <c r="F15" s="632"/>
      <c r="G15" s="632"/>
      <c r="H15" s="632"/>
      <c r="I15" s="632"/>
      <c r="J15" s="632"/>
      <c r="K15" s="632"/>
      <c r="L15" s="632"/>
      <c r="M15" s="632"/>
      <c r="N15" s="632"/>
      <c r="O15" s="632"/>
      <c r="P15" s="632"/>
      <c r="Q15" s="633"/>
      <c r="R15" s="634">
        <v>36041</v>
      </c>
      <c r="S15" s="635"/>
      <c r="T15" s="635"/>
      <c r="U15" s="635"/>
      <c r="V15" s="635"/>
      <c r="W15" s="635"/>
      <c r="X15" s="635"/>
      <c r="Y15" s="636"/>
      <c r="Z15" s="672">
        <v>0.1</v>
      </c>
      <c r="AA15" s="672"/>
      <c r="AB15" s="672"/>
      <c r="AC15" s="672"/>
      <c r="AD15" s="673">
        <v>36041</v>
      </c>
      <c r="AE15" s="673"/>
      <c r="AF15" s="673"/>
      <c r="AG15" s="673"/>
      <c r="AH15" s="673"/>
      <c r="AI15" s="673"/>
      <c r="AJ15" s="673"/>
      <c r="AK15" s="673"/>
      <c r="AL15" s="637">
        <v>0.3</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246204</v>
      </c>
      <c r="BH15" s="635"/>
      <c r="BI15" s="635"/>
      <c r="BJ15" s="635"/>
      <c r="BK15" s="635"/>
      <c r="BL15" s="635"/>
      <c r="BM15" s="635"/>
      <c r="BN15" s="636"/>
      <c r="BO15" s="672">
        <v>8.6999999999999993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4408190</v>
      </c>
      <c r="CS15" s="635"/>
      <c r="CT15" s="635"/>
      <c r="CU15" s="635"/>
      <c r="CV15" s="635"/>
      <c r="CW15" s="635"/>
      <c r="CX15" s="635"/>
      <c r="CY15" s="636"/>
      <c r="CZ15" s="672">
        <v>15</v>
      </c>
      <c r="DA15" s="672"/>
      <c r="DB15" s="672"/>
      <c r="DC15" s="672"/>
      <c r="DD15" s="640">
        <v>2115581</v>
      </c>
      <c r="DE15" s="635"/>
      <c r="DF15" s="635"/>
      <c r="DG15" s="635"/>
      <c r="DH15" s="635"/>
      <c r="DI15" s="635"/>
      <c r="DJ15" s="635"/>
      <c r="DK15" s="635"/>
      <c r="DL15" s="635"/>
      <c r="DM15" s="635"/>
      <c r="DN15" s="635"/>
      <c r="DO15" s="635"/>
      <c r="DP15" s="636"/>
      <c r="DQ15" s="640">
        <v>1788528</v>
      </c>
      <c r="DR15" s="635"/>
      <c r="DS15" s="635"/>
      <c r="DT15" s="635"/>
      <c r="DU15" s="635"/>
      <c r="DV15" s="635"/>
      <c r="DW15" s="635"/>
      <c r="DX15" s="635"/>
      <c r="DY15" s="635"/>
      <c r="DZ15" s="635"/>
      <c r="EA15" s="635"/>
      <c r="EB15" s="635"/>
      <c r="EC15" s="671"/>
    </row>
    <row r="16" spans="2:143" ht="11.25" customHeight="1" x14ac:dyDescent="0.15">
      <c r="B16" s="631" t="s">
        <v>250</v>
      </c>
      <c r="C16" s="632"/>
      <c r="D16" s="632"/>
      <c r="E16" s="632"/>
      <c r="F16" s="632"/>
      <c r="G16" s="632"/>
      <c r="H16" s="632"/>
      <c r="I16" s="632"/>
      <c r="J16" s="632"/>
      <c r="K16" s="632"/>
      <c r="L16" s="632"/>
      <c r="M16" s="632"/>
      <c r="N16" s="632"/>
      <c r="O16" s="632"/>
      <c r="P16" s="632"/>
      <c r="Q16" s="633"/>
      <c r="R16" s="634">
        <v>71397</v>
      </c>
      <c r="S16" s="635"/>
      <c r="T16" s="635"/>
      <c r="U16" s="635"/>
      <c r="V16" s="635"/>
      <c r="W16" s="635"/>
      <c r="X16" s="635"/>
      <c r="Y16" s="636"/>
      <c r="Z16" s="672">
        <v>0.2</v>
      </c>
      <c r="AA16" s="672"/>
      <c r="AB16" s="672"/>
      <c r="AC16" s="672"/>
      <c r="AD16" s="673">
        <v>71397</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604239</v>
      </c>
      <c r="CS16" s="635"/>
      <c r="CT16" s="635"/>
      <c r="CU16" s="635"/>
      <c r="CV16" s="635"/>
      <c r="CW16" s="635"/>
      <c r="CX16" s="635"/>
      <c r="CY16" s="636"/>
      <c r="CZ16" s="672">
        <v>2.1</v>
      </c>
      <c r="DA16" s="672"/>
      <c r="DB16" s="672"/>
      <c r="DC16" s="672"/>
      <c r="DD16" s="640" t="s">
        <v>122</v>
      </c>
      <c r="DE16" s="635"/>
      <c r="DF16" s="635"/>
      <c r="DG16" s="635"/>
      <c r="DH16" s="635"/>
      <c r="DI16" s="635"/>
      <c r="DJ16" s="635"/>
      <c r="DK16" s="635"/>
      <c r="DL16" s="635"/>
      <c r="DM16" s="635"/>
      <c r="DN16" s="635"/>
      <c r="DO16" s="635"/>
      <c r="DP16" s="636"/>
      <c r="DQ16" s="640">
        <v>68407</v>
      </c>
      <c r="DR16" s="635"/>
      <c r="DS16" s="635"/>
      <c r="DT16" s="635"/>
      <c r="DU16" s="635"/>
      <c r="DV16" s="635"/>
      <c r="DW16" s="635"/>
      <c r="DX16" s="635"/>
      <c r="DY16" s="635"/>
      <c r="DZ16" s="635"/>
      <c r="EA16" s="635"/>
      <c r="EB16" s="635"/>
      <c r="EC16" s="671"/>
    </row>
    <row r="17" spans="2:133" ht="11.25" customHeight="1" x14ac:dyDescent="0.15">
      <c r="B17" s="631" t="s">
        <v>253</v>
      </c>
      <c r="C17" s="632"/>
      <c r="D17" s="632"/>
      <c r="E17" s="632"/>
      <c r="F17" s="632"/>
      <c r="G17" s="632"/>
      <c r="H17" s="632"/>
      <c r="I17" s="632"/>
      <c r="J17" s="632"/>
      <c r="K17" s="632"/>
      <c r="L17" s="632"/>
      <c r="M17" s="632"/>
      <c r="N17" s="632"/>
      <c r="O17" s="632"/>
      <c r="P17" s="632"/>
      <c r="Q17" s="633"/>
      <c r="R17" s="634">
        <v>138946</v>
      </c>
      <c r="S17" s="635"/>
      <c r="T17" s="635"/>
      <c r="U17" s="635"/>
      <c r="V17" s="635"/>
      <c r="W17" s="635"/>
      <c r="X17" s="635"/>
      <c r="Y17" s="636"/>
      <c r="Z17" s="672">
        <v>0.5</v>
      </c>
      <c r="AA17" s="672"/>
      <c r="AB17" s="672"/>
      <c r="AC17" s="672"/>
      <c r="AD17" s="673">
        <v>138946</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2942518</v>
      </c>
      <c r="CS17" s="635"/>
      <c r="CT17" s="635"/>
      <c r="CU17" s="635"/>
      <c r="CV17" s="635"/>
      <c r="CW17" s="635"/>
      <c r="CX17" s="635"/>
      <c r="CY17" s="636"/>
      <c r="CZ17" s="672">
        <v>10</v>
      </c>
      <c r="DA17" s="672"/>
      <c r="DB17" s="672"/>
      <c r="DC17" s="672"/>
      <c r="DD17" s="640" t="s">
        <v>122</v>
      </c>
      <c r="DE17" s="635"/>
      <c r="DF17" s="635"/>
      <c r="DG17" s="635"/>
      <c r="DH17" s="635"/>
      <c r="DI17" s="635"/>
      <c r="DJ17" s="635"/>
      <c r="DK17" s="635"/>
      <c r="DL17" s="635"/>
      <c r="DM17" s="635"/>
      <c r="DN17" s="635"/>
      <c r="DO17" s="635"/>
      <c r="DP17" s="636"/>
      <c r="DQ17" s="640">
        <v>2871479</v>
      </c>
      <c r="DR17" s="635"/>
      <c r="DS17" s="635"/>
      <c r="DT17" s="635"/>
      <c r="DU17" s="635"/>
      <c r="DV17" s="635"/>
      <c r="DW17" s="635"/>
      <c r="DX17" s="635"/>
      <c r="DY17" s="635"/>
      <c r="DZ17" s="635"/>
      <c r="EA17" s="635"/>
      <c r="EB17" s="635"/>
      <c r="EC17" s="671"/>
    </row>
    <row r="18" spans="2:133" ht="11.25" customHeight="1" x14ac:dyDescent="0.15">
      <c r="B18" s="631" t="s">
        <v>256</v>
      </c>
      <c r="C18" s="632"/>
      <c r="D18" s="632"/>
      <c r="E18" s="632"/>
      <c r="F18" s="632"/>
      <c r="G18" s="632"/>
      <c r="H18" s="632"/>
      <c r="I18" s="632"/>
      <c r="J18" s="632"/>
      <c r="K18" s="632"/>
      <c r="L18" s="632"/>
      <c r="M18" s="632"/>
      <c r="N18" s="632"/>
      <c r="O18" s="632"/>
      <c r="P18" s="632"/>
      <c r="Q18" s="633"/>
      <c r="R18" s="634">
        <v>22928</v>
      </c>
      <c r="S18" s="635"/>
      <c r="T18" s="635"/>
      <c r="U18" s="635"/>
      <c r="V18" s="635"/>
      <c r="W18" s="635"/>
      <c r="X18" s="635"/>
      <c r="Y18" s="636"/>
      <c r="Z18" s="672">
        <v>0.1</v>
      </c>
      <c r="AA18" s="672"/>
      <c r="AB18" s="672"/>
      <c r="AC18" s="672"/>
      <c r="AD18" s="673">
        <v>22928</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259</v>
      </c>
      <c r="C19" s="632"/>
      <c r="D19" s="632"/>
      <c r="E19" s="632"/>
      <c r="F19" s="632"/>
      <c r="G19" s="632"/>
      <c r="H19" s="632"/>
      <c r="I19" s="632"/>
      <c r="J19" s="632"/>
      <c r="K19" s="632"/>
      <c r="L19" s="632"/>
      <c r="M19" s="632"/>
      <c r="N19" s="632"/>
      <c r="O19" s="632"/>
      <c r="P19" s="632"/>
      <c r="Q19" s="633"/>
      <c r="R19" s="634">
        <v>115608</v>
      </c>
      <c r="S19" s="635"/>
      <c r="T19" s="635"/>
      <c r="U19" s="635"/>
      <c r="V19" s="635"/>
      <c r="W19" s="635"/>
      <c r="X19" s="635"/>
      <c r="Y19" s="636"/>
      <c r="Z19" s="672">
        <v>0.4</v>
      </c>
      <c r="AA19" s="672"/>
      <c r="AB19" s="672"/>
      <c r="AC19" s="672"/>
      <c r="AD19" s="673">
        <v>115608</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262</v>
      </c>
      <c r="C20" s="702"/>
      <c r="D20" s="702"/>
      <c r="E20" s="702"/>
      <c r="F20" s="702"/>
      <c r="G20" s="702"/>
      <c r="H20" s="702"/>
      <c r="I20" s="702"/>
      <c r="J20" s="702"/>
      <c r="K20" s="702"/>
      <c r="L20" s="702"/>
      <c r="M20" s="702"/>
      <c r="N20" s="702"/>
      <c r="O20" s="702"/>
      <c r="P20" s="702"/>
      <c r="Q20" s="703"/>
      <c r="R20" s="634">
        <v>410</v>
      </c>
      <c r="S20" s="635"/>
      <c r="T20" s="635"/>
      <c r="U20" s="635"/>
      <c r="V20" s="635"/>
      <c r="W20" s="635"/>
      <c r="X20" s="635"/>
      <c r="Y20" s="636"/>
      <c r="Z20" s="672">
        <v>0</v>
      </c>
      <c r="AA20" s="672"/>
      <c r="AB20" s="672"/>
      <c r="AC20" s="672"/>
      <c r="AD20" s="673">
        <v>410</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29405283</v>
      </c>
      <c r="CS20" s="635"/>
      <c r="CT20" s="635"/>
      <c r="CU20" s="635"/>
      <c r="CV20" s="635"/>
      <c r="CW20" s="635"/>
      <c r="CX20" s="635"/>
      <c r="CY20" s="636"/>
      <c r="CZ20" s="672">
        <v>100</v>
      </c>
      <c r="DA20" s="672"/>
      <c r="DB20" s="672"/>
      <c r="DC20" s="672"/>
      <c r="DD20" s="640">
        <v>3718111</v>
      </c>
      <c r="DE20" s="635"/>
      <c r="DF20" s="635"/>
      <c r="DG20" s="635"/>
      <c r="DH20" s="635"/>
      <c r="DI20" s="635"/>
      <c r="DJ20" s="635"/>
      <c r="DK20" s="635"/>
      <c r="DL20" s="635"/>
      <c r="DM20" s="635"/>
      <c r="DN20" s="635"/>
      <c r="DO20" s="635"/>
      <c r="DP20" s="636"/>
      <c r="DQ20" s="640">
        <v>17150715</v>
      </c>
      <c r="DR20" s="635"/>
      <c r="DS20" s="635"/>
      <c r="DT20" s="635"/>
      <c r="DU20" s="635"/>
      <c r="DV20" s="635"/>
      <c r="DW20" s="635"/>
      <c r="DX20" s="635"/>
      <c r="DY20" s="635"/>
      <c r="DZ20" s="635"/>
      <c r="EA20" s="635"/>
      <c r="EB20" s="635"/>
      <c r="EC20" s="671"/>
    </row>
    <row r="21" spans="2:133" ht="11.25" customHeight="1" x14ac:dyDescent="0.15">
      <c r="B21" s="631" t="s">
        <v>265</v>
      </c>
      <c r="C21" s="632"/>
      <c r="D21" s="632"/>
      <c r="E21" s="632"/>
      <c r="F21" s="632"/>
      <c r="G21" s="632"/>
      <c r="H21" s="632"/>
      <c r="I21" s="632"/>
      <c r="J21" s="632"/>
      <c r="K21" s="632"/>
      <c r="L21" s="632"/>
      <c r="M21" s="632"/>
      <c r="N21" s="632"/>
      <c r="O21" s="632"/>
      <c r="P21" s="632"/>
      <c r="Q21" s="633"/>
      <c r="R21" s="634">
        <v>10650061</v>
      </c>
      <c r="S21" s="635"/>
      <c r="T21" s="635"/>
      <c r="U21" s="635"/>
      <c r="V21" s="635"/>
      <c r="W21" s="635"/>
      <c r="X21" s="635"/>
      <c r="Y21" s="636"/>
      <c r="Z21" s="672">
        <v>35.9</v>
      </c>
      <c r="AA21" s="672"/>
      <c r="AB21" s="672"/>
      <c r="AC21" s="672"/>
      <c r="AD21" s="673">
        <v>8857606</v>
      </c>
      <c r="AE21" s="673"/>
      <c r="AF21" s="673"/>
      <c r="AG21" s="673"/>
      <c r="AH21" s="673"/>
      <c r="AI21" s="673"/>
      <c r="AJ21" s="673"/>
      <c r="AK21" s="673"/>
      <c r="AL21" s="637">
        <v>67.599999999999994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267</v>
      </c>
      <c r="C22" s="632"/>
      <c r="D22" s="632"/>
      <c r="E22" s="632"/>
      <c r="F22" s="632"/>
      <c r="G22" s="632"/>
      <c r="H22" s="632"/>
      <c r="I22" s="632"/>
      <c r="J22" s="632"/>
      <c r="K22" s="632"/>
      <c r="L22" s="632"/>
      <c r="M22" s="632"/>
      <c r="N22" s="632"/>
      <c r="O22" s="632"/>
      <c r="P22" s="632"/>
      <c r="Q22" s="633"/>
      <c r="R22" s="634">
        <v>8857606</v>
      </c>
      <c r="S22" s="635"/>
      <c r="T22" s="635"/>
      <c r="U22" s="635"/>
      <c r="V22" s="635"/>
      <c r="W22" s="635"/>
      <c r="X22" s="635"/>
      <c r="Y22" s="636"/>
      <c r="Z22" s="672">
        <v>29.8</v>
      </c>
      <c r="AA22" s="672"/>
      <c r="AB22" s="672"/>
      <c r="AC22" s="672"/>
      <c r="AD22" s="673">
        <v>8857606</v>
      </c>
      <c r="AE22" s="673"/>
      <c r="AF22" s="673"/>
      <c r="AG22" s="673"/>
      <c r="AH22" s="673"/>
      <c r="AI22" s="673"/>
      <c r="AJ22" s="673"/>
      <c r="AK22" s="673"/>
      <c r="AL22" s="637">
        <v>67.599999999999994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270</v>
      </c>
      <c r="C23" s="632"/>
      <c r="D23" s="632"/>
      <c r="E23" s="632"/>
      <c r="F23" s="632"/>
      <c r="G23" s="632"/>
      <c r="H23" s="632"/>
      <c r="I23" s="632"/>
      <c r="J23" s="632"/>
      <c r="K23" s="632"/>
      <c r="L23" s="632"/>
      <c r="M23" s="632"/>
      <c r="N23" s="632"/>
      <c r="O23" s="632"/>
      <c r="P23" s="632"/>
      <c r="Q23" s="633"/>
      <c r="R23" s="634">
        <v>1792455</v>
      </c>
      <c r="S23" s="635"/>
      <c r="T23" s="635"/>
      <c r="U23" s="635"/>
      <c r="V23" s="635"/>
      <c r="W23" s="635"/>
      <c r="X23" s="635"/>
      <c r="Y23" s="636"/>
      <c r="Z23" s="672">
        <v>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15">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15536371</v>
      </c>
      <c r="CS24" s="690"/>
      <c r="CT24" s="690"/>
      <c r="CU24" s="690"/>
      <c r="CV24" s="690"/>
      <c r="CW24" s="690"/>
      <c r="CX24" s="690"/>
      <c r="CY24" s="715"/>
      <c r="CZ24" s="716">
        <v>52.8</v>
      </c>
      <c r="DA24" s="698"/>
      <c r="DB24" s="698"/>
      <c r="DC24" s="718"/>
      <c r="DD24" s="714">
        <v>9219679</v>
      </c>
      <c r="DE24" s="690"/>
      <c r="DF24" s="690"/>
      <c r="DG24" s="690"/>
      <c r="DH24" s="690"/>
      <c r="DI24" s="690"/>
      <c r="DJ24" s="690"/>
      <c r="DK24" s="715"/>
      <c r="DL24" s="714">
        <v>8238111</v>
      </c>
      <c r="DM24" s="690"/>
      <c r="DN24" s="690"/>
      <c r="DO24" s="690"/>
      <c r="DP24" s="690"/>
      <c r="DQ24" s="690"/>
      <c r="DR24" s="690"/>
      <c r="DS24" s="690"/>
      <c r="DT24" s="690"/>
      <c r="DU24" s="690"/>
      <c r="DV24" s="715"/>
      <c r="DW24" s="716">
        <v>62.7</v>
      </c>
      <c r="DX24" s="698"/>
      <c r="DY24" s="698"/>
      <c r="DZ24" s="698"/>
      <c r="EA24" s="698"/>
      <c r="EB24" s="698"/>
      <c r="EC24" s="717"/>
    </row>
    <row r="25" spans="2:133" ht="11.25" customHeight="1" x14ac:dyDescent="0.15">
      <c r="B25" s="631" t="s">
        <v>280</v>
      </c>
      <c r="C25" s="632"/>
      <c r="D25" s="632"/>
      <c r="E25" s="632"/>
      <c r="F25" s="632"/>
      <c r="G25" s="632"/>
      <c r="H25" s="632"/>
      <c r="I25" s="632"/>
      <c r="J25" s="632"/>
      <c r="K25" s="632"/>
      <c r="L25" s="632"/>
      <c r="M25" s="632"/>
      <c r="N25" s="632"/>
      <c r="O25" s="632"/>
      <c r="P25" s="632"/>
      <c r="Q25" s="633"/>
      <c r="R25" s="634">
        <v>14834732</v>
      </c>
      <c r="S25" s="635"/>
      <c r="T25" s="635"/>
      <c r="U25" s="635"/>
      <c r="V25" s="635"/>
      <c r="W25" s="635"/>
      <c r="X25" s="635"/>
      <c r="Y25" s="636"/>
      <c r="Z25" s="672">
        <v>49.9</v>
      </c>
      <c r="AA25" s="672"/>
      <c r="AB25" s="672"/>
      <c r="AC25" s="672"/>
      <c r="AD25" s="673">
        <v>13042277</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4039330</v>
      </c>
      <c r="CS25" s="647"/>
      <c r="CT25" s="647"/>
      <c r="CU25" s="647"/>
      <c r="CV25" s="647"/>
      <c r="CW25" s="647"/>
      <c r="CX25" s="647"/>
      <c r="CY25" s="648"/>
      <c r="CZ25" s="637">
        <v>13.7</v>
      </c>
      <c r="DA25" s="649"/>
      <c r="DB25" s="649"/>
      <c r="DC25" s="650"/>
      <c r="DD25" s="640">
        <v>3380584</v>
      </c>
      <c r="DE25" s="647"/>
      <c r="DF25" s="647"/>
      <c r="DG25" s="647"/>
      <c r="DH25" s="647"/>
      <c r="DI25" s="647"/>
      <c r="DJ25" s="647"/>
      <c r="DK25" s="648"/>
      <c r="DL25" s="640">
        <v>3131017</v>
      </c>
      <c r="DM25" s="647"/>
      <c r="DN25" s="647"/>
      <c r="DO25" s="647"/>
      <c r="DP25" s="647"/>
      <c r="DQ25" s="647"/>
      <c r="DR25" s="647"/>
      <c r="DS25" s="647"/>
      <c r="DT25" s="647"/>
      <c r="DU25" s="647"/>
      <c r="DV25" s="648"/>
      <c r="DW25" s="637">
        <v>23.8</v>
      </c>
      <c r="DX25" s="649"/>
      <c r="DY25" s="649"/>
      <c r="DZ25" s="649"/>
      <c r="EA25" s="649"/>
      <c r="EB25" s="649"/>
      <c r="EC25" s="661"/>
    </row>
    <row r="26" spans="2:133" ht="11.25" customHeight="1" x14ac:dyDescent="0.15">
      <c r="B26" s="631" t="s">
        <v>283</v>
      </c>
      <c r="C26" s="632"/>
      <c r="D26" s="632"/>
      <c r="E26" s="632"/>
      <c r="F26" s="632"/>
      <c r="G26" s="632"/>
      <c r="H26" s="632"/>
      <c r="I26" s="632"/>
      <c r="J26" s="632"/>
      <c r="K26" s="632"/>
      <c r="L26" s="632"/>
      <c r="M26" s="632"/>
      <c r="N26" s="632"/>
      <c r="O26" s="632"/>
      <c r="P26" s="632"/>
      <c r="Q26" s="633"/>
      <c r="R26" s="634">
        <v>3970</v>
      </c>
      <c r="S26" s="635"/>
      <c r="T26" s="635"/>
      <c r="U26" s="635"/>
      <c r="V26" s="635"/>
      <c r="W26" s="635"/>
      <c r="X26" s="635"/>
      <c r="Y26" s="636"/>
      <c r="Z26" s="672">
        <v>0</v>
      </c>
      <c r="AA26" s="672"/>
      <c r="AB26" s="672"/>
      <c r="AC26" s="672"/>
      <c r="AD26" s="673">
        <v>3970</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2302042</v>
      </c>
      <c r="CS26" s="635"/>
      <c r="CT26" s="635"/>
      <c r="CU26" s="635"/>
      <c r="CV26" s="635"/>
      <c r="CW26" s="635"/>
      <c r="CX26" s="635"/>
      <c r="CY26" s="636"/>
      <c r="CZ26" s="637">
        <v>7.8</v>
      </c>
      <c r="DA26" s="649"/>
      <c r="DB26" s="649"/>
      <c r="DC26" s="650"/>
      <c r="DD26" s="640">
        <v>1934705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286</v>
      </c>
      <c r="C27" s="632"/>
      <c r="D27" s="632"/>
      <c r="E27" s="632"/>
      <c r="F27" s="632"/>
      <c r="G27" s="632"/>
      <c r="H27" s="632"/>
      <c r="I27" s="632"/>
      <c r="J27" s="632"/>
      <c r="K27" s="632"/>
      <c r="L27" s="632"/>
      <c r="M27" s="632"/>
      <c r="N27" s="632"/>
      <c r="O27" s="632"/>
      <c r="P27" s="632"/>
      <c r="Q27" s="633"/>
      <c r="R27" s="634">
        <v>75975</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2819806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8554523</v>
      </c>
      <c r="CS27" s="647"/>
      <c r="CT27" s="647"/>
      <c r="CU27" s="647"/>
      <c r="CV27" s="647"/>
      <c r="CW27" s="647"/>
      <c r="CX27" s="647"/>
      <c r="CY27" s="648"/>
      <c r="CZ27" s="637">
        <v>29.1</v>
      </c>
      <c r="DA27" s="649"/>
      <c r="DB27" s="649"/>
      <c r="DC27" s="650"/>
      <c r="DD27" s="640">
        <v>2967616</v>
      </c>
      <c r="DE27" s="647"/>
      <c r="DF27" s="647"/>
      <c r="DG27" s="647"/>
      <c r="DH27" s="647"/>
      <c r="DI27" s="647"/>
      <c r="DJ27" s="647"/>
      <c r="DK27" s="648"/>
      <c r="DL27" s="640">
        <v>2235615</v>
      </c>
      <c r="DM27" s="647"/>
      <c r="DN27" s="647"/>
      <c r="DO27" s="647"/>
      <c r="DP27" s="647"/>
      <c r="DQ27" s="647"/>
      <c r="DR27" s="647"/>
      <c r="DS27" s="647"/>
      <c r="DT27" s="647"/>
      <c r="DU27" s="647"/>
      <c r="DV27" s="648"/>
      <c r="DW27" s="637">
        <v>17</v>
      </c>
      <c r="DX27" s="649"/>
      <c r="DY27" s="649"/>
      <c r="DZ27" s="649"/>
      <c r="EA27" s="649"/>
      <c r="EB27" s="649"/>
      <c r="EC27" s="661"/>
    </row>
    <row r="28" spans="2:133" ht="11.25" customHeight="1" x14ac:dyDescent="0.15">
      <c r="B28" s="631" t="s">
        <v>289</v>
      </c>
      <c r="C28" s="632"/>
      <c r="D28" s="632"/>
      <c r="E28" s="632"/>
      <c r="F28" s="632"/>
      <c r="G28" s="632"/>
      <c r="H28" s="632"/>
      <c r="I28" s="632"/>
      <c r="J28" s="632"/>
      <c r="K28" s="632"/>
      <c r="L28" s="632"/>
      <c r="M28" s="632"/>
      <c r="N28" s="632"/>
      <c r="O28" s="632"/>
      <c r="P28" s="632"/>
      <c r="Q28" s="633"/>
      <c r="R28" s="634">
        <v>398238</v>
      </c>
      <c r="S28" s="635"/>
      <c r="T28" s="635"/>
      <c r="U28" s="635"/>
      <c r="V28" s="635"/>
      <c r="W28" s="635"/>
      <c r="X28" s="635"/>
      <c r="Y28" s="636"/>
      <c r="Z28" s="672">
        <v>1.3</v>
      </c>
      <c r="AA28" s="672"/>
      <c r="AB28" s="672"/>
      <c r="AC28" s="672"/>
      <c r="AD28" s="673">
        <v>15657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2942518</v>
      </c>
      <c r="CS28" s="635"/>
      <c r="CT28" s="635"/>
      <c r="CU28" s="635"/>
      <c r="CV28" s="635"/>
      <c r="CW28" s="635"/>
      <c r="CX28" s="635"/>
      <c r="CY28" s="636"/>
      <c r="CZ28" s="637">
        <v>10</v>
      </c>
      <c r="DA28" s="649"/>
      <c r="DB28" s="649"/>
      <c r="DC28" s="650"/>
      <c r="DD28" s="640">
        <v>2871479</v>
      </c>
      <c r="DE28" s="635"/>
      <c r="DF28" s="635"/>
      <c r="DG28" s="635"/>
      <c r="DH28" s="635"/>
      <c r="DI28" s="635"/>
      <c r="DJ28" s="635"/>
      <c r="DK28" s="636"/>
      <c r="DL28" s="640">
        <v>2871479</v>
      </c>
      <c r="DM28" s="635"/>
      <c r="DN28" s="635"/>
      <c r="DO28" s="635"/>
      <c r="DP28" s="635"/>
      <c r="DQ28" s="635"/>
      <c r="DR28" s="635"/>
      <c r="DS28" s="635"/>
      <c r="DT28" s="635"/>
      <c r="DU28" s="635"/>
      <c r="DV28" s="636"/>
      <c r="DW28" s="637">
        <v>21.9</v>
      </c>
      <c r="DX28" s="649"/>
      <c r="DY28" s="649"/>
      <c r="DZ28" s="649"/>
      <c r="EA28" s="649"/>
      <c r="EB28" s="649"/>
      <c r="EC28" s="661"/>
    </row>
    <row r="29" spans="2:133" ht="11.25" customHeight="1" x14ac:dyDescent="0.15">
      <c r="B29" s="631" t="s">
        <v>291</v>
      </c>
      <c r="C29" s="632"/>
      <c r="D29" s="632"/>
      <c r="E29" s="632"/>
      <c r="F29" s="632"/>
      <c r="G29" s="632"/>
      <c r="H29" s="632"/>
      <c r="I29" s="632"/>
      <c r="J29" s="632"/>
      <c r="K29" s="632"/>
      <c r="L29" s="632"/>
      <c r="M29" s="632"/>
      <c r="N29" s="632"/>
      <c r="O29" s="632"/>
      <c r="P29" s="632"/>
      <c r="Q29" s="633"/>
      <c r="R29" s="634">
        <v>114751</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2941973</v>
      </c>
      <c r="CS29" s="647"/>
      <c r="CT29" s="647"/>
      <c r="CU29" s="647"/>
      <c r="CV29" s="647"/>
      <c r="CW29" s="647"/>
      <c r="CX29" s="647"/>
      <c r="CY29" s="648"/>
      <c r="CZ29" s="637">
        <v>10</v>
      </c>
      <c r="DA29" s="649"/>
      <c r="DB29" s="649"/>
      <c r="DC29" s="650"/>
      <c r="DD29" s="640">
        <v>2870934</v>
      </c>
      <c r="DE29" s="647"/>
      <c r="DF29" s="647"/>
      <c r="DG29" s="647"/>
      <c r="DH29" s="647"/>
      <c r="DI29" s="647"/>
      <c r="DJ29" s="647"/>
      <c r="DK29" s="648"/>
      <c r="DL29" s="640">
        <v>2870934</v>
      </c>
      <c r="DM29" s="647"/>
      <c r="DN29" s="647"/>
      <c r="DO29" s="647"/>
      <c r="DP29" s="647"/>
      <c r="DQ29" s="647"/>
      <c r="DR29" s="647"/>
      <c r="DS29" s="647"/>
      <c r="DT29" s="647"/>
      <c r="DU29" s="647"/>
      <c r="DV29" s="648"/>
      <c r="DW29" s="637">
        <v>21.9</v>
      </c>
      <c r="DX29" s="649"/>
      <c r="DY29" s="649"/>
      <c r="DZ29" s="649"/>
      <c r="EA29" s="649"/>
      <c r="EB29" s="649"/>
      <c r="EC29" s="661"/>
    </row>
    <row r="30" spans="2:133" ht="11.25" customHeight="1" x14ac:dyDescent="0.15">
      <c r="B30" s="631" t="s">
        <v>293</v>
      </c>
      <c r="C30" s="632"/>
      <c r="D30" s="632"/>
      <c r="E30" s="632"/>
      <c r="F30" s="632"/>
      <c r="G30" s="632"/>
      <c r="H30" s="632"/>
      <c r="I30" s="632"/>
      <c r="J30" s="632"/>
      <c r="K30" s="632"/>
      <c r="L30" s="632"/>
      <c r="M30" s="632"/>
      <c r="N30" s="632"/>
      <c r="O30" s="632"/>
      <c r="P30" s="632"/>
      <c r="Q30" s="633"/>
      <c r="R30" s="634">
        <v>5971461</v>
      </c>
      <c r="S30" s="635"/>
      <c r="T30" s="635"/>
      <c r="U30" s="635"/>
      <c r="V30" s="635"/>
      <c r="W30" s="635"/>
      <c r="X30" s="635"/>
      <c r="Y30" s="636"/>
      <c r="Z30" s="672">
        <v>20.100000000000001</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2799450</v>
      </c>
      <c r="CS30" s="635"/>
      <c r="CT30" s="635"/>
      <c r="CU30" s="635"/>
      <c r="CV30" s="635"/>
      <c r="CW30" s="635"/>
      <c r="CX30" s="635"/>
      <c r="CY30" s="636"/>
      <c r="CZ30" s="637">
        <v>9.5</v>
      </c>
      <c r="DA30" s="649"/>
      <c r="DB30" s="649"/>
      <c r="DC30" s="650"/>
      <c r="DD30" s="640">
        <v>2731002</v>
      </c>
      <c r="DE30" s="635"/>
      <c r="DF30" s="635"/>
      <c r="DG30" s="635"/>
      <c r="DH30" s="635"/>
      <c r="DI30" s="635"/>
      <c r="DJ30" s="635"/>
      <c r="DK30" s="636"/>
      <c r="DL30" s="640">
        <v>2731002</v>
      </c>
      <c r="DM30" s="635"/>
      <c r="DN30" s="635"/>
      <c r="DO30" s="635"/>
      <c r="DP30" s="635"/>
      <c r="DQ30" s="635"/>
      <c r="DR30" s="635"/>
      <c r="DS30" s="635"/>
      <c r="DT30" s="635"/>
      <c r="DU30" s="635"/>
      <c r="DV30" s="636"/>
      <c r="DW30" s="637">
        <v>20.8</v>
      </c>
      <c r="DX30" s="649"/>
      <c r="DY30" s="649"/>
      <c r="DZ30" s="649"/>
      <c r="EA30" s="649"/>
      <c r="EB30" s="649"/>
      <c r="EC30" s="661"/>
    </row>
    <row r="31" spans="2:133" ht="11.25" customHeight="1" x14ac:dyDescent="0.15">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97.9</v>
      </c>
      <c r="BH31" s="697"/>
      <c r="BI31" s="697"/>
      <c r="BJ31" s="697"/>
      <c r="BK31" s="697"/>
      <c r="BL31" s="697"/>
      <c r="BM31" s="698">
        <v>92.7</v>
      </c>
      <c r="BN31" s="697"/>
      <c r="BO31" s="697"/>
      <c r="BP31" s="697"/>
      <c r="BQ31" s="699"/>
      <c r="BR31" s="696">
        <v>98.2</v>
      </c>
      <c r="BS31" s="697"/>
      <c r="BT31" s="697"/>
      <c r="BU31" s="697"/>
      <c r="BV31" s="697"/>
      <c r="BW31" s="697"/>
      <c r="BX31" s="698">
        <v>93.6</v>
      </c>
      <c r="BY31" s="697"/>
      <c r="BZ31" s="697"/>
      <c r="CA31" s="697"/>
      <c r="CB31" s="699"/>
      <c r="CD31" s="655"/>
      <c r="CE31" s="656"/>
      <c r="CF31" s="631" t="s">
        <v>300</v>
      </c>
      <c r="CG31" s="632"/>
      <c r="CH31" s="632"/>
      <c r="CI31" s="632"/>
      <c r="CJ31" s="632"/>
      <c r="CK31" s="632"/>
      <c r="CL31" s="632"/>
      <c r="CM31" s="632"/>
      <c r="CN31" s="632"/>
      <c r="CO31" s="632"/>
      <c r="CP31" s="632"/>
      <c r="CQ31" s="633"/>
      <c r="CR31" s="634">
        <v>142523</v>
      </c>
      <c r="CS31" s="647"/>
      <c r="CT31" s="647"/>
      <c r="CU31" s="647"/>
      <c r="CV31" s="647"/>
      <c r="CW31" s="647"/>
      <c r="CX31" s="647"/>
      <c r="CY31" s="648"/>
      <c r="CZ31" s="637">
        <v>0.5</v>
      </c>
      <c r="DA31" s="649"/>
      <c r="DB31" s="649"/>
      <c r="DC31" s="650"/>
      <c r="DD31" s="640">
        <v>139932</v>
      </c>
      <c r="DE31" s="647"/>
      <c r="DF31" s="647"/>
      <c r="DG31" s="647"/>
      <c r="DH31" s="647"/>
      <c r="DI31" s="647"/>
      <c r="DJ31" s="647"/>
      <c r="DK31" s="648"/>
      <c r="DL31" s="640">
        <v>139932</v>
      </c>
      <c r="DM31" s="647"/>
      <c r="DN31" s="647"/>
      <c r="DO31" s="647"/>
      <c r="DP31" s="647"/>
      <c r="DQ31" s="647"/>
      <c r="DR31" s="647"/>
      <c r="DS31" s="647"/>
      <c r="DT31" s="647"/>
      <c r="DU31" s="647"/>
      <c r="DV31" s="648"/>
      <c r="DW31" s="637">
        <v>1.1000000000000001</v>
      </c>
      <c r="DX31" s="649"/>
      <c r="DY31" s="649"/>
      <c r="DZ31" s="649"/>
      <c r="EA31" s="649"/>
      <c r="EB31" s="649"/>
      <c r="EC31" s="661"/>
    </row>
    <row r="32" spans="2:133" ht="11.25" customHeight="1" x14ac:dyDescent="0.15">
      <c r="B32" s="631" t="s">
        <v>301</v>
      </c>
      <c r="C32" s="632"/>
      <c r="D32" s="632"/>
      <c r="E32" s="632"/>
      <c r="F32" s="632"/>
      <c r="G32" s="632"/>
      <c r="H32" s="632"/>
      <c r="I32" s="632"/>
      <c r="J32" s="632"/>
      <c r="K32" s="632"/>
      <c r="L32" s="632"/>
      <c r="M32" s="632"/>
      <c r="N32" s="632"/>
      <c r="O32" s="632"/>
      <c r="P32" s="632"/>
      <c r="Q32" s="633"/>
      <c r="R32" s="634">
        <v>2529586</v>
      </c>
      <c r="S32" s="635"/>
      <c r="T32" s="635"/>
      <c r="U32" s="635"/>
      <c r="V32" s="635"/>
      <c r="W32" s="635"/>
      <c r="X32" s="635"/>
      <c r="Y32" s="636"/>
      <c r="Z32" s="672">
        <v>8.5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97.6</v>
      </c>
      <c r="BH32" s="647"/>
      <c r="BI32" s="647"/>
      <c r="BJ32" s="647"/>
      <c r="BK32" s="647"/>
      <c r="BL32" s="647"/>
      <c r="BM32" s="638">
        <v>92.7</v>
      </c>
      <c r="BN32" s="647"/>
      <c r="BO32" s="647"/>
      <c r="BP32" s="647"/>
      <c r="BQ32" s="670"/>
      <c r="BR32" s="700">
        <v>97.9</v>
      </c>
      <c r="BS32" s="647"/>
      <c r="BT32" s="647"/>
      <c r="BU32" s="647"/>
      <c r="BV32" s="647"/>
      <c r="BW32" s="647"/>
      <c r="BX32" s="638">
        <v>94.1</v>
      </c>
      <c r="BY32" s="647"/>
      <c r="BZ32" s="647"/>
      <c r="CA32" s="647"/>
      <c r="CB32" s="670"/>
      <c r="CD32" s="657"/>
      <c r="CE32" s="658"/>
      <c r="CF32" s="631" t="s">
        <v>304</v>
      </c>
      <c r="CG32" s="632"/>
      <c r="CH32" s="632"/>
      <c r="CI32" s="632"/>
      <c r="CJ32" s="632"/>
      <c r="CK32" s="632"/>
      <c r="CL32" s="632"/>
      <c r="CM32" s="632"/>
      <c r="CN32" s="632"/>
      <c r="CO32" s="632"/>
      <c r="CP32" s="632"/>
      <c r="CQ32" s="633"/>
      <c r="CR32" s="634">
        <v>545</v>
      </c>
      <c r="CS32" s="635"/>
      <c r="CT32" s="635"/>
      <c r="CU32" s="635"/>
      <c r="CV32" s="635"/>
      <c r="CW32" s="635"/>
      <c r="CX32" s="635"/>
      <c r="CY32" s="636"/>
      <c r="CZ32" s="637">
        <v>0</v>
      </c>
      <c r="DA32" s="649"/>
      <c r="DB32" s="649"/>
      <c r="DC32" s="650"/>
      <c r="DD32" s="640">
        <v>545</v>
      </c>
      <c r="DE32" s="635"/>
      <c r="DF32" s="635"/>
      <c r="DG32" s="635"/>
      <c r="DH32" s="635"/>
      <c r="DI32" s="635"/>
      <c r="DJ32" s="635"/>
      <c r="DK32" s="636"/>
      <c r="DL32" s="640">
        <v>545</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305</v>
      </c>
      <c r="C33" s="632"/>
      <c r="D33" s="632"/>
      <c r="E33" s="632"/>
      <c r="F33" s="632"/>
      <c r="G33" s="632"/>
      <c r="H33" s="632"/>
      <c r="I33" s="632"/>
      <c r="J33" s="632"/>
      <c r="K33" s="632"/>
      <c r="L33" s="632"/>
      <c r="M33" s="632"/>
      <c r="N33" s="632"/>
      <c r="O33" s="632"/>
      <c r="P33" s="632"/>
      <c r="Q33" s="633"/>
      <c r="R33" s="634">
        <v>109044</v>
      </c>
      <c r="S33" s="635"/>
      <c r="T33" s="635"/>
      <c r="U33" s="635"/>
      <c r="V33" s="635"/>
      <c r="W33" s="635"/>
      <c r="X33" s="635"/>
      <c r="Y33" s="636"/>
      <c r="Z33" s="672">
        <v>0.4</v>
      </c>
      <c r="AA33" s="672"/>
      <c r="AB33" s="672"/>
      <c r="AC33" s="672"/>
      <c r="AD33" s="673">
        <v>42771</v>
      </c>
      <c r="AE33" s="673"/>
      <c r="AF33" s="673"/>
      <c r="AG33" s="673"/>
      <c r="AH33" s="673"/>
      <c r="AI33" s="673"/>
      <c r="AJ33" s="673"/>
      <c r="AK33" s="673"/>
      <c r="AL33" s="637">
        <v>0.3</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v>
      </c>
      <c r="BH33" s="619"/>
      <c r="BI33" s="619"/>
      <c r="BJ33" s="619"/>
      <c r="BK33" s="619"/>
      <c r="BL33" s="619"/>
      <c r="BM33" s="665">
        <v>91.7</v>
      </c>
      <c r="BN33" s="619"/>
      <c r="BO33" s="619"/>
      <c r="BP33" s="619"/>
      <c r="BQ33" s="682"/>
      <c r="BR33" s="695">
        <v>98.4</v>
      </c>
      <c r="BS33" s="619"/>
      <c r="BT33" s="619"/>
      <c r="BU33" s="619"/>
      <c r="BV33" s="619"/>
      <c r="BW33" s="619"/>
      <c r="BX33" s="665">
        <v>92.4</v>
      </c>
      <c r="BY33" s="619"/>
      <c r="BZ33" s="619"/>
      <c r="CA33" s="619"/>
      <c r="CB33" s="682"/>
      <c r="CD33" s="631" t="s">
        <v>307</v>
      </c>
      <c r="CE33" s="632"/>
      <c r="CF33" s="632"/>
      <c r="CG33" s="632"/>
      <c r="CH33" s="632"/>
      <c r="CI33" s="632"/>
      <c r="CJ33" s="632"/>
      <c r="CK33" s="632"/>
      <c r="CL33" s="632"/>
      <c r="CM33" s="632"/>
      <c r="CN33" s="632"/>
      <c r="CO33" s="632"/>
      <c r="CP33" s="632"/>
      <c r="CQ33" s="633"/>
      <c r="CR33" s="634">
        <v>9546562</v>
      </c>
      <c r="CS33" s="647"/>
      <c r="CT33" s="647"/>
      <c r="CU33" s="647"/>
      <c r="CV33" s="647"/>
      <c r="CW33" s="647"/>
      <c r="CX33" s="647"/>
      <c r="CY33" s="648"/>
      <c r="CZ33" s="637">
        <v>32.5</v>
      </c>
      <c r="DA33" s="649"/>
      <c r="DB33" s="649"/>
      <c r="DC33" s="650"/>
      <c r="DD33" s="640">
        <v>7507085</v>
      </c>
      <c r="DE33" s="647"/>
      <c r="DF33" s="647"/>
      <c r="DG33" s="647"/>
      <c r="DH33" s="647"/>
      <c r="DI33" s="647"/>
      <c r="DJ33" s="647"/>
      <c r="DK33" s="648"/>
      <c r="DL33" s="640">
        <v>5659474</v>
      </c>
      <c r="DM33" s="647"/>
      <c r="DN33" s="647"/>
      <c r="DO33" s="647"/>
      <c r="DP33" s="647"/>
      <c r="DQ33" s="647"/>
      <c r="DR33" s="647"/>
      <c r="DS33" s="647"/>
      <c r="DT33" s="647"/>
      <c r="DU33" s="647"/>
      <c r="DV33" s="648"/>
      <c r="DW33" s="637">
        <v>43.1</v>
      </c>
      <c r="DX33" s="649"/>
      <c r="DY33" s="649"/>
      <c r="DZ33" s="649"/>
      <c r="EA33" s="649"/>
      <c r="EB33" s="649"/>
      <c r="EC33" s="661"/>
    </row>
    <row r="34" spans="2:133" ht="11.25" customHeight="1" x14ac:dyDescent="0.15">
      <c r="B34" s="631" t="s">
        <v>308</v>
      </c>
      <c r="C34" s="632"/>
      <c r="D34" s="632"/>
      <c r="E34" s="632"/>
      <c r="F34" s="632"/>
      <c r="G34" s="632"/>
      <c r="H34" s="632"/>
      <c r="I34" s="632"/>
      <c r="J34" s="632"/>
      <c r="K34" s="632"/>
      <c r="L34" s="632"/>
      <c r="M34" s="632"/>
      <c r="N34" s="632"/>
      <c r="O34" s="632"/>
      <c r="P34" s="632"/>
      <c r="Q34" s="633"/>
      <c r="R34" s="634">
        <v>360601</v>
      </c>
      <c r="S34" s="635"/>
      <c r="T34" s="635"/>
      <c r="U34" s="635"/>
      <c r="V34" s="635"/>
      <c r="W34" s="635"/>
      <c r="X34" s="635"/>
      <c r="Y34" s="636"/>
      <c r="Z34" s="672">
        <v>1.2</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3655048</v>
      </c>
      <c r="CS34" s="635"/>
      <c r="CT34" s="635"/>
      <c r="CU34" s="635"/>
      <c r="CV34" s="635"/>
      <c r="CW34" s="635"/>
      <c r="CX34" s="635"/>
      <c r="CY34" s="636"/>
      <c r="CZ34" s="637">
        <v>12.4</v>
      </c>
      <c r="DA34" s="649"/>
      <c r="DB34" s="649"/>
      <c r="DC34" s="650"/>
      <c r="DD34" s="640">
        <v>2702183</v>
      </c>
      <c r="DE34" s="635"/>
      <c r="DF34" s="635"/>
      <c r="DG34" s="635"/>
      <c r="DH34" s="635"/>
      <c r="DI34" s="635"/>
      <c r="DJ34" s="635"/>
      <c r="DK34" s="636"/>
      <c r="DL34" s="640">
        <v>2233464</v>
      </c>
      <c r="DM34" s="635"/>
      <c r="DN34" s="635"/>
      <c r="DO34" s="635"/>
      <c r="DP34" s="635"/>
      <c r="DQ34" s="635"/>
      <c r="DR34" s="635"/>
      <c r="DS34" s="635"/>
      <c r="DT34" s="635"/>
      <c r="DU34" s="635"/>
      <c r="DV34" s="636"/>
      <c r="DW34" s="637">
        <v>17</v>
      </c>
      <c r="DX34" s="649"/>
      <c r="DY34" s="649"/>
      <c r="DZ34" s="649"/>
      <c r="EA34" s="649"/>
      <c r="EB34" s="649"/>
      <c r="EC34" s="661"/>
    </row>
    <row r="35" spans="2:133" ht="11.25" customHeight="1" x14ac:dyDescent="0.15">
      <c r="B35" s="631" t="s">
        <v>310</v>
      </c>
      <c r="C35" s="632"/>
      <c r="D35" s="632"/>
      <c r="E35" s="632"/>
      <c r="F35" s="632"/>
      <c r="G35" s="632"/>
      <c r="H35" s="632"/>
      <c r="I35" s="632"/>
      <c r="J35" s="632"/>
      <c r="K35" s="632"/>
      <c r="L35" s="632"/>
      <c r="M35" s="632"/>
      <c r="N35" s="632"/>
      <c r="O35" s="632"/>
      <c r="P35" s="632"/>
      <c r="Q35" s="633"/>
      <c r="R35" s="634">
        <v>1199315</v>
      </c>
      <c r="S35" s="635"/>
      <c r="T35" s="635"/>
      <c r="U35" s="635"/>
      <c r="V35" s="635"/>
      <c r="W35" s="635"/>
      <c r="X35" s="635"/>
      <c r="Y35" s="636"/>
      <c r="Z35" s="672">
        <v>4</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189753</v>
      </c>
      <c r="CS35" s="647"/>
      <c r="CT35" s="647"/>
      <c r="CU35" s="647"/>
      <c r="CV35" s="647"/>
      <c r="CW35" s="647"/>
      <c r="CX35" s="647"/>
      <c r="CY35" s="648"/>
      <c r="CZ35" s="637">
        <v>0.6</v>
      </c>
      <c r="DA35" s="649"/>
      <c r="DB35" s="649"/>
      <c r="DC35" s="650"/>
      <c r="DD35" s="640">
        <v>104447</v>
      </c>
      <c r="DE35" s="647"/>
      <c r="DF35" s="647"/>
      <c r="DG35" s="647"/>
      <c r="DH35" s="647"/>
      <c r="DI35" s="647"/>
      <c r="DJ35" s="647"/>
      <c r="DK35" s="648"/>
      <c r="DL35" s="640">
        <v>87976</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15">
      <c r="B36" s="631" t="s">
        <v>314</v>
      </c>
      <c r="C36" s="632"/>
      <c r="D36" s="632"/>
      <c r="E36" s="632"/>
      <c r="F36" s="632"/>
      <c r="G36" s="632"/>
      <c r="H36" s="632"/>
      <c r="I36" s="632"/>
      <c r="J36" s="632"/>
      <c r="K36" s="632"/>
      <c r="L36" s="632"/>
      <c r="M36" s="632"/>
      <c r="N36" s="632"/>
      <c r="O36" s="632"/>
      <c r="P36" s="632"/>
      <c r="Q36" s="633"/>
      <c r="R36" s="634">
        <v>593689</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2406315</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-302574</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2800592</v>
      </c>
      <c r="CS36" s="635"/>
      <c r="CT36" s="635"/>
      <c r="CU36" s="635"/>
      <c r="CV36" s="635"/>
      <c r="CW36" s="635"/>
      <c r="CX36" s="635"/>
      <c r="CY36" s="636"/>
      <c r="CZ36" s="637">
        <v>9.5</v>
      </c>
      <c r="DA36" s="649"/>
      <c r="DB36" s="649"/>
      <c r="DC36" s="650"/>
      <c r="DD36" s="640">
        <v>2292546</v>
      </c>
      <c r="DE36" s="635"/>
      <c r="DF36" s="635"/>
      <c r="DG36" s="635"/>
      <c r="DH36" s="635"/>
      <c r="DI36" s="635"/>
      <c r="DJ36" s="635"/>
      <c r="DK36" s="636"/>
      <c r="DL36" s="640">
        <v>1589399</v>
      </c>
      <c r="DM36" s="635"/>
      <c r="DN36" s="635"/>
      <c r="DO36" s="635"/>
      <c r="DP36" s="635"/>
      <c r="DQ36" s="635"/>
      <c r="DR36" s="635"/>
      <c r="DS36" s="635"/>
      <c r="DT36" s="635"/>
      <c r="DU36" s="635"/>
      <c r="DV36" s="636"/>
      <c r="DW36" s="637">
        <v>12.1</v>
      </c>
      <c r="DX36" s="649"/>
      <c r="DY36" s="649"/>
      <c r="DZ36" s="649"/>
      <c r="EA36" s="649"/>
      <c r="EB36" s="649"/>
      <c r="EC36" s="661"/>
    </row>
    <row r="37" spans="2:133" ht="11.25" customHeight="1" x14ac:dyDescent="0.15">
      <c r="B37" s="631" t="s">
        <v>318</v>
      </c>
      <c r="C37" s="632"/>
      <c r="D37" s="632"/>
      <c r="E37" s="632"/>
      <c r="F37" s="632"/>
      <c r="G37" s="632"/>
      <c r="H37" s="632"/>
      <c r="I37" s="632"/>
      <c r="J37" s="632"/>
      <c r="K37" s="632"/>
      <c r="L37" s="632"/>
      <c r="M37" s="632"/>
      <c r="N37" s="632"/>
      <c r="O37" s="632"/>
      <c r="P37" s="632"/>
      <c r="Q37" s="633"/>
      <c r="R37" s="634">
        <v>451229</v>
      </c>
      <c r="S37" s="635"/>
      <c r="T37" s="635"/>
      <c r="U37" s="635"/>
      <c r="V37" s="635"/>
      <c r="W37" s="635"/>
      <c r="X37" s="635"/>
      <c r="Y37" s="636"/>
      <c r="Z37" s="672">
        <v>1.5</v>
      </c>
      <c r="AA37" s="672"/>
      <c r="AB37" s="672"/>
      <c r="AC37" s="672"/>
      <c r="AD37" s="673">
        <v>1819</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54183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-417797</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1456014</v>
      </c>
      <c r="CS37" s="647"/>
      <c r="CT37" s="647"/>
      <c r="CU37" s="647"/>
      <c r="CV37" s="647"/>
      <c r="CW37" s="647"/>
      <c r="CX37" s="647"/>
      <c r="CY37" s="648"/>
      <c r="CZ37" s="637">
        <v>5</v>
      </c>
      <c r="DA37" s="649"/>
      <c r="DB37" s="649"/>
      <c r="DC37" s="650"/>
      <c r="DD37" s="640">
        <v>1456014</v>
      </c>
      <c r="DE37" s="647"/>
      <c r="DF37" s="647"/>
      <c r="DG37" s="647"/>
      <c r="DH37" s="647"/>
      <c r="DI37" s="647"/>
      <c r="DJ37" s="647"/>
      <c r="DK37" s="648"/>
      <c r="DL37" s="640">
        <v>1232737</v>
      </c>
      <c r="DM37" s="647"/>
      <c r="DN37" s="647"/>
      <c r="DO37" s="647"/>
      <c r="DP37" s="647"/>
      <c r="DQ37" s="647"/>
      <c r="DR37" s="647"/>
      <c r="DS37" s="647"/>
      <c r="DT37" s="647"/>
      <c r="DU37" s="647"/>
      <c r="DV37" s="648"/>
      <c r="DW37" s="637">
        <v>9.4</v>
      </c>
      <c r="DX37" s="649"/>
      <c r="DY37" s="649"/>
      <c r="DZ37" s="649"/>
      <c r="EA37" s="649"/>
      <c r="EB37" s="649"/>
      <c r="EC37" s="661"/>
    </row>
    <row r="38" spans="2:133" ht="11.25" customHeight="1" x14ac:dyDescent="0.15">
      <c r="B38" s="631" t="s">
        <v>322</v>
      </c>
      <c r="C38" s="632"/>
      <c r="D38" s="632"/>
      <c r="E38" s="632"/>
      <c r="F38" s="632"/>
      <c r="G38" s="632"/>
      <c r="H38" s="632"/>
      <c r="I38" s="632"/>
      <c r="J38" s="632"/>
      <c r="K38" s="632"/>
      <c r="L38" s="632"/>
      <c r="M38" s="632"/>
      <c r="N38" s="632"/>
      <c r="O38" s="632"/>
      <c r="P38" s="632"/>
      <c r="Q38" s="633"/>
      <c r="R38" s="634">
        <v>3064042</v>
      </c>
      <c r="S38" s="635"/>
      <c r="T38" s="635"/>
      <c r="U38" s="635"/>
      <c r="V38" s="635"/>
      <c r="W38" s="635"/>
      <c r="X38" s="635"/>
      <c r="Y38" s="636"/>
      <c r="Z38" s="672">
        <v>10.3</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t="s">
        <v>122</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5279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2352132</v>
      </c>
      <c r="CS38" s="635"/>
      <c r="CT38" s="635"/>
      <c r="CU38" s="635"/>
      <c r="CV38" s="635"/>
      <c r="CW38" s="635"/>
      <c r="CX38" s="635"/>
      <c r="CY38" s="636"/>
      <c r="CZ38" s="637">
        <v>8</v>
      </c>
      <c r="DA38" s="649"/>
      <c r="DB38" s="649"/>
      <c r="DC38" s="650"/>
      <c r="DD38" s="640">
        <v>1893619</v>
      </c>
      <c r="DE38" s="635"/>
      <c r="DF38" s="635"/>
      <c r="DG38" s="635"/>
      <c r="DH38" s="635"/>
      <c r="DI38" s="635"/>
      <c r="DJ38" s="635"/>
      <c r="DK38" s="636"/>
      <c r="DL38" s="640">
        <v>1748635</v>
      </c>
      <c r="DM38" s="635"/>
      <c r="DN38" s="635"/>
      <c r="DO38" s="635"/>
      <c r="DP38" s="635"/>
      <c r="DQ38" s="635"/>
      <c r="DR38" s="635"/>
      <c r="DS38" s="635"/>
      <c r="DT38" s="635"/>
      <c r="DU38" s="635"/>
      <c r="DV38" s="636"/>
      <c r="DW38" s="637">
        <v>13.3</v>
      </c>
      <c r="DX38" s="649"/>
      <c r="DY38" s="649"/>
      <c r="DZ38" s="649"/>
      <c r="EA38" s="649"/>
      <c r="EB38" s="649"/>
      <c r="EC38" s="661"/>
    </row>
    <row r="39" spans="2:133" ht="11.25" customHeight="1" x14ac:dyDescent="0.15">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7608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542980</v>
      </c>
      <c r="CS39" s="647"/>
      <c r="CT39" s="647"/>
      <c r="CU39" s="647"/>
      <c r="CV39" s="647"/>
      <c r="CW39" s="647"/>
      <c r="CX39" s="647"/>
      <c r="CY39" s="648"/>
      <c r="CZ39" s="637">
        <v>1.8</v>
      </c>
      <c r="DA39" s="649"/>
      <c r="DB39" s="649"/>
      <c r="DC39" s="650"/>
      <c r="DD39" s="640">
        <v>514290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330</v>
      </c>
      <c r="C40" s="632"/>
      <c r="D40" s="632"/>
      <c r="E40" s="632"/>
      <c r="F40" s="632"/>
      <c r="G40" s="632"/>
      <c r="H40" s="632"/>
      <c r="I40" s="632"/>
      <c r="J40" s="632"/>
      <c r="K40" s="632"/>
      <c r="L40" s="632"/>
      <c r="M40" s="632"/>
      <c r="N40" s="632"/>
      <c r="O40" s="632"/>
      <c r="P40" s="632"/>
      <c r="Q40" s="633"/>
      <c r="R40" s="634">
        <v>27942</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78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6057</v>
      </c>
      <c r="CS40" s="635"/>
      <c r="CT40" s="635"/>
      <c r="CU40" s="635"/>
      <c r="CV40" s="635"/>
      <c r="CW40" s="635"/>
      <c r="CX40" s="635"/>
      <c r="CY40" s="636"/>
      <c r="CZ40" s="637">
        <v>0</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335</v>
      </c>
      <c r="C41" s="616"/>
      <c r="D41" s="616"/>
      <c r="E41" s="616"/>
      <c r="F41" s="616"/>
      <c r="G41" s="616"/>
      <c r="H41" s="616"/>
      <c r="I41" s="616"/>
      <c r="J41" s="616"/>
      <c r="K41" s="616"/>
      <c r="L41" s="616"/>
      <c r="M41" s="616"/>
      <c r="N41" s="616"/>
      <c r="O41" s="616"/>
      <c r="P41" s="616"/>
      <c r="Q41" s="617"/>
      <c r="R41" s="618">
        <v>29706633</v>
      </c>
      <c r="S41" s="659"/>
      <c r="T41" s="659"/>
      <c r="U41" s="659"/>
      <c r="V41" s="659"/>
      <c r="W41" s="659"/>
      <c r="X41" s="659"/>
      <c r="Y41" s="662"/>
      <c r="Z41" s="663">
        <v>100</v>
      </c>
      <c r="AA41" s="663"/>
      <c r="AB41" s="663"/>
      <c r="AC41" s="663"/>
      <c r="AD41" s="664">
        <v>13106494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445084</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339</v>
      </c>
      <c r="AR42" s="680"/>
      <c r="AS42" s="680"/>
      <c r="AT42" s="680"/>
      <c r="AU42" s="680"/>
      <c r="AV42" s="680"/>
      <c r="AW42" s="680"/>
      <c r="AX42" s="680"/>
      <c r="AY42" s="681"/>
      <c r="AZ42" s="618">
        <v>1907048</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437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4322350</v>
      </c>
      <c r="CS42" s="647"/>
      <c r="CT42" s="647"/>
      <c r="CU42" s="647"/>
      <c r="CV42" s="647"/>
      <c r="CW42" s="647"/>
      <c r="CX42" s="647"/>
      <c r="CY42" s="648"/>
      <c r="CZ42" s="637">
        <v>14.7</v>
      </c>
      <c r="DA42" s="649"/>
      <c r="DB42" s="649"/>
      <c r="DC42" s="650"/>
      <c r="DD42" s="640">
        <v>423951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342</v>
      </c>
      <c r="CD43" s="631" t="s">
        <v>343</v>
      </c>
      <c r="CE43" s="632"/>
      <c r="CF43" s="632"/>
      <c r="CG43" s="632"/>
      <c r="CH43" s="632"/>
      <c r="CI43" s="632"/>
      <c r="CJ43" s="632"/>
      <c r="CK43" s="632"/>
      <c r="CL43" s="632"/>
      <c r="CM43" s="632"/>
      <c r="CN43" s="632"/>
      <c r="CO43" s="632"/>
      <c r="CP43" s="632"/>
      <c r="CQ43" s="633"/>
      <c r="CR43" s="634">
        <v>102471</v>
      </c>
      <c r="CS43" s="647"/>
      <c r="CT43" s="647"/>
      <c r="CU43" s="647"/>
      <c r="CV43" s="647"/>
      <c r="CW43" s="647"/>
      <c r="CX43" s="647"/>
      <c r="CY43" s="648"/>
      <c r="CZ43" s="637">
        <v>0.3</v>
      </c>
      <c r="DA43" s="649"/>
      <c r="DB43" s="649"/>
      <c r="DC43" s="650"/>
      <c r="DD43" s="640">
        <v>91552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3718111</v>
      </c>
      <c r="CS44" s="635"/>
      <c r="CT44" s="635"/>
      <c r="CU44" s="635"/>
      <c r="CV44" s="635"/>
      <c r="CW44" s="635"/>
      <c r="CX44" s="635"/>
      <c r="CY44" s="636"/>
      <c r="CZ44" s="637">
        <v>12.6</v>
      </c>
      <c r="DA44" s="638"/>
      <c r="DB44" s="638"/>
      <c r="DC44" s="639"/>
      <c r="DD44" s="640">
        <v>355544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1760795</v>
      </c>
      <c r="CS45" s="647"/>
      <c r="CT45" s="647"/>
      <c r="CU45" s="647"/>
      <c r="CV45" s="647"/>
      <c r="CW45" s="647"/>
      <c r="CX45" s="647"/>
      <c r="CY45" s="648"/>
      <c r="CZ45" s="637">
        <v>6</v>
      </c>
      <c r="DA45" s="649"/>
      <c r="DB45" s="649"/>
      <c r="DC45" s="650"/>
      <c r="DD45" s="640">
        <v>69070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348</v>
      </c>
      <c r="CG46" s="632"/>
      <c r="CH46" s="632"/>
      <c r="CI46" s="632"/>
      <c r="CJ46" s="632"/>
      <c r="CK46" s="632"/>
      <c r="CL46" s="632"/>
      <c r="CM46" s="632"/>
      <c r="CN46" s="632"/>
      <c r="CO46" s="632"/>
      <c r="CP46" s="632"/>
      <c r="CQ46" s="633"/>
      <c r="CR46" s="634">
        <v>1957316</v>
      </c>
      <c r="CS46" s="635"/>
      <c r="CT46" s="635"/>
      <c r="CU46" s="635"/>
      <c r="CV46" s="635"/>
      <c r="CW46" s="635"/>
      <c r="CX46" s="635"/>
      <c r="CY46" s="636"/>
      <c r="CZ46" s="637">
        <v>6.7</v>
      </c>
      <c r="DA46" s="638"/>
      <c r="DB46" s="638"/>
      <c r="DC46" s="639"/>
      <c r="DD46" s="640">
        <v>286474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349</v>
      </c>
      <c r="CG47" s="632"/>
      <c r="CH47" s="632"/>
      <c r="CI47" s="632"/>
      <c r="CJ47" s="632"/>
      <c r="CK47" s="632"/>
      <c r="CL47" s="632"/>
      <c r="CM47" s="632"/>
      <c r="CN47" s="632"/>
      <c r="CO47" s="632"/>
      <c r="CP47" s="632"/>
      <c r="CQ47" s="633"/>
      <c r="CR47" s="634">
        <v>604239</v>
      </c>
      <c r="CS47" s="647"/>
      <c r="CT47" s="647"/>
      <c r="CU47" s="647"/>
      <c r="CV47" s="647"/>
      <c r="CW47" s="647"/>
      <c r="CX47" s="647"/>
      <c r="CY47" s="648"/>
      <c r="CZ47" s="637">
        <v>2.1</v>
      </c>
      <c r="DA47" s="649"/>
      <c r="DB47" s="649"/>
      <c r="DC47" s="650"/>
      <c r="DD47" s="640">
        <v>68407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351</v>
      </c>
      <c r="CE49" s="616"/>
      <c r="CF49" s="616"/>
      <c r="CG49" s="616"/>
      <c r="CH49" s="616"/>
      <c r="CI49" s="616"/>
      <c r="CJ49" s="616"/>
      <c r="CK49" s="616"/>
      <c r="CL49" s="616"/>
      <c r="CM49" s="616"/>
      <c r="CN49" s="616"/>
      <c r="CO49" s="616"/>
      <c r="CP49" s="616"/>
      <c r="CQ49" s="617"/>
      <c r="CR49" s="618">
        <v>29405283</v>
      </c>
      <c r="CS49" s="619"/>
      <c r="CT49" s="619"/>
      <c r="CU49" s="619"/>
      <c r="CV49" s="619"/>
      <c r="CW49" s="619"/>
      <c r="CX49" s="619"/>
      <c r="CY49" s="620"/>
      <c r="CZ49" s="621">
        <v>100</v>
      </c>
      <c r="DA49" s="622"/>
      <c r="DB49" s="622"/>
      <c r="DC49" s="623"/>
      <c r="DD49" s="624">
        <v>17150715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YPsdtVXAPgLGFYMx3FTxlhoVaMby+Obm5X1InCBMi+YfhSjrpjsjm45tBK4e1bcONgBYBWtAoW41taCLulNeUQ==" saltValue="opoE+ZVGBeQsGfmZk//QM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60" zoomScaleNormal="6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374</v>
      </c>
      <c r="C7" s="1061"/>
      <c r="D7" s="1061"/>
      <c r="E7" s="1061"/>
      <c r="F7" s="1061"/>
      <c r="G7" s="1061"/>
      <c r="H7" s="1061"/>
      <c r="I7" s="1061"/>
      <c r="J7" s="1061"/>
      <c r="K7" s="1061"/>
      <c r="L7" s="1061"/>
      <c r="M7" s="1061"/>
      <c r="N7" s="1061"/>
      <c r="O7" s="1061"/>
      <c r="P7" s="1062"/>
      <c r="Q7" s="1115">
        <v>29675</v>
      </c>
      <c r="R7" s="1116"/>
      <c r="S7" s="1116"/>
      <c r="T7" s="1116"/>
      <c r="U7" s="1116"/>
      <c r="V7" s="1116">
        <v>29375</v>
      </c>
      <c r="W7" s="1116"/>
      <c r="X7" s="1116"/>
      <c r="Y7" s="1116"/>
      <c r="Z7" s="1116"/>
      <c r="AA7" s="1116">
        <v>300</v>
      </c>
      <c r="AB7" s="1116"/>
      <c r="AC7" s="1116"/>
      <c r="AD7" s="1116"/>
      <c r="AE7" s="1117"/>
      <c r="AF7" s="1118">
        <v>140</v>
      </c>
      <c r="AG7" s="1119"/>
      <c r="AH7" s="1119"/>
      <c r="AI7" s="1119"/>
      <c r="AJ7" s="1120"/>
      <c r="AK7" s="1121">
        <v>1199</v>
      </c>
      <c r="AL7" s="1122"/>
      <c r="AM7" s="1122"/>
      <c r="AN7" s="1122"/>
      <c r="AO7" s="1122"/>
      <c r="AP7" s="1122">
        <v>28516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553</v>
      </c>
      <c r="BT7" s="1113"/>
      <c r="BU7" s="1113"/>
      <c r="BV7" s="1113"/>
      <c r="BW7" s="1113"/>
      <c r="BX7" s="1113"/>
      <c r="BY7" s="1113"/>
      <c r="BZ7" s="1113"/>
      <c r="CA7" s="1113"/>
      <c r="CB7" s="1113"/>
      <c r="CC7" s="1113"/>
      <c r="CD7" s="1113"/>
      <c r="CE7" s="1113"/>
      <c r="CF7" s="1113"/>
      <c r="CG7" s="1125"/>
      <c r="CH7" s="1109">
        <v>28</v>
      </c>
      <c r="CI7" s="1110"/>
      <c r="CJ7" s="1110"/>
      <c r="CK7" s="1110"/>
      <c r="CL7" s="1111"/>
      <c r="CM7" s="1109">
        <v>93</v>
      </c>
      <c r="CN7" s="1110"/>
      <c r="CO7" s="1110"/>
      <c r="CP7" s="1110"/>
      <c r="CQ7" s="1111"/>
      <c r="CR7" s="1109">
        <v>20</v>
      </c>
      <c r="CS7" s="1110"/>
      <c r="CT7" s="1110"/>
      <c r="CU7" s="1110"/>
      <c r="CV7" s="1111"/>
      <c r="CW7" s="1109" t="s">
        <v>552</v>
      </c>
      <c r="CX7" s="1110"/>
      <c r="CY7" s="1110"/>
      <c r="CZ7" s="1110"/>
      <c r="DA7" s="1111"/>
      <c r="DB7" s="1109" t="s">
        <v>552</v>
      </c>
      <c r="DC7" s="1110"/>
      <c r="DD7" s="1110"/>
      <c r="DE7" s="1110"/>
      <c r="DF7" s="1111"/>
      <c r="DG7" s="1109" t="s">
        <v>552</v>
      </c>
      <c r="DH7" s="1110"/>
      <c r="DI7" s="1110"/>
      <c r="DJ7" s="1110"/>
      <c r="DK7" s="1111"/>
      <c r="DL7" s="1109" t="s">
        <v>552</v>
      </c>
      <c r="DM7" s="1110"/>
      <c r="DN7" s="1110"/>
      <c r="DO7" s="1110"/>
      <c r="DP7" s="1111"/>
      <c r="DQ7" s="1109" t="s">
        <v>552</v>
      </c>
      <c r="DR7" s="1110"/>
      <c r="DS7" s="1110"/>
      <c r="DT7" s="1110"/>
      <c r="DU7" s="1111"/>
      <c r="DV7" s="1112"/>
      <c r="DW7" s="1113"/>
      <c r="DX7" s="1113"/>
      <c r="DY7" s="1113"/>
      <c r="DZ7" s="1114"/>
      <c r="EA7" s="217"/>
    </row>
    <row r="8" spans="1:131" s="218" customFormat="1" ht="26.25" customHeight="1" x14ac:dyDescent="0.15">
      <c r="A8" s="221">
        <v>2</v>
      </c>
      <c r="B8" s="1043" t="s">
        <v>375</v>
      </c>
      <c r="C8" s="1044"/>
      <c r="D8" s="1044"/>
      <c r="E8" s="1044"/>
      <c r="F8" s="1044"/>
      <c r="G8" s="1044"/>
      <c r="H8" s="1044"/>
      <c r="I8" s="1044"/>
      <c r="J8" s="1044"/>
      <c r="K8" s="1044"/>
      <c r="L8" s="1044"/>
      <c r="M8" s="1044"/>
      <c r="N8" s="1044"/>
      <c r="O8" s="1044"/>
      <c r="P8" s="1045"/>
      <c r="Q8" s="1051">
        <v>32</v>
      </c>
      <c r="R8" s="1052"/>
      <c r="S8" s="1052"/>
      <c r="T8" s="1052"/>
      <c r="U8" s="1052"/>
      <c r="V8" s="1052">
        <v>30</v>
      </c>
      <c r="W8" s="1052"/>
      <c r="X8" s="1052"/>
      <c r="Y8" s="1052"/>
      <c r="Z8" s="1052"/>
      <c r="AA8" s="1052">
        <v>2</v>
      </c>
      <c r="AB8" s="1052"/>
      <c r="AC8" s="1052"/>
      <c r="AD8" s="1052"/>
      <c r="AE8" s="1053"/>
      <c r="AF8" s="1048">
        <v>2</v>
      </c>
      <c r="AG8" s="1049"/>
      <c r="AH8" s="1049"/>
      <c r="AI8" s="1049"/>
      <c r="AJ8" s="1050"/>
      <c r="AK8" s="1093" t="s">
        <v>552</v>
      </c>
      <c r="AL8" s="1094"/>
      <c r="AM8" s="1094"/>
      <c r="AN8" s="1094"/>
      <c r="AO8" s="1094"/>
      <c r="AP8" s="1094" t="s">
        <v>552</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554</v>
      </c>
      <c r="BT8" s="1006"/>
      <c r="BU8" s="1006"/>
      <c r="BV8" s="1006"/>
      <c r="BW8" s="1006"/>
      <c r="BX8" s="1006"/>
      <c r="BY8" s="1006"/>
      <c r="BZ8" s="1006"/>
      <c r="CA8" s="1006"/>
      <c r="CB8" s="1006"/>
      <c r="CC8" s="1006"/>
      <c r="CD8" s="1006"/>
      <c r="CE8" s="1006"/>
      <c r="CF8" s="1006"/>
      <c r="CG8" s="1027"/>
      <c r="CH8" s="1002">
        <v>-3</v>
      </c>
      <c r="CI8" s="1003"/>
      <c r="CJ8" s="1003"/>
      <c r="CK8" s="1003"/>
      <c r="CL8" s="1004"/>
      <c r="CM8" s="1002">
        <v>100</v>
      </c>
      <c r="CN8" s="1003"/>
      <c r="CO8" s="1003"/>
      <c r="CP8" s="1003"/>
      <c r="CQ8" s="1004"/>
      <c r="CR8" s="1002">
        <v>100</v>
      </c>
      <c r="CS8" s="1003"/>
      <c r="CT8" s="1003"/>
      <c r="CU8" s="1003"/>
      <c r="CV8" s="1004"/>
      <c r="CW8" s="1002" t="s">
        <v>552</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555</v>
      </c>
      <c r="BT9" s="1006"/>
      <c r="BU9" s="1006"/>
      <c r="BV9" s="1006"/>
      <c r="BW9" s="1006"/>
      <c r="BX9" s="1006"/>
      <c r="BY9" s="1006"/>
      <c r="BZ9" s="1006"/>
      <c r="CA9" s="1006"/>
      <c r="CB9" s="1006"/>
      <c r="CC9" s="1006"/>
      <c r="CD9" s="1006"/>
      <c r="CE9" s="1006"/>
      <c r="CF9" s="1006"/>
      <c r="CG9" s="1027"/>
      <c r="CH9" s="1002">
        <v>1</v>
      </c>
      <c r="CI9" s="1003"/>
      <c r="CJ9" s="1003"/>
      <c r="CK9" s="1003"/>
      <c r="CL9" s="1004"/>
      <c r="CM9" s="1002">
        <v>62</v>
      </c>
      <c r="CN9" s="1003"/>
      <c r="CO9" s="1003"/>
      <c r="CP9" s="1003"/>
      <c r="CQ9" s="1004"/>
      <c r="CR9" s="1002">
        <v>30</v>
      </c>
      <c r="CS9" s="1003"/>
      <c r="CT9" s="1003"/>
      <c r="CU9" s="1003"/>
      <c r="CV9" s="1004"/>
      <c r="CW9" s="1002" t="s">
        <v>552</v>
      </c>
      <c r="CX9" s="1003"/>
      <c r="CY9" s="1003"/>
      <c r="CZ9" s="1003"/>
      <c r="DA9" s="1004"/>
      <c r="DB9" s="1002" t="s">
        <v>552</v>
      </c>
      <c r="DC9" s="1003"/>
      <c r="DD9" s="1003"/>
      <c r="DE9" s="1003"/>
      <c r="DF9" s="1004"/>
      <c r="DG9" s="1002" t="s">
        <v>552</v>
      </c>
      <c r="DH9" s="1003"/>
      <c r="DI9" s="1003"/>
      <c r="DJ9" s="1003"/>
      <c r="DK9" s="1004"/>
      <c r="DL9" s="1002" t="s">
        <v>552</v>
      </c>
      <c r="DM9" s="1003"/>
      <c r="DN9" s="1003"/>
      <c r="DO9" s="1003"/>
      <c r="DP9" s="1004"/>
      <c r="DQ9" s="1002" t="s">
        <v>552</v>
      </c>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v>29707</v>
      </c>
      <c r="R23" s="1074"/>
      <c r="S23" s="1074"/>
      <c r="T23" s="1074"/>
      <c r="U23" s="1074"/>
      <c r="V23" s="1074">
        <v>29405</v>
      </c>
      <c r="W23" s="1074"/>
      <c r="X23" s="1074"/>
      <c r="Y23" s="1074"/>
      <c r="Z23" s="1074"/>
      <c r="AA23" s="1074">
        <v>301</v>
      </c>
      <c r="AB23" s="1074"/>
      <c r="AC23" s="1074"/>
      <c r="AD23" s="1074"/>
      <c r="AE23" s="1081"/>
      <c r="AF23" s="1082">
        <v>142</v>
      </c>
      <c r="AG23" s="1074"/>
      <c r="AH23" s="1074"/>
      <c r="AI23" s="1074"/>
      <c r="AJ23" s="1083"/>
      <c r="AK23" s="1084"/>
      <c r="AL23" s="1085"/>
      <c r="AM23" s="1085"/>
      <c r="AN23" s="1085"/>
      <c r="AO23" s="1085"/>
      <c r="AP23" s="1074">
        <v>28516</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4509</v>
      </c>
      <c r="R28" s="1064"/>
      <c r="S28" s="1064"/>
      <c r="T28" s="1064"/>
      <c r="U28" s="1064"/>
      <c r="V28" s="1064">
        <v>4812</v>
      </c>
      <c r="W28" s="1064"/>
      <c r="X28" s="1064"/>
      <c r="Y28" s="1064"/>
      <c r="Z28" s="1064"/>
      <c r="AA28" s="1064">
        <v>-303</v>
      </c>
      <c r="AB28" s="1064"/>
      <c r="AC28" s="1064"/>
      <c r="AD28" s="1064"/>
      <c r="AE28" s="1065"/>
      <c r="AF28" s="1066">
        <v>-303</v>
      </c>
      <c r="AG28" s="1064"/>
      <c r="AH28" s="1064"/>
      <c r="AI28" s="1064"/>
      <c r="AJ28" s="1067"/>
      <c r="AK28" s="1055">
        <v>445</v>
      </c>
      <c r="AL28" s="1056"/>
      <c r="AM28" s="1056"/>
      <c r="AN28" s="1056"/>
      <c r="AO28" s="1056"/>
      <c r="AP28" s="1056" t="s">
        <v>552</v>
      </c>
      <c r="AQ28" s="1056"/>
      <c r="AR28" s="1056"/>
      <c r="AS28" s="1056"/>
      <c r="AT28" s="1056"/>
      <c r="AU28" s="1056" t="s">
        <v>552</v>
      </c>
      <c r="AV28" s="1056"/>
      <c r="AW28" s="1056"/>
      <c r="AX28" s="1056"/>
      <c r="AY28" s="1056"/>
      <c r="AZ28" s="1057" t="s">
        <v>552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738</v>
      </c>
      <c r="R29" s="1052"/>
      <c r="S29" s="1052"/>
      <c r="T29" s="1052"/>
      <c r="U29" s="1052"/>
      <c r="V29" s="1052">
        <v>723</v>
      </c>
      <c r="W29" s="1052"/>
      <c r="X29" s="1052"/>
      <c r="Y29" s="1052"/>
      <c r="Z29" s="1052"/>
      <c r="AA29" s="1052">
        <v>14</v>
      </c>
      <c r="AB29" s="1052"/>
      <c r="AC29" s="1052"/>
      <c r="AD29" s="1052"/>
      <c r="AE29" s="1053"/>
      <c r="AF29" s="1048">
        <v>14</v>
      </c>
      <c r="AG29" s="1049"/>
      <c r="AH29" s="1049"/>
      <c r="AI29" s="1049"/>
      <c r="AJ29" s="1050"/>
      <c r="AK29" s="993">
        <v>244</v>
      </c>
      <c r="AL29" s="984"/>
      <c r="AM29" s="984"/>
      <c r="AN29" s="984"/>
      <c r="AO29" s="984"/>
      <c r="AP29" s="984" t="s">
        <v>552</v>
      </c>
      <c r="AQ29" s="984"/>
      <c r="AR29" s="984"/>
      <c r="AS29" s="984"/>
      <c r="AT29" s="984"/>
      <c r="AU29" s="984" t="s">
        <v>552</v>
      </c>
      <c r="AV29" s="984"/>
      <c r="AW29" s="984"/>
      <c r="AX29" s="984"/>
      <c r="AY29" s="984"/>
      <c r="AZ29" s="1054" t="s">
        <v>552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5571</v>
      </c>
      <c r="R30" s="1052"/>
      <c r="S30" s="1052"/>
      <c r="T30" s="1052"/>
      <c r="U30" s="1052"/>
      <c r="V30" s="1052">
        <v>5489</v>
      </c>
      <c r="W30" s="1052"/>
      <c r="X30" s="1052"/>
      <c r="Y30" s="1052"/>
      <c r="Z30" s="1052"/>
      <c r="AA30" s="1052">
        <v>82</v>
      </c>
      <c r="AB30" s="1052"/>
      <c r="AC30" s="1052"/>
      <c r="AD30" s="1052"/>
      <c r="AE30" s="1053"/>
      <c r="AF30" s="1048">
        <v>82</v>
      </c>
      <c r="AG30" s="1049"/>
      <c r="AH30" s="1049"/>
      <c r="AI30" s="1049"/>
      <c r="AJ30" s="1050"/>
      <c r="AK30" s="993">
        <v>886</v>
      </c>
      <c r="AL30" s="984"/>
      <c r="AM30" s="984"/>
      <c r="AN30" s="984"/>
      <c r="AO30" s="984"/>
      <c r="AP30" s="984" t="s">
        <v>552</v>
      </c>
      <c r="AQ30" s="984"/>
      <c r="AR30" s="984"/>
      <c r="AS30" s="984"/>
      <c r="AT30" s="984"/>
      <c r="AU30" s="984" t="s">
        <v>552</v>
      </c>
      <c r="AV30" s="984"/>
      <c r="AW30" s="984"/>
      <c r="AX30" s="984"/>
      <c r="AY30" s="984"/>
      <c r="AZ30" s="1054" t="s">
        <v>552</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392</v>
      </c>
      <c r="C31" s="1044"/>
      <c r="D31" s="1044"/>
      <c r="E31" s="1044"/>
      <c r="F31" s="1044"/>
      <c r="G31" s="1044"/>
      <c r="H31" s="1044"/>
      <c r="I31" s="1044"/>
      <c r="J31" s="1044"/>
      <c r="K31" s="1044"/>
      <c r="L31" s="1044"/>
      <c r="M31" s="1044"/>
      <c r="N31" s="1044"/>
      <c r="O31" s="1044"/>
      <c r="P31" s="1045"/>
      <c r="Q31" s="1051">
        <v>67</v>
      </c>
      <c r="R31" s="1052"/>
      <c r="S31" s="1052"/>
      <c r="T31" s="1052"/>
      <c r="U31" s="1052"/>
      <c r="V31" s="1052">
        <v>67</v>
      </c>
      <c r="W31" s="1052"/>
      <c r="X31" s="1052"/>
      <c r="Y31" s="1052"/>
      <c r="Z31" s="1052"/>
      <c r="AA31" s="1052" t="s">
        <v>552</v>
      </c>
      <c r="AB31" s="1052"/>
      <c r="AC31" s="1052"/>
      <c r="AD31" s="1052"/>
      <c r="AE31" s="1053"/>
      <c r="AF31" s="1048" t="s">
        <v>122</v>
      </c>
      <c r="AG31" s="1049"/>
      <c r="AH31" s="1049"/>
      <c r="AI31" s="1049"/>
      <c r="AJ31" s="1050"/>
      <c r="AK31" s="993">
        <v>55</v>
      </c>
      <c r="AL31" s="984"/>
      <c r="AM31" s="984"/>
      <c r="AN31" s="984"/>
      <c r="AO31" s="984"/>
      <c r="AP31" s="984" t="s">
        <v>552</v>
      </c>
      <c r="AQ31" s="984"/>
      <c r="AR31" s="984"/>
      <c r="AS31" s="984"/>
      <c r="AT31" s="984"/>
      <c r="AU31" s="984" t="s">
        <v>552</v>
      </c>
      <c r="AV31" s="984"/>
      <c r="AW31" s="984"/>
      <c r="AX31" s="984"/>
      <c r="AY31" s="984"/>
      <c r="AZ31" s="1054" t="s">
        <v>552</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393</v>
      </c>
      <c r="C32" s="1044"/>
      <c r="D32" s="1044"/>
      <c r="E32" s="1044"/>
      <c r="F32" s="1044"/>
      <c r="G32" s="1044"/>
      <c r="H32" s="1044"/>
      <c r="I32" s="1044"/>
      <c r="J32" s="1044"/>
      <c r="K32" s="1044"/>
      <c r="L32" s="1044"/>
      <c r="M32" s="1044"/>
      <c r="N32" s="1044"/>
      <c r="O32" s="1044"/>
      <c r="P32" s="1045"/>
      <c r="Q32" s="1051">
        <v>580</v>
      </c>
      <c r="R32" s="1052"/>
      <c r="S32" s="1052"/>
      <c r="T32" s="1052"/>
      <c r="U32" s="1052"/>
      <c r="V32" s="1052">
        <v>611</v>
      </c>
      <c r="W32" s="1052"/>
      <c r="X32" s="1052"/>
      <c r="Y32" s="1052"/>
      <c r="Z32" s="1052"/>
      <c r="AA32" s="1052">
        <v>-31</v>
      </c>
      <c r="AB32" s="1052"/>
      <c r="AC32" s="1052"/>
      <c r="AD32" s="1052"/>
      <c r="AE32" s="1053"/>
      <c r="AF32" s="1048">
        <v>616</v>
      </c>
      <c r="AG32" s="1049"/>
      <c r="AH32" s="1049"/>
      <c r="AI32" s="1049"/>
      <c r="AJ32" s="1050"/>
      <c r="AK32" s="993">
        <v>54</v>
      </c>
      <c r="AL32" s="984"/>
      <c r="AM32" s="984"/>
      <c r="AN32" s="984"/>
      <c r="AO32" s="984"/>
      <c r="AP32" s="984">
        <v>2122</v>
      </c>
      <c r="AQ32" s="984"/>
      <c r="AR32" s="984"/>
      <c r="AS32" s="984"/>
      <c r="AT32" s="984"/>
      <c r="AU32" s="984">
        <v>382</v>
      </c>
      <c r="AV32" s="984"/>
      <c r="AW32" s="984"/>
      <c r="AX32" s="984"/>
      <c r="AY32" s="984"/>
      <c r="AZ32" s="1054" t="s">
        <v>552</v>
      </c>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409</v>
      </c>
      <c r="AG63" s="972"/>
      <c r="AH63" s="972"/>
      <c r="AI63" s="972"/>
      <c r="AJ63" s="1035"/>
      <c r="AK63" s="1036"/>
      <c r="AL63" s="976"/>
      <c r="AM63" s="976"/>
      <c r="AN63" s="976"/>
      <c r="AO63" s="976"/>
      <c r="AP63" s="972">
        <v>2122</v>
      </c>
      <c r="AQ63" s="972"/>
      <c r="AR63" s="972"/>
      <c r="AS63" s="972"/>
      <c r="AT63" s="972"/>
      <c r="AU63" s="972">
        <v>382</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556</v>
      </c>
      <c r="C68" s="999"/>
      <c r="D68" s="999"/>
      <c r="E68" s="999"/>
      <c r="F68" s="999"/>
      <c r="G68" s="999"/>
      <c r="H68" s="999"/>
      <c r="I68" s="999"/>
      <c r="J68" s="999"/>
      <c r="K68" s="999"/>
      <c r="L68" s="999"/>
      <c r="M68" s="999"/>
      <c r="N68" s="999"/>
      <c r="O68" s="999"/>
      <c r="P68" s="1000"/>
      <c r="Q68" s="1001">
        <v>7985</v>
      </c>
      <c r="R68" s="995"/>
      <c r="S68" s="995"/>
      <c r="T68" s="995"/>
      <c r="U68" s="995"/>
      <c r="V68" s="995">
        <v>7978</v>
      </c>
      <c r="W68" s="995"/>
      <c r="X68" s="995"/>
      <c r="Y68" s="995"/>
      <c r="Z68" s="995"/>
      <c r="AA68" s="995">
        <v>7</v>
      </c>
      <c r="AB68" s="995"/>
      <c r="AC68" s="995"/>
      <c r="AD68" s="995"/>
      <c r="AE68" s="995"/>
      <c r="AF68" s="995">
        <v>7</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557</v>
      </c>
      <c r="C69" s="988"/>
      <c r="D69" s="988"/>
      <c r="E69" s="988"/>
      <c r="F69" s="988"/>
      <c r="G69" s="988"/>
      <c r="H69" s="988"/>
      <c r="I69" s="988"/>
      <c r="J69" s="988"/>
      <c r="K69" s="988"/>
      <c r="L69" s="988"/>
      <c r="M69" s="988"/>
      <c r="N69" s="988"/>
      <c r="O69" s="988"/>
      <c r="P69" s="989"/>
      <c r="Q69" s="990">
        <v>196</v>
      </c>
      <c r="R69" s="984"/>
      <c r="S69" s="984"/>
      <c r="T69" s="984"/>
      <c r="U69" s="984"/>
      <c r="V69" s="984">
        <v>196</v>
      </c>
      <c r="W69" s="984"/>
      <c r="X69" s="984"/>
      <c r="Y69" s="984"/>
      <c r="Z69" s="984"/>
      <c r="AA69" s="984" t="s">
        <v>552</v>
      </c>
      <c r="AB69" s="984"/>
      <c r="AC69" s="984"/>
      <c r="AD69" s="984"/>
      <c r="AE69" s="984"/>
      <c r="AF69" s="984" t="s">
        <v>552</v>
      </c>
      <c r="AG69" s="984"/>
      <c r="AH69" s="984"/>
      <c r="AI69" s="984"/>
      <c r="AJ69" s="984"/>
      <c r="AK69" s="984" t="s">
        <v>552</v>
      </c>
      <c r="AL69" s="984"/>
      <c r="AM69" s="984"/>
      <c r="AN69" s="984"/>
      <c r="AO69" s="984"/>
      <c r="AP69" s="984" t="s">
        <v>552</v>
      </c>
      <c r="AQ69" s="984"/>
      <c r="AR69" s="984"/>
      <c r="AS69" s="984"/>
      <c r="AT69" s="984"/>
      <c r="AU69" s="984" t="s">
        <v>552</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558</v>
      </c>
      <c r="C70" s="988"/>
      <c r="D70" s="988"/>
      <c r="E70" s="988"/>
      <c r="F70" s="988"/>
      <c r="G70" s="988"/>
      <c r="H70" s="988"/>
      <c r="I70" s="988"/>
      <c r="J70" s="988"/>
      <c r="K70" s="988"/>
      <c r="L70" s="988"/>
      <c r="M70" s="988"/>
      <c r="N70" s="988"/>
      <c r="O70" s="988"/>
      <c r="P70" s="989"/>
      <c r="Q70" s="990">
        <v>2768</v>
      </c>
      <c r="R70" s="984"/>
      <c r="S70" s="984"/>
      <c r="T70" s="984"/>
      <c r="U70" s="984"/>
      <c r="V70" s="984">
        <v>2715</v>
      </c>
      <c r="W70" s="984"/>
      <c r="X70" s="984"/>
      <c r="Y70" s="984"/>
      <c r="Z70" s="984"/>
      <c r="AA70" s="984">
        <v>53</v>
      </c>
      <c r="AB70" s="984"/>
      <c r="AC70" s="984"/>
      <c r="AD70" s="984"/>
      <c r="AE70" s="984"/>
      <c r="AF70" s="984">
        <v>53</v>
      </c>
      <c r="AG70" s="984"/>
      <c r="AH70" s="984"/>
      <c r="AI70" s="984"/>
      <c r="AJ70" s="984"/>
      <c r="AK70" s="984">
        <v>79</v>
      </c>
      <c r="AL70" s="984"/>
      <c r="AM70" s="984"/>
      <c r="AN70" s="984"/>
      <c r="AO70" s="984"/>
      <c r="AP70" s="984">
        <v>2215</v>
      </c>
      <c r="AQ70" s="984"/>
      <c r="AR70" s="984"/>
      <c r="AS70" s="984"/>
      <c r="AT70" s="984"/>
      <c r="AU70" s="984">
        <v>34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559</v>
      </c>
      <c r="C71" s="988"/>
      <c r="D71" s="988"/>
      <c r="E71" s="988"/>
      <c r="F71" s="988"/>
      <c r="G71" s="988"/>
      <c r="H71" s="988"/>
      <c r="I71" s="988"/>
      <c r="J71" s="988"/>
      <c r="K71" s="988"/>
      <c r="L71" s="988"/>
      <c r="M71" s="988"/>
      <c r="N71" s="988"/>
      <c r="O71" s="988"/>
      <c r="P71" s="989"/>
      <c r="Q71" s="990">
        <v>257</v>
      </c>
      <c r="R71" s="984"/>
      <c r="S71" s="984"/>
      <c r="T71" s="984"/>
      <c r="U71" s="984"/>
      <c r="V71" s="984">
        <v>256</v>
      </c>
      <c r="W71" s="984"/>
      <c r="X71" s="984"/>
      <c r="Y71" s="984"/>
      <c r="Z71" s="984"/>
      <c r="AA71" s="984">
        <v>1</v>
      </c>
      <c r="AB71" s="984"/>
      <c r="AC71" s="984"/>
      <c r="AD71" s="984"/>
      <c r="AE71" s="984"/>
      <c r="AF71" s="984">
        <v>1</v>
      </c>
      <c r="AG71" s="984"/>
      <c r="AH71" s="984"/>
      <c r="AI71" s="984"/>
      <c r="AJ71" s="984"/>
      <c r="AK71" s="984">
        <v>57</v>
      </c>
      <c r="AL71" s="984"/>
      <c r="AM71" s="984"/>
      <c r="AN71" s="984"/>
      <c r="AO71" s="984"/>
      <c r="AP71" s="984" t="s">
        <v>552</v>
      </c>
      <c r="AQ71" s="984"/>
      <c r="AR71" s="984"/>
      <c r="AS71" s="984"/>
      <c r="AT71" s="984"/>
      <c r="AU71" s="984" t="s">
        <v>552</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560</v>
      </c>
      <c r="C72" s="988"/>
      <c r="D72" s="988"/>
      <c r="E72" s="988"/>
      <c r="F72" s="988"/>
      <c r="G72" s="988"/>
      <c r="H72" s="988"/>
      <c r="I72" s="988"/>
      <c r="J72" s="988"/>
      <c r="K72" s="988"/>
      <c r="L72" s="988"/>
      <c r="M72" s="988"/>
      <c r="N72" s="988"/>
      <c r="O72" s="988"/>
      <c r="P72" s="989"/>
      <c r="Q72" s="990">
        <v>73</v>
      </c>
      <c r="R72" s="984"/>
      <c r="S72" s="984"/>
      <c r="T72" s="984"/>
      <c r="U72" s="984"/>
      <c r="V72" s="984">
        <v>73</v>
      </c>
      <c r="W72" s="984"/>
      <c r="X72" s="984"/>
      <c r="Y72" s="984"/>
      <c r="Z72" s="984"/>
      <c r="AA72" s="984" t="s">
        <v>552</v>
      </c>
      <c r="AB72" s="984"/>
      <c r="AC72" s="984"/>
      <c r="AD72" s="984"/>
      <c r="AE72" s="984"/>
      <c r="AF72" s="984" t="s">
        <v>552</v>
      </c>
      <c r="AG72" s="984"/>
      <c r="AH72" s="984"/>
      <c r="AI72" s="984"/>
      <c r="AJ72" s="984"/>
      <c r="AK72" s="984" t="s">
        <v>552</v>
      </c>
      <c r="AL72" s="984"/>
      <c r="AM72" s="984"/>
      <c r="AN72" s="984"/>
      <c r="AO72" s="984"/>
      <c r="AP72" s="984" t="s">
        <v>552</v>
      </c>
      <c r="AQ72" s="984"/>
      <c r="AR72" s="984"/>
      <c r="AS72" s="984"/>
      <c r="AT72" s="984"/>
      <c r="AU72" s="984" t="s">
        <v>552</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561</v>
      </c>
      <c r="C73" s="988"/>
      <c r="D73" s="988"/>
      <c r="E73" s="988"/>
      <c r="F73" s="988"/>
      <c r="G73" s="988"/>
      <c r="H73" s="988"/>
      <c r="I73" s="988"/>
      <c r="J73" s="988"/>
      <c r="K73" s="988"/>
      <c r="L73" s="988"/>
      <c r="M73" s="988"/>
      <c r="N73" s="988"/>
      <c r="O73" s="988"/>
      <c r="P73" s="989"/>
      <c r="Q73" s="990">
        <v>295</v>
      </c>
      <c r="R73" s="984"/>
      <c r="S73" s="984"/>
      <c r="T73" s="984"/>
      <c r="U73" s="984"/>
      <c r="V73" s="984">
        <v>258</v>
      </c>
      <c r="W73" s="984"/>
      <c r="X73" s="984"/>
      <c r="Y73" s="984"/>
      <c r="Z73" s="984"/>
      <c r="AA73" s="984">
        <v>37</v>
      </c>
      <c r="AB73" s="984"/>
      <c r="AC73" s="984"/>
      <c r="AD73" s="984"/>
      <c r="AE73" s="984"/>
      <c r="AF73" s="984">
        <v>37</v>
      </c>
      <c r="AG73" s="984"/>
      <c r="AH73" s="984"/>
      <c r="AI73" s="984"/>
      <c r="AJ73" s="984"/>
      <c r="AK73" s="984" t="s">
        <v>552</v>
      </c>
      <c r="AL73" s="984"/>
      <c r="AM73" s="984"/>
      <c r="AN73" s="984"/>
      <c r="AO73" s="984"/>
      <c r="AP73" s="984" t="s">
        <v>552</v>
      </c>
      <c r="AQ73" s="984"/>
      <c r="AR73" s="984"/>
      <c r="AS73" s="984"/>
      <c r="AT73" s="984"/>
      <c r="AU73" s="984" t="s">
        <v>552</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562</v>
      </c>
      <c r="C74" s="988"/>
      <c r="D74" s="988"/>
      <c r="E74" s="988"/>
      <c r="F74" s="988"/>
      <c r="G74" s="988"/>
      <c r="H74" s="988"/>
      <c r="I74" s="988"/>
      <c r="J74" s="988"/>
      <c r="K74" s="988"/>
      <c r="L74" s="988"/>
      <c r="M74" s="988"/>
      <c r="N74" s="988"/>
      <c r="O74" s="988"/>
      <c r="P74" s="989"/>
      <c r="Q74" s="990">
        <v>881857</v>
      </c>
      <c r="R74" s="984"/>
      <c r="S74" s="984"/>
      <c r="T74" s="984"/>
      <c r="U74" s="984"/>
      <c r="V74" s="984">
        <v>868577</v>
      </c>
      <c r="W74" s="984"/>
      <c r="X74" s="984"/>
      <c r="Y74" s="984"/>
      <c r="Z74" s="984"/>
      <c r="AA74" s="984">
        <v>13281</v>
      </c>
      <c r="AB74" s="984"/>
      <c r="AC74" s="984"/>
      <c r="AD74" s="984"/>
      <c r="AE74" s="984"/>
      <c r="AF74" s="984">
        <v>13281</v>
      </c>
      <c r="AG74" s="984"/>
      <c r="AH74" s="984"/>
      <c r="AI74" s="984"/>
      <c r="AJ74" s="984"/>
      <c r="AK74" s="984" t="s">
        <v>552</v>
      </c>
      <c r="AL74" s="984"/>
      <c r="AM74" s="984"/>
      <c r="AN74" s="984"/>
      <c r="AO74" s="984"/>
      <c r="AP74" s="984" t="s">
        <v>552</v>
      </c>
      <c r="AQ74" s="984"/>
      <c r="AR74" s="984"/>
      <c r="AS74" s="984"/>
      <c r="AT74" s="984"/>
      <c r="AU74" s="984" t="s">
        <v>552</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563</v>
      </c>
      <c r="C75" s="988"/>
      <c r="D75" s="988"/>
      <c r="E75" s="988"/>
      <c r="F75" s="988"/>
      <c r="G75" s="988"/>
      <c r="H75" s="988"/>
      <c r="I75" s="988"/>
      <c r="J75" s="988"/>
      <c r="K75" s="988"/>
      <c r="L75" s="988"/>
      <c r="M75" s="988"/>
      <c r="N75" s="988"/>
      <c r="O75" s="988"/>
      <c r="P75" s="989"/>
      <c r="Q75" s="991">
        <v>4445</v>
      </c>
      <c r="R75" s="992"/>
      <c r="S75" s="992"/>
      <c r="T75" s="992"/>
      <c r="U75" s="993"/>
      <c r="V75" s="994">
        <v>3974</v>
      </c>
      <c r="W75" s="992"/>
      <c r="X75" s="992"/>
      <c r="Y75" s="992"/>
      <c r="Z75" s="993"/>
      <c r="AA75" s="994">
        <v>472</v>
      </c>
      <c r="AB75" s="992"/>
      <c r="AC75" s="992"/>
      <c r="AD75" s="992"/>
      <c r="AE75" s="993"/>
      <c r="AF75" s="994">
        <v>409</v>
      </c>
      <c r="AG75" s="992"/>
      <c r="AH75" s="992"/>
      <c r="AI75" s="992"/>
      <c r="AJ75" s="993"/>
      <c r="AK75" s="994">
        <v>252</v>
      </c>
      <c r="AL75" s="992"/>
      <c r="AM75" s="992"/>
      <c r="AN75" s="992"/>
      <c r="AO75" s="993"/>
      <c r="AP75" s="994" t="s">
        <v>552</v>
      </c>
      <c r="AQ75" s="992"/>
      <c r="AR75" s="992"/>
      <c r="AS75" s="992"/>
      <c r="AT75" s="993"/>
      <c r="AU75" s="994" t="s">
        <v>552</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13788</v>
      </c>
      <c r="AG88" s="972"/>
      <c r="AH88" s="972"/>
      <c r="AI88" s="972"/>
      <c r="AJ88" s="972"/>
      <c r="AK88" s="976"/>
      <c r="AL88" s="976"/>
      <c r="AM88" s="976"/>
      <c r="AN88" s="976"/>
      <c r="AO88" s="976"/>
      <c r="AP88" s="972">
        <v>2215</v>
      </c>
      <c r="AQ88" s="972"/>
      <c r="AR88" s="972"/>
      <c r="AS88" s="972"/>
      <c r="AT88" s="972"/>
      <c r="AU88" s="972">
        <v>34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150</v>
      </c>
      <c r="CS102" s="966"/>
      <c r="CT102" s="966"/>
      <c r="CU102" s="966"/>
      <c r="CV102" s="967"/>
      <c r="CW102" s="965" t="s">
        <v>552</v>
      </c>
      <c r="CX102" s="966"/>
      <c r="CY102" s="966"/>
      <c r="CZ102" s="966"/>
      <c r="DA102" s="967"/>
      <c r="DB102" s="965" t="s">
        <v>552</v>
      </c>
      <c r="DC102" s="966"/>
      <c r="DD102" s="966"/>
      <c r="DE102" s="966"/>
      <c r="DF102" s="967"/>
      <c r="DG102" s="965" t="s">
        <v>552</v>
      </c>
      <c r="DH102" s="966"/>
      <c r="DI102" s="966"/>
      <c r="DJ102" s="966"/>
      <c r="DK102" s="967"/>
      <c r="DL102" s="965" t="s">
        <v>552</v>
      </c>
      <c r="DM102" s="966"/>
      <c r="DN102" s="966"/>
      <c r="DO102" s="966"/>
      <c r="DP102" s="967"/>
      <c r="DQ102" s="965" t="s">
        <v>552</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2838732</v>
      </c>
      <c r="AB110" s="902"/>
      <c r="AC110" s="902"/>
      <c r="AD110" s="902"/>
      <c r="AE110" s="903"/>
      <c r="AF110" s="904">
        <v>2766602</v>
      </c>
      <c r="AG110" s="902"/>
      <c r="AH110" s="902"/>
      <c r="AI110" s="902"/>
      <c r="AJ110" s="903"/>
      <c r="AK110" s="904">
        <v>2941973</v>
      </c>
      <c r="AL110" s="902"/>
      <c r="AM110" s="902"/>
      <c r="AN110" s="902"/>
      <c r="AO110" s="903"/>
      <c r="AP110" s="905">
        <v>27.1</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28374149</v>
      </c>
      <c r="BR110" s="855"/>
      <c r="BS110" s="855"/>
      <c r="BT110" s="855"/>
      <c r="BU110" s="855"/>
      <c r="BV110" s="855">
        <v>28251437</v>
      </c>
      <c r="BW110" s="855"/>
      <c r="BX110" s="855"/>
      <c r="BY110" s="855"/>
      <c r="BZ110" s="855"/>
      <c r="CA110" s="855">
        <v>28516029</v>
      </c>
      <c r="CB110" s="855"/>
      <c r="CC110" s="855"/>
      <c r="CD110" s="855"/>
      <c r="CE110" s="855"/>
      <c r="CF110" s="879">
        <v>262.60000000000002</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515284</v>
      </c>
      <c r="BR112" s="830"/>
      <c r="BS112" s="830"/>
      <c r="BT112" s="830"/>
      <c r="BU112" s="830"/>
      <c r="BV112" s="830">
        <v>460490</v>
      </c>
      <c r="BW112" s="830"/>
      <c r="BX112" s="830"/>
      <c r="BY112" s="830"/>
      <c r="BZ112" s="830"/>
      <c r="CA112" s="830">
        <v>382043</v>
      </c>
      <c r="CB112" s="830"/>
      <c r="CC112" s="830"/>
      <c r="CD112" s="830"/>
      <c r="CE112" s="830"/>
      <c r="CF112" s="888">
        <v>3.5</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47204</v>
      </c>
      <c r="AB113" s="932"/>
      <c r="AC113" s="932"/>
      <c r="AD113" s="932"/>
      <c r="AE113" s="933"/>
      <c r="AF113" s="934">
        <v>47939</v>
      </c>
      <c r="AG113" s="932"/>
      <c r="AH113" s="932"/>
      <c r="AI113" s="932"/>
      <c r="AJ113" s="933"/>
      <c r="AK113" s="934">
        <v>49017</v>
      </c>
      <c r="AL113" s="932"/>
      <c r="AM113" s="932"/>
      <c r="AN113" s="932"/>
      <c r="AO113" s="933"/>
      <c r="AP113" s="935">
        <v>0.5</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28266</v>
      </c>
      <c r="BR113" s="830"/>
      <c r="BS113" s="830"/>
      <c r="BT113" s="830"/>
      <c r="BU113" s="830"/>
      <c r="BV113" s="830">
        <v>28600</v>
      </c>
      <c r="BW113" s="830"/>
      <c r="BX113" s="830"/>
      <c r="BY113" s="830"/>
      <c r="BZ113" s="830"/>
      <c r="CA113" s="830">
        <v>33663</v>
      </c>
      <c r="CB113" s="830"/>
      <c r="CC113" s="830"/>
      <c r="CD113" s="830"/>
      <c r="CE113" s="830"/>
      <c r="CF113" s="888">
        <v>0.3</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52919</v>
      </c>
      <c r="AB114" s="793"/>
      <c r="AC114" s="793"/>
      <c r="AD114" s="793"/>
      <c r="AE114" s="794"/>
      <c r="AF114" s="795">
        <v>54669</v>
      </c>
      <c r="AG114" s="793"/>
      <c r="AH114" s="793"/>
      <c r="AI114" s="793"/>
      <c r="AJ114" s="794"/>
      <c r="AK114" s="795">
        <v>44577</v>
      </c>
      <c r="AL114" s="793"/>
      <c r="AM114" s="793"/>
      <c r="AN114" s="793"/>
      <c r="AO114" s="794"/>
      <c r="AP114" s="837">
        <v>0.4</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4436094</v>
      </c>
      <c r="BR114" s="830"/>
      <c r="BS114" s="830"/>
      <c r="BT114" s="830"/>
      <c r="BU114" s="830"/>
      <c r="BV114" s="830">
        <v>4467241</v>
      </c>
      <c r="BW114" s="830"/>
      <c r="BX114" s="830"/>
      <c r="BY114" s="830"/>
      <c r="BZ114" s="830"/>
      <c r="CA114" s="830">
        <v>4412960</v>
      </c>
      <c r="CB114" s="830"/>
      <c r="CC114" s="830"/>
      <c r="CD114" s="830"/>
      <c r="CE114" s="830"/>
      <c r="CF114" s="888">
        <v>40.6</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62</v>
      </c>
      <c r="AB116" s="793"/>
      <c r="AC116" s="793"/>
      <c r="AD116" s="793"/>
      <c r="AE116" s="794"/>
      <c r="AF116" s="795">
        <v>92</v>
      </c>
      <c r="AG116" s="793"/>
      <c r="AH116" s="793"/>
      <c r="AI116" s="793"/>
      <c r="AJ116" s="794"/>
      <c r="AK116" s="795">
        <v>545</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2938917</v>
      </c>
      <c r="AB117" s="916"/>
      <c r="AC117" s="916"/>
      <c r="AD117" s="916"/>
      <c r="AE117" s="917"/>
      <c r="AF117" s="918">
        <v>2869302</v>
      </c>
      <c r="AG117" s="916"/>
      <c r="AH117" s="916"/>
      <c r="AI117" s="916"/>
      <c r="AJ117" s="917"/>
      <c r="AK117" s="918">
        <v>3036112</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33353793</v>
      </c>
      <c r="BR119" s="858"/>
      <c r="BS119" s="858"/>
      <c r="BT119" s="858"/>
      <c r="BU119" s="858"/>
      <c r="BV119" s="858">
        <v>33207768</v>
      </c>
      <c r="BW119" s="858"/>
      <c r="BX119" s="858"/>
      <c r="BY119" s="858"/>
      <c r="BZ119" s="858"/>
      <c r="CA119" s="858">
        <v>33344695</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10335379</v>
      </c>
      <c r="BR120" s="855"/>
      <c r="BS120" s="855"/>
      <c r="BT120" s="855"/>
      <c r="BU120" s="855"/>
      <c r="BV120" s="855">
        <v>9961806</v>
      </c>
      <c r="BW120" s="855"/>
      <c r="BX120" s="855"/>
      <c r="BY120" s="855"/>
      <c r="BZ120" s="855"/>
      <c r="CA120" s="855">
        <v>9590520</v>
      </c>
      <c r="CB120" s="855"/>
      <c r="CC120" s="855"/>
      <c r="CD120" s="855"/>
      <c r="CE120" s="855"/>
      <c r="CF120" s="879">
        <v>88.3</v>
      </c>
      <c r="CG120" s="880"/>
      <c r="CH120" s="880"/>
      <c r="CI120" s="880"/>
      <c r="CJ120" s="880"/>
      <c r="CK120" s="881" t="s">
        <v>445</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515284</v>
      </c>
      <c r="DH120" s="855"/>
      <c r="DI120" s="855"/>
      <c r="DJ120" s="855"/>
      <c r="DK120" s="855"/>
      <c r="DL120" s="855">
        <v>460490</v>
      </c>
      <c r="DM120" s="855"/>
      <c r="DN120" s="855"/>
      <c r="DO120" s="855"/>
      <c r="DP120" s="855"/>
      <c r="DQ120" s="855">
        <v>382043</v>
      </c>
      <c r="DR120" s="855"/>
      <c r="DS120" s="855"/>
      <c r="DT120" s="855"/>
      <c r="DU120" s="855"/>
      <c r="DV120" s="856">
        <v>3.5</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396809</v>
      </c>
      <c r="BR121" s="830"/>
      <c r="BS121" s="830"/>
      <c r="BT121" s="830"/>
      <c r="BU121" s="830"/>
      <c r="BV121" s="830">
        <v>368999</v>
      </c>
      <c r="BW121" s="830"/>
      <c r="BX121" s="830"/>
      <c r="BY121" s="830"/>
      <c r="BZ121" s="830"/>
      <c r="CA121" s="830">
        <v>355351</v>
      </c>
      <c r="CB121" s="830"/>
      <c r="CC121" s="830"/>
      <c r="CD121" s="830"/>
      <c r="CE121" s="830"/>
      <c r="CF121" s="888">
        <v>3.3</v>
      </c>
      <c r="CG121" s="889"/>
      <c r="CH121" s="889"/>
      <c r="CI121" s="889"/>
      <c r="CJ121" s="889"/>
      <c r="CK121" s="882"/>
      <c r="CL121" s="868"/>
      <c r="CM121" s="868"/>
      <c r="CN121" s="868"/>
      <c r="CO121" s="869"/>
      <c r="CP121" s="848"/>
      <c r="CQ121" s="849"/>
      <c r="CR121" s="849"/>
      <c r="CS121" s="849"/>
      <c r="CT121" s="849"/>
      <c r="CU121" s="849"/>
      <c r="CV121" s="849"/>
      <c r="CW121" s="849"/>
      <c r="CX121" s="849"/>
      <c r="CY121" s="849"/>
      <c r="CZ121" s="849"/>
      <c r="DA121" s="849"/>
      <c r="DB121" s="849"/>
      <c r="DC121" s="849"/>
      <c r="DD121" s="849"/>
      <c r="DE121" s="849"/>
      <c r="DF121" s="850"/>
      <c r="DG121" s="829"/>
      <c r="DH121" s="830"/>
      <c r="DI121" s="830"/>
      <c r="DJ121" s="830"/>
      <c r="DK121" s="830"/>
      <c r="DL121" s="830"/>
      <c r="DM121" s="830"/>
      <c r="DN121" s="830"/>
      <c r="DO121" s="830"/>
      <c r="DP121" s="830"/>
      <c r="DQ121" s="830"/>
      <c r="DR121" s="830"/>
      <c r="DS121" s="830"/>
      <c r="DT121" s="830"/>
      <c r="DU121" s="830"/>
      <c r="DV121" s="807"/>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21864476</v>
      </c>
      <c r="BR122" s="858"/>
      <c r="BS122" s="858"/>
      <c r="BT122" s="858"/>
      <c r="BU122" s="858"/>
      <c r="BV122" s="858">
        <v>21657475</v>
      </c>
      <c r="BW122" s="858"/>
      <c r="BX122" s="858"/>
      <c r="BY122" s="858"/>
      <c r="BZ122" s="858"/>
      <c r="CA122" s="858">
        <v>21641801</v>
      </c>
      <c r="CB122" s="858"/>
      <c r="CC122" s="858"/>
      <c r="CD122" s="858"/>
      <c r="CE122" s="858"/>
      <c r="CF122" s="859">
        <v>199.3</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32596664</v>
      </c>
      <c r="BR123" s="846"/>
      <c r="BS123" s="846"/>
      <c r="BT123" s="846"/>
      <c r="BU123" s="846"/>
      <c r="BV123" s="846">
        <v>31988280</v>
      </c>
      <c r="BW123" s="846"/>
      <c r="BX123" s="846"/>
      <c r="BY123" s="846"/>
      <c r="BZ123" s="846"/>
      <c r="CA123" s="846">
        <v>31587672</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7.1</v>
      </c>
      <c r="BR124" s="844"/>
      <c r="BS124" s="844"/>
      <c r="BT124" s="844"/>
      <c r="BU124" s="844"/>
      <c r="BV124" s="844">
        <v>11.5</v>
      </c>
      <c r="BW124" s="844"/>
      <c r="BX124" s="844"/>
      <c r="BY124" s="844"/>
      <c r="BZ124" s="844"/>
      <c r="CA124" s="844">
        <v>16.100000000000001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101422</v>
      </c>
      <c r="AB128" s="814"/>
      <c r="AC128" s="814"/>
      <c r="AD128" s="814"/>
      <c r="AE128" s="815"/>
      <c r="AF128" s="816">
        <v>94757</v>
      </c>
      <c r="AG128" s="814"/>
      <c r="AH128" s="814"/>
      <c r="AI128" s="814"/>
      <c r="AJ128" s="815"/>
      <c r="AK128" s="816">
        <v>71359</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12.95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12618215</v>
      </c>
      <c r="AB129" s="793"/>
      <c r="AC129" s="793"/>
      <c r="AD129" s="793"/>
      <c r="AE129" s="794"/>
      <c r="AF129" s="795">
        <v>12595621</v>
      </c>
      <c r="AG129" s="793"/>
      <c r="AH129" s="793"/>
      <c r="AI129" s="793"/>
      <c r="AJ129" s="794"/>
      <c r="AK129" s="795">
        <v>12974909</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17.95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2064082</v>
      </c>
      <c r="AB130" s="793"/>
      <c r="AC130" s="793"/>
      <c r="AD130" s="793"/>
      <c r="AE130" s="794"/>
      <c r="AF130" s="795">
        <v>2013212</v>
      </c>
      <c r="AG130" s="793"/>
      <c r="AH130" s="793"/>
      <c r="AI130" s="793"/>
      <c r="AJ130" s="794"/>
      <c r="AK130" s="795">
        <v>2115178</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7.4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10554133</v>
      </c>
      <c r="AB131" s="777"/>
      <c r="AC131" s="777"/>
      <c r="AD131" s="777"/>
      <c r="AE131" s="778"/>
      <c r="AF131" s="779">
        <v>10582409</v>
      </c>
      <c r="AG131" s="777"/>
      <c r="AH131" s="777"/>
      <c r="AI131" s="777"/>
      <c r="AJ131" s="778"/>
      <c r="AK131" s="779">
        <v>10859731</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16.100000000000001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7.3280581170000003</v>
      </c>
      <c r="AB132" s="758"/>
      <c r="AC132" s="758"/>
      <c r="AD132" s="758"/>
      <c r="AE132" s="759"/>
      <c r="AF132" s="760">
        <v>7.1943259800000003</v>
      </c>
      <c r="AG132" s="758"/>
      <c r="AH132" s="758"/>
      <c r="AI132" s="758"/>
      <c r="AJ132" s="759"/>
      <c r="AK132" s="760">
        <v>7.8231679959999996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6.3</v>
      </c>
      <c r="AB133" s="737"/>
      <c r="AC133" s="737"/>
      <c r="AD133" s="737"/>
      <c r="AE133" s="738"/>
      <c r="AF133" s="736">
        <v>7.1</v>
      </c>
      <c r="AG133" s="737"/>
      <c r="AH133" s="737"/>
      <c r="AI133" s="737"/>
      <c r="AJ133" s="738"/>
      <c r="AK133" s="736">
        <v>7.4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T7Zu0q4JIsJeEyZjyBCeVsXhgs9fQK/viUhb5Rsxh1YrDqySADFvR4YLoQA/WnjNJJ/HSnTIKp7H1D05M8mcA==" saltValue="cl84ICyxx9PNVk0kwULh1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60" zoomScaleNormal="85"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6wtBz6Ul6szyWwrVVSWtmxN7xqTOH338ERsGYa/zYvSFg5eYfqYJrOO0hq+t69SG3QBh4X1z2WSBXmXXhvVjw==" saltValue="EwR2W+wB0/T3amAqdpjfGg==" spinCount="100000" sheet="1" objects="1" scenarios="1"/>
  <dataConsolidate/>
  <phoneticPr fontId="2"/>
  <printOptions horizontalCentered="1" verticalCentered="1"/>
  <pageMargins left="0" right="0" top="0" bottom="0" header="0" footer="0"/>
  <pageSetup paperSize="9" scale="31"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60" zoomScaleNormal="6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fBmlVdttElrbWwFY/wy+z69JqAh8SKOQaldZ03Ef1vrMJZvalHMp9ILks737Z35yF42otzIZ+2iGj5acZzMzw==" saltValue="Jfztg1htMSMqLvIBYxp0yQ==" spinCount="100000" sheet="1" objects="1" scenarios="1"/>
  <dataConsolidate/>
  <phoneticPr fontId="2"/>
  <printOptions horizontalCentered="1" verticalCentered="1"/>
  <pageMargins left="0" right="0" top="0" bottom="0" header="0" footer="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0" zoomScaleSheetLayoutView="8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4039330</v>
      </c>
      <c r="AP9" s="262">
        <v>118306</v>
      </c>
      <c r="AQ9" s="263">
        <v>99044</v>
      </c>
      <c r="AR9" s="264">
        <v>19.399999999999999</v>
      </c>
    </row>
    <row r="10" spans="1:46" ht="13.5" customHeight="1" x14ac:dyDescent="0.15">
      <c r="A10" s="247"/>
      <c r="AK10" s="1143" t="s">
        <v>484</v>
      </c>
      <c r="AL10" s="1144"/>
      <c r="AM10" s="1144"/>
      <c r="AN10" s="1145"/>
      <c r="AO10" s="265">
        <v>506563</v>
      </c>
      <c r="AP10" s="265">
        <v>14837</v>
      </c>
      <c r="AQ10" s="266">
        <v>12597</v>
      </c>
      <c r="AR10" s="267">
        <v>17.8</v>
      </c>
    </row>
    <row r="11" spans="1:46" ht="13.5" customHeight="1" x14ac:dyDescent="0.15">
      <c r="A11" s="247"/>
      <c r="AK11" s="1143" t="s">
        <v>485</v>
      </c>
      <c r="AL11" s="1144"/>
      <c r="AM11" s="1144"/>
      <c r="AN11" s="1145"/>
      <c r="AO11" s="265" t="s">
        <v>486</v>
      </c>
      <c r="AP11" s="265" t="s">
        <v>486</v>
      </c>
      <c r="AQ11" s="266">
        <v>1194</v>
      </c>
      <c r="AR11" s="267" t="s">
        <v>486</v>
      </c>
    </row>
    <row r="12" spans="1:46" ht="13.5" customHeight="1" x14ac:dyDescent="0.15">
      <c r="A12" s="247"/>
      <c r="AK12" s="1143" t="s">
        <v>487</v>
      </c>
      <c r="AL12" s="1144"/>
      <c r="AM12" s="1144"/>
      <c r="AN12" s="1145"/>
      <c r="AO12" s="265" t="s">
        <v>486</v>
      </c>
      <c r="AP12" s="265" t="s">
        <v>486</v>
      </c>
      <c r="AQ12" s="266">
        <v>18</v>
      </c>
      <c r="AR12" s="267" t="s">
        <v>486</v>
      </c>
    </row>
    <row r="13" spans="1:46" ht="13.5" customHeight="1" x14ac:dyDescent="0.15">
      <c r="A13" s="247"/>
      <c r="AK13" s="1143" t="s">
        <v>488</v>
      </c>
      <c r="AL13" s="1144"/>
      <c r="AM13" s="1144"/>
      <c r="AN13" s="1145"/>
      <c r="AO13" s="265">
        <v>173876</v>
      </c>
      <c r="AP13" s="265">
        <v>5093</v>
      </c>
      <c r="AQ13" s="266">
        <v>3890</v>
      </c>
      <c r="AR13" s="267">
        <v>30.9</v>
      </c>
    </row>
    <row r="14" spans="1:46" ht="13.5" customHeight="1" x14ac:dyDescent="0.15">
      <c r="A14" s="247"/>
      <c r="AK14" s="1143" t="s">
        <v>489</v>
      </c>
      <c r="AL14" s="1144"/>
      <c r="AM14" s="1144"/>
      <c r="AN14" s="1145"/>
      <c r="AO14" s="265">
        <v>102471</v>
      </c>
      <c r="AP14" s="265">
        <v>3001</v>
      </c>
      <c r="AQ14" s="266">
        <v>1837</v>
      </c>
      <c r="AR14" s="267">
        <v>63.4</v>
      </c>
    </row>
    <row r="15" spans="1:46" ht="13.5" customHeight="1" x14ac:dyDescent="0.15">
      <c r="A15" s="247"/>
      <c r="AK15" s="1146" t="s">
        <v>490</v>
      </c>
      <c r="AL15" s="1147"/>
      <c r="AM15" s="1147"/>
      <c r="AN15" s="1148"/>
      <c r="AO15" s="265">
        <v>-217974</v>
      </c>
      <c r="AP15" s="265">
        <v>-6384</v>
      </c>
      <c r="AQ15" s="266">
        <v>-6318</v>
      </c>
      <c r="AR15" s="267">
        <v>1</v>
      </c>
    </row>
    <row r="16" spans="1:46" x14ac:dyDescent="0.15">
      <c r="A16" s="247"/>
      <c r="AK16" s="1146" t="s">
        <v>177</v>
      </c>
      <c r="AL16" s="1147"/>
      <c r="AM16" s="1147"/>
      <c r="AN16" s="1148"/>
      <c r="AO16" s="265">
        <v>4604266</v>
      </c>
      <c r="AP16" s="265">
        <v>134852</v>
      </c>
      <c r="AQ16" s="266">
        <v>112262</v>
      </c>
      <c r="AR16" s="267">
        <v>20.100000000000001</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10.54</v>
      </c>
      <c r="AP21" s="278">
        <v>9.26</v>
      </c>
      <c r="AQ21" s="279">
        <v>1.28</v>
      </c>
      <c r="AS21" s="280"/>
      <c r="AT21" s="276"/>
    </row>
    <row r="22" spans="1:46" s="248" customFormat="1" x14ac:dyDescent="0.15">
      <c r="A22" s="276"/>
      <c r="AK22" s="1149" t="s">
        <v>496</v>
      </c>
      <c r="AL22" s="1150"/>
      <c r="AM22" s="1150"/>
      <c r="AN22" s="1151"/>
      <c r="AO22" s="281">
        <v>97.2</v>
      </c>
      <c r="AP22" s="282">
        <v>97.3</v>
      </c>
      <c r="AQ22" s="283">
        <v>-0.1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2941973</v>
      </c>
      <c r="AP32" s="291">
        <v>86166</v>
      </c>
      <c r="AQ32" s="292">
        <v>60713</v>
      </c>
      <c r="AR32" s="293">
        <v>41.9</v>
      </c>
    </row>
    <row r="33" spans="1:46" ht="13.5" customHeight="1" x14ac:dyDescent="0.15">
      <c r="A33" s="247"/>
      <c r="AK33" s="1133" t="s">
        <v>501</v>
      </c>
      <c r="AL33" s="1134"/>
      <c r="AM33" s="1134"/>
      <c r="AN33" s="1135"/>
      <c r="AO33" s="291" t="s">
        <v>486</v>
      </c>
      <c r="AP33" s="291" t="s">
        <v>486</v>
      </c>
      <c r="AQ33" s="292" t="s">
        <v>486</v>
      </c>
      <c r="AR33" s="293" t="s">
        <v>486</v>
      </c>
    </row>
    <row r="34" spans="1:46" ht="27" customHeight="1" x14ac:dyDescent="0.15">
      <c r="A34" s="247"/>
      <c r="AK34" s="1133" t="s">
        <v>502</v>
      </c>
      <c r="AL34" s="1134"/>
      <c r="AM34" s="1134"/>
      <c r="AN34" s="1135"/>
      <c r="AO34" s="291" t="s">
        <v>486</v>
      </c>
      <c r="AP34" s="291" t="s">
        <v>486</v>
      </c>
      <c r="AQ34" s="292" t="s">
        <v>486</v>
      </c>
      <c r="AR34" s="293" t="s">
        <v>486</v>
      </c>
    </row>
    <row r="35" spans="1:46" ht="27" customHeight="1" x14ac:dyDescent="0.15">
      <c r="A35" s="247"/>
      <c r="AK35" s="1133" t="s">
        <v>503</v>
      </c>
      <c r="AL35" s="1134"/>
      <c r="AM35" s="1134"/>
      <c r="AN35" s="1135"/>
      <c r="AO35" s="291">
        <v>49017</v>
      </c>
      <c r="AP35" s="291">
        <v>1436</v>
      </c>
      <c r="AQ35" s="292">
        <v>14168</v>
      </c>
      <c r="AR35" s="293">
        <v>-89.9</v>
      </c>
    </row>
    <row r="36" spans="1:46" ht="27" customHeight="1" x14ac:dyDescent="0.15">
      <c r="A36" s="247"/>
      <c r="AK36" s="1133" t="s">
        <v>504</v>
      </c>
      <c r="AL36" s="1134"/>
      <c r="AM36" s="1134"/>
      <c r="AN36" s="1135"/>
      <c r="AO36" s="291">
        <v>44577</v>
      </c>
      <c r="AP36" s="291">
        <v>1306</v>
      </c>
      <c r="AQ36" s="292">
        <v>2586</v>
      </c>
      <c r="AR36" s="293">
        <v>-49.5</v>
      </c>
    </row>
    <row r="37" spans="1:46" ht="13.5" customHeight="1" x14ac:dyDescent="0.15">
      <c r="A37" s="247"/>
      <c r="AK37" s="1133" t="s">
        <v>505</v>
      </c>
      <c r="AL37" s="1134"/>
      <c r="AM37" s="1134"/>
      <c r="AN37" s="1135"/>
      <c r="AO37" s="291" t="s">
        <v>486</v>
      </c>
      <c r="AP37" s="291" t="s">
        <v>486</v>
      </c>
      <c r="AQ37" s="292">
        <v>189</v>
      </c>
      <c r="AR37" s="293" t="s">
        <v>486</v>
      </c>
    </row>
    <row r="38" spans="1:46" ht="27" customHeight="1" x14ac:dyDescent="0.15">
      <c r="A38" s="247"/>
      <c r="AK38" s="1136" t="s">
        <v>506</v>
      </c>
      <c r="AL38" s="1137"/>
      <c r="AM38" s="1137"/>
      <c r="AN38" s="1138"/>
      <c r="AO38" s="294">
        <v>545</v>
      </c>
      <c r="AP38" s="294">
        <v>16</v>
      </c>
      <c r="AQ38" s="295">
        <v>8</v>
      </c>
      <c r="AR38" s="283">
        <v>100</v>
      </c>
      <c r="AS38" s="290"/>
    </row>
    <row r="39" spans="1:46" x14ac:dyDescent="0.15">
      <c r="A39" s="247"/>
      <c r="AK39" s="1136" t="s">
        <v>507</v>
      </c>
      <c r="AL39" s="1137"/>
      <c r="AM39" s="1137"/>
      <c r="AN39" s="1138"/>
      <c r="AO39" s="291">
        <v>-71359</v>
      </c>
      <c r="AP39" s="291">
        <v>-2090</v>
      </c>
      <c r="AQ39" s="292">
        <v>-5399</v>
      </c>
      <c r="AR39" s="293">
        <v>-61.3</v>
      </c>
      <c r="AS39" s="290"/>
    </row>
    <row r="40" spans="1:46" ht="27" customHeight="1" x14ac:dyDescent="0.15">
      <c r="A40" s="247"/>
      <c r="AK40" s="1133" t="s">
        <v>508</v>
      </c>
      <c r="AL40" s="1134"/>
      <c r="AM40" s="1134"/>
      <c r="AN40" s="1135"/>
      <c r="AO40" s="291">
        <v>-2115178</v>
      </c>
      <c r="AP40" s="291">
        <v>-61951</v>
      </c>
      <c r="AQ40" s="292">
        <v>-49527</v>
      </c>
      <c r="AR40" s="293">
        <v>25.1</v>
      </c>
      <c r="AS40" s="290"/>
    </row>
    <row r="41" spans="1:46" x14ac:dyDescent="0.15">
      <c r="A41" s="247"/>
      <c r="AK41" s="1139" t="s">
        <v>287</v>
      </c>
      <c r="AL41" s="1140"/>
      <c r="AM41" s="1140"/>
      <c r="AN41" s="1141"/>
      <c r="AO41" s="291">
        <v>849575</v>
      </c>
      <c r="AP41" s="291">
        <v>24883</v>
      </c>
      <c r="AQ41" s="292">
        <v>22738</v>
      </c>
      <c r="AR41" s="293">
        <v>9.4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2784338</v>
      </c>
      <c r="AN51" s="313">
        <v>75362</v>
      </c>
      <c r="AO51" s="314">
        <v>-50</v>
      </c>
      <c r="AP51" s="315">
        <v>84962</v>
      </c>
      <c r="AQ51" s="316">
        <v>7.2</v>
      </c>
      <c r="AR51" s="317">
        <v>-57.2</v>
      </c>
    </row>
    <row r="52" spans="1:44" x14ac:dyDescent="0.15">
      <c r="A52" s="247"/>
      <c r="AK52" s="318"/>
      <c r="AL52" s="319" t="s">
        <v>518</v>
      </c>
      <c r="AM52" s="320">
        <v>1480169</v>
      </c>
      <c r="AN52" s="321">
        <v>40063</v>
      </c>
      <c r="AO52" s="322">
        <v>-64.3</v>
      </c>
      <c r="AP52" s="323">
        <v>42793</v>
      </c>
      <c r="AQ52" s="324">
        <v>2.2000000000000002</v>
      </c>
      <c r="AR52" s="325">
        <v>-66.5</v>
      </c>
    </row>
    <row r="53" spans="1:44" x14ac:dyDescent="0.15">
      <c r="A53" s="247"/>
      <c r="AK53" s="303" t="s">
        <v>519</v>
      </c>
      <c r="AL53" s="304"/>
      <c r="AM53" s="312">
        <v>1331184</v>
      </c>
      <c r="AN53" s="313">
        <v>36701</v>
      </c>
      <c r="AO53" s="314">
        <v>-51.3</v>
      </c>
      <c r="AP53" s="315">
        <v>71279</v>
      </c>
      <c r="AQ53" s="316">
        <v>-16.100000000000001</v>
      </c>
      <c r="AR53" s="317">
        <v>-35.200000000000003</v>
      </c>
    </row>
    <row r="54" spans="1:44" x14ac:dyDescent="0.15">
      <c r="A54" s="247"/>
      <c r="AK54" s="318"/>
      <c r="AL54" s="319" t="s">
        <v>518</v>
      </c>
      <c r="AM54" s="320">
        <v>925975</v>
      </c>
      <c r="AN54" s="321">
        <v>25529</v>
      </c>
      <c r="AO54" s="322">
        <v>-36.299999999999997</v>
      </c>
      <c r="AP54" s="323">
        <v>36731</v>
      </c>
      <c r="AQ54" s="324">
        <v>-14.2</v>
      </c>
      <c r="AR54" s="325">
        <v>-22.1</v>
      </c>
    </row>
    <row r="55" spans="1:44" x14ac:dyDescent="0.15">
      <c r="A55" s="247"/>
      <c r="AK55" s="303" t="s">
        <v>520</v>
      </c>
      <c r="AL55" s="304"/>
      <c r="AM55" s="312">
        <v>10810688</v>
      </c>
      <c r="AN55" s="313">
        <v>304252</v>
      </c>
      <c r="AO55" s="314">
        <v>729</v>
      </c>
      <c r="AP55" s="315">
        <v>74994</v>
      </c>
      <c r="AQ55" s="316">
        <v>5.2</v>
      </c>
      <c r="AR55" s="317">
        <v>723.8</v>
      </c>
    </row>
    <row r="56" spans="1:44" x14ac:dyDescent="0.15">
      <c r="A56" s="247"/>
      <c r="AK56" s="318"/>
      <c r="AL56" s="319" t="s">
        <v>518</v>
      </c>
      <c r="AM56" s="320">
        <v>4199022</v>
      </c>
      <c r="AN56" s="321">
        <v>118176</v>
      </c>
      <c r="AO56" s="322">
        <v>362.9</v>
      </c>
      <c r="AP56" s="323">
        <v>36188</v>
      </c>
      <c r="AQ56" s="324">
        <v>-1.5</v>
      </c>
      <c r="AR56" s="325">
        <v>364.4</v>
      </c>
    </row>
    <row r="57" spans="1:44" x14ac:dyDescent="0.15">
      <c r="A57" s="247"/>
      <c r="AK57" s="303" t="s">
        <v>521</v>
      </c>
      <c r="AL57" s="304"/>
      <c r="AM57" s="312">
        <v>2968480</v>
      </c>
      <c r="AN57" s="313">
        <v>84986</v>
      </c>
      <c r="AO57" s="314">
        <v>-72.099999999999994</v>
      </c>
      <c r="AP57" s="315">
        <v>71849</v>
      </c>
      <c r="AQ57" s="316">
        <v>-4.2</v>
      </c>
      <c r="AR57" s="317">
        <v>-67.900000000000006</v>
      </c>
    </row>
    <row r="58" spans="1:44" x14ac:dyDescent="0.15">
      <c r="A58" s="247"/>
      <c r="AK58" s="318"/>
      <c r="AL58" s="319" t="s">
        <v>518</v>
      </c>
      <c r="AM58" s="320">
        <v>1730736</v>
      </c>
      <c r="AN58" s="321">
        <v>49550</v>
      </c>
      <c r="AO58" s="322">
        <v>-58.1</v>
      </c>
      <c r="AP58" s="323">
        <v>36144</v>
      </c>
      <c r="AQ58" s="324">
        <v>-0.1</v>
      </c>
      <c r="AR58" s="325">
        <v>-58</v>
      </c>
    </row>
    <row r="59" spans="1:44" x14ac:dyDescent="0.15">
      <c r="A59" s="247"/>
      <c r="AK59" s="303" t="s">
        <v>522</v>
      </c>
      <c r="AL59" s="304"/>
      <c r="AM59" s="312">
        <v>3718111</v>
      </c>
      <c r="AN59" s="313">
        <v>108898</v>
      </c>
      <c r="AO59" s="314">
        <v>28.1</v>
      </c>
      <c r="AP59" s="315">
        <v>82962</v>
      </c>
      <c r="AQ59" s="316">
        <v>15.5</v>
      </c>
      <c r="AR59" s="317">
        <v>12.6</v>
      </c>
    </row>
    <row r="60" spans="1:44" x14ac:dyDescent="0.15">
      <c r="A60" s="247"/>
      <c r="AK60" s="318"/>
      <c r="AL60" s="319" t="s">
        <v>518</v>
      </c>
      <c r="AM60" s="320">
        <v>1957316</v>
      </c>
      <c r="AN60" s="321">
        <v>57327</v>
      </c>
      <c r="AO60" s="322">
        <v>15.7</v>
      </c>
      <c r="AP60" s="323">
        <v>42835</v>
      </c>
      <c r="AQ60" s="324">
        <v>18.5</v>
      </c>
      <c r="AR60" s="325">
        <v>-2.8</v>
      </c>
    </row>
    <row r="61" spans="1:44" x14ac:dyDescent="0.15">
      <c r="A61" s="247"/>
      <c r="AK61" s="303" t="s">
        <v>523</v>
      </c>
      <c r="AL61" s="326"/>
      <c r="AM61" s="312">
        <v>4322560</v>
      </c>
      <c r="AN61" s="313">
        <v>122040</v>
      </c>
      <c r="AO61" s="314">
        <v>116.7</v>
      </c>
      <c r="AP61" s="315">
        <v>77209</v>
      </c>
      <c r="AQ61" s="327">
        <v>1.5</v>
      </c>
      <c r="AR61" s="317">
        <v>115.2</v>
      </c>
    </row>
    <row r="62" spans="1:44" x14ac:dyDescent="0.15">
      <c r="A62" s="247"/>
      <c r="AK62" s="318"/>
      <c r="AL62" s="319" t="s">
        <v>518</v>
      </c>
      <c r="AM62" s="320">
        <v>2058644</v>
      </c>
      <c r="AN62" s="321">
        <v>58129</v>
      </c>
      <c r="AO62" s="322">
        <v>44</v>
      </c>
      <c r="AP62" s="323">
        <v>38938</v>
      </c>
      <c r="AQ62" s="324">
        <v>1</v>
      </c>
      <c r="AR62" s="325">
        <v>43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KLHkFitxyMXnTnYdljSUK/rtr68VkmTvjIMSaO4+5N8Bpp3LE+wzNZ3NIUuCdwxfVTb2dTqsZiaVnUEP7hjs3w==" saltValue="VUbnAjba1pHdBvozZxAJ7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60" zoomScaleNormal="6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SIqRQ1VLBkID1ZG7bLW8SM98dLIGLrIr2n+sqzSFOBgJ5DS5MAi/JH7K5TW0L6rfh//iGBo1lmAQKkIkZJcHMQ==" saltValue="wJFBcY76eEW57bL7IrY8q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mEgROIwmm5+e5LD7v64XPai8c38WsH6Q+s6whyngkCyq4rufgxEqZ4cby3X+xsublNoFF3RY8Hu7S71InakI9Q==" saltValue="ZYSpVN77fMUBNPRU025Da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25.26</v>
      </c>
      <c r="G47" s="12">
        <v>24.53</v>
      </c>
      <c r="H47" s="12">
        <v>25.44</v>
      </c>
      <c r="I47" s="12">
        <v>25.54</v>
      </c>
      <c r="J47" s="13">
        <v>24.85</v>
      </c>
    </row>
    <row r="48" spans="2:10" ht="57.75" customHeight="1" x14ac:dyDescent="0.15">
      <c r="B48" s="14"/>
      <c r="C48" s="1154" t="s">
        <v>4</v>
      </c>
      <c r="D48" s="1154"/>
      <c r="E48" s="1155"/>
      <c r="F48" s="15">
        <v>4.57</v>
      </c>
      <c r="G48" s="16">
        <v>4.55</v>
      </c>
      <c r="H48" s="16">
        <v>6.25</v>
      </c>
      <c r="I48" s="16">
        <v>3.66</v>
      </c>
      <c r="J48" s="17">
        <v>1.0900000000000001</v>
      </c>
    </row>
    <row r="49" spans="2:10" ht="57.75" customHeight="1" thickBot="1" x14ac:dyDescent="0.2">
      <c r="B49" s="18"/>
      <c r="C49" s="1156" t="s">
        <v>5</v>
      </c>
      <c r="D49" s="1156"/>
      <c r="E49" s="1157"/>
      <c r="F49" s="19" t="s">
        <v>530</v>
      </c>
      <c r="G49" s="20">
        <v>0.16</v>
      </c>
      <c r="H49" s="20">
        <v>1.59</v>
      </c>
      <c r="I49" s="20" t="s">
        <v>531</v>
      </c>
      <c r="J49" s="21" t="s">
        <v>532</v>
      </c>
    </row>
    <row r="50" spans="2:10" x14ac:dyDescent="0.15"/>
  </sheetData>
  <sheetProtection algorithmName="SHA-512" hashValue="wg7d48jSxesTpFGQu56JLd/SjM6GA7HkSLmNeDrAVOYPbaVr1eoj/+40lLmTaugVWcLcPS+N5gPHnM66Bp6dyw==" saltValue="y5Mwne4hEFlEPEyTZWYQI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533</v>
      </c>
      <c r="D34" s="1162"/>
      <c r="E34" s="1163"/>
      <c r="F34" s="32" t="s">
        <v>534</v>
      </c>
      <c r="G34" s="33" t="s">
        <v>535</v>
      </c>
      <c r="H34" s="33" t="s">
        <v>536</v>
      </c>
      <c r="I34" s="33" t="s">
        <v>537</v>
      </c>
      <c r="J34" s="34" t="s">
        <v>538</v>
      </c>
      <c r="K34" s="22"/>
      <c r="L34" s="22"/>
      <c r="M34" s="22"/>
      <c r="N34" s="22"/>
      <c r="O34" s="22"/>
      <c r="P34" s="22"/>
    </row>
    <row r="35" spans="1:16" ht="39" customHeight="1" x14ac:dyDescent="0.15">
      <c r="A35" s="22"/>
      <c r="B35" s="35"/>
      <c r="C35" s="1158" t="s">
        <v>539</v>
      </c>
      <c r="D35" s="1158"/>
      <c r="E35" s="1159"/>
      <c r="F35" s="36">
        <v>10.86</v>
      </c>
      <c r="G35" s="37">
        <v>9.25</v>
      </c>
      <c r="H35" s="37">
        <v>8.15</v>
      </c>
      <c r="I35" s="37">
        <v>7.03</v>
      </c>
      <c r="J35" s="38">
        <v>4.74</v>
      </c>
      <c r="K35" s="22"/>
      <c r="L35" s="22"/>
      <c r="M35" s="22"/>
      <c r="N35" s="22"/>
      <c r="O35" s="22"/>
      <c r="P35" s="22"/>
    </row>
    <row r="36" spans="1:16" ht="39" customHeight="1" x14ac:dyDescent="0.15">
      <c r="A36" s="22"/>
      <c r="B36" s="35"/>
      <c r="C36" s="1158" t="s">
        <v>540</v>
      </c>
      <c r="D36" s="1158"/>
      <c r="E36" s="1159"/>
      <c r="F36" s="36">
        <v>4.55</v>
      </c>
      <c r="G36" s="37">
        <v>4.51</v>
      </c>
      <c r="H36" s="37">
        <v>6.21</v>
      </c>
      <c r="I36" s="37">
        <v>3.63</v>
      </c>
      <c r="J36" s="38">
        <v>1.08</v>
      </c>
      <c r="K36" s="22"/>
      <c r="L36" s="22"/>
      <c r="M36" s="22"/>
      <c r="N36" s="22"/>
      <c r="O36" s="22"/>
      <c r="P36" s="22"/>
    </row>
    <row r="37" spans="1:16" ht="39" customHeight="1" x14ac:dyDescent="0.15">
      <c r="A37" s="22"/>
      <c r="B37" s="35"/>
      <c r="C37" s="1158" t="s">
        <v>541</v>
      </c>
      <c r="D37" s="1158"/>
      <c r="E37" s="1159"/>
      <c r="F37" s="36">
        <v>0</v>
      </c>
      <c r="G37" s="37">
        <v>1.25</v>
      </c>
      <c r="H37" s="37">
        <v>2.37</v>
      </c>
      <c r="I37" s="37">
        <v>0.4</v>
      </c>
      <c r="J37" s="38">
        <v>0.63</v>
      </c>
      <c r="K37" s="22"/>
      <c r="L37" s="22"/>
      <c r="M37" s="22"/>
      <c r="N37" s="22"/>
      <c r="O37" s="22"/>
      <c r="P37" s="22"/>
    </row>
    <row r="38" spans="1:16" ht="39" customHeight="1" x14ac:dyDescent="0.15">
      <c r="A38" s="22"/>
      <c r="B38" s="35"/>
      <c r="C38" s="1158" t="s">
        <v>542</v>
      </c>
      <c r="D38" s="1158"/>
      <c r="E38" s="1159"/>
      <c r="F38" s="36">
        <v>7.0000000000000007E-2</v>
      </c>
      <c r="G38" s="37">
        <v>7.0000000000000007E-2</v>
      </c>
      <c r="H38" s="37">
        <v>0.08</v>
      </c>
      <c r="I38" s="37">
        <v>0.08</v>
      </c>
      <c r="J38" s="38">
        <v>0.11</v>
      </c>
      <c r="K38" s="22"/>
      <c r="L38" s="22"/>
      <c r="M38" s="22"/>
      <c r="N38" s="22"/>
      <c r="O38" s="22"/>
      <c r="P38" s="22"/>
    </row>
    <row r="39" spans="1:16" ht="39" customHeight="1" x14ac:dyDescent="0.15">
      <c r="A39" s="22"/>
      <c r="B39" s="35"/>
      <c r="C39" s="1158" t="s">
        <v>543</v>
      </c>
      <c r="D39" s="1158"/>
      <c r="E39" s="1159"/>
      <c r="F39" s="36">
        <v>0.01</v>
      </c>
      <c r="G39" s="37">
        <v>0.03</v>
      </c>
      <c r="H39" s="37">
        <v>0.03</v>
      </c>
      <c r="I39" s="37">
        <v>0.01</v>
      </c>
      <c r="J39" s="38">
        <v>0.01</v>
      </c>
      <c r="K39" s="22"/>
      <c r="L39" s="22"/>
      <c r="M39" s="22"/>
      <c r="N39" s="22"/>
      <c r="O39" s="22"/>
      <c r="P39" s="22"/>
    </row>
    <row r="40" spans="1:16" ht="39" customHeight="1" x14ac:dyDescent="0.15">
      <c r="A40" s="22"/>
      <c r="B40" s="35"/>
      <c r="C40" s="1158" t="s">
        <v>544</v>
      </c>
      <c r="D40" s="1158"/>
      <c r="E40" s="1159"/>
      <c r="F40" s="36">
        <v>0</v>
      </c>
      <c r="G40" s="37">
        <v>0</v>
      </c>
      <c r="H40" s="37">
        <v>0</v>
      </c>
      <c r="I40" s="37">
        <v>0</v>
      </c>
      <c r="J40" s="38">
        <v>0</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545</v>
      </c>
      <c r="D42" s="1158"/>
      <c r="E42" s="1159"/>
      <c r="F42" s="36" t="s">
        <v>486</v>
      </c>
      <c r="G42" s="37" t="s">
        <v>486</v>
      </c>
      <c r="H42" s="37" t="s">
        <v>486</v>
      </c>
      <c r="I42" s="37" t="s">
        <v>486</v>
      </c>
      <c r="J42" s="38" t="s">
        <v>486</v>
      </c>
      <c r="K42" s="22"/>
      <c r="L42" s="22"/>
      <c r="M42" s="22"/>
      <c r="N42" s="22"/>
      <c r="O42" s="22"/>
      <c r="P42" s="22"/>
    </row>
    <row r="43" spans="1:16" ht="39" customHeight="1" thickBot="1" x14ac:dyDescent="0.2">
      <c r="A43" s="22"/>
      <c r="B43" s="40"/>
      <c r="C43" s="1160" t="s">
        <v>546</v>
      </c>
      <c r="D43" s="1160"/>
      <c r="E43" s="1161"/>
      <c r="F43" s="41" t="s">
        <v>486</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kKnna/+McrYbBqnrMNC6Ndjkd11EkXtoOkNxAVVqueG59ow6ll476KeubdR0vP8eLF18lK+WnhLNAzKtS5tWA==" saltValue="9py2TES73TAEm6BjihuJA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2469</v>
      </c>
      <c r="L45" s="58">
        <v>2849</v>
      </c>
      <c r="M45" s="58">
        <v>2839</v>
      </c>
      <c r="N45" s="58">
        <v>2767</v>
      </c>
      <c r="O45" s="59">
        <v>2942</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47</v>
      </c>
      <c r="L48" s="62">
        <v>44</v>
      </c>
      <c r="M48" s="62">
        <v>47</v>
      </c>
      <c r="N48" s="62">
        <v>48</v>
      </c>
      <c r="O48" s="63">
        <v>49</v>
      </c>
      <c r="P48" s="46"/>
      <c r="Q48" s="46"/>
      <c r="R48" s="46"/>
      <c r="S48" s="46"/>
      <c r="T48" s="46"/>
      <c r="U48" s="46"/>
    </row>
    <row r="49" spans="1:21" ht="30.75" customHeight="1" x14ac:dyDescent="0.15">
      <c r="A49" s="46"/>
      <c r="B49" s="1189"/>
      <c r="C49" s="1190"/>
      <c r="D49" s="60"/>
      <c r="E49" s="1166" t="s">
        <v>14</v>
      </c>
      <c r="F49" s="1166"/>
      <c r="G49" s="1166"/>
      <c r="H49" s="1166"/>
      <c r="I49" s="1166"/>
      <c r="J49" s="1167"/>
      <c r="K49" s="61">
        <v>13</v>
      </c>
      <c r="L49" s="62">
        <v>43</v>
      </c>
      <c r="M49" s="62">
        <v>53</v>
      </c>
      <c r="N49" s="62">
        <v>55</v>
      </c>
      <c r="O49" s="63">
        <v>45</v>
      </c>
      <c r="P49" s="46"/>
      <c r="Q49" s="46"/>
      <c r="R49" s="46"/>
      <c r="S49" s="46"/>
      <c r="T49" s="46"/>
      <c r="U49" s="46"/>
    </row>
    <row r="50" spans="1:21" ht="30.75" customHeight="1" x14ac:dyDescent="0.15">
      <c r="A50" s="46"/>
      <c r="B50" s="1189"/>
      <c r="C50" s="1190"/>
      <c r="D50" s="60"/>
      <c r="E50" s="1166" t="s">
        <v>15</v>
      </c>
      <c r="F50" s="1166"/>
      <c r="G50" s="1166"/>
      <c r="H50" s="1166"/>
      <c r="I50" s="1166"/>
      <c r="J50" s="1167"/>
      <c r="K50" s="61">
        <v>27</v>
      </c>
      <c r="L50" s="62" t="s">
        <v>486</v>
      </c>
      <c r="M50" s="62" t="s">
        <v>486</v>
      </c>
      <c r="N50" s="62" t="s">
        <v>486</v>
      </c>
      <c r="O50" s="63" t="s">
        <v>486</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v>0</v>
      </c>
      <c r="N51" s="62">
        <v>0</v>
      </c>
      <c r="O51" s="63">
        <v>1</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2011</v>
      </c>
      <c r="L52" s="62">
        <v>2192</v>
      </c>
      <c r="M52" s="62">
        <v>2166</v>
      </c>
      <c r="N52" s="62">
        <v>2108</v>
      </c>
      <c r="O52" s="63">
        <v>2186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545</v>
      </c>
      <c r="L53" s="67">
        <v>744</v>
      </c>
      <c r="M53" s="67">
        <v>773</v>
      </c>
      <c r="N53" s="67">
        <v>762</v>
      </c>
      <c r="O53" s="68">
        <v>851</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Wucj6Cwi+3+QKGrhQcFNa96Qc2qoUXXMx6ReQtH1fLWF7g9e6c+b1kk4amYbDB3AHADz355xaY03rZxhQN/Ug==" saltValue="oN2jWWXWK5ARU6x+kmkih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60" zoomScaleNormal="6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25352</v>
      </c>
      <c r="J41" s="331">
        <v>24220</v>
      </c>
      <c r="K41" s="331">
        <v>28374</v>
      </c>
      <c r="L41" s="331">
        <v>28251</v>
      </c>
      <c r="M41" s="332">
        <v>28516</v>
      </c>
    </row>
    <row r="42" spans="2:13" ht="27.75" customHeight="1" x14ac:dyDescent="0.15">
      <c r="B42" s="1197"/>
      <c r="C42" s="1198"/>
      <c r="D42" s="104"/>
      <c r="E42" s="1201" t="s">
        <v>32</v>
      </c>
      <c r="F42" s="1201"/>
      <c r="G42" s="1201"/>
      <c r="H42" s="1202"/>
      <c r="I42" s="333" t="s">
        <v>486</v>
      </c>
      <c r="J42" s="334" t="s">
        <v>486</v>
      </c>
      <c r="K42" s="334" t="s">
        <v>486</v>
      </c>
      <c r="L42" s="334" t="s">
        <v>486</v>
      </c>
      <c r="M42" s="335" t="s">
        <v>486</v>
      </c>
    </row>
    <row r="43" spans="2:13" ht="27.75" customHeight="1" x14ac:dyDescent="0.15">
      <c r="B43" s="1197"/>
      <c r="C43" s="1198"/>
      <c r="D43" s="104"/>
      <c r="E43" s="1201" t="s">
        <v>33</v>
      </c>
      <c r="F43" s="1201"/>
      <c r="G43" s="1201"/>
      <c r="H43" s="1202"/>
      <c r="I43" s="333">
        <v>746</v>
      </c>
      <c r="J43" s="334">
        <v>569</v>
      </c>
      <c r="K43" s="334">
        <v>515</v>
      </c>
      <c r="L43" s="334">
        <v>460</v>
      </c>
      <c r="M43" s="335">
        <v>382</v>
      </c>
    </row>
    <row r="44" spans="2:13" ht="27.75" customHeight="1" x14ac:dyDescent="0.15">
      <c r="B44" s="1197"/>
      <c r="C44" s="1198"/>
      <c r="D44" s="104"/>
      <c r="E44" s="1201" t="s">
        <v>34</v>
      </c>
      <c r="F44" s="1201"/>
      <c r="G44" s="1201"/>
      <c r="H44" s="1202"/>
      <c r="I44" s="333" t="s">
        <v>486</v>
      </c>
      <c r="J44" s="334" t="s">
        <v>486</v>
      </c>
      <c r="K44" s="334">
        <v>28</v>
      </c>
      <c r="L44" s="334">
        <v>29</v>
      </c>
      <c r="M44" s="335">
        <v>34</v>
      </c>
    </row>
    <row r="45" spans="2:13" ht="27.75" customHeight="1" x14ac:dyDescent="0.15">
      <c r="B45" s="1197"/>
      <c r="C45" s="1198"/>
      <c r="D45" s="104"/>
      <c r="E45" s="1201" t="s">
        <v>35</v>
      </c>
      <c r="F45" s="1201"/>
      <c r="G45" s="1201"/>
      <c r="H45" s="1202"/>
      <c r="I45" s="333">
        <v>4502</v>
      </c>
      <c r="J45" s="334">
        <v>4441</v>
      </c>
      <c r="K45" s="334">
        <v>4436</v>
      </c>
      <c r="L45" s="334">
        <v>4467</v>
      </c>
      <c r="M45" s="335">
        <v>4413</v>
      </c>
    </row>
    <row r="46" spans="2:13" ht="27.75" customHeight="1" x14ac:dyDescent="0.15">
      <c r="B46" s="1197"/>
      <c r="C46" s="1198"/>
      <c r="D46" s="105"/>
      <c r="E46" s="1201" t="s">
        <v>36</v>
      </c>
      <c r="F46" s="1201"/>
      <c r="G46" s="1201"/>
      <c r="H46" s="1202"/>
      <c r="I46" s="333" t="s">
        <v>486</v>
      </c>
      <c r="J46" s="334" t="s">
        <v>486</v>
      </c>
      <c r="K46" s="334" t="s">
        <v>486</v>
      </c>
      <c r="L46" s="334" t="s">
        <v>486</v>
      </c>
      <c r="M46" s="335" t="s">
        <v>486</v>
      </c>
    </row>
    <row r="47" spans="2:13" ht="27.75" customHeight="1" x14ac:dyDescent="0.15">
      <c r="B47" s="1197"/>
      <c r="C47" s="1198"/>
      <c r="D47" s="106"/>
      <c r="E47" s="1211" t="s">
        <v>37</v>
      </c>
      <c r="F47" s="1212"/>
      <c r="G47" s="1212"/>
      <c r="H47" s="1213"/>
      <c r="I47" s="333" t="s">
        <v>486</v>
      </c>
      <c r="J47" s="334" t="s">
        <v>486</v>
      </c>
      <c r="K47" s="334" t="s">
        <v>486</v>
      </c>
      <c r="L47" s="334" t="s">
        <v>486</v>
      </c>
      <c r="M47" s="335" t="s">
        <v>486</v>
      </c>
    </row>
    <row r="48" spans="2:13" ht="27.75" customHeight="1" x14ac:dyDescent="0.15">
      <c r="B48" s="1197"/>
      <c r="C48" s="1198"/>
      <c r="D48" s="104"/>
      <c r="E48" s="1201" t="s">
        <v>38</v>
      </c>
      <c r="F48" s="1201"/>
      <c r="G48" s="1201"/>
      <c r="H48" s="1202"/>
      <c r="I48" s="333" t="s">
        <v>486</v>
      </c>
      <c r="J48" s="334" t="s">
        <v>486</v>
      </c>
      <c r="K48" s="334" t="s">
        <v>486</v>
      </c>
      <c r="L48" s="334" t="s">
        <v>486</v>
      </c>
      <c r="M48" s="335" t="s">
        <v>486</v>
      </c>
    </row>
    <row r="49" spans="2:13" ht="27.75" customHeight="1" x14ac:dyDescent="0.15">
      <c r="B49" s="1199"/>
      <c r="C49" s="1200"/>
      <c r="D49" s="104"/>
      <c r="E49" s="1201" t="s">
        <v>39</v>
      </c>
      <c r="F49" s="1201"/>
      <c r="G49" s="1201"/>
      <c r="H49" s="1202"/>
      <c r="I49" s="333" t="s">
        <v>486</v>
      </c>
      <c r="J49" s="334" t="s">
        <v>486</v>
      </c>
      <c r="K49" s="334" t="s">
        <v>486</v>
      </c>
      <c r="L49" s="334" t="s">
        <v>486</v>
      </c>
      <c r="M49" s="335" t="s">
        <v>486</v>
      </c>
    </row>
    <row r="50" spans="2:13" ht="27.75" customHeight="1" x14ac:dyDescent="0.15">
      <c r="B50" s="1195" t="s">
        <v>40</v>
      </c>
      <c r="C50" s="1196"/>
      <c r="D50" s="107"/>
      <c r="E50" s="1201" t="s">
        <v>41</v>
      </c>
      <c r="F50" s="1201"/>
      <c r="G50" s="1201"/>
      <c r="H50" s="1202"/>
      <c r="I50" s="333">
        <v>10398</v>
      </c>
      <c r="J50" s="334">
        <v>10735</v>
      </c>
      <c r="K50" s="334">
        <v>10335</v>
      </c>
      <c r="L50" s="334">
        <v>9962</v>
      </c>
      <c r="M50" s="335">
        <v>9591</v>
      </c>
    </row>
    <row r="51" spans="2:13" ht="27.75" customHeight="1" x14ac:dyDescent="0.15">
      <c r="B51" s="1197"/>
      <c r="C51" s="1198"/>
      <c r="D51" s="104"/>
      <c r="E51" s="1201" t="s">
        <v>42</v>
      </c>
      <c r="F51" s="1201"/>
      <c r="G51" s="1201"/>
      <c r="H51" s="1202"/>
      <c r="I51" s="333">
        <v>547</v>
      </c>
      <c r="J51" s="334">
        <v>474</v>
      </c>
      <c r="K51" s="334">
        <v>397</v>
      </c>
      <c r="L51" s="334">
        <v>369</v>
      </c>
      <c r="M51" s="335">
        <v>355</v>
      </c>
    </row>
    <row r="52" spans="2:13" ht="27.75" customHeight="1" x14ac:dyDescent="0.15">
      <c r="B52" s="1199"/>
      <c r="C52" s="1200"/>
      <c r="D52" s="104"/>
      <c r="E52" s="1201" t="s">
        <v>43</v>
      </c>
      <c r="F52" s="1201"/>
      <c r="G52" s="1201"/>
      <c r="H52" s="1202"/>
      <c r="I52" s="333">
        <v>19965</v>
      </c>
      <c r="J52" s="334">
        <v>19044</v>
      </c>
      <c r="K52" s="334">
        <v>21864</v>
      </c>
      <c r="L52" s="334">
        <v>21657</v>
      </c>
      <c r="M52" s="335">
        <v>21642</v>
      </c>
    </row>
    <row r="53" spans="2:13" ht="27.75" customHeight="1" thickBot="1" x14ac:dyDescent="0.2">
      <c r="B53" s="1203" t="s">
        <v>19</v>
      </c>
      <c r="C53" s="1204"/>
      <c r="D53" s="108"/>
      <c r="E53" s="1205" t="s">
        <v>44</v>
      </c>
      <c r="F53" s="1205"/>
      <c r="G53" s="1205"/>
      <c r="H53" s="1206"/>
      <c r="I53" s="336">
        <v>-310</v>
      </c>
      <c r="J53" s="337">
        <v>-1023</v>
      </c>
      <c r="K53" s="337">
        <v>757</v>
      </c>
      <c r="L53" s="337">
        <v>1219</v>
      </c>
      <c r="M53" s="338">
        <v>1757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Oo2HW4XutOLqiUxLKleQGst4KUKYu/tiYrxkPpRB3LDLZrKud7iLDnCw6h2XX/O95itrZxzk23ZMUw2q0C0Ufw==" saltValue="Y8KSvyLpLUg9x9PT1iTsx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3210</v>
      </c>
      <c r="G55" s="339">
        <v>3217</v>
      </c>
      <c r="H55" s="340">
        <v>3224</v>
      </c>
    </row>
    <row r="56" spans="2:8" ht="52.5" customHeight="1" x14ac:dyDescent="0.15">
      <c r="B56" s="120"/>
      <c r="C56" s="1224" t="s">
        <v>47</v>
      </c>
      <c r="D56" s="1224"/>
      <c r="E56" s="1225"/>
      <c r="F56" s="341">
        <v>1791</v>
      </c>
      <c r="G56" s="341">
        <v>1464</v>
      </c>
      <c r="H56" s="342">
        <v>1128</v>
      </c>
    </row>
    <row r="57" spans="2:8" ht="53.25" customHeight="1" x14ac:dyDescent="0.15">
      <c r="B57" s="120"/>
      <c r="C57" s="1226" t="s">
        <v>48</v>
      </c>
      <c r="D57" s="1226"/>
      <c r="E57" s="1227"/>
      <c r="F57" s="343">
        <v>7069</v>
      </c>
      <c r="G57" s="343">
        <v>6797</v>
      </c>
      <c r="H57" s="344">
        <v>6469</v>
      </c>
    </row>
    <row r="58" spans="2:8" ht="45.75" customHeight="1" x14ac:dyDescent="0.15">
      <c r="B58" s="121"/>
      <c r="C58" s="1214" t="s">
        <v>564</v>
      </c>
      <c r="D58" s="1215"/>
      <c r="E58" s="1216"/>
      <c r="F58" s="345">
        <v>4276</v>
      </c>
      <c r="G58" s="345">
        <v>4265</v>
      </c>
      <c r="H58" s="346">
        <v>4246</v>
      </c>
    </row>
    <row r="59" spans="2:8" ht="45.75" customHeight="1" x14ac:dyDescent="0.15">
      <c r="B59" s="121"/>
      <c r="C59" s="1214" t="s">
        <v>565</v>
      </c>
      <c r="D59" s="1215"/>
      <c r="E59" s="1216"/>
      <c r="F59" s="345">
        <v>1713</v>
      </c>
      <c r="G59" s="345">
        <v>1517</v>
      </c>
      <c r="H59" s="346">
        <v>1200</v>
      </c>
    </row>
    <row r="60" spans="2:8" ht="45.75" customHeight="1" x14ac:dyDescent="0.15">
      <c r="B60" s="121"/>
      <c r="C60" s="1214" t="s">
        <v>566</v>
      </c>
      <c r="D60" s="1215"/>
      <c r="E60" s="1216"/>
      <c r="F60" s="345">
        <v>341</v>
      </c>
      <c r="G60" s="345">
        <v>313</v>
      </c>
      <c r="H60" s="346">
        <v>287</v>
      </c>
    </row>
    <row r="61" spans="2:8" ht="45.75" customHeight="1" x14ac:dyDescent="0.15">
      <c r="B61" s="121"/>
      <c r="C61" s="1214" t="s">
        <v>567</v>
      </c>
      <c r="D61" s="1215"/>
      <c r="E61" s="1216"/>
      <c r="F61" s="345">
        <v>146</v>
      </c>
      <c r="G61" s="345">
        <v>137</v>
      </c>
      <c r="H61" s="346">
        <v>137</v>
      </c>
    </row>
    <row r="62" spans="2:8" ht="45.75" customHeight="1" thickBot="1" x14ac:dyDescent="0.2">
      <c r="B62" s="122"/>
      <c r="C62" s="1217" t="s">
        <v>568</v>
      </c>
      <c r="D62" s="1218"/>
      <c r="E62" s="1219"/>
      <c r="F62" s="347">
        <v>100</v>
      </c>
      <c r="G62" s="347">
        <v>100</v>
      </c>
      <c r="H62" s="348">
        <v>101</v>
      </c>
    </row>
    <row r="63" spans="2:8" ht="52.5" customHeight="1" thickBot="1" x14ac:dyDescent="0.2">
      <c r="B63" s="123"/>
      <c r="C63" s="1220" t="s">
        <v>49</v>
      </c>
      <c r="D63" s="1220"/>
      <c r="E63" s="1221"/>
      <c r="F63" s="349">
        <v>12070</v>
      </c>
      <c r="G63" s="349">
        <v>11477</v>
      </c>
      <c r="H63" s="350">
        <v>10821</v>
      </c>
    </row>
    <row r="64" spans="2:8" x14ac:dyDescent="0.15"/>
  </sheetData>
  <sheetProtection algorithmName="SHA-512" hashValue="ATY1PGc0WGMv8ocIeyqoO+bHoLyHIi8NvAgEhFsOcfqkvHj8H6qzfPwlr5HtFhfn8Fi3fr/IoPCTC0z+IFnUmw==" saltValue="iaX/q6+iOa94mxG1Bzegt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88ED-A2D0-4E67-8FEA-054DD11E0C2F}">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36" t="s">
        <v>571</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572</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573</v>
      </c>
      <c r="AO51" s="1233"/>
      <c r="AP51" s="1233"/>
      <c r="AQ51" s="1233"/>
      <c r="AR51" s="1233"/>
      <c r="AS51" s="1233"/>
      <c r="AT51" s="1233"/>
      <c r="AU51" s="1233"/>
      <c r="AV51" s="1233"/>
      <c r="AW51" s="1233"/>
      <c r="AX51" s="1233"/>
      <c r="AY51" s="1233"/>
      <c r="AZ51" s="1233"/>
      <c r="BA51" s="1233"/>
      <c r="BB51" s="1233" t="s">
        <v>574</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v>7.1</v>
      </c>
      <c r="CG51" s="1230"/>
      <c r="CH51" s="1230"/>
      <c r="CI51" s="1230"/>
      <c r="CJ51" s="1230"/>
      <c r="CK51" s="1230"/>
      <c r="CL51" s="1230"/>
      <c r="CM51" s="1230"/>
      <c r="CN51" s="1230">
        <v>11.5</v>
      </c>
      <c r="CO51" s="1230"/>
      <c r="CP51" s="1230"/>
      <c r="CQ51" s="1230"/>
      <c r="CR51" s="1230"/>
      <c r="CS51" s="1230"/>
      <c r="CT51" s="1230"/>
      <c r="CU51" s="1230"/>
      <c r="CV51" s="1230">
        <v>16.100000000000001</v>
      </c>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575</v>
      </c>
      <c r="BC53" s="1233"/>
      <c r="BD53" s="1233"/>
      <c r="BE53" s="1233"/>
      <c r="BF53" s="1233"/>
      <c r="BG53" s="1233"/>
      <c r="BH53" s="1233"/>
      <c r="BI53" s="1233"/>
      <c r="BJ53" s="1233"/>
      <c r="BK53" s="1233"/>
      <c r="BL53" s="1233"/>
      <c r="BM53" s="1233"/>
      <c r="BN53" s="1233"/>
      <c r="BO53" s="1233"/>
      <c r="BP53" s="1230">
        <v>62.5</v>
      </c>
      <c r="BQ53" s="1230"/>
      <c r="BR53" s="1230"/>
      <c r="BS53" s="1230"/>
      <c r="BT53" s="1230"/>
      <c r="BU53" s="1230"/>
      <c r="BV53" s="1230"/>
      <c r="BW53" s="1230"/>
      <c r="BX53" s="1230">
        <v>63.7</v>
      </c>
      <c r="BY53" s="1230"/>
      <c r="BZ53" s="1230"/>
      <c r="CA53" s="1230"/>
      <c r="CB53" s="1230"/>
      <c r="CC53" s="1230"/>
      <c r="CD53" s="1230"/>
      <c r="CE53" s="1230"/>
      <c r="CF53" s="1230">
        <v>59.2</v>
      </c>
      <c r="CG53" s="1230"/>
      <c r="CH53" s="1230"/>
      <c r="CI53" s="1230"/>
      <c r="CJ53" s="1230"/>
      <c r="CK53" s="1230"/>
      <c r="CL53" s="1230"/>
      <c r="CM53" s="1230"/>
      <c r="CN53" s="1230">
        <v>59.7</v>
      </c>
      <c r="CO53" s="1230"/>
      <c r="CP53" s="1230"/>
      <c r="CQ53" s="1230"/>
      <c r="CR53" s="1230"/>
      <c r="CS53" s="1230"/>
      <c r="CT53" s="1230"/>
      <c r="CU53" s="1230"/>
      <c r="CV53" s="1230">
        <v>59.4</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576</v>
      </c>
      <c r="AO55" s="1234"/>
      <c r="AP55" s="1234"/>
      <c r="AQ55" s="1234"/>
      <c r="AR55" s="1234"/>
      <c r="AS55" s="1234"/>
      <c r="AT55" s="1234"/>
      <c r="AU55" s="1234"/>
      <c r="AV55" s="1234"/>
      <c r="AW55" s="1234"/>
      <c r="AX55" s="1234"/>
      <c r="AY55" s="1234"/>
      <c r="AZ55" s="1234"/>
      <c r="BA55" s="1234"/>
      <c r="BB55" s="1233" t="s">
        <v>574</v>
      </c>
      <c r="BC55" s="1233"/>
      <c r="BD55" s="1233"/>
      <c r="BE55" s="1233"/>
      <c r="BF55" s="1233"/>
      <c r="BG55" s="1233"/>
      <c r="BH55" s="1233"/>
      <c r="BI55" s="1233"/>
      <c r="BJ55" s="1233"/>
      <c r="BK55" s="1233"/>
      <c r="BL55" s="1233"/>
      <c r="BM55" s="1233"/>
      <c r="BN55" s="1233"/>
      <c r="BO55" s="1233"/>
      <c r="BP55" s="1230">
        <v>32.5</v>
      </c>
      <c r="BQ55" s="1230"/>
      <c r="BR55" s="1230"/>
      <c r="BS55" s="1230"/>
      <c r="BT55" s="1230"/>
      <c r="BU55" s="1230"/>
      <c r="BV55" s="1230"/>
      <c r="BW55" s="1230"/>
      <c r="BX55" s="1230">
        <v>23</v>
      </c>
      <c r="BY55" s="1230"/>
      <c r="BZ55" s="1230"/>
      <c r="CA55" s="1230"/>
      <c r="CB55" s="1230"/>
      <c r="CC55" s="1230"/>
      <c r="CD55" s="1230"/>
      <c r="CE55" s="1230"/>
      <c r="CF55" s="1230">
        <v>15.9</v>
      </c>
      <c r="CG55" s="1230"/>
      <c r="CH55" s="1230"/>
      <c r="CI55" s="1230"/>
      <c r="CJ55" s="1230"/>
      <c r="CK55" s="1230"/>
      <c r="CL55" s="1230"/>
      <c r="CM55" s="1230"/>
      <c r="CN55" s="1230">
        <v>13</v>
      </c>
      <c r="CO55" s="1230"/>
      <c r="CP55" s="1230"/>
      <c r="CQ55" s="1230"/>
      <c r="CR55" s="1230"/>
      <c r="CS55" s="1230"/>
      <c r="CT55" s="1230"/>
      <c r="CU55" s="1230"/>
      <c r="CV55" s="1230">
        <v>12.6</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575</v>
      </c>
      <c r="BC57" s="1233"/>
      <c r="BD57" s="1233"/>
      <c r="BE57" s="1233"/>
      <c r="BF57" s="1233"/>
      <c r="BG57" s="1233"/>
      <c r="BH57" s="1233"/>
      <c r="BI57" s="1233"/>
      <c r="BJ57" s="1233"/>
      <c r="BK57" s="1233"/>
      <c r="BL57" s="1233"/>
      <c r="BM57" s="1233"/>
      <c r="BN57" s="1233"/>
      <c r="BO57" s="1233"/>
      <c r="BP57" s="1230">
        <v>62.6</v>
      </c>
      <c r="BQ57" s="1230"/>
      <c r="BR57" s="1230"/>
      <c r="BS57" s="1230"/>
      <c r="BT57" s="1230"/>
      <c r="BU57" s="1230"/>
      <c r="BV57" s="1230"/>
      <c r="BW57" s="1230"/>
      <c r="BX57" s="1230">
        <v>62.8</v>
      </c>
      <c r="BY57" s="1230"/>
      <c r="BZ57" s="1230"/>
      <c r="CA57" s="1230"/>
      <c r="CB57" s="1230"/>
      <c r="CC57" s="1230"/>
      <c r="CD57" s="1230"/>
      <c r="CE57" s="1230"/>
      <c r="CF57" s="1230">
        <v>64</v>
      </c>
      <c r="CG57" s="1230"/>
      <c r="CH57" s="1230"/>
      <c r="CI57" s="1230"/>
      <c r="CJ57" s="1230"/>
      <c r="CK57" s="1230"/>
      <c r="CL57" s="1230"/>
      <c r="CM57" s="1230"/>
      <c r="CN57" s="1230">
        <v>64.7</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577</v>
      </c>
    </row>
    <row r="64" spans="1:109" x14ac:dyDescent="0.15">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579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572</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573</v>
      </c>
      <c r="AO73" s="1233"/>
      <c r="AP73" s="1233"/>
      <c r="AQ73" s="1233"/>
      <c r="AR73" s="1233"/>
      <c r="AS73" s="1233"/>
      <c r="AT73" s="1233"/>
      <c r="AU73" s="1233"/>
      <c r="AV73" s="1233"/>
      <c r="AW73" s="1233"/>
      <c r="AX73" s="1233"/>
      <c r="AY73" s="1233"/>
      <c r="AZ73" s="1233"/>
      <c r="BA73" s="1233"/>
      <c r="BB73" s="1233" t="s">
        <v>574</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v>7.1</v>
      </c>
      <c r="CG73" s="1230"/>
      <c r="CH73" s="1230"/>
      <c r="CI73" s="1230"/>
      <c r="CJ73" s="1230"/>
      <c r="CK73" s="1230"/>
      <c r="CL73" s="1230"/>
      <c r="CM73" s="1230"/>
      <c r="CN73" s="1230">
        <v>11.5</v>
      </c>
      <c r="CO73" s="1230"/>
      <c r="CP73" s="1230"/>
      <c r="CQ73" s="1230"/>
      <c r="CR73" s="1230"/>
      <c r="CS73" s="1230"/>
      <c r="CT73" s="1230"/>
      <c r="CU73" s="1230"/>
      <c r="CV73" s="1230">
        <v>16.100000000000001</v>
      </c>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578</v>
      </c>
      <c r="BC75" s="1233"/>
      <c r="BD75" s="1233"/>
      <c r="BE75" s="1233"/>
      <c r="BF75" s="1233"/>
      <c r="BG75" s="1233"/>
      <c r="BH75" s="1233"/>
      <c r="BI75" s="1233"/>
      <c r="BJ75" s="1233"/>
      <c r="BK75" s="1233"/>
      <c r="BL75" s="1233"/>
      <c r="BM75" s="1233"/>
      <c r="BN75" s="1233"/>
      <c r="BO75" s="1233"/>
      <c r="BP75" s="1230">
        <v>4.9000000000000004</v>
      </c>
      <c r="BQ75" s="1230"/>
      <c r="BR75" s="1230"/>
      <c r="BS75" s="1230"/>
      <c r="BT75" s="1230"/>
      <c r="BU75" s="1230"/>
      <c r="BV75" s="1230"/>
      <c r="BW75" s="1230"/>
      <c r="BX75" s="1230">
        <v>5.5</v>
      </c>
      <c r="BY75" s="1230"/>
      <c r="BZ75" s="1230"/>
      <c r="CA75" s="1230"/>
      <c r="CB75" s="1230"/>
      <c r="CC75" s="1230"/>
      <c r="CD75" s="1230"/>
      <c r="CE75" s="1230"/>
      <c r="CF75" s="1230">
        <v>6.3</v>
      </c>
      <c r="CG75" s="1230"/>
      <c r="CH75" s="1230"/>
      <c r="CI75" s="1230"/>
      <c r="CJ75" s="1230"/>
      <c r="CK75" s="1230"/>
      <c r="CL75" s="1230"/>
      <c r="CM75" s="1230"/>
      <c r="CN75" s="1230">
        <v>7.1</v>
      </c>
      <c r="CO75" s="1230"/>
      <c r="CP75" s="1230"/>
      <c r="CQ75" s="1230"/>
      <c r="CR75" s="1230"/>
      <c r="CS75" s="1230"/>
      <c r="CT75" s="1230"/>
      <c r="CU75" s="1230"/>
      <c r="CV75" s="1230">
        <v>7.4</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576</v>
      </c>
      <c r="AO77" s="1234"/>
      <c r="AP77" s="1234"/>
      <c r="AQ77" s="1234"/>
      <c r="AR77" s="1234"/>
      <c r="AS77" s="1234"/>
      <c r="AT77" s="1234"/>
      <c r="AU77" s="1234"/>
      <c r="AV77" s="1234"/>
      <c r="AW77" s="1234"/>
      <c r="AX77" s="1234"/>
      <c r="AY77" s="1234"/>
      <c r="AZ77" s="1234"/>
      <c r="BA77" s="1234"/>
      <c r="BB77" s="1233" t="s">
        <v>574</v>
      </c>
      <c r="BC77" s="1233"/>
      <c r="BD77" s="1233"/>
      <c r="BE77" s="1233"/>
      <c r="BF77" s="1233"/>
      <c r="BG77" s="1233"/>
      <c r="BH77" s="1233"/>
      <c r="BI77" s="1233"/>
      <c r="BJ77" s="1233"/>
      <c r="BK77" s="1233"/>
      <c r="BL77" s="1233"/>
      <c r="BM77" s="1233"/>
      <c r="BN77" s="1233"/>
      <c r="BO77" s="1233"/>
      <c r="BP77" s="1230">
        <v>32.5</v>
      </c>
      <c r="BQ77" s="1230"/>
      <c r="BR77" s="1230"/>
      <c r="BS77" s="1230"/>
      <c r="BT77" s="1230"/>
      <c r="BU77" s="1230"/>
      <c r="BV77" s="1230"/>
      <c r="BW77" s="1230"/>
      <c r="BX77" s="1230">
        <v>23</v>
      </c>
      <c r="BY77" s="1230"/>
      <c r="BZ77" s="1230"/>
      <c r="CA77" s="1230"/>
      <c r="CB77" s="1230"/>
      <c r="CC77" s="1230"/>
      <c r="CD77" s="1230"/>
      <c r="CE77" s="1230"/>
      <c r="CF77" s="1230">
        <v>15.9</v>
      </c>
      <c r="CG77" s="1230"/>
      <c r="CH77" s="1230"/>
      <c r="CI77" s="1230"/>
      <c r="CJ77" s="1230"/>
      <c r="CK77" s="1230"/>
      <c r="CL77" s="1230"/>
      <c r="CM77" s="1230"/>
      <c r="CN77" s="1230">
        <v>13</v>
      </c>
      <c r="CO77" s="1230"/>
      <c r="CP77" s="1230"/>
      <c r="CQ77" s="1230"/>
      <c r="CR77" s="1230"/>
      <c r="CS77" s="1230"/>
      <c r="CT77" s="1230"/>
      <c r="CU77" s="1230"/>
      <c r="CV77" s="1230">
        <v>12.6</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578</v>
      </c>
      <c r="BC79" s="1233"/>
      <c r="BD79" s="1233"/>
      <c r="BE79" s="1233"/>
      <c r="BF79" s="1233"/>
      <c r="BG79" s="1233"/>
      <c r="BH79" s="1233"/>
      <c r="BI79" s="1233"/>
      <c r="BJ79" s="1233"/>
      <c r="BK79" s="1233"/>
      <c r="BL79" s="1233"/>
      <c r="BM79" s="1233"/>
      <c r="BN79" s="1233"/>
      <c r="BO79" s="1233"/>
      <c r="BP79" s="1230">
        <v>8.6999999999999993</v>
      </c>
      <c r="BQ79" s="1230"/>
      <c r="BR79" s="1230"/>
      <c r="BS79" s="1230"/>
      <c r="BT79" s="1230"/>
      <c r="BU79" s="1230"/>
      <c r="BV79" s="1230"/>
      <c r="BW79" s="1230"/>
      <c r="BX79" s="1230">
        <v>8.1999999999999993</v>
      </c>
      <c r="BY79" s="1230"/>
      <c r="BZ79" s="1230"/>
      <c r="CA79" s="1230"/>
      <c r="CB79" s="1230"/>
      <c r="CC79" s="1230"/>
      <c r="CD79" s="1230"/>
      <c r="CE79" s="1230"/>
      <c r="CF79" s="1230">
        <v>8</v>
      </c>
      <c r="CG79" s="1230"/>
      <c r="CH79" s="1230"/>
      <c r="CI79" s="1230"/>
      <c r="CJ79" s="1230"/>
      <c r="CK79" s="1230"/>
      <c r="CL79" s="1230"/>
      <c r="CM79" s="1230"/>
      <c r="CN79" s="1230">
        <v>8.1999999999999993</v>
      </c>
      <c r="CO79" s="1230"/>
      <c r="CP79" s="1230"/>
      <c r="CQ79" s="1230"/>
      <c r="CR79" s="1230"/>
      <c r="CS79" s="1230"/>
      <c r="CT79" s="1230"/>
      <c r="CU79" s="1230"/>
      <c r="CV79" s="1230">
        <v>8.1999999999999993</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eSZan2sG0ONRgm6TKBjL6XjJN05dgwcxS8tWQsJdJVomTGQOk059jVDCnbXdEvgHcgw1MrzGjNy6ZjwOf2XfNA==" saltValue="3betX1W9UIz1tSuaXOf43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E9232-C5B7-40B2-9285-6BB2BA43A7DD}">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0mL4mP4YOMyhQiraUsqitd+7Sl+vrSl4KnpUPokuMqvcCSjMHxg1F1bYUYuTJWedANRNudIgIs5eisx62GkTDg==" saltValue="3x/25MdeRfReipmngrqar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4713-32F3-4C9B-87A3-E8BF64114A78}">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6sNnxK8KePM36PApKKDQeE4v/eS4yELdNR7UoDRWF9oJyey4IIJpGWRUvqTDuSlys7oA3+I/d8iZZFj2qPdgBA==" saltValue="OBkgOFsVef8jlpQLt1FG2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75362</v>
      </c>
      <c r="E3" s="142"/>
      <c r="F3" s="143">
        <v>84962</v>
      </c>
      <c r="G3" s="144"/>
      <c r="H3" s="145"/>
    </row>
    <row r="4" spans="1:8" x14ac:dyDescent="0.15">
      <c r="A4" s="146"/>
      <c r="B4" s="147"/>
      <c r="C4" s="148"/>
      <c r="D4" s="149">
        <v>40063</v>
      </c>
      <c r="E4" s="150"/>
      <c r="F4" s="151">
        <v>42793</v>
      </c>
      <c r="G4" s="152"/>
      <c r="H4" s="153"/>
    </row>
    <row r="5" spans="1:8" x14ac:dyDescent="0.15">
      <c r="A5" s="134" t="s">
        <v>519</v>
      </c>
      <c r="B5" s="139"/>
      <c r="C5" s="140"/>
      <c r="D5" s="141">
        <v>36701</v>
      </c>
      <c r="E5" s="142"/>
      <c r="F5" s="143">
        <v>71279</v>
      </c>
      <c r="G5" s="144"/>
      <c r="H5" s="145"/>
    </row>
    <row r="6" spans="1:8" x14ac:dyDescent="0.15">
      <c r="A6" s="146"/>
      <c r="B6" s="147"/>
      <c r="C6" s="148"/>
      <c r="D6" s="149">
        <v>25529</v>
      </c>
      <c r="E6" s="150"/>
      <c r="F6" s="151">
        <v>36731</v>
      </c>
      <c r="G6" s="152"/>
      <c r="H6" s="153"/>
    </row>
    <row r="7" spans="1:8" x14ac:dyDescent="0.15">
      <c r="A7" s="134" t="s">
        <v>520</v>
      </c>
      <c r="B7" s="139"/>
      <c r="C7" s="140"/>
      <c r="D7" s="141">
        <v>304252</v>
      </c>
      <c r="E7" s="142"/>
      <c r="F7" s="143">
        <v>74994</v>
      </c>
      <c r="G7" s="144"/>
      <c r="H7" s="145"/>
    </row>
    <row r="8" spans="1:8" x14ac:dyDescent="0.15">
      <c r="A8" s="146"/>
      <c r="B8" s="147"/>
      <c r="C8" s="148"/>
      <c r="D8" s="149">
        <v>118176</v>
      </c>
      <c r="E8" s="150"/>
      <c r="F8" s="151">
        <v>36188</v>
      </c>
      <c r="G8" s="152"/>
      <c r="H8" s="153"/>
    </row>
    <row r="9" spans="1:8" x14ac:dyDescent="0.15">
      <c r="A9" s="134" t="s">
        <v>521</v>
      </c>
      <c r="B9" s="139"/>
      <c r="C9" s="140"/>
      <c r="D9" s="141">
        <v>84986</v>
      </c>
      <c r="E9" s="142"/>
      <c r="F9" s="143">
        <v>71849</v>
      </c>
      <c r="G9" s="144"/>
      <c r="H9" s="145"/>
    </row>
    <row r="10" spans="1:8" x14ac:dyDescent="0.15">
      <c r="A10" s="146"/>
      <c r="B10" s="147"/>
      <c r="C10" s="148"/>
      <c r="D10" s="149">
        <v>49550</v>
      </c>
      <c r="E10" s="150"/>
      <c r="F10" s="151">
        <v>36144</v>
      </c>
      <c r="G10" s="152"/>
      <c r="H10" s="153"/>
    </row>
    <row r="11" spans="1:8" x14ac:dyDescent="0.15">
      <c r="A11" s="134" t="s">
        <v>522</v>
      </c>
      <c r="B11" s="139"/>
      <c r="C11" s="140"/>
      <c r="D11" s="141">
        <v>108898</v>
      </c>
      <c r="E11" s="142"/>
      <c r="F11" s="143">
        <v>82962</v>
      </c>
      <c r="G11" s="144"/>
      <c r="H11" s="145"/>
    </row>
    <row r="12" spans="1:8" x14ac:dyDescent="0.15">
      <c r="A12" s="146"/>
      <c r="B12" s="147"/>
      <c r="C12" s="154"/>
      <c r="D12" s="149">
        <v>57327</v>
      </c>
      <c r="E12" s="150"/>
      <c r="F12" s="151">
        <v>42835</v>
      </c>
      <c r="G12" s="152"/>
      <c r="H12" s="153"/>
    </row>
    <row r="13" spans="1:8" x14ac:dyDescent="0.15">
      <c r="A13" s="134"/>
      <c r="B13" s="139"/>
      <c r="C13" s="140"/>
      <c r="D13" s="141">
        <v>122040</v>
      </c>
      <c r="E13" s="142"/>
      <c r="F13" s="143">
        <v>77209</v>
      </c>
      <c r="G13" s="155"/>
      <c r="H13" s="145"/>
    </row>
    <row r="14" spans="1:8" x14ac:dyDescent="0.15">
      <c r="A14" s="146"/>
      <c r="B14" s="147"/>
      <c r="C14" s="148"/>
      <c r="D14" s="149">
        <v>58129</v>
      </c>
      <c r="E14" s="150"/>
      <c r="F14" s="151">
        <v>38938</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4.57</v>
      </c>
      <c r="C19" s="156">
        <f>ROUND(VALUE(SUBSTITUTE(実質収支比率等に係る経年分析!G$48,"▲","-")),2)</f>
        <v>4.55</v>
      </c>
      <c r="D19" s="156">
        <f>ROUND(VALUE(SUBSTITUTE(実質収支比率等に係る経年分析!H$48,"▲","-")),2)</f>
        <v>6.25</v>
      </c>
      <c r="E19" s="156">
        <f>ROUND(VALUE(SUBSTITUTE(実質収支比率等に係る経年分析!I$48,"▲","-")),2)</f>
        <v>3.66</v>
      </c>
      <c r="F19" s="156">
        <f>ROUND(VALUE(SUBSTITUTE(実質収支比率等に係る経年分析!J$48,"▲","-")),2)</f>
        <v>1.0900000000000001</v>
      </c>
    </row>
    <row r="20" spans="1:11" x14ac:dyDescent="0.15">
      <c r="A20" s="156" t="s">
        <v>53</v>
      </c>
      <c r="B20" s="156">
        <f>ROUND(VALUE(SUBSTITUTE(実質収支比率等に係る経年分析!F$47,"▲","-")),2)</f>
        <v>25.26</v>
      </c>
      <c r="C20" s="156">
        <f>ROUND(VALUE(SUBSTITUTE(実質収支比率等に係る経年分析!G$47,"▲","-")),2)</f>
        <v>24.53</v>
      </c>
      <c r="D20" s="156">
        <f>ROUND(VALUE(SUBSTITUTE(実質収支比率等に係る経年分析!H$47,"▲","-")),2)</f>
        <v>25.44</v>
      </c>
      <c r="E20" s="156">
        <f>ROUND(VALUE(SUBSTITUTE(実質収支比率等に係る経年分析!I$47,"▲","-")),2)</f>
        <v>25.54</v>
      </c>
      <c r="F20" s="156">
        <f>ROUND(VALUE(SUBSTITUTE(実質収支比率等に係る経年分析!J$47,"▲","-")),2)</f>
        <v>24.85</v>
      </c>
    </row>
    <row r="21" spans="1:11" x14ac:dyDescent="0.15">
      <c r="A21" s="156" t="s">
        <v>54</v>
      </c>
      <c r="B21" s="156">
        <f>IF(ISNUMBER(VALUE(SUBSTITUTE(実質収支比率等に係る経年分析!F$49,"▲","-"))),ROUND(VALUE(SUBSTITUTE(実質収支比率等に係る経年分析!F$49,"▲","-")),2),NA())</f>
        <v>-0.5</v>
      </c>
      <c r="C21" s="156">
        <f>IF(ISNUMBER(VALUE(SUBSTITUTE(実質収支比率等に係る経年分析!G$49,"▲","-"))),ROUND(VALUE(SUBSTITUTE(実質収支比率等に係る経年分析!G$49,"▲","-")),2),NA())</f>
        <v>0.16</v>
      </c>
      <c r="D21" s="156">
        <f>IF(ISNUMBER(VALUE(SUBSTITUTE(実質収支比率等に係る経年分析!H$49,"▲","-"))),ROUND(VALUE(SUBSTITUTE(実質収支比率等に係る経年分析!H$49,"▲","-")),2),NA())</f>
        <v>1.59</v>
      </c>
      <c r="E21" s="156">
        <f>IF(ISNUMBER(VALUE(SUBSTITUTE(実質収支比率等に係る経年分析!I$49,"▲","-"))),ROUND(VALUE(SUBSTITUTE(実質収支比率等に係る経年分析!I$49,"▲","-")),2),NA())</f>
        <v>-2.5499999999999998</v>
      </c>
      <c r="F21" s="156">
        <f>IF(ISNUMBER(VALUE(SUBSTITUTE(実質収支比率等に係る経年分析!J$49,"▲","-"))),ROUND(VALUE(SUBSTITUTE(実質収支比率等に係る経年分析!J$49,"▲","-")),2),NA())</f>
        <v>-2.4</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str">
        <f>IF(連結実質赤字比率に係る赤字・黒字の構成分析!C$40="",NA(),連結実質赤字比率に係る赤字・黒字の構成分析!C$40)</f>
        <v>介護保険事業特別会計（サービス事業勘定）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15">
      <c r="A31" s="157" t="str">
        <f>IF(連結実質赤字比率に係る赤字・黒字の構成分析!C$39="",NA(),連結実質赤字比率に係る赤字・黒字の構成分析!C$39)</f>
        <v>住宅新築資金等貸付事業特別会計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7.0000000000000007E-2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0.11</v>
      </c>
    </row>
    <row r="33" spans="1:16" x14ac:dyDescent="0.15">
      <c r="A33" s="157" t="str">
        <f>IF(連結実質赤字比率に係る赤字・黒字の構成分析!C$37="",NA(),連結実質赤字比率に係る赤字・黒字の構成分析!C$37)</f>
        <v>介護保険事業特別会計（保険事業勘定）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0.63</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4.55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4.51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6.21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7.03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4.74</v>
      </c>
    </row>
    <row r="36" spans="1:16" x14ac:dyDescent="0.15">
      <c r="A36" s="157" t="str">
        <f>IF(連結実質赤字比率に係る赤字・黒字の構成分析!C$34="",NA(),連結実質赤字比率に係る赤字・黒字の構成分析!C$34)</f>
        <v>国民健康保険事業特別会計</v>
      </c>
      <c r="B36" s="157">
        <f>IF(ROUND(VALUE(SUBSTITUTE(連結実質赤字比率に係る赤字・黒字の構成分析!F$34,"▲", "-")), 2) &lt; 0, ABS(ROUND(VALUE(SUBSTITUTE(連結実質赤字比率に係る赤字・黒字の構成分析!F$34,"▲", "-")), 2)), NA())</f>
        <v>2.74</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2.35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1.9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2.15</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2.33</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2011</v>
      </c>
      <c r="E42" s="158"/>
      <c r="F42" s="158"/>
      <c r="G42" s="158">
        <f>'実質公債費比率（分子）の構造'!L$52</f>
        <v>2192</v>
      </c>
      <c r="H42" s="158"/>
      <c r="I42" s="158"/>
      <c r="J42" s="158">
        <f>'実質公債費比率（分子）の構造'!M$52</f>
        <v>2166</v>
      </c>
      <c r="K42" s="158"/>
      <c r="L42" s="158"/>
      <c r="M42" s="158">
        <f>'実質公債費比率（分子）の構造'!N$52</f>
        <v>2108</v>
      </c>
      <c r="N42" s="158"/>
      <c r="O42" s="158"/>
      <c r="P42" s="158">
        <f>'実質公債費比率（分子）の構造'!O$52</f>
        <v>2186</v>
      </c>
    </row>
    <row r="43" spans="1:16" x14ac:dyDescent="0.15">
      <c r="A43" s="158" t="s">
        <v>16</v>
      </c>
      <c r="B43" s="158" t="str">
        <f>'実質公債費比率（分子）の構造'!K$51</f>
        <v>-</v>
      </c>
      <c r="C43" s="158"/>
      <c r="D43" s="158"/>
      <c r="E43" s="158" t="str">
        <f>'実質公債費比率（分子）の構造'!L$51</f>
        <v>-</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27</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13</v>
      </c>
      <c r="C45" s="158"/>
      <c r="D45" s="158"/>
      <c r="E45" s="158">
        <f>'実質公債費比率（分子）の構造'!L$49</f>
        <v>43</v>
      </c>
      <c r="F45" s="158"/>
      <c r="G45" s="158"/>
      <c r="H45" s="158">
        <f>'実質公債費比率（分子）の構造'!M$49</f>
        <v>53</v>
      </c>
      <c r="I45" s="158"/>
      <c r="J45" s="158"/>
      <c r="K45" s="158">
        <f>'実質公債費比率（分子）の構造'!N$49</f>
        <v>55</v>
      </c>
      <c r="L45" s="158"/>
      <c r="M45" s="158"/>
      <c r="N45" s="158">
        <f>'実質公債費比率（分子）の構造'!O$49</f>
        <v>45</v>
      </c>
      <c r="O45" s="158"/>
      <c r="P45" s="158"/>
    </row>
    <row r="46" spans="1:16" x14ac:dyDescent="0.15">
      <c r="A46" s="158" t="s">
        <v>64</v>
      </c>
      <c r="B46" s="158">
        <f>'実質公債費比率（分子）の構造'!K$48</f>
        <v>47</v>
      </c>
      <c r="C46" s="158"/>
      <c r="D46" s="158"/>
      <c r="E46" s="158">
        <f>'実質公債費比率（分子）の構造'!L$48</f>
        <v>44</v>
      </c>
      <c r="F46" s="158"/>
      <c r="G46" s="158"/>
      <c r="H46" s="158">
        <f>'実質公債費比率（分子）の構造'!M$48</f>
        <v>47</v>
      </c>
      <c r="I46" s="158"/>
      <c r="J46" s="158"/>
      <c r="K46" s="158">
        <f>'実質公債費比率（分子）の構造'!N$48</f>
        <v>48</v>
      </c>
      <c r="L46" s="158"/>
      <c r="M46" s="158"/>
      <c r="N46" s="158">
        <f>'実質公債費比率（分子）の構造'!O$48</f>
        <v>49</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2469</v>
      </c>
      <c r="C49" s="158"/>
      <c r="D49" s="158"/>
      <c r="E49" s="158">
        <f>'実質公債費比率（分子）の構造'!L$45</f>
        <v>2849</v>
      </c>
      <c r="F49" s="158"/>
      <c r="G49" s="158"/>
      <c r="H49" s="158">
        <f>'実質公債費比率（分子）の構造'!M$45</f>
        <v>2839</v>
      </c>
      <c r="I49" s="158"/>
      <c r="J49" s="158"/>
      <c r="K49" s="158">
        <f>'実質公債費比率（分子）の構造'!N$45</f>
        <v>2767</v>
      </c>
      <c r="L49" s="158"/>
      <c r="M49" s="158"/>
      <c r="N49" s="158">
        <f>'実質公債費比率（分子）の構造'!O$45</f>
        <v>2942</v>
      </c>
      <c r="O49" s="158"/>
      <c r="P49" s="158"/>
    </row>
    <row r="50" spans="1:16" x14ac:dyDescent="0.15">
      <c r="A50" s="158" t="s">
        <v>67</v>
      </c>
      <c r="B50" s="158" t="e">
        <f>NA()</f>
        <v>#N/A</v>
      </c>
      <c r="C50" s="158">
        <f>IF(ISNUMBER('実質公債費比率（分子）の構造'!K$53),'実質公債費比率（分子）の構造'!K$53,NA())</f>
        <v>545</v>
      </c>
      <c r="D50" s="158" t="e">
        <f>NA()</f>
        <v>#N/A</v>
      </c>
      <c r="E50" s="158" t="e">
        <f>NA()</f>
        <v>#N/A</v>
      </c>
      <c r="F50" s="158">
        <f>IF(ISNUMBER('実質公債費比率（分子）の構造'!L$53),'実質公債費比率（分子）の構造'!L$53,NA())</f>
        <v>744</v>
      </c>
      <c r="G50" s="158" t="e">
        <f>NA()</f>
        <v>#N/A</v>
      </c>
      <c r="H50" s="158" t="e">
        <f>NA()</f>
        <v>#N/A</v>
      </c>
      <c r="I50" s="158">
        <f>IF(ISNUMBER('実質公債費比率（分子）の構造'!M$53),'実質公債費比率（分子）の構造'!M$53,NA())</f>
        <v>773</v>
      </c>
      <c r="J50" s="158" t="e">
        <f>NA()</f>
        <v>#N/A</v>
      </c>
      <c r="K50" s="158" t="e">
        <f>NA()</f>
        <v>#N/A</v>
      </c>
      <c r="L50" s="158">
        <f>IF(ISNUMBER('実質公債費比率（分子）の構造'!N$53),'実質公債費比率（分子）の構造'!N$53,NA())</f>
        <v>762</v>
      </c>
      <c r="M50" s="158" t="e">
        <f>NA()</f>
        <v>#N/A</v>
      </c>
      <c r="N50" s="158" t="e">
        <f>NA()</f>
        <v>#N/A</v>
      </c>
      <c r="O50" s="158">
        <f>IF(ISNUMBER('実質公債費比率（分子）の構造'!O$53),'実質公債費比率（分子）の構造'!O$53,NA())</f>
        <v>851</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19965</v>
      </c>
      <c r="E56" s="157"/>
      <c r="F56" s="157"/>
      <c r="G56" s="157">
        <f>'将来負担比率（分子）の構造'!J$52</f>
        <v>19044</v>
      </c>
      <c r="H56" s="157"/>
      <c r="I56" s="157"/>
      <c r="J56" s="157">
        <f>'将来負担比率（分子）の構造'!K$52</f>
        <v>21864</v>
      </c>
      <c r="K56" s="157"/>
      <c r="L56" s="157"/>
      <c r="M56" s="157">
        <f>'将来負担比率（分子）の構造'!L$52</f>
        <v>21657</v>
      </c>
      <c r="N56" s="157"/>
      <c r="O56" s="157"/>
      <c r="P56" s="157">
        <f>'将来負担比率（分子）の構造'!M$52</f>
        <v>21642</v>
      </c>
    </row>
    <row r="57" spans="1:16" x14ac:dyDescent="0.15">
      <c r="A57" s="157" t="s">
        <v>42</v>
      </c>
      <c r="B57" s="157"/>
      <c r="C57" s="157"/>
      <c r="D57" s="157">
        <f>'将来負担比率（分子）の構造'!I$51</f>
        <v>547</v>
      </c>
      <c r="E57" s="157"/>
      <c r="F57" s="157"/>
      <c r="G57" s="157">
        <f>'将来負担比率（分子）の構造'!J$51</f>
        <v>474</v>
      </c>
      <c r="H57" s="157"/>
      <c r="I57" s="157"/>
      <c r="J57" s="157">
        <f>'将来負担比率（分子）の構造'!K$51</f>
        <v>397</v>
      </c>
      <c r="K57" s="157"/>
      <c r="L57" s="157"/>
      <c r="M57" s="157">
        <f>'将来負担比率（分子）の構造'!L$51</f>
        <v>369</v>
      </c>
      <c r="N57" s="157"/>
      <c r="O57" s="157"/>
      <c r="P57" s="157">
        <f>'将来負担比率（分子）の構造'!M$51</f>
        <v>355</v>
      </c>
    </row>
    <row r="58" spans="1:16" x14ac:dyDescent="0.15">
      <c r="A58" s="157" t="s">
        <v>41</v>
      </c>
      <c r="B58" s="157"/>
      <c r="C58" s="157"/>
      <c r="D58" s="157">
        <f>'将来負担比率（分子）の構造'!I$50</f>
        <v>10398</v>
      </c>
      <c r="E58" s="157"/>
      <c r="F58" s="157"/>
      <c r="G58" s="157">
        <f>'将来負担比率（分子）の構造'!J$50</f>
        <v>10735</v>
      </c>
      <c r="H58" s="157"/>
      <c r="I58" s="157"/>
      <c r="J58" s="157">
        <f>'将来負担比率（分子）の構造'!K$50</f>
        <v>10335</v>
      </c>
      <c r="K58" s="157"/>
      <c r="L58" s="157"/>
      <c r="M58" s="157">
        <f>'将来負担比率（分子）の構造'!L$50</f>
        <v>9962</v>
      </c>
      <c r="N58" s="157"/>
      <c r="O58" s="157"/>
      <c r="P58" s="157">
        <f>'将来負担比率（分子）の構造'!M$50</f>
        <v>9591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4502</v>
      </c>
      <c r="C62" s="157"/>
      <c r="D62" s="157"/>
      <c r="E62" s="157">
        <f>'将来負担比率（分子）の構造'!J$45</f>
        <v>4441</v>
      </c>
      <c r="F62" s="157"/>
      <c r="G62" s="157"/>
      <c r="H62" s="157">
        <f>'将来負担比率（分子）の構造'!K$45</f>
        <v>4436</v>
      </c>
      <c r="I62" s="157"/>
      <c r="J62" s="157"/>
      <c r="K62" s="157">
        <f>'将来負担比率（分子）の構造'!L$45</f>
        <v>4467</v>
      </c>
      <c r="L62" s="157"/>
      <c r="M62" s="157"/>
      <c r="N62" s="157">
        <f>'将来負担比率（分子）の構造'!M$45</f>
        <v>4413</v>
      </c>
      <c r="O62" s="157"/>
      <c r="P62" s="157"/>
    </row>
    <row r="63" spans="1:16" x14ac:dyDescent="0.15">
      <c r="A63" s="157" t="s">
        <v>34</v>
      </c>
      <c r="B63" s="157" t="str">
        <f>'将来負担比率（分子）の構造'!I$44</f>
        <v>-</v>
      </c>
      <c r="C63" s="157"/>
      <c r="D63" s="157"/>
      <c r="E63" s="157" t="str">
        <f>'将来負担比率（分子）の構造'!J$44</f>
        <v>-</v>
      </c>
      <c r="F63" s="157"/>
      <c r="G63" s="157"/>
      <c r="H63" s="157">
        <f>'将来負担比率（分子）の構造'!K$44</f>
        <v>28</v>
      </c>
      <c r="I63" s="157"/>
      <c r="J63" s="157"/>
      <c r="K63" s="157">
        <f>'将来負担比率（分子）の構造'!L$44</f>
        <v>29</v>
      </c>
      <c r="L63" s="157"/>
      <c r="M63" s="157"/>
      <c r="N63" s="157">
        <f>'将来負担比率（分子）の構造'!M$44</f>
        <v>34</v>
      </c>
      <c r="O63" s="157"/>
      <c r="P63" s="157"/>
    </row>
    <row r="64" spans="1:16" x14ac:dyDescent="0.15">
      <c r="A64" s="157" t="s">
        <v>33</v>
      </c>
      <c r="B64" s="157">
        <f>'将来負担比率（分子）の構造'!I$43</f>
        <v>746</v>
      </c>
      <c r="C64" s="157"/>
      <c r="D64" s="157"/>
      <c r="E64" s="157">
        <f>'将来負担比率（分子）の構造'!J$43</f>
        <v>569</v>
      </c>
      <c r="F64" s="157"/>
      <c r="G64" s="157"/>
      <c r="H64" s="157">
        <f>'将来負担比率（分子）の構造'!K$43</f>
        <v>515</v>
      </c>
      <c r="I64" s="157"/>
      <c r="J64" s="157"/>
      <c r="K64" s="157">
        <f>'将来負担比率（分子）の構造'!L$43</f>
        <v>460</v>
      </c>
      <c r="L64" s="157"/>
      <c r="M64" s="157"/>
      <c r="N64" s="157">
        <f>'将来負担比率（分子）の構造'!M$43</f>
        <v>382</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25352</v>
      </c>
      <c r="C66" s="157"/>
      <c r="D66" s="157"/>
      <c r="E66" s="157">
        <f>'将来負担比率（分子）の構造'!J$41</f>
        <v>24220</v>
      </c>
      <c r="F66" s="157"/>
      <c r="G66" s="157"/>
      <c r="H66" s="157">
        <f>'将来負担比率（分子）の構造'!K$41</f>
        <v>28374</v>
      </c>
      <c r="I66" s="157"/>
      <c r="J66" s="157"/>
      <c r="K66" s="157">
        <f>'将来負担比率（分子）の構造'!L$41</f>
        <v>28251</v>
      </c>
      <c r="L66" s="157"/>
      <c r="M66" s="157"/>
      <c r="N66" s="157">
        <f>'将来負担比率（分子）の構造'!M$41</f>
        <v>28516</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757</v>
      </c>
      <c r="J67" s="157" t="e">
        <f>NA()</f>
        <v>#N/A</v>
      </c>
      <c r="K67" s="157" t="e">
        <f>NA()</f>
        <v>#N/A</v>
      </c>
      <c r="L67" s="157">
        <f>IF(ISNUMBER('将来負担比率（分子）の構造'!L$53), IF('将来負担比率（分子）の構造'!L$53 &lt; 0, 0, '将来負担比率（分子）の構造'!L$53), NA())</f>
        <v>1219</v>
      </c>
      <c r="M67" s="157" t="e">
        <f>NA()</f>
        <v>#N/A</v>
      </c>
      <c r="N67" s="157" t="e">
        <f>NA()</f>
        <v>#N/A</v>
      </c>
      <c r="O67" s="157">
        <f>IF(ISNUMBER('将来負担比率（分子）の構造'!M$53), IF('将来負担比率（分子）の構造'!M$53 &lt; 0, 0, '将来負担比率（分子）の構造'!M$53), NA())</f>
        <v>1757</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3210</v>
      </c>
      <c r="C72" s="161">
        <f>基金残高に係る経年分析!G55</f>
        <v>3217</v>
      </c>
      <c r="D72" s="161">
        <f>基金残高に係る経年分析!H55</f>
        <v>3224</v>
      </c>
    </row>
    <row r="73" spans="1:16" x14ac:dyDescent="0.15">
      <c r="A73" s="160" t="s">
        <v>74</v>
      </c>
      <c r="B73" s="161">
        <f>基金残高に係る経年分析!F56</f>
        <v>1791</v>
      </c>
      <c r="C73" s="161">
        <f>基金残高に係る経年分析!G56</f>
        <v>1464</v>
      </c>
      <c r="D73" s="161">
        <f>基金残高に係る経年分析!H56</f>
        <v>1128</v>
      </c>
    </row>
    <row r="74" spans="1:16" x14ac:dyDescent="0.15">
      <c r="A74" s="160" t="s">
        <v>75</v>
      </c>
      <c r="B74" s="161">
        <f>基金残高に係る経年分析!F57</f>
        <v>7069</v>
      </c>
      <c r="C74" s="161">
        <f>基金残高に係る経年分析!G57</f>
        <v>6797</v>
      </c>
      <c r="D74" s="161">
        <f>基金残高に係る経年分析!H57</f>
        <v>6469</v>
      </c>
    </row>
  </sheetData>
  <sheetProtection algorithmName="SHA-512" hashValue="G75uWuqFr2baO5WjQTRH5SyIFxma/CKKQ6SDQRUKMJvZr58NmaxvCfi3xsJShenxt1Dq3PWKcXqLHOni/Kqmhw==" saltValue="TBIN3QuK6QblT/NpqkjQZ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2026-03-13T05:55:44Z</cp:lastPrinted>
  <dcterms:created xsi:type="dcterms:W3CDTF">2026-02-23T09:08:38Z</dcterms:created>
  <dcterms:modified xsi:type="dcterms:W3CDTF">2026-09-25T07:48:34Z</dcterms:modified>
  <cp:category/>
</cp:coreProperties>
</file>