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522D2EC3-7F90-4AF1-B28B-F98BF1FE4FD2}"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9" l="1"/>
  <c r="AP88" i="9"/>
  <c r="AF88" i="9"/>
  <c r="AU63" i="9"/>
  <c r="AP63" i="9"/>
  <c r="DG43" i="7"/>
  <c r="CQ43" i="7"/>
  <c r="CO43" i="7" s="1"/>
  <c r="BY43" i="7"/>
  <c r="BW43" i="7" s="1"/>
  <c r="BE43" i="7"/>
  <c r="AM43" i="7"/>
  <c r="U43" i="7"/>
  <c r="E43" i="7"/>
  <c r="C43" i="7"/>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W38" i="7"/>
  <c r="E38" i="7"/>
  <c r="C38" i="7" s="1"/>
  <c r="DG37" i="7"/>
  <c r="CQ37" i="7"/>
  <c r="CO37" i="7"/>
  <c r="BY37" i="7"/>
  <c r="BE37" i="7"/>
  <c r="AO37" i="7"/>
  <c r="W37" i="7"/>
  <c r="E37" i="7"/>
  <c r="C37" i="7" s="1"/>
  <c r="DG36" i="7"/>
  <c r="CQ36" i="7"/>
  <c r="BY36" i="7"/>
  <c r="BG36" i="7"/>
  <c r="AO36" i="7"/>
  <c r="W36" i="7"/>
  <c r="E36" i="7"/>
  <c r="C36" i="7"/>
  <c r="DG35" i="7"/>
  <c r="CQ35" i="7"/>
  <c r="BY35" i="7"/>
  <c r="BG35" i="7"/>
  <c r="AO35" i="7"/>
  <c r="W35" i="7"/>
  <c r="E35" i="7"/>
  <c r="C35" i="7" s="1"/>
  <c r="DG34" i="7"/>
  <c r="CQ34" i="7"/>
  <c r="BY34" i="7"/>
  <c r="BG34" i="7"/>
  <c r="AO34" i="7"/>
  <c r="W34" i="7"/>
  <c r="E34" i="7"/>
  <c r="C34" i="7"/>
  <c r="U34" i="7" l="1"/>
  <c r="U35" i="7" l="1"/>
  <c r="U36" i="7" l="1"/>
  <c r="U37" i="7" l="1"/>
  <c r="U38" i="7" l="1"/>
  <c r="AM34" i="7" l="1"/>
  <c r="AM35" i="7" l="1"/>
  <c r="AM36" i="7" s="1"/>
  <c r="AM37" i="7" s="1"/>
  <c r="BE34" i="7"/>
  <c r="BE35" i="7" s="1"/>
  <c r="BE36" i="7" s="1"/>
  <c r="BW34" i="7" l="1"/>
  <c r="BW35" i="7" l="1"/>
  <c r="BW36" i="7" s="1"/>
  <c r="BW37" i="7" s="1"/>
  <c r="BW38" i="7" s="1"/>
  <c r="BW39" i="7" s="1"/>
  <c r="BW40" i="7" s="1"/>
  <c r="BW41" i="7" s="1"/>
  <c r="CO34" i="7" l="1"/>
  <c r="CO35" i="7" s="1"/>
  <c r="CO36" i="7" s="1"/>
</calcChain>
</file>

<file path=xl/sharedStrings.xml><?xml version="1.0" encoding="utf-8"?>
<sst xmlns="http://schemas.openxmlformats.org/spreadsheetml/2006/main" count="1073" uniqueCount="567">
  <si>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</si>
  <si>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</si>
  <si>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</si>
  <si>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</si>
  <si>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</si>
  <si>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</si>
  <si>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</si>
  <si>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</si>
  <si>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</si>
  <si>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</si>
  <si>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</si>
  <si>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</si>
  <si>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</si>
  <si>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</si>
  <si>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</si>
  <si>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有形固定資産減価償却率は令和５年度のみ減少したが、令和６年度再び増加している一方で、将来負担比率は令和元年度以降算定がない状況である。
　令和５年度に新庁舎及び運動公園の整備といった大型事業が完了したため、今後、各施設の老朽化が進み、有形固定資産減価償却率は増加していく見込みである。引き続き、老朽化が進んだ公共施設等に対しては、公共施設等総合管理計画に基づき、計画的な統廃合、改修等を行っていく。</t>
    <rPh sb="1" eb="12">
      <t>ユウケイコテイシサンゲンカショウキャクリツ</t>
    </rPh>
    <rPh sb="13" eb="15">
      <t>レイワ</t>
    </rPh>
    <rPh sb="16" eb="18">
      <t>ネンド</t>
    </rPh>
    <rPh sb="20" eb="22">
      <t>ゲンショウ</t>
    </rPh>
    <rPh sb="26" eb="28">
      <t>レイワ</t>
    </rPh>
    <rPh sb="29" eb="31">
      <t>ネンド</t>
    </rPh>
    <rPh sb="31" eb="32">
      <t>フタタ</t>
    </rPh>
    <rPh sb="33" eb="35">
      <t>ゾウカ</t>
    </rPh>
    <rPh sb="39" eb="41">
      <t>イッポウ</t>
    </rPh>
    <rPh sb="43" eb="45">
      <t>ショウライ</t>
    </rPh>
    <rPh sb="45" eb="47">
      <t>フタン</t>
    </rPh>
    <rPh sb="47" eb="49">
      <t>ヒリツ</t>
    </rPh>
    <rPh sb="50" eb="52">
      <t>レイワ</t>
    </rPh>
    <rPh sb="52" eb="54">
      <t>ガンネン</t>
    </rPh>
    <rPh sb="54" eb="55">
      <t>ド</t>
    </rPh>
    <rPh sb="55" eb="57">
      <t>イコウ</t>
    </rPh>
    <rPh sb="57" eb="59">
      <t>サンテイ</t>
    </rPh>
    <rPh sb="62" eb="64">
      <t>ジョウキョウ</t>
    </rPh>
    <rPh sb="70" eb="72">
      <t>レイワ</t>
    </rPh>
    <rPh sb="73" eb="75">
      <t>ネンド</t>
    </rPh>
    <rPh sb="76" eb="79">
      <t>シンチョウシャ</t>
    </rPh>
    <rPh sb="79" eb="80">
      <t>オヨ</t>
    </rPh>
    <rPh sb="81" eb="83">
      <t>ウンドウ</t>
    </rPh>
    <rPh sb="83" eb="85">
      <t>コウエン</t>
    </rPh>
    <rPh sb="86" eb="88">
      <t>セイビ</t>
    </rPh>
    <rPh sb="92" eb="94">
      <t>オオガタ</t>
    </rPh>
    <rPh sb="94" eb="96">
      <t>ジギョウ</t>
    </rPh>
    <rPh sb="97" eb="99">
      <t>カンリョウ</t>
    </rPh>
    <rPh sb="104" eb="106">
      <t>コンゴ</t>
    </rPh>
    <rPh sb="107" eb="108">
      <t>カク</t>
    </rPh>
    <rPh sb="108" eb="110">
      <t>シセツ</t>
    </rPh>
    <rPh sb="111" eb="114">
      <t>ロウキュウカ</t>
    </rPh>
    <rPh sb="115" eb="116">
      <t>スス</t>
    </rPh>
    <rPh sb="118" eb="129">
      <t>ユウケイコテイシサンゲンカショウキャクリツ</t>
    </rPh>
    <rPh sb="130" eb="132">
      <t>ゾウカ</t>
    </rPh>
    <rPh sb="136" eb="138">
      <t>ミコ</t>
    </rPh>
    <rPh sb="143" eb="144">
      <t>ヒ</t>
    </rPh>
    <rPh sb="145" eb="146">
      <t>ツヅ</t>
    </rPh>
    <rPh sb="148" eb="151">
      <t>ロウキュウカ</t>
    </rPh>
    <rPh sb="152" eb="153">
      <t>スス</t>
    </rPh>
    <rPh sb="155" eb="157">
      <t>コウキョウ</t>
    </rPh>
    <rPh sb="157" eb="159">
      <t>シセツ</t>
    </rPh>
    <rPh sb="159" eb="160">
      <t>トウ</t>
    </rPh>
    <rPh sb="161" eb="162">
      <t>タイ</t>
    </rPh>
    <rPh sb="166" eb="168">
      <t>コウキョウ</t>
    </rPh>
    <rPh sb="168" eb="170">
      <t>シセツ</t>
    </rPh>
    <rPh sb="170" eb="171">
      <t>トウ</t>
    </rPh>
    <rPh sb="171" eb="173">
      <t>ソウゴウ</t>
    </rPh>
    <rPh sb="173" eb="175">
      <t>カンリ</t>
    </rPh>
    <rPh sb="175" eb="177">
      <t>ケイカク</t>
    </rPh>
    <rPh sb="178" eb="179">
      <t>モト</t>
    </rPh>
    <rPh sb="182" eb="185">
      <t>ケイカクテキ</t>
    </rPh>
    <rPh sb="186" eb="189">
      <t>トウハイゴウ</t>
    </rPh>
    <rPh sb="190" eb="192">
      <t>カイシュウ</t>
    </rPh>
    <rPh sb="192" eb="193">
      <t>トウ</t>
    </rPh>
    <rPh sb="194" eb="195">
      <t>オコナ</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</si>
  <si>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</si>
  <si>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</si>
  <si>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</si>
  <si>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</si>
  <si>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</si>
  <si>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</si>
  <si>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</si>
  <si>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</si>
  <si>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</si>
  <si>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</si>
  <si>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</si>
  <si>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</si>
  <si>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</si>
  <si>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</si>
  <si>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</si>
  <si>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</si>
  <si>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</si>
  <si>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</si>
  <si>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</si>
  <si>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飯塚市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</si>
  <si>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</si>
  <si>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</si>
  <si>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</si>
  <si>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</si>
  <si>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</si>
  <si>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</si>
  <si>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</si>
  <si>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</si>
  <si>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</si>
  <si>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</si>
  <si>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</si>
  <si>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</si>
  <si>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</si>
  <si>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</si>
  <si>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</si>
  <si>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</si>
  <si>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</si>
  <si>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</si>
  <si>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</si>
  <si>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</si>
  <si>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</si>
  <si>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</si>
  <si>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</si>
  <si>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</si>
  <si>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</si>
  <si>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</si>
  <si>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</si>
  <si>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</si>
  <si>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</si>
  <si>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</si>
  <si>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</si>
  <si>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</si>
  <si>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</si>
  <si>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</si>
  <si>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</si>
  <si>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</si>
  <si>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</si>
  <si>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</si>
  <si>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</si>
  <si>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</si>
  <si>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</si>
  <si>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</si>
  <si>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</si>
  <si>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</si>
  <si>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</si>
  <si>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</si>
  <si>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</si>
  <si>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</si>
  <si>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</si>
  <si>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</si>
  <si>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</si>
  <si>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</si>
  <si>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</si>
  <si>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</si>
  <si>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</si>
  <si>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</si>
  <si>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</si>
  <si>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</si>
  <si>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</si>
  <si>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</si>
  <si>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</si>
  <si>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</si>
  <si>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</si>
  <si>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</si>
  <si>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</si>
  <si>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</si>
  <si>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</si>
  <si>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</si>
  <si>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</si>
  <si>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</si>
  <si>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</si>
  <si>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</si>
  <si>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</si>
  <si>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</si>
  <si>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</si>
  <si>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</si>
  <si>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</si>
  <si>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</si>
  <si>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</si>
  <si>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</si>
  <si>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</si>
  <si>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</si>
  <si>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</si>
  <si>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</si>
  <si>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</si>
  <si>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</si>
  <si>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</si>
  <si>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</si>
  <si>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</si>
  <si>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</si>
  <si>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</si>
  <si>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</si>
  <si>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</si>
  <si>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</si>
  <si>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</si>
  <si>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</si>
  <si>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</si>
  <si>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</si>
  <si>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</si>
  <si>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</si>
  <si>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</si>
  <si>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</si>
  <si>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</si>
  <si>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</si>
  <si>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</si>
  <si>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</si>
  <si>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</si>
  <si>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</si>
  <si>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</si>
  <si>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</si>
  <si>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福岡県飯塚市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</si>
  <si>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</si>
  <si>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</si>
  <si>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</si>
  <si>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</si>
  <si>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</si>
  <si>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</si>
  <si>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</si>
  <si>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</si>
  <si>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</si>
  <si>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</si>
  <si>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</si>
  <si>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</si>
  <si>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</si>
  <si>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</si>
  <si>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</si>
  <si>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</si>
  <si>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</si>
  <si>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</si>
  <si>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</si>
  <si>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</si>
  <si>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</si>
  <si>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</si>
  <si>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</si>
  <si>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</si>
  <si>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</si>
  <si>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</si>
  <si>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</si>
  <si>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</si>
  <si>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</si>
  <si>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</si>
  <si>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</si>
  <si>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</si>
  <si>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</si>
  <si>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</si>
  <si>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</si>
  <si>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</si>
  <si>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</si>
  <si>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</si>
  <si>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</si>
  <si>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</si>
  <si>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</si>
  <si>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</si>
  <si>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</si>
  <si>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</si>
  <si>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</si>
  <si>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</si>
  <si>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</si>
  <si>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</si>
  <si>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</si>
  <si>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</si>
  <si>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</si>
  <si>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</si>
  <si>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</si>
  <si>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</si>
  <si>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</si>
  <si>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</si>
  <si>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</si>
  <si>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</si>
  <si>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</si>
  <si>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</si>
  <si>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</si>
  <si>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</si>
  <si>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</si>
  <si>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</si>
  <si>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</si>
  <si>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</si>
  <si>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</si>
  <si>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</si>
  <si>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</si>
  <si>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</si>
  <si>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</si>
  <si>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</si>
  <si>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</si>
  <si>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</si>
  <si>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</si>
  <si>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</si>
  <si>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</si>
  <si>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</si>
  <si>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</si>
  <si>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</si>
  <si>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</si>
  <si>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</si>
  <si>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</si>
  <si>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</si>
  <si>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</si>
  <si>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</si>
  <si>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</si>
  <si>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</si>
  <si>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</si>
  <si>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</si>
  <si>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</si>
  <si>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</si>
  <si>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</si>
  <si>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</si>
  <si>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</si>
  <si>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</si>
  <si>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</si>
  <si>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</si>
  <si>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</si>
  <si>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</si>
  <si>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</si>
  <si>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</si>
  <si>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</si>
  <si>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</si>
  <si>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</si>
  <si>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</si>
  <si>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</si>
  <si>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</si>
  <si>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</si>
  <si>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</si>
  <si>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</si>
  <si>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</si>
  <si>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</si>
  <si>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</si>
  <si>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</si>
  <si>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</si>
  <si>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</si>
  <si>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</si>
  <si>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</si>
  <si>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</si>
  <si>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</si>
  <si>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</si>
  <si>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</si>
  <si>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</si>
  <si>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</si>
  <si>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</si>
  <si>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</si>
  <si>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</si>
  <si>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</si>
  <si>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</si>
  <si>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</si>
  <si>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</si>
  <si>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</si>
  <si>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</si>
  <si>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</si>
  <si>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</si>
  <si>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</si>
  <si>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</si>
  <si>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</si>
  <si>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</si>
  <si>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</si>
  <si>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</si>
  <si>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</si>
  <si>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</si>
  <si>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</si>
  <si>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</si>
  <si>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</si>
  <si>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</si>
  <si>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</si>
  <si>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</si>
  <si>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</si>
  <si>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福岡県飯塚市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</si>
  <si>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</si>
  <si>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</si>
  <si>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</si>
  <si>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</si>
  <si>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</si>
  <si>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</si>
  <si>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</si>
  <si>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</si>
  <si>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</si>
  <si>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</si>
  <si>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</si>
  <si>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</si>
  <si>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</si>
  <si>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</si>
  <si>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</si>
  <si>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</si>
  <si>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</si>
  <si>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</si>
  <si>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</si>
  <si>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</si>
  <si>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飯塚市教育文化振興事業団</t>
    <rPh sb="0" eb="3">
      <t>イイヅカシ</t>
    </rPh>
    <rPh sb="3" eb="5">
      <t>キョウイク</t>
    </rPh>
    <rPh sb="5" eb="7">
      <t>ブンカ</t>
    </rPh>
    <rPh sb="7" eb="9">
      <t>シンコウ</t>
    </rPh>
    <rPh sb="9" eb="12">
      <t>ジギョウダン</t>
    </rPh>
    <phoneticPr fontId="2"/>
  </si>
  <si>
    <t>-</t>
  </si>
  <si>
    <t>汚水処理事業特別会計</t>
    <phoneticPr fontId="5"/>
  </si>
  <si>
    <t>福岡ソフトウェアセンター</t>
    <rPh sb="0" eb="2">
      <t>フクオカ</t>
    </rPh>
    <phoneticPr fontId="2"/>
  </si>
  <si>
    <t>サンビレッジ茜</t>
    <rPh sb="6" eb="7">
      <t>アカネ</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</si>
  <si>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</si>
  <si>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</si>
  <si>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</si>
  <si>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</si>
  <si>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</si>
  <si>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</si>
  <si>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</si>
  <si>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</si>
  <si>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</si>
  <si>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</si>
  <si>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</si>
  <si>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</si>
  <si>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</si>
  <si>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</si>
  <si>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</si>
  <si>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</si>
  <si>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小型自動車競走事業特別会計</t>
    <phoneticPr fontId="5"/>
  </si>
  <si>
    <t>駐車場事業特別会計</t>
    <phoneticPr fontId="5"/>
  </si>
  <si>
    <t>水道事業会計</t>
    <phoneticPr fontId="5"/>
  </si>
  <si>
    <t>法適用企業</t>
    <phoneticPr fontId="5"/>
  </si>
  <si>
    <t>工業用水道事業会計</t>
    <phoneticPr fontId="5"/>
  </si>
  <si>
    <t>飯塚市立病院事業会計</t>
    <phoneticPr fontId="5"/>
  </si>
  <si>
    <t>下水道事業会計</t>
    <phoneticPr fontId="5"/>
  </si>
  <si>
    <t>地方卸売市場事業特別会計</t>
    <phoneticPr fontId="5"/>
  </si>
  <si>
    <t>法非適用企業</t>
    <phoneticPr fontId="5"/>
  </si>
  <si>
    <t>農業集落排水事業特別会計</t>
    <phoneticPr fontId="5"/>
  </si>
  <si>
    <t>工業用地造成事業特別会計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</si>
  <si>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</si>
  <si>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</si>
  <si>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</si>
  <si>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</si>
  <si>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</si>
  <si>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飯塚地区消防組合（一般会計）</t>
    <rPh sb="0" eb="2">
      <t>イイヅカ</t>
    </rPh>
    <rPh sb="2" eb="4">
      <t>チク</t>
    </rPh>
    <rPh sb="4" eb="6">
      <t>ショウボウ</t>
    </rPh>
    <rPh sb="6" eb="8">
      <t>クミアイ</t>
    </rPh>
    <rPh sb="9" eb="11">
      <t>イッパン</t>
    </rPh>
    <rPh sb="11" eb="13">
      <t>カイケイ</t>
    </rPh>
    <phoneticPr fontId="2"/>
  </si>
  <si>
    <t>ふくおか県央環境広域施設組合（一般会計）</t>
    <rPh sb="4" eb="6">
      <t>ケンオウ</t>
    </rPh>
    <rPh sb="6" eb="8">
      <t>カンキョウ</t>
    </rPh>
    <rPh sb="8" eb="10">
      <t>コウイキ</t>
    </rPh>
    <rPh sb="10" eb="12">
      <t>シセツ</t>
    </rPh>
    <rPh sb="12" eb="14">
      <t>クミアイ</t>
    </rPh>
    <rPh sb="15" eb="17">
      <t>イッパン</t>
    </rPh>
    <rPh sb="17" eb="19">
      <t>カイケイ</t>
    </rPh>
    <phoneticPr fontId="2"/>
  </si>
  <si>
    <t>-</t>
    <phoneticPr fontId="2"/>
  </si>
  <si>
    <t>福岡県市町村職員退職手当組合（一般会計）</t>
    <rPh sb="0" eb="3">
      <t>フクオカケン</t>
    </rPh>
    <rPh sb="3" eb="6">
      <t>シチョウソン</t>
    </rPh>
    <rPh sb="6" eb="8">
      <t>ショクイン</t>
    </rPh>
    <rPh sb="8" eb="10">
      <t>タイショク</t>
    </rPh>
    <rPh sb="10" eb="12">
      <t>テアテ</t>
    </rPh>
    <rPh sb="12" eb="14">
      <t>クミアイ</t>
    </rPh>
    <rPh sb="15" eb="17">
      <t>イッパン</t>
    </rPh>
    <rPh sb="17" eb="19">
      <t>カイケイ</t>
    </rPh>
    <phoneticPr fontId="2"/>
  </si>
  <si>
    <t>福岡県市町村職員退職手当組合（基金特別会計）</t>
    <rPh sb="0" eb="3">
      <t>フクオカケン</t>
    </rPh>
    <rPh sb="3" eb="6">
      <t>シチョウソン</t>
    </rPh>
    <rPh sb="6" eb="8">
      <t>ショクイン</t>
    </rPh>
    <rPh sb="8" eb="10">
      <t>タイショク</t>
    </rPh>
    <rPh sb="10" eb="12">
      <t>テアテ</t>
    </rPh>
    <rPh sb="12" eb="14">
      <t>クミアイ</t>
    </rPh>
    <rPh sb="15" eb="17">
      <t>キキン</t>
    </rPh>
    <rPh sb="17" eb="19">
      <t>トクベツ</t>
    </rPh>
    <rPh sb="19" eb="21">
      <t>カイケイ</t>
    </rPh>
    <phoneticPr fontId="2"/>
  </si>
  <si>
    <t>福岡県自治振興組合（一般会計）</t>
    <rPh sb="0" eb="3">
      <t>フクオカケン</t>
    </rPh>
    <rPh sb="3" eb="5">
      <t>ジチ</t>
    </rPh>
    <rPh sb="5" eb="7">
      <t>シンコウ</t>
    </rPh>
    <rPh sb="7" eb="9">
      <t>クミアイ</t>
    </rPh>
    <rPh sb="10" eb="12">
      <t>イッパン</t>
    </rPh>
    <rPh sb="12" eb="14">
      <t>カイケイ</t>
    </rPh>
    <phoneticPr fontId="2"/>
  </si>
  <si>
    <t>福岡県自治振興組合（公文書館事業特別会計）</t>
    <rPh sb="0" eb="3">
      <t>フクオカケン</t>
    </rPh>
    <rPh sb="3" eb="5">
      <t>ジチ</t>
    </rPh>
    <rPh sb="5" eb="7">
      <t>シンコウ</t>
    </rPh>
    <rPh sb="7" eb="9">
      <t>クミアイ</t>
    </rPh>
    <rPh sb="10" eb="14">
      <t>コウブンショカン</t>
    </rPh>
    <rPh sb="14" eb="16">
      <t>ジギョウ</t>
    </rPh>
    <rPh sb="16" eb="18">
      <t>トクベツ</t>
    </rPh>
    <rPh sb="18" eb="20">
      <t>カイケイ</t>
    </rPh>
    <phoneticPr fontId="2"/>
  </si>
  <si>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2"/>
  </si>
  <si>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</si>
  <si>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</si>
  <si>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</si>
  <si>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</si>
  <si>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</si>
  <si>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</si>
  <si>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</si>
  <si>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</si>
  <si>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</si>
  <si>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</si>
  <si>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</si>
  <si>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</si>
  <si>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</si>
  <si>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</si>
  <si>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</si>
  <si>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</si>
  <si>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</si>
  <si>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</si>
  <si>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</si>
  <si>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</si>
  <si>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</si>
  <si>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</si>
  <si>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</si>
  <si>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</si>
  <si>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</si>
  <si>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</si>
  <si>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</si>
  <si>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</si>
  <si>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</si>
  <si>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</si>
  <si>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</si>
  <si>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</si>
  <si>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</si>
  <si>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</si>
  <si>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</si>
  <si>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</si>
  <si>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</si>
  <si>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</si>
  <si>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</si>
  <si>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</si>
  <si>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</si>
  <si>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</si>
  <si>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</si>
  <si>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</si>
  <si>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</si>
  <si>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</si>
  <si>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</si>
  <si>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</si>
  <si>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</si>
  <si>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</si>
  <si>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</si>
  <si>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</si>
  <si>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</si>
  <si>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</si>
  <si>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 xml:space="preserve">130,382				</t>
    <phoneticPr fontId="2"/>
  </si>
  <si>
    <t xml:space="preserve">108,238				</t>
    <phoneticPr fontId="2"/>
  </si>
  <si>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</si>
  <si>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</si>
  <si>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</si>
  <si>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</si>
  <si>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</si>
  <si>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</si>
  <si>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</si>
  <si>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</si>
  <si>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</si>
  <si>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</si>
  <si>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</si>
  <si>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</si>
  <si>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</si>
  <si>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</si>
  <si>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</si>
  <si>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</si>
  <si>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</si>
  <si>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</si>
  <si>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</si>
  <si>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</si>
  <si>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</si>
  <si>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</si>
  <si>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</si>
  <si>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</si>
  <si>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</si>
  <si>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</si>
  <si>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</si>
  <si>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</si>
  <si>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</si>
  <si>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</si>
  <si>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</si>
  <si>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</si>
  <si>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</si>
  <si>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</si>
  <si>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</si>
  <si>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</si>
  <si>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</si>
  <si>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</si>
  <si>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</si>
  <si>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</si>
  <si>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</si>
  <si>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</si>
  <si>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</si>
  <si>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</si>
  <si>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</si>
  <si>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</si>
  <si>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</si>
  <si>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</si>
  <si>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</si>
  <si>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</si>
  <si>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</si>
  <si>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</si>
  <si>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</si>
  <si>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</si>
  <si>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</si>
  <si>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</si>
  <si>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</si>
  <si>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</si>
  <si>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</si>
  <si>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</si>
  <si>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</si>
  <si>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</si>
  <si>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</si>
  <si>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</si>
  <si>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</si>
  <si>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</si>
  <si>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</si>
  <si>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</si>
  <si>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</si>
  <si>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</si>
  <si>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</si>
  <si>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</si>
  <si>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</si>
  <si>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</si>
  <si>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</si>
  <si>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1.51</t>
  </si>
  <si>
    <t>▲ 8.50</t>
  </si>
  <si>
    <t>▲ 3.76</t>
  </si>
  <si>
    <t>▲ 2.83</t>
  </si>
  <si>
    <t>会計</t>
    <rPh sb="0" eb="2">
      <t>カイケイ</t>
    </rPh>
    <phoneticPr fontId="5"/>
  </si>
  <si>
    <t>小型自動車競走事業特別会計</t>
  </si>
  <si>
    <t>▲ 3.10</t>
  </si>
  <si>
    <t>▲ 1.95</t>
  </si>
  <si>
    <t>▲ 1.74</t>
  </si>
  <si>
    <t>▲ 1.36</t>
  </si>
  <si>
    <t>▲ 1.11</t>
  </si>
  <si>
    <t>水道事業会計</t>
  </si>
  <si>
    <t>一般会計</t>
  </si>
  <si>
    <t>下水道事業会計</t>
  </si>
  <si>
    <t>介護保険特別会計</t>
  </si>
  <si>
    <t>工業用地造成事業特別会計</t>
  </si>
  <si>
    <t>工業用水道事業会計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</si>
  <si>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</si>
  <si>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</si>
  <si>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</si>
  <si>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</si>
  <si>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</si>
  <si>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</si>
  <si>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</si>
  <si>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</si>
  <si>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</si>
  <si>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</si>
  <si>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</si>
  <si>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</si>
  <si>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</si>
  <si>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</si>
  <si>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</si>
  <si>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</si>
  <si>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</si>
  <si>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</si>
  <si>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</si>
  <si>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</si>
  <si>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</si>
  <si>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</si>
  <si>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</si>
  <si>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</si>
  <si>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</si>
  <si>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</si>
  <si>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</si>
  <si>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</si>
  <si>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</si>
  <si>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</si>
  <si>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</si>
  <si>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</si>
  <si>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</si>
  <si>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</si>
  <si>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</si>
  <si>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</si>
  <si>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</si>
  <si>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</si>
  <si>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</si>
  <si>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</si>
  <si>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</si>
  <si>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</si>
  <si>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</si>
  <si>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</si>
  <si>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</si>
  <si>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</si>
  <si>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</si>
  <si>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</si>
  <si>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飯塚市ふるさと応援基金</t>
    <rPh sb="0" eb="3">
      <t>イイヅカシ</t>
    </rPh>
    <rPh sb="7" eb="9">
      <t>オウエン</t>
    </rPh>
    <rPh sb="9" eb="11">
      <t>キキン</t>
    </rPh>
    <phoneticPr fontId="5"/>
  </si>
  <si>
    <t>飯塚市地域振興基金</t>
    <rPh sb="0" eb="3">
      <t>イイヅカシ</t>
    </rPh>
    <rPh sb="3" eb="5">
      <t>チイキ</t>
    </rPh>
    <rPh sb="5" eb="7">
      <t>シンコウ</t>
    </rPh>
    <rPh sb="7" eb="9">
      <t>キキン</t>
    </rPh>
    <phoneticPr fontId="2"/>
  </si>
  <si>
    <t>飯塚市かんがい施設整備基金</t>
    <rPh sb="0" eb="3">
      <t>イイヅカシ</t>
    </rPh>
    <rPh sb="7" eb="9">
      <t>シセツ</t>
    </rPh>
    <rPh sb="9" eb="11">
      <t>セイビ</t>
    </rPh>
    <rPh sb="11" eb="13">
      <t>キキン</t>
    </rPh>
    <phoneticPr fontId="2"/>
  </si>
  <si>
    <t>飯塚市公共施設等整備基金</t>
    <rPh sb="0" eb="3">
      <t>イイヅカシ</t>
    </rPh>
    <rPh sb="3" eb="5">
      <t>コウキョウ</t>
    </rPh>
    <rPh sb="5" eb="7">
      <t>シセツ</t>
    </rPh>
    <rPh sb="7" eb="8">
      <t>トウ</t>
    </rPh>
    <rPh sb="8" eb="10">
      <t>セイビ</t>
    </rPh>
    <rPh sb="10" eb="12">
      <t>キキン</t>
    </rPh>
    <phoneticPr fontId="2"/>
  </si>
  <si>
    <t>飯塚霊園施設管理基金</t>
    <rPh sb="0" eb="2">
      <t>イイヅカ</t>
    </rPh>
    <rPh sb="2" eb="4">
      <t>レイエン</t>
    </rPh>
    <rPh sb="4" eb="6">
      <t>シセツ</t>
    </rPh>
    <rPh sb="6" eb="8">
      <t>カンリ</t>
    </rPh>
    <rPh sb="8" eb="10">
      <t>キキン</t>
    </rPh>
    <phoneticPr fontId="2"/>
  </si>
  <si>
    <t>基金残高合計</t>
    <rPh sb="0" eb="2">
      <t>キキン</t>
    </rPh>
    <rPh sb="2" eb="4">
      <t>ザンダカ</t>
    </rPh>
    <rPh sb="4" eb="6">
      <t>ゴウケイ</t>
    </rPh>
    <phoneticPr fontId="5"/>
  </si>
  <si>
    <t>　将来負担比率及び実質公債費比率は、類似団体平均値を下回っており、健全な状態にある。これは、行財政健全化計画に基づく取組みの効果が表れたものと考える。
　令和６年度においては、分母となる標準財政規模のうち、標準税収入額等、普通交付税の大幅増等により、実質公債費率は0.1ポイント上昇した。引き続き、行財政健全化計画に基づく取組みを通じて健全な財政運営に努める。</t>
    <rPh sb="1" eb="3">
      <t>ショウライ</t>
    </rPh>
    <rPh sb="3" eb="5">
      <t>フタン</t>
    </rPh>
    <rPh sb="5" eb="7">
      <t>ヒリツ</t>
    </rPh>
    <rPh sb="7" eb="8">
      <t>オヨ</t>
    </rPh>
    <rPh sb="9" eb="11">
      <t>ジッシツ</t>
    </rPh>
    <rPh sb="11" eb="14">
      <t>コウサイヒ</t>
    </rPh>
    <rPh sb="14" eb="16">
      <t>ヒリツ</t>
    </rPh>
    <rPh sb="18" eb="25">
      <t>ルイジダンタイヘイキンチ</t>
    </rPh>
    <rPh sb="26" eb="28">
      <t>シタマワ</t>
    </rPh>
    <rPh sb="33" eb="35">
      <t>ケンゼン</t>
    </rPh>
    <rPh sb="36" eb="38">
      <t>ジョウタイ</t>
    </rPh>
    <rPh sb="46" eb="49">
      <t>ギョウザイセイ</t>
    </rPh>
    <rPh sb="49" eb="52">
      <t>ケンゼンカ</t>
    </rPh>
    <rPh sb="52" eb="54">
      <t>ケイカク</t>
    </rPh>
    <rPh sb="55" eb="56">
      <t>モト</t>
    </rPh>
    <rPh sb="58" eb="60">
      <t>トリク</t>
    </rPh>
    <rPh sb="62" eb="64">
      <t>コウカ</t>
    </rPh>
    <rPh sb="65" eb="66">
      <t>アラワ</t>
    </rPh>
    <rPh sb="71" eb="72">
      <t>カンガ</t>
    </rPh>
    <rPh sb="77" eb="79">
      <t>レイワ</t>
    </rPh>
    <rPh sb="80" eb="82">
      <t>ネンド</t>
    </rPh>
    <rPh sb="88" eb="90">
      <t>ブンボ</t>
    </rPh>
    <rPh sb="93" eb="95">
      <t>ヒョウジュン</t>
    </rPh>
    <rPh sb="95" eb="97">
      <t>ザイセイ</t>
    </rPh>
    <rPh sb="97" eb="99">
      <t>キボ</t>
    </rPh>
    <rPh sb="103" eb="105">
      <t>ヒョウジュン</t>
    </rPh>
    <rPh sb="105" eb="106">
      <t>ゼイ</t>
    </rPh>
    <rPh sb="106" eb="108">
      <t>シュウニュウ</t>
    </rPh>
    <rPh sb="108" eb="109">
      <t>ガク</t>
    </rPh>
    <rPh sb="109" eb="110">
      <t>トウ</t>
    </rPh>
    <rPh sb="111" eb="113">
      <t>フツウ</t>
    </rPh>
    <rPh sb="113" eb="116">
      <t>コウフゼイ</t>
    </rPh>
    <rPh sb="117" eb="119">
      <t>オオハバ</t>
    </rPh>
    <rPh sb="119" eb="120">
      <t>ゾウ</t>
    </rPh>
    <rPh sb="120" eb="121">
      <t>トウ</t>
    </rPh>
    <rPh sb="125" eb="127">
      <t>ジッシツ</t>
    </rPh>
    <rPh sb="127" eb="130">
      <t>コウサイヒ</t>
    </rPh>
    <rPh sb="130" eb="131">
      <t>リツ</t>
    </rPh>
    <rPh sb="139" eb="141">
      <t>ジョウショウ</t>
    </rPh>
    <rPh sb="144" eb="145">
      <t>ヒ</t>
    </rPh>
    <rPh sb="146" eb="147">
      <t>ツヅ</t>
    </rPh>
    <rPh sb="149" eb="152">
      <t>ギョウザイセイ</t>
    </rPh>
    <rPh sb="152" eb="155">
      <t>ケンゼンカ</t>
    </rPh>
    <rPh sb="155" eb="157">
      <t>ケイカク</t>
    </rPh>
    <rPh sb="158" eb="159">
      <t>モト</t>
    </rPh>
    <rPh sb="161" eb="163">
      <t>トリク</t>
    </rPh>
    <rPh sb="165" eb="166">
      <t>ツウ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</si>
</sst>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77A3DFB6-842C-4CAD-86ED-A116F2D0C79C}"/>
    <cellStyle name="標準 2 3" xfId="10" xr:uid="{760B669D-D406-4332-87E1-3609F86D3EB7}"/>
    <cellStyle name="標準 3" xfId="11" xr:uid="{75152FCE-BF85-4602-A310-259338706F7F}"/>
    <cellStyle name="標準 4" xfId="20" xr:uid="{B34D46BF-908B-4BD9-9602-D140DE32F3C8}"/>
    <cellStyle name="標準 4_APAHO401600" xfId="16" xr:uid="{B1BE4152-B2F5-412F-9758-6BD8DDFC7062}"/>
    <cellStyle name="標準 4_APAHO4019001" xfId="19" xr:uid="{C2524297-967D-4EE1-BF52-10529C4120CB}"/>
    <cellStyle name="標準 4_ZJ08_022012_青森市_2010" xfId="18" xr:uid="{FFBAFD6A-40AB-4991-A0BD-EF577B3C730C}"/>
    <cellStyle name="標準 6" xfId="7" xr:uid="{C54CF08C-9F69-4502-B0DB-12C38DC1D574}"/>
    <cellStyle name="標準 6_APAHO401000" xfId="9" xr:uid="{E03B7D48-8296-4FE8-8477-38A7B2C98E4D}"/>
    <cellStyle name="標準 6_APAHO401200_O-JJ1016-001-3_財政状況資料集(決算状況カード(各会計・関係団体))(Rev2)2" xfId="15" xr:uid="{6DE9577F-38DD-480B-A476-59B0FF0E93C8}"/>
    <cellStyle name="標準 6_APAHO402200_O-JJ1016-001-3_財政状況資料集(決算状況カード(各会計・関係団体))(Rev2)2" xfId="12" xr:uid="{FCD5188B-9B24-4DDD-9CF5-5E360FC6F3E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BF981983-266C-4C95-9C27-372DE208D5C5}"/>
    <cellStyle name="標準_O-JJ0722-001-3_決算状況カード(各会計・関係団体)_O-JJ1016-001-3_財政状況資料集(決算状況カード(各会計・関係団体))(Rev2)2" xfId="14" xr:uid="{DE0AE68C-7047-4DD7-B1D3-ACC7C673CE9B}"/>
    <cellStyle name="標準_O-JJ0722-001-8_連結実質赤字比率に係る赤字・黒字の構成分析" xfId="17" xr:uid="{6363C501-2872-447E-8FDF-AD0E89FC0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44161</c:v>
              </c:pt>
              <c:pt idx="1">
                <c:v>43955</c:v>
              </c:pt>
              <c:pt idx="2">
                <c:v>41921</c:v>
              </c:pt>
              <c:pt idx="3">
                <c:v>44585</c:v>
              </c:pt>
              <c:pt idx="4">
                <c:v>49779</c:v>
              </c:pt>
            </c:numLit>
          </c:val>
          <c:smooth val="0"/>
          <c:extLst>
            <c:ext xmlns:c16="http://schemas.microsoft.com/office/drawing/2014/chart" uri="{C3380CC4-5D6E-409C-BE32-E72D297353CC}">
              <c16:uniqueId val="{00000000-0746-4984-BED6-C2E846A0056D}"/>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48001</c:v>
              </c:pt>
              <c:pt idx="1">
                <c:v>47440</c:v>
              </c:pt>
              <c:pt idx="2">
                <c:v>72244</c:v>
              </c:pt>
              <c:pt idx="3">
                <c:v>50630</c:v>
              </c:pt>
              <c:pt idx="4">
                <c:v>42355</c:v>
              </c:pt>
            </c:numLit>
          </c:val>
          <c:smooth val="0"/>
          <c:extLst>
            <c:ext xmlns:c16="http://schemas.microsoft.com/office/drawing/2014/chart" uri="{C3380CC4-5D6E-409C-BE32-E72D297353CC}">
              <c16:uniqueId val="{00000001-0746-4984-BED6-C2E846A0056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3.41</c:v>
              </c:pt>
              <c:pt idx="1">
                <c:v>9.81</c:v>
              </c:pt>
              <c:pt idx="2">
                <c:v>4.0999999999999996</c:v>
              </c:pt>
              <c:pt idx="3">
                <c:v>5.99</c:v>
              </c:pt>
              <c:pt idx="4">
                <c:v>5.19</c:v>
              </c:pt>
            </c:numLit>
          </c:val>
          <c:extLst>
            <c:ext xmlns:c16="http://schemas.microsoft.com/office/drawing/2014/chart" uri="{C3380CC4-5D6E-409C-BE32-E72D297353CC}">
              <c16:uniqueId val="{00000000-2A02-4F93-9D9C-160C22C0852A}"/>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25.67</c:v>
              </c:pt>
              <c:pt idx="1">
                <c:v>26.42</c:v>
              </c:pt>
              <c:pt idx="2">
                <c:v>26.26</c:v>
              </c:pt>
              <c:pt idx="3">
                <c:v>21.08</c:v>
              </c:pt>
              <c:pt idx="4">
                <c:v>20.98</c:v>
              </c:pt>
            </c:numLit>
          </c:val>
          <c:extLst>
            <c:ext xmlns:c16="http://schemas.microsoft.com/office/drawing/2014/chart" uri="{C3380CC4-5D6E-409C-BE32-E72D297353CC}">
              <c16:uniqueId val="{00000001-2A02-4F93-9D9C-160C22C085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-1.51</c:v>
              </c:pt>
              <c:pt idx="1">
                <c:v>6.72</c:v>
              </c:pt>
              <c:pt idx="2">
                <c:v>-8.5</c:v>
              </c:pt>
              <c:pt idx="3">
                <c:v>-3.76</c:v>
              </c:pt>
              <c:pt idx="4">
                <c:v>-2.83</c:v>
              </c:pt>
            </c:numLit>
          </c:val>
          <c:smooth val="0"/>
          <c:extLst>
            <c:ext xmlns:c16="http://schemas.microsoft.com/office/drawing/2014/chart" uri="{C3380CC4-5D6E-409C-BE32-E72D297353CC}">
              <c16:uniqueId val="{00000002-2A02-4F93-9D9C-160C22C085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0.77</c:v>
              </c:pt>
              <c:pt idx="2">
                <c:v>#N/A</c:v>
              </c:pt>
              <c:pt idx="3">
                <c:v>0.86</c:v>
              </c:pt>
              <c:pt idx="4">
                <c:v>#N/A</c:v>
              </c:pt>
              <c:pt idx="5">
                <c:v>0.09</c:v>
              </c:pt>
              <c:pt idx="6">
                <c:v>#N/A</c:v>
              </c:pt>
              <c:pt idx="7">
                <c:v>0.14000000000000001</c:v>
              </c:pt>
              <c:pt idx="8">
                <c:v>#N/A</c:v>
              </c:pt>
              <c:pt idx="9">
                <c:v>0.17</c:v>
              </c:pt>
            </c:numLit>
          </c:val>
          <c:extLst>
            <c:ext xmlns:c16="http://schemas.microsoft.com/office/drawing/2014/chart" uri="{C3380CC4-5D6E-409C-BE32-E72D297353CC}">
              <c16:uniqueId val="{00000000-10CE-485A-B778-6D038189387A}"/>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10CE-485A-B778-6D038189387A}"/>
            </c:ext>
          </c:extLst>
        </c:ser>
        <c:ser>
          <c:idx val="2"/>
          <c:order val="2"/>
          <c:tx>
            <c:v>後期高齢者医療特別会計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0.13</c:v>
              </c:pt>
              <c:pt idx="2">
                <c:v>#N/A</c:v>
              </c:pt>
              <c:pt idx="3">
                <c:v>0.14000000000000001</c:v>
              </c:pt>
              <c:pt idx="4">
                <c:v>#N/A</c:v>
              </c:pt>
              <c:pt idx="5">
                <c:v>0.15</c:v>
              </c:pt>
              <c:pt idx="6">
                <c:v>#N/A</c:v>
              </c:pt>
              <c:pt idx="7">
                <c:v>0.17</c:v>
              </c:pt>
              <c:pt idx="8">
                <c:v>#N/A</c:v>
              </c:pt>
              <c:pt idx="9">
                <c:v>0.21</c:v>
              </c:pt>
            </c:numLit>
          </c:val>
          <c:extLst>
            <c:ext xmlns:c16="http://schemas.microsoft.com/office/drawing/2014/chart" uri="{C3380CC4-5D6E-409C-BE32-E72D297353CC}">
              <c16:uniqueId val="{00000002-10CE-485A-B778-6D038189387A}"/>
            </c:ext>
          </c:extLst>
        </c:ser>
        <c:ser>
          <c:idx val="3"/>
          <c:order val="3"/>
          <c:tx>
            <c:v>工業用水道事業会計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7.0000000000000007E-2</c:v>
              </c:pt>
              <c:pt idx="2">
                <c:v>#N/A</c:v>
              </c:pt>
              <c:pt idx="3">
                <c:v>0.1</c:v>
              </c:pt>
              <c:pt idx="4">
                <c:v>#N/A</c:v>
              </c:pt>
              <c:pt idx="5">
                <c:v>0.14000000000000001</c:v>
              </c:pt>
              <c:pt idx="6">
                <c:v>#N/A</c:v>
              </c:pt>
              <c:pt idx="7">
                <c:v>0.2</c:v>
              </c:pt>
              <c:pt idx="8">
                <c:v>#N/A</c:v>
              </c:pt>
              <c:pt idx="9">
                <c:v>0.25</c:v>
              </c:pt>
            </c:numLit>
          </c:val>
          <c:extLst>
            <c:ext xmlns:c16="http://schemas.microsoft.com/office/drawing/2014/chart" uri="{C3380CC4-5D6E-409C-BE32-E72D297353CC}">
              <c16:uniqueId val="{00000003-10CE-485A-B778-6D038189387A}"/>
            </c:ext>
          </c:extLst>
        </c:ser>
        <c:ser>
          <c:idx val="4"/>
          <c:order val="4"/>
          <c:tx>
            <c:v>工業用地造成事業特別会計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0.38</c:v>
              </c:pt>
              <c:pt idx="2">
                <c:v>#N/A</c:v>
              </c:pt>
              <c:pt idx="3">
                <c:v>0.64</c:v>
              </c:pt>
              <c:pt idx="4">
                <c:v>#N/A</c:v>
              </c:pt>
              <c:pt idx="5">
                <c:v>0.62</c:v>
              </c:pt>
              <c:pt idx="6">
                <c:v>#N/A</c:v>
              </c:pt>
              <c:pt idx="7">
                <c:v>0.45</c:v>
              </c:pt>
              <c:pt idx="8">
                <c:v>#N/A</c:v>
              </c:pt>
              <c:pt idx="9">
                <c:v>0.77</c:v>
              </c:pt>
            </c:numLit>
          </c:val>
          <c:extLst>
            <c:ext xmlns:c16="http://schemas.microsoft.com/office/drawing/2014/chart" uri="{C3380CC4-5D6E-409C-BE32-E72D297353CC}">
              <c16:uniqueId val="{00000004-10CE-485A-B778-6D038189387A}"/>
            </c:ext>
          </c:extLst>
        </c:ser>
        <c:ser>
          <c:idx val="5"/>
          <c:order val="5"/>
          <c:tx>
            <c:v>介護保険特別会計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0.16</c:v>
              </c:pt>
              <c:pt idx="2">
                <c:v>#N/A</c:v>
              </c:pt>
              <c:pt idx="3">
                <c:v>1.02</c:v>
              </c:pt>
              <c:pt idx="4">
                <c:v>#N/A</c:v>
              </c:pt>
              <c:pt idx="5">
                <c:v>1.28</c:v>
              </c:pt>
              <c:pt idx="6">
                <c:v>#N/A</c:v>
              </c:pt>
              <c:pt idx="7">
                <c:v>1.25</c:v>
              </c:pt>
              <c:pt idx="8">
                <c:v>#N/A</c:v>
              </c:pt>
              <c:pt idx="9">
                <c:v>1.31</c:v>
              </c:pt>
            </c:numLit>
          </c:val>
          <c:extLst>
            <c:ext xmlns:c16="http://schemas.microsoft.com/office/drawing/2014/chart" uri="{C3380CC4-5D6E-409C-BE32-E72D297353CC}">
              <c16:uniqueId val="{00000005-10CE-485A-B778-6D038189387A}"/>
            </c:ext>
          </c:extLst>
        </c:ser>
        <c:ser>
          <c:idx val="6"/>
          <c:order val="6"/>
          <c:tx>
            <c:v>下水道事業会計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3.09</c:v>
              </c:pt>
              <c:pt idx="2">
                <c:v>#N/A</c:v>
              </c:pt>
              <c:pt idx="3">
                <c:v>3.16</c:v>
              </c:pt>
              <c:pt idx="4">
                <c:v>#N/A</c:v>
              </c:pt>
              <c:pt idx="5">
                <c:v>3.14</c:v>
              </c:pt>
              <c:pt idx="6">
                <c:v>#N/A</c:v>
              </c:pt>
              <c:pt idx="7">
                <c:v>3.67</c:v>
              </c:pt>
              <c:pt idx="8">
                <c:v>#N/A</c:v>
              </c:pt>
              <c:pt idx="9">
                <c:v>3.72</c:v>
              </c:pt>
            </c:numLit>
          </c:val>
          <c:extLst>
            <c:ext xmlns:c16="http://schemas.microsoft.com/office/drawing/2014/chart" uri="{C3380CC4-5D6E-409C-BE32-E72D297353CC}">
              <c16:uniqueId val="{00000006-10CE-485A-B778-6D038189387A}"/>
            </c:ext>
          </c:extLst>
        </c:ser>
        <c:ser>
          <c:idx val="7"/>
          <c:order val="7"/>
          <c:tx>
            <c:v>一般会計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3.29</c:v>
              </c:pt>
              <c:pt idx="2">
                <c:v>#N/A</c:v>
              </c:pt>
              <c:pt idx="3">
                <c:v>9.8000000000000007</c:v>
              </c:pt>
              <c:pt idx="4">
                <c:v>#N/A</c:v>
              </c:pt>
              <c:pt idx="5">
                <c:v>4.0999999999999996</c:v>
              </c:pt>
              <c:pt idx="6">
                <c:v>#N/A</c:v>
              </c:pt>
              <c:pt idx="7">
                <c:v>5.99</c:v>
              </c:pt>
              <c:pt idx="8">
                <c:v>#N/A</c:v>
              </c:pt>
              <c:pt idx="9">
                <c:v>5.19</c:v>
              </c:pt>
            </c:numLit>
          </c:val>
          <c:extLst>
            <c:ext xmlns:c16="http://schemas.microsoft.com/office/drawing/2014/chart" uri="{C3380CC4-5D6E-409C-BE32-E72D297353CC}">
              <c16:uniqueId val="{00000007-10CE-485A-B778-6D038189387A}"/>
            </c:ext>
          </c:extLst>
        </c:ser>
        <c:ser>
          <c:idx val="8"/>
          <c:order val="8"/>
          <c:tx>
            <c:v>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4.33</c:v>
              </c:pt>
              <c:pt idx="2">
                <c:v>#N/A</c:v>
              </c:pt>
              <c:pt idx="3">
                <c:v>3.88</c:v>
              </c:pt>
              <c:pt idx="4">
                <c:v>#N/A</c:v>
              </c:pt>
              <c:pt idx="5">
                <c:v>4.92</c:v>
              </c:pt>
              <c:pt idx="6">
                <c:v>#N/A</c:v>
              </c:pt>
              <c:pt idx="7">
                <c:v>7.13</c:v>
              </c:pt>
              <c:pt idx="8">
                <c:v>#N/A</c:v>
              </c:pt>
              <c:pt idx="9">
                <c:v>7.81</c:v>
              </c:pt>
            </c:numLit>
          </c:val>
          <c:extLst>
            <c:ext xmlns:c16="http://schemas.microsoft.com/office/drawing/2014/chart" uri="{C3380CC4-5D6E-409C-BE32-E72D297353CC}">
              <c16:uniqueId val="{00000008-10CE-485A-B778-6D038189387A}"/>
            </c:ext>
          </c:extLst>
        </c:ser>
        <c:ser>
          <c:idx val="9"/>
          <c:order val="9"/>
          <c:tx>
            <c:v>小型自動車競走事業特別会計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3.1</c:v>
              </c:pt>
              <c:pt idx="1">
                <c:v>#N/A</c:v>
              </c:pt>
              <c:pt idx="2">
                <c:v>1.95</c:v>
              </c:pt>
              <c:pt idx="3">
                <c:v>#N/A</c:v>
              </c:pt>
              <c:pt idx="4">
                <c:v>1.74</c:v>
              </c:pt>
              <c:pt idx="5">
                <c:v>#N/A</c:v>
              </c:pt>
              <c:pt idx="6">
                <c:v>1.36</c:v>
              </c:pt>
              <c:pt idx="7">
                <c:v>#N/A</c:v>
              </c:pt>
              <c:pt idx="8">
                <c:v>1.1100000000000001</c:v>
              </c:pt>
              <c:pt idx="9">
                <c:v>#N/A</c:v>
              </c:pt>
            </c:numLit>
          </c:val>
          <c:extLst>
            <c:ext xmlns:c16="http://schemas.microsoft.com/office/drawing/2014/chart" uri="{C3380CC4-5D6E-409C-BE32-E72D297353CC}">
              <c16:uniqueId val="{00000009-10CE-485A-B778-6D038189387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5721</c:v>
              </c:pt>
              <c:pt idx="5">
                <c:v>5702</c:v>
              </c:pt>
              <c:pt idx="8">
                <c:v>5589</c:v>
              </c:pt>
              <c:pt idx="11">
                <c:v>5409</c:v>
              </c:pt>
              <c:pt idx="14">
                <c:v>5049</c:v>
              </c:pt>
            </c:numLit>
          </c:val>
          <c:extLst>
            <c:ext xmlns:c16="http://schemas.microsoft.com/office/drawing/2014/chart" uri="{C3380CC4-5D6E-409C-BE32-E72D297353CC}">
              <c16:uniqueId val="{00000000-B95B-4CEE-B911-49C9F3E4B278}"/>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B95B-4CEE-B911-49C9F3E4B278}"/>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35</c:v>
              </c:pt>
              <c:pt idx="3">
                <c:v>2</c:v>
              </c:pt>
              <c:pt idx="6">
                <c:v>1</c:v>
              </c:pt>
              <c:pt idx="9">
                <c:v>1</c:v>
              </c:pt>
              <c:pt idx="12">
                <c:v>1</c:v>
              </c:pt>
            </c:numLit>
          </c:val>
          <c:extLst>
            <c:ext xmlns:c16="http://schemas.microsoft.com/office/drawing/2014/chart" uri="{C3380CC4-5D6E-409C-BE32-E72D297353CC}">
              <c16:uniqueId val="{00000002-B95B-4CEE-B911-49C9F3E4B278}"/>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40</c:v>
              </c:pt>
              <c:pt idx="3">
                <c:v>88</c:v>
              </c:pt>
              <c:pt idx="6">
                <c:v>114</c:v>
              </c:pt>
              <c:pt idx="9">
                <c:v>116</c:v>
              </c:pt>
              <c:pt idx="12">
                <c:v>119</c:v>
              </c:pt>
            </c:numLit>
          </c:val>
          <c:extLst>
            <c:ext xmlns:c16="http://schemas.microsoft.com/office/drawing/2014/chart" uri="{C3380CC4-5D6E-409C-BE32-E72D297353CC}">
              <c16:uniqueId val="{00000003-B95B-4CEE-B911-49C9F3E4B278}"/>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478</c:v>
              </c:pt>
              <c:pt idx="3">
                <c:v>518</c:v>
              </c:pt>
              <c:pt idx="6">
                <c:v>614</c:v>
              </c:pt>
              <c:pt idx="9">
                <c:v>585</c:v>
              </c:pt>
              <c:pt idx="12">
                <c:v>595</c:v>
              </c:pt>
            </c:numLit>
          </c:val>
          <c:extLst>
            <c:ext xmlns:c16="http://schemas.microsoft.com/office/drawing/2014/chart" uri="{C3380CC4-5D6E-409C-BE32-E72D297353CC}">
              <c16:uniqueId val="{00000004-B95B-4CEE-B911-49C9F3E4B278}"/>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B95B-4CEE-B911-49C9F3E4B278}"/>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B95B-4CEE-B911-49C9F3E4B278}"/>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6901</c:v>
              </c:pt>
              <c:pt idx="3">
                <c:v>7005</c:v>
              </c:pt>
              <c:pt idx="6">
                <c:v>7130</c:v>
              </c:pt>
              <c:pt idx="9">
                <c:v>6821</c:v>
              </c:pt>
              <c:pt idx="12">
                <c:v>6400</c:v>
              </c:pt>
            </c:numLit>
          </c:val>
          <c:extLst>
            <c:ext xmlns:c16="http://schemas.microsoft.com/office/drawing/2014/chart" uri="{C3380CC4-5D6E-409C-BE32-E72D297353CC}">
              <c16:uniqueId val="{00000007-B95B-4CEE-B911-49C9F3E4B2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1733</c:v>
              </c:pt>
              <c:pt idx="2">
                <c:v>#N/A</c:v>
              </c:pt>
              <c:pt idx="3">
                <c:v>#N/A</c:v>
              </c:pt>
              <c:pt idx="4">
                <c:v>1911</c:v>
              </c:pt>
              <c:pt idx="5">
                <c:v>#N/A</c:v>
              </c:pt>
              <c:pt idx="6">
                <c:v>#N/A</c:v>
              </c:pt>
              <c:pt idx="7">
                <c:v>2270</c:v>
              </c:pt>
              <c:pt idx="8">
                <c:v>#N/A</c:v>
              </c:pt>
              <c:pt idx="9">
                <c:v>#N/A</c:v>
              </c:pt>
              <c:pt idx="10">
                <c:v>2114</c:v>
              </c:pt>
              <c:pt idx="11">
                <c:v>#N/A</c:v>
              </c:pt>
              <c:pt idx="12">
                <c:v>#N/A</c:v>
              </c:pt>
              <c:pt idx="13">
                <c:v>2066</c:v>
              </c:pt>
              <c:pt idx="14">
                <c:v>#N/A</c:v>
              </c:pt>
            </c:numLit>
          </c:val>
          <c:smooth val="0"/>
          <c:extLst>
            <c:ext xmlns:c16="http://schemas.microsoft.com/office/drawing/2014/chart" uri="{C3380CC4-5D6E-409C-BE32-E72D297353CC}">
              <c16:uniqueId val="{00000008-B95B-4CEE-B911-49C9F3E4B2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58619</c:v>
              </c:pt>
              <c:pt idx="5">
                <c:v>58110</c:v>
              </c:pt>
              <c:pt idx="8">
                <c:v>55506</c:v>
              </c:pt>
              <c:pt idx="11">
                <c:v>52533</c:v>
              </c:pt>
              <c:pt idx="14">
                <c:v>49666</c:v>
              </c:pt>
            </c:numLit>
          </c:val>
          <c:extLst>
            <c:ext xmlns:c16="http://schemas.microsoft.com/office/drawing/2014/chart" uri="{C3380CC4-5D6E-409C-BE32-E72D297353CC}">
              <c16:uniqueId val="{00000000-C56B-4628-9EC9-69BC2A9CCEBB}"/>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3218</c:v>
              </c:pt>
              <c:pt idx="5">
                <c:v>2946</c:v>
              </c:pt>
              <c:pt idx="8">
                <c:v>2632</c:v>
              </c:pt>
              <c:pt idx="11">
                <c:v>2367</c:v>
              </c:pt>
              <c:pt idx="14">
                <c:v>2027</c:v>
              </c:pt>
            </c:numLit>
          </c:val>
          <c:extLst>
            <c:ext xmlns:c16="http://schemas.microsoft.com/office/drawing/2014/chart" uri="{C3380CC4-5D6E-409C-BE32-E72D297353CC}">
              <c16:uniqueId val="{00000001-C56B-4628-9EC9-69BC2A9CCEBB}"/>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23436</c:v>
              </c:pt>
              <c:pt idx="5">
                <c:v>25985</c:v>
              </c:pt>
              <c:pt idx="8">
                <c:v>29115</c:v>
              </c:pt>
              <c:pt idx="11">
                <c:v>28927</c:v>
              </c:pt>
              <c:pt idx="14">
                <c:v>29884</c:v>
              </c:pt>
            </c:numLit>
          </c:val>
          <c:extLst>
            <c:ext xmlns:c16="http://schemas.microsoft.com/office/drawing/2014/chart" uri="{C3380CC4-5D6E-409C-BE32-E72D297353CC}">
              <c16:uniqueId val="{00000002-C56B-4628-9EC9-69BC2A9CCEBB}"/>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C56B-4628-9EC9-69BC2A9CCEBB}"/>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C56B-4628-9EC9-69BC2A9CCEBB}"/>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56B-4628-9EC9-69BC2A9CCEBB}"/>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6911</c:v>
              </c:pt>
              <c:pt idx="3">
                <c:v>6410</c:v>
              </c:pt>
              <c:pt idx="6">
                <c:v>6097</c:v>
              </c:pt>
              <c:pt idx="9">
                <c:v>5744</c:v>
              </c:pt>
              <c:pt idx="12">
                <c:v>5199</c:v>
              </c:pt>
            </c:numLit>
          </c:val>
          <c:extLst>
            <c:ext xmlns:c16="http://schemas.microsoft.com/office/drawing/2014/chart" uri="{C3380CC4-5D6E-409C-BE32-E72D297353CC}">
              <c16:uniqueId val="{00000006-C56B-4628-9EC9-69BC2A9CCEBB}"/>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71</c:v>
              </c:pt>
              <c:pt idx="9">
                <c:v>71</c:v>
              </c:pt>
              <c:pt idx="12">
                <c:v>83</c:v>
              </c:pt>
            </c:numLit>
          </c:val>
          <c:extLst>
            <c:ext xmlns:c16="http://schemas.microsoft.com/office/drawing/2014/chart" uri="{C3380CC4-5D6E-409C-BE32-E72D297353CC}">
              <c16:uniqueId val="{00000007-C56B-4628-9EC9-69BC2A9CCEBB}"/>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8137</c:v>
              </c:pt>
              <c:pt idx="3">
                <c:v>8821</c:v>
              </c:pt>
              <c:pt idx="6">
                <c:v>8331</c:v>
              </c:pt>
              <c:pt idx="9">
                <c:v>8608</c:v>
              </c:pt>
              <c:pt idx="12">
                <c:v>8619</c:v>
              </c:pt>
            </c:numLit>
          </c:val>
          <c:extLst>
            <c:ext xmlns:c16="http://schemas.microsoft.com/office/drawing/2014/chart" uri="{C3380CC4-5D6E-409C-BE32-E72D297353CC}">
              <c16:uniqueId val="{00000008-C56B-4628-9EC9-69BC2A9CCEBB}"/>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C56B-4628-9EC9-69BC2A9CCEBB}"/>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73620</c:v>
              </c:pt>
              <c:pt idx="3">
                <c:v>72290</c:v>
              </c:pt>
              <c:pt idx="6">
                <c:v>70220</c:v>
              </c:pt>
              <c:pt idx="9">
                <c:v>67068</c:v>
              </c:pt>
              <c:pt idx="12">
                <c:v>63781</c:v>
              </c:pt>
            </c:numLit>
          </c:val>
          <c:extLst>
            <c:ext xmlns:c16="http://schemas.microsoft.com/office/drawing/2014/chart" uri="{C3380CC4-5D6E-409C-BE32-E72D297353CC}">
              <c16:uniqueId val="{0000000A-C56B-4628-9EC9-69BC2A9CCE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3394</c:v>
              </c:pt>
              <c:pt idx="2">
                <c:v>#N/A</c:v>
              </c:pt>
              <c:pt idx="3">
                <c:v>#N/A</c:v>
              </c:pt>
              <c:pt idx="4">
                <c:v>479</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C56B-4628-9EC9-69BC2A9CCE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8998</c:v>
              </c:pt>
              <c:pt idx="1">
                <c:v>7233</c:v>
              </c:pt>
              <c:pt idx="2">
                <c:v>7314</c:v>
              </c:pt>
            </c:numLit>
          </c:val>
          <c:extLst>
            <c:ext xmlns:c16="http://schemas.microsoft.com/office/drawing/2014/chart" uri="{C3380CC4-5D6E-409C-BE32-E72D297353CC}">
              <c16:uniqueId val="{00000000-0F98-4B5F-9C2D-7F46C6E5A4CC}"/>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8255</c:v>
              </c:pt>
              <c:pt idx="1">
                <c:v>7716</c:v>
              </c:pt>
              <c:pt idx="2">
                <c:v>7965</c:v>
              </c:pt>
            </c:numLit>
          </c:val>
          <c:extLst>
            <c:ext xmlns:c16="http://schemas.microsoft.com/office/drawing/2014/chart" uri="{C3380CC4-5D6E-409C-BE32-E72D297353CC}">
              <c16:uniqueId val="{00000001-0F98-4B5F-9C2D-7F46C6E5A4CC}"/>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11567</c:v>
              </c:pt>
              <c:pt idx="1">
                <c:v>13274</c:v>
              </c:pt>
              <c:pt idx="2">
                <c:v>13756</c:v>
              </c:pt>
            </c:numLit>
          </c:val>
          <c:extLst>
            <c:ext xmlns:c16="http://schemas.microsoft.com/office/drawing/2014/chart" uri="{C3380CC4-5D6E-409C-BE32-E72D297353CC}">
              <c16:uniqueId val="{00000002-0F98-4B5F-9C2D-7F46C6E5A4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{A61388A0-A39D-4953-949B-36F178A1D6A6}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48A-4E28-ABDC-2D32BCFEC5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{69CF886E-27CA-4339-9FD0-A32EA574E9A1}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8A-4E28-ABDC-2D32BCFEC5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{E91DE85D-E3F8-4943-B50B-1EB9FA6BFBDC}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8A-4E28-ABDC-2D32BCFEC5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{73787B23-6031-4D15-BD74-205C7F6C0CA4}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8A-4E28-ABDC-2D32BCFEC5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{4A865EEE-4171-4904-A73C-4EB89D8B0BE4}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8A-4E28-ABDC-2D32BCFEC50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{EA710DE6-7B5A-473F-8F35-34231CDFC1B2}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48A-4E28-ABDC-2D32BCFEC50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{CEC6A6B4-CBA9-4B74-83F5-A5FB26B0694D}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48A-4E28-ABDC-2D32BCFEC50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{986F9A2C-A1EA-44C4-A873-207C8C2BDF39}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48A-4E28-ABDC-2D32BCFEC50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{F0CAF45F-1BA0-44C6-B1B1-FC58E5E7CF22}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48A-4E28-ABDC-2D32BCFEC5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62</c:v>
                </c:pt>
                <c:pt idx="16">
                  <c:v>63.1</c:v>
                </c:pt>
                <c:pt idx="24">
                  <c:v>60.6</c:v>
                </c:pt>
                <c:pt idx="32">
                  <c:v>61.6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48A-4E28-ABDC-2D32BCFEC5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{B1DD36CE-3A34-4031-BCD6-0D845BAF1513}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48A-4E28-ABDC-2D32BCFEC5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{4AD052D5-D9B3-4BD2-94DF-41E29362D6AC}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8A-4E28-ABDC-2D32BCFEC5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{B37FF868-8BF0-4157-A74B-B8EF98329A44}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8A-4E28-ABDC-2D32BCFEC5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{82C40209-0F12-484B-93B4-4A7C2F057C43}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8A-4E28-ABDC-2D32BCFEC5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{13F5697A-F576-4B56-996C-4C9CB388CC8E}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8A-4E28-ABDC-2D32BCFEC50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{1AA8A9E9-9C27-45B1-9A06-DDC12EC4D641}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48A-4E28-ABDC-2D32BCFEC50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{6674B0ED-0A83-4C3C-80EA-03F91FC521C4}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48A-4E28-ABDC-2D32BCFEC50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{098F80AC-24BB-4316-BBDB-9F5AC73EA66B}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48A-4E28-ABDC-2D32BCFEC50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{52ED05AD-0364-463D-9A69-7626ED96F8A7}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48A-4E28-ABDC-2D32BCFEC5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648A-4E28-ABDC-2D32BCFEC507}"/>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{F681EB46-5B95-485A-9A21-16E7295957A6}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BD-4A03-BDF9-60579E03AA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{763F0C31-2EAF-49AC-994C-38C54C5EF167}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BD-4A03-BDF9-60579E03AA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{4A840AE9-A26F-405B-BCB9-EAF99F25F192}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BD-4A03-BDF9-60579E03AA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{BBE47918-D37D-4CBD-BF67-E2C4C471BCFB}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BD-4A03-BDF9-60579E03AA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{03AFEF1C-242B-4606-BF73-2B4AD2BD7E12}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BD-4A03-BDF9-60579E03AA2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{1673BC2A-5077-413F-A8DB-E9C05BFE290E}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BD-4A03-BDF9-60579E03AA2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{68AAA5A3-8482-4C84-BDA5-C3B032B33E27}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BD-4A03-BDF9-60579E03AA2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{3227822C-2A4E-475A-82A1-07ADBAD839E9}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BD-4A03-BDF9-60579E03AA2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{0DB67536-5669-418F-8CBB-0E06D3EDEB98}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BD-4A03-BDF9-60579E03AA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6.6</c:v>
                </c:pt>
                <c:pt idx="16">
                  <c:v>6.2</c:v>
                </c:pt>
                <c:pt idx="24">
                  <c:v>6.3</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7BD-4A03-BDF9-60579E03AA2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{BFFD9982-04C6-464D-8F23-741BF473BA5B}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BD-4A03-BDF9-60579E03AA2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{3B2B5E1C-7C01-420D-A3EB-CAA839DEC60C}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BD-4A03-BDF9-60579E03AA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{9D6DB7BE-176D-410A-A897-9EFB33D0F14A}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BD-4A03-BDF9-60579E03AA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{B7122AC0-11E3-431F-AF87-CECC6EB1FE8B}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BD-4A03-BDF9-60579E03AA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{0A60A1D0-62B7-4CE4-B718-B2263CEAB860}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BD-4A03-BDF9-60579E03AA2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{F1EDEA51-0290-4173-AD52-EF592D88D588}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BD-4A03-BDF9-60579E03AA2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{8AE04926-A76F-4273-89E3-AB32332A2694}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BD-4A03-BDF9-60579E03AA2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{09A36037-54C0-47A2-8ECF-ED13B1345961}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BD-4A03-BDF9-60579E03AA2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{0DEF5D21-795C-43C4-AC66-286C82DDC56D}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BD-4A03-BDF9-60579E03AA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7BD-4A03-BDF9-60579E03AA28}"/>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903DEFC-5FE3-4124-B7BF-8B89B4D1C07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27325CB-64F7-42F7-B897-88E92524692F}"/>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1D10EFE-511B-4F2D-94BC-EB29EEB61B1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AEF904D-2C7A-4D1E-B590-CE3240982EA9}"/>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4F2A1B7-00E7-48B4-8C1E-68ECE77C42F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C22A726-61FD-4FC0-A2EC-082ACD6CF22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1AEF7A5-7B21-4D0F-B86F-E2084F0375C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7B28D45-CF58-4769-87AD-0959FDA169C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EB41137-6299-446C-A18A-C4D36CC8789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E92A977-74FF-4E86-AE2E-1CD4578B1A3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E268865-83CB-478F-9532-F2A055795F7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95BA0BD-ADAE-42A9-9D23-3B76F130B78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0480A2C-7B41-4D8F-A2EF-7923F0661BA6}"/>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C60F512-7D56-469C-85E1-8A9794E7DC8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B0AABD2-C48F-4C14-8B1D-9001500925AA}"/>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CABC829-11CA-4702-9A3E-BECCA609BBB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787268B-AB57-476D-B3F0-3ABED80E1DD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3E372B1-AA69-441D-97F8-4BF8DF89B06E}"/>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6FCC23B-7169-431D-AF00-ADAA121AF16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CE8F87A-DA45-42B5-AF5A-F7AAC78361F7}"/>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608E424-EFFA-4A89-AB8A-658D9FCEED5A}"/>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F50744B-0F9A-4707-AB00-09E7E33157B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3AD0C33-58BB-43F4-8CB2-2EC99394C22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A487DD9-72E5-4B11-B5EB-79BCD6F6AC0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3679B7C-DAAF-412A-A7A4-0DB88D4867E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E348126-521F-4319-868F-BD78EEC1D645}"/>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C78F309-C186-45B9-9DA9-7C03C83FD768}"/>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83EE5B7-60C3-4DEE-BB72-AF63FEA9491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6FB8189-F916-4FC5-8178-3C1E59C96487}"/>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342F1C4-C75A-4FB0-829B-80065518B67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8AD3ABC-0E2D-4A5C-B4D0-D7AC67DFFE5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A0C2986A-E57E-428E-8F6D-D52C8A3509E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11315EF-E25D-483E-AD99-E7E1E20142B6}"/>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7B069DBC-459B-4A2F-8CC9-3EAD9ED46573}"/>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63FAC81-11C1-46D1-80F1-FDD32FA908FF}"/>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2C8FFDE-02B5-4BDC-864F-DB277F01BAB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B9C05D9-02D9-49B8-B32C-A5FECDF4920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1E3A4B2-6EA4-4842-89E7-A5A08C7B936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E489F81-C6CD-4A95-8248-C4B4EC3CD41C}"/>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87E3B9D-C6C4-401F-9FB5-DEFFE7EDC51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139D87D-02DB-4706-A48B-DD6D72FE35AA}"/>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EAA3D60-685E-411C-A900-4F541B3A77C9}"/>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72B5516-BA26-4620-9913-B99C4D02F88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2241A88-C374-4978-AE3F-5A84D20FE6D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F8FBAA2-5043-4B11-AF6C-0090E6466B7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FBDEC37-A613-421F-85A4-35D33CBC0887}"/>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8986AAC-9F27-4FF0-BDF7-CEB2DE38F0C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92BAF0E-F6DB-4791-BBF8-47D38C39C4B4}"/>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BB14163-4808-4DCD-854B-D30D94BCB0BE}"/>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旧産炭地域特有の経済構造として、生活保護率が高いなど低所得者が多く、併せて人口の減少等に伴う税収等の低迷により</a:t>
          </a:r>
          <a:r>
            <a:rPr kumimoji="1" lang="en-US" altLang="ja-JP" sz="900" b="0" i="0" baseline="0">
              <a:solidFill>
                <a:schemeClr val="dk1"/>
              </a:solidFill>
              <a:effectLst/>
              <a:latin typeface="+mn-lt"/>
              <a:ea typeface="+mn-ea"/>
              <a:cs typeface="+mn-cs"/>
            </a:rPr>
            <a:t>0.50</a:t>
          </a:r>
          <a:r>
            <a:rPr kumimoji="1" lang="ja-JP" altLang="ja-JP" sz="900" b="0" i="0" baseline="0">
              <a:solidFill>
                <a:schemeClr val="dk1"/>
              </a:solidFill>
              <a:effectLst/>
              <a:latin typeface="+mn-lt"/>
              <a:ea typeface="+mn-ea"/>
              <a:cs typeface="+mn-cs"/>
            </a:rPr>
            <a:t>と類似団体平均値を大きく下回っている。　　　　</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今後は、「飯塚市行政経営戦略推進ビジョン」に基づき、「いつでも　どこでも　つながる　飯塚市」を目指すため、情報・デジタル化の推進、人（職員）の改革、財政の改革、施設・モノの改革に取り組むとともに、「まち・ひと・しごと総合戦略」や、嘉飯圏域定住自立圏事業の推進など自治体間の連携強化により圏域の活性化を推進し、都市圏への人口流出を防ぎ、子育て世帯等の定住人口の増加（減少の抑制）を目指していく。その財源確保のためには、施策評価・事務事業評価を活用した事業効果の検証を実施し、事業の重点化や思い切った見直しを行い、財政収支の均衡がとれた健全で持続可能な財政基盤の構築を図っていく必要がある。</a:t>
          </a:r>
          <a:endParaRPr lang="ja-JP" altLang="ja-JP" sz="105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AC786F9-9E1A-43E6-B3B9-FF5636EE546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398FB4B-616D-44F5-AC9C-369843E22023}"/>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77F7AE48-9455-4A51-B3FE-3A32AFC0BBFA}"/>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349E3454-AF6C-426C-B780-ED0046CB47DD}"/>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53A83269-1719-4716-A196-C7E254F1255A}"/>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123D6339-7CC2-4EC4-A0F2-C614D14830D4}"/>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CF336EA1-4F09-45E0-A278-CD6C4D613001}"/>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28DB508B-6C00-4F40-BFB4-5D6A39208D45}"/>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650B19BA-47B2-4F8D-85FF-FA2AFD7C3CB6}"/>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823D407C-F633-4AC0-9EFC-D1AFF08FF883}"/>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1BD0353D-31B2-49AA-AE71-CFC47E86BE1C}"/>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71FB1A05-636F-4FB0-8463-61FEBB5176B2}"/>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3ADAB75B-E5BD-46B8-9819-F77E4DE9AE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49772657-0BD6-4713-AFFA-D4E9F05BA7E5}"/>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7983EF68-523E-43A9-8619-CBC99FD2BDF9}"/>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53090604-877D-4B13-9FB1-75CD0473FC6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F54D7E42-E8CC-4163-B69C-51725E332A4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41C07548-DF77-4966-92A3-E9CD54915D2A}"/>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73995EB0-0A52-4A13-A4E9-2317D0166486}"/>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2A56BEA3-D43A-4396-99DD-3CBC8F211BEC}"/>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DA90A32B-646C-4ECD-8FD3-499EAF39C5A4}"/>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43A9A01E-7F5A-4787-A60F-0A5C99095C2A}"/>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147865</xdr:rowOff>
    </xdr:to>
    <xdr:cxnSp macro="">
      <xdr:nvCxnSpPr>
        <xdr:cNvPr id="71" name="直線コネクタ 70">
          <a:extLst>
            <a:ext uri="{FF2B5EF4-FFF2-40B4-BE49-F238E27FC236}">
              <a16:creationId xmlns:a16="http://schemas.microsoft.com/office/drawing/2014/main" id="{507322A6-200D-4957-981C-12BF5666A212}"/>
            </a:ext>
          </a:extLst>
        </xdr:cNvPr>
        <xdr:cNvCxnSpPr/>
      </xdr:nvCxnSpPr>
      <xdr:spPr>
        <a:xfrm flipV="1">
          <a:off x="4114800" y="76744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2D5E93B8-3601-4030-B3BA-BA45E0485729}"/>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39CB861D-D2BA-4C9D-A11B-E104596C6107}"/>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147865</xdr:rowOff>
    </xdr:to>
    <xdr:cxnSp macro="">
      <xdr:nvCxnSpPr>
        <xdr:cNvPr id="74" name="直線コネクタ 73">
          <a:extLst>
            <a:ext uri="{FF2B5EF4-FFF2-40B4-BE49-F238E27FC236}">
              <a16:creationId xmlns:a16="http://schemas.microsoft.com/office/drawing/2014/main" id="{E85D9CEC-62FB-49F7-AB12-EEBD2ACF8146}"/>
            </a:ext>
          </a:extLst>
        </xdr:cNvPr>
        <xdr:cNvCxnSpPr/>
      </xdr:nvCxnSpPr>
      <xdr:spPr>
        <a:xfrm>
          <a:off x="3225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B03E2F56-4E89-4A61-A499-0B396F393288}"/>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DD46BE0C-F0D3-4012-BF15-6741C2F04BD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7" name="直線コネクタ 76">
          <a:extLst>
            <a:ext uri="{FF2B5EF4-FFF2-40B4-BE49-F238E27FC236}">
              <a16:creationId xmlns:a16="http://schemas.microsoft.com/office/drawing/2014/main" id="{CDFB3454-31EA-473A-B165-135790CC48F4}"/>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488BC58F-2266-48F5-9BB6-3D41E34E6EA9}"/>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8A304391-1842-482E-81A0-8ADBE4EAB598}"/>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113393</xdr:rowOff>
    </xdr:from>
    <xdr:to>
      <xdr:col>11</xdr:col>
      <xdr:colOff>31750</xdr:colOff>
      <xdr:row>44</xdr:row>
      <xdr:rowOff>130628</xdr:rowOff>
    </xdr:to>
    <xdr:cxnSp macro="">
      <xdr:nvCxnSpPr>
        <xdr:cNvPr id="80" name="直線コネクタ 79">
          <a:extLst>
            <a:ext uri="{FF2B5EF4-FFF2-40B4-BE49-F238E27FC236}">
              <a16:creationId xmlns:a16="http://schemas.microsoft.com/office/drawing/2014/main" id="{DE8778C2-D8FC-4818-8564-7E787452A76B}"/>
            </a:ext>
          </a:extLst>
        </xdr:cNvPr>
        <xdr:cNvCxnSpPr/>
      </xdr:nvCxnSpPr>
      <xdr:spPr>
        <a:xfrm>
          <a:off x="1447800" y="76571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5E32C6DF-FE46-4A9C-8930-B1830717E869}"/>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61A05011-D537-49EA-827B-CAACC475C445}"/>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D2BA057F-10D7-48C1-93E1-F5DC0C8EDE5D}"/>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CE674A41-DC10-4912-9515-E0154657FD7C}"/>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15228DB-73FD-452C-9219-B23F470C3C6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64647AE-D763-403F-9222-7C6DA6098BC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B5A87C46-A595-4038-9372-BF7AE5F03759}"/>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4D8F6483-1A9E-4174-BF4A-8E663AFD35CF}"/>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FEC7186E-7410-41F9-903B-698F82E636B1}"/>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90" name="楕円 89">
          <a:extLst>
            <a:ext uri="{FF2B5EF4-FFF2-40B4-BE49-F238E27FC236}">
              <a16:creationId xmlns:a16="http://schemas.microsoft.com/office/drawing/2014/main" id="{FCC45AFA-F68C-4312-9E51-714B2AD5D9C2}"/>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1" name="財政力該当値テキスト">
          <a:extLst>
            <a:ext uri="{FF2B5EF4-FFF2-40B4-BE49-F238E27FC236}">
              <a16:creationId xmlns:a16="http://schemas.microsoft.com/office/drawing/2014/main" id="{B83473B8-2378-46DC-8223-E62EB90EAFA8}"/>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97065</xdr:rowOff>
    </xdr:from>
    <xdr:to>
      <xdr:col>19</xdr:col>
      <xdr:colOff>184150</xdr:colOff>
      <xdr:row>45</xdr:row>
      <xdr:rowOff>27215</xdr:rowOff>
    </xdr:to>
    <xdr:sp macro="" textlink="">
      <xdr:nvSpPr>
        <xdr:cNvPr id="92" name="楕円 91">
          <a:extLst>
            <a:ext uri="{FF2B5EF4-FFF2-40B4-BE49-F238E27FC236}">
              <a16:creationId xmlns:a16="http://schemas.microsoft.com/office/drawing/2014/main" id="{21267E4B-6C30-48F0-A992-631DAE06D423}"/>
            </a:ext>
          </a:extLst>
        </xdr:cNvPr>
        <xdr:cNvSpPr/>
      </xdr:nvSpPr>
      <xdr:spPr>
        <a:xfrm>
          <a:off x="4064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11992</xdr:rowOff>
    </xdr:from>
    <xdr:ext cx="736600" cy="259045"/>
    <xdr:sp macro="" textlink="">
      <xdr:nvSpPr>
        <xdr:cNvPr id="93" name="テキスト ボックス 92">
          <a:extLst>
            <a:ext uri="{FF2B5EF4-FFF2-40B4-BE49-F238E27FC236}">
              <a16:creationId xmlns:a16="http://schemas.microsoft.com/office/drawing/2014/main" id="{0AFE86CF-39D9-4E1D-932D-4D8310F9EBCB}"/>
            </a:ext>
          </a:extLst>
        </xdr:cNvPr>
        <xdr:cNvSpPr txBox="1"/>
      </xdr:nvSpPr>
      <xdr:spPr>
        <a:xfrm>
          <a:off x="3733800" y="772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a:extLst>
            <a:ext uri="{FF2B5EF4-FFF2-40B4-BE49-F238E27FC236}">
              <a16:creationId xmlns:a16="http://schemas.microsoft.com/office/drawing/2014/main" id="{C7720ED8-FCAF-47CB-9469-9FC7DF831C4A}"/>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a:extLst>
            <a:ext uri="{FF2B5EF4-FFF2-40B4-BE49-F238E27FC236}">
              <a16:creationId xmlns:a16="http://schemas.microsoft.com/office/drawing/2014/main" id="{E38BBA45-4F1F-4217-9DE1-14315CA8B7F4}"/>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a:extLst>
            <a:ext uri="{FF2B5EF4-FFF2-40B4-BE49-F238E27FC236}">
              <a16:creationId xmlns:a16="http://schemas.microsoft.com/office/drawing/2014/main" id="{BCCEA2B5-ADCB-4A44-83D0-D40BA09E9AC2}"/>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a:extLst>
            <a:ext uri="{FF2B5EF4-FFF2-40B4-BE49-F238E27FC236}">
              <a16:creationId xmlns:a16="http://schemas.microsoft.com/office/drawing/2014/main" id="{94544B1A-5A63-4E6D-B733-4BCE6D9A036D}"/>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62593</xdr:rowOff>
    </xdr:from>
    <xdr:to>
      <xdr:col>7</xdr:col>
      <xdr:colOff>31750</xdr:colOff>
      <xdr:row>44</xdr:row>
      <xdr:rowOff>164193</xdr:rowOff>
    </xdr:to>
    <xdr:sp macro="" textlink="">
      <xdr:nvSpPr>
        <xdr:cNvPr id="98" name="楕円 97">
          <a:extLst>
            <a:ext uri="{FF2B5EF4-FFF2-40B4-BE49-F238E27FC236}">
              <a16:creationId xmlns:a16="http://schemas.microsoft.com/office/drawing/2014/main" id="{753BA9D8-12E6-47A6-9926-40BCDB5E0CB1}"/>
            </a:ext>
          </a:extLst>
        </xdr:cNvPr>
        <xdr:cNvSpPr/>
      </xdr:nvSpPr>
      <xdr:spPr>
        <a:xfrm>
          <a:off x="1397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148970</xdr:rowOff>
    </xdr:from>
    <xdr:ext cx="762000" cy="259045"/>
    <xdr:sp macro="" textlink="">
      <xdr:nvSpPr>
        <xdr:cNvPr id="99" name="テキスト ボックス 98">
          <a:extLst>
            <a:ext uri="{FF2B5EF4-FFF2-40B4-BE49-F238E27FC236}">
              <a16:creationId xmlns:a16="http://schemas.microsoft.com/office/drawing/2014/main" id="{74D3FD62-15AB-4B42-91FD-9724295D4074}"/>
            </a:ext>
          </a:extLst>
        </xdr:cNvPr>
        <xdr:cNvSpPr txBox="1"/>
      </xdr:nvSpPr>
      <xdr:spPr>
        <a:xfrm>
          <a:off x="1066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D5F5F620-8F09-41D8-928B-FA6F4AF5A67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D608BFDF-4BC7-460E-985A-C4B22236BD5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E01C6D91-1538-4C2D-BFA5-799F5CA70DB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C6863FB-67B4-41B7-A768-D59E9825CFFC}"/>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4AE0B02E-475A-45BD-B36A-0C948B1BB9C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A2A29436-1424-4EAA-BAF5-A8F93FFD1AC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EF7DBCB3-1496-4753-9EFC-AB9BF39A238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ACE70DD-56CF-4C81-82B0-11C1053CE7D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51577262-8629-4530-A72C-748EEC30C30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5B9B1B3A-5F1B-4DF2-8610-C578F99327A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9BAFBD37-D4E8-4EF9-93F7-7E4A3729684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CC70A3D0-D9E2-46A3-BDCB-F4816F0263C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9701A61D-5329-4F0D-8FEF-E580B0E8C496}"/>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経常的一般財源について、歳入ベースでは</a:t>
          </a:r>
          <a:r>
            <a:rPr kumimoji="1" lang="en-US" altLang="ja-JP" sz="900" b="0" i="0" baseline="0">
              <a:solidFill>
                <a:schemeClr val="dk1"/>
              </a:solidFill>
              <a:effectLst/>
              <a:latin typeface="+mn-lt"/>
              <a:ea typeface="+mn-ea"/>
              <a:cs typeface="+mn-cs"/>
            </a:rPr>
            <a:t>1,014</a:t>
          </a:r>
          <a:r>
            <a:rPr kumimoji="1" lang="ja-JP" altLang="ja-JP" sz="900" b="0" i="0" baseline="0">
              <a:solidFill>
                <a:schemeClr val="dk1"/>
              </a:solidFill>
              <a:effectLst/>
              <a:latin typeface="+mn-lt"/>
              <a:ea typeface="+mn-ea"/>
              <a:cs typeface="+mn-cs"/>
            </a:rPr>
            <a:t>百万円の増、歳出ベースで</a:t>
          </a:r>
          <a:r>
            <a:rPr kumimoji="1" lang="en-US" altLang="ja-JP" sz="900" b="0" i="0" baseline="0">
              <a:solidFill>
                <a:schemeClr val="dk1"/>
              </a:solidFill>
              <a:effectLst/>
              <a:latin typeface="+mn-lt"/>
              <a:ea typeface="+mn-ea"/>
              <a:cs typeface="+mn-cs"/>
            </a:rPr>
            <a:t>1,325</a:t>
          </a:r>
          <a:r>
            <a:rPr kumimoji="1" lang="ja-JP" altLang="ja-JP" sz="900" b="0" i="0" baseline="0">
              <a:solidFill>
                <a:schemeClr val="dk1"/>
              </a:solidFill>
              <a:effectLst/>
              <a:latin typeface="+mn-lt"/>
              <a:ea typeface="+mn-ea"/>
              <a:cs typeface="+mn-cs"/>
            </a:rPr>
            <a:t>百万円の増となった結果、前年度に比べて</a:t>
          </a:r>
          <a:r>
            <a:rPr kumimoji="1" lang="en-US" altLang="ja-JP" sz="900" b="0" i="0" baseline="0">
              <a:solidFill>
                <a:schemeClr val="dk1"/>
              </a:solidFill>
              <a:effectLst/>
              <a:latin typeface="+mn-lt"/>
              <a:ea typeface="+mn-ea"/>
              <a:cs typeface="+mn-cs"/>
            </a:rPr>
            <a:t>1.0</a:t>
          </a:r>
          <a:r>
            <a:rPr kumimoji="1" lang="ja-JP" altLang="ja-JP" sz="900" b="0" i="0" baseline="0">
              <a:solidFill>
                <a:schemeClr val="dk1"/>
              </a:solidFill>
              <a:effectLst/>
              <a:latin typeface="+mn-lt"/>
              <a:ea typeface="+mn-ea"/>
              <a:cs typeface="+mn-cs"/>
            </a:rPr>
            <a:t>ポイント悪化している。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歳入面では、地方税（個人市民税）、臨時財政対策債が減となったものの、各種交付金、地方特</a:t>
          </a:r>
          <a:r>
            <a:rPr kumimoji="1" lang="ja-JP" altLang="en-US" sz="900" b="0" i="0" baseline="0">
              <a:solidFill>
                <a:schemeClr val="dk1"/>
              </a:solidFill>
              <a:effectLst/>
              <a:latin typeface="+mn-lt"/>
              <a:ea typeface="+mn-ea"/>
              <a:cs typeface="+mn-cs"/>
            </a:rPr>
            <a:t>例</a:t>
          </a:r>
          <a:r>
            <a:rPr kumimoji="1" lang="ja-JP" altLang="ja-JP" sz="900" b="0" i="0" baseline="0">
              <a:solidFill>
                <a:schemeClr val="dk1"/>
              </a:solidFill>
              <a:effectLst/>
              <a:latin typeface="+mn-lt"/>
              <a:ea typeface="+mn-ea"/>
              <a:cs typeface="+mn-cs"/>
            </a:rPr>
            <a:t>交付金、地方交付税が増となり、総額としては増となった。歳出面では、地方債の償還完了により公債費が大幅な減となったが、人件費、物件費、扶助費及び補助費が増になったことに伴い総額としては増となった。</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今後の対応としては、公共施設の維持管理の効率化、再編・集中・最適化をさらに進めると共に、必要がある業務の効率化と歳出の適正化を推進し、経常的な支出を抑制していく必要がある。また、税収の確保に向け、定住人口の増加につながる施策や企業誘致等を実施していく必要があ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BA559CE8-EBBA-4A57-8460-03883DF32B83}"/>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4BE50FBD-2649-41C0-8582-6BBFF8634B1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7950EB38-41F4-4341-861E-88A16E1ADD4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D937C78B-0AD7-41AE-9C4C-ED0A262D3D46}"/>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A926DB41-898C-4F0E-8432-BCFE7941464D}"/>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CBB3B9F2-9BCF-40BB-B34B-3663138887C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10CA4887-F2A7-4804-A7AB-F8C395107D9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34849781-B422-4A3C-8A43-A3DECC6DC16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E30509AC-3E32-43E1-9443-A20755B056FE}"/>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2DE4117A-3683-4F2D-A8ED-981A193E93B2}"/>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966C6572-2F99-4E8C-B17C-90AC3F083E75}"/>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62E3A382-F10D-401D-A8B2-54A0965571F7}"/>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368BFBB8-DF1D-45E2-9B7C-89E2ED94857F}"/>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18FB9527-B31B-4E4F-9CC2-2FCAD6992861}"/>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2BECBEC8-A574-4CF3-9B09-E0D32DC4FE3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B8E414E4-E268-4100-9B0F-9AF3863AA363}"/>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963B638C-4BFC-4C83-806D-875FF04A4A76}"/>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DFB658FD-6B23-4795-9CC4-CF7E3E5A95B3}"/>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9D2828F0-F562-4C70-BE6B-9AF82C718DA5}"/>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CC9188E-E572-462C-A4D0-7561B563A015}"/>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1D7C8343-4E09-4B8D-91F1-84DBD72AA142}"/>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127846</xdr:rowOff>
    </xdr:to>
    <xdr:cxnSp macro="">
      <xdr:nvCxnSpPr>
        <xdr:cNvPr id="134" name="直線コネクタ 133">
          <a:extLst>
            <a:ext uri="{FF2B5EF4-FFF2-40B4-BE49-F238E27FC236}">
              <a16:creationId xmlns:a16="http://schemas.microsoft.com/office/drawing/2014/main" id="{38EE8418-E33C-4BF6-A4FC-23323D387926}"/>
            </a:ext>
          </a:extLst>
        </xdr:cNvPr>
        <xdr:cNvCxnSpPr/>
      </xdr:nvCxnSpPr>
      <xdr:spPr>
        <a:xfrm>
          <a:off x="4114800" y="11020213"/>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7D84E369-D9A0-4E59-966D-942504A04A75}"/>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9FDDCAA2-009A-4695-9F41-5CA2256E05A1}"/>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64</xdr:row>
      <xdr:rowOff>47413</xdr:rowOff>
    </xdr:to>
    <xdr:cxnSp macro="">
      <xdr:nvCxnSpPr>
        <xdr:cNvPr id="137" name="直線コネクタ 136">
          <a:extLst>
            <a:ext uri="{FF2B5EF4-FFF2-40B4-BE49-F238E27FC236}">
              <a16:creationId xmlns:a16="http://schemas.microsoft.com/office/drawing/2014/main" id="{01FEF080-5C91-4734-8D66-7DA9086AED72}"/>
            </a:ext>
          </a:extLst>
        </xdr:cNvPr>
        <xdr:cNvCxnSpPr/>
      </xdr:nvCxnSpPr>
      <xdr:spPr>
        <a:xfrm>
          <a:off x="3225800" y="10762827"/>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4F341549-C10A-451C-BC9C-AC7C6A5A6D2C}"/>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F2C8A47D-CE88-4C46-961F-DA4BFA52792C}"/>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20320</xdr:rowOff>
    </xdr:from>
    <xdr:to>
      <xdr:col>15</xdr:col>
      <xdr:colOff>82550</xdr:colOff>
      <xdr:row>62</xdr:row>
      <xdr:rowOff>132927</xdr:rowOff>
    </xdr:to>
    <xdr:cxnSp macro="">
      <xdr:nvCxnSpPr>
        <xdr:cNvPr id="140" name="直線コネクタ 139">
          <a:extLst>
            <a:ext uri="{FF2B5EF4-FFF2-40B4-BE49-F238E27FC236}">
              <a16:creationId xmlns:a16="http://schemas.microsoft.com/office/drawing/2014/main" id="{E367038E-14D2-4253-906A-C21DF2DD9138}"/>
            </a:ext>
          </a:extLst>
        </xdr:cNvPr>
        <xdr:cNvCxnSpPr/>
      </xdr:nvCxnSpPr>
      <xdr:spPr>
        <a:xfrm>
          <a:off x="2336800" y="1065022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A5EDB030-B519-480A-BD32-9CF787B6753F}"/>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8C5C0C42-42A1-4135-8390-A0557EC26E6A}"/>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20320</xdr:rowOff>
    </xdr:from>
    <xdr:to>
      <xdr:col>11</xdr:col>
      <xdr:colOff>31750</xdr:colOff>
      <xdr:row>64</xdr:row>
      <xdr:rowOff>119804</xdr:rowOff>
    </xdr:to>
    <xdr:cxnSp macro="">
      <xdr:nvCxnSpPr>
        <xdr:cNvPr id="143" name="直線コネクタ 142">
          <a:extLst>
            <a:ext uri="{FF2B5EF4-FFF2-40B4-BE49-F238E27FC236}">
              <a16:creationId xmlns:a16="http://schemas.microsoft.com/office/drawing/2014/main" id="{6B5717CB-BB9B-4F0C-9115-D32F39150C75}"/>
            </a:ext>
          </a:extLst>
        </xdr:cNvPr>
        <xdr:cNvCxnSpPr/>
      </xdr:nvCxnSpPr>
      <xdr:spPr>
        <a:xfrm flipV="1">
          <a:off x="1447800" y="10650220"/>
          <a:ext cx="889000" cy="44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61AF2B5F-5049-4197-9FDE-21C16F9CB125}"/>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C7AE4BDA-A291-4BE4-8854-B63F84A95CFB}"/>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7B18E246-D678-475F-9B32-1AD55976374B}"/>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BCDA8F3C-308F-418A-B340-100D6E77EA81}"/>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E4FD74BD-2AF7-4699-BF0D-BCB51DDE848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936BBED-1549-4856-8487-955C2936BE2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E89C254-3EAC-4EB9-B230-16392201ABB3}"/>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346A8A9C-E7EC-4E76-8370-5597D97E916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1041D7FF-1340-4112-A4E8-946A0A467DF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3" name="楕円 152">
          <a:extLst>
            <a:ext uri="{FF2B5EF4-FFF2-40B4-BE49-F238E27FC236}">
              <a16:creationId xmlns:a16="http://schemas.microsoft.com/office/drawing/2014/main" id="{B366A93C-11E6-421A-96E7-468D4846C0AD}"/>
            </a:ext>
          </a:extLst>
        </xdr:cNvPr>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4" name="財政構造の弾力性該当値テキスト">
          <a:extLst>
            <a:ext uri="{FF2B5EF4-FFF2-40B4-BE49-F238E27FC236}">
              <a16:creationId xmlns:a16="http://schemas.microsoft.com/office/drawing/2014/main" id="{6C912553-CA5C-4832-B035-052ACF96CD98}"/>
            </a:ext>
          </a:extLst>
        </xdr:cNvPr>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5" name="楕円 154">
          <a:extLst>
            <a:ext uri="{FF2B5EF4-FFF2-40B4-BE49-F238E27FC236}">
              <a16:creationId xmlns:a16="http://schemas.microsoft.com/office/drawing/2014/main" id="{93CEDB12-96F0-4584-B7F8-EB461F29C9DD}"/>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56" name="テキスト ボックス 155">
          <a:extLst>
            <a:ext uri="{FF2B5EF4-FFF2-40B4-BE49-F238E27FC236}">
              <a16:creationId xmlns:a16="http://schemas.microsoft.com/office/drawing/2014/main" id="{DF0EFA81-7370-47ED-89C2-75F5C0C990D5}"/>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7" name="楕円 156">
          <a:extLst>
            <a:ext uri="{FF2B5EF4-FFF2-40B4-BE49-F238E27FC236}">
              <a16:creationId xmlns:a16="http://schemas.microsoft.com/office/drawing/2014/main" id="{F99EEC4E-8EFB-4FED-AD02-B4C955946AEC}"/>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58" name="テキスト ボックス 157">
          <a:extLst>
            <a:ext uri="{FF2B5EF4-FFF2-40B4-BE49-F238E27FC236}">
              <a16:creationId xmlns:a16="http://schemas.microsoft.com/office/drawing/2014/main" id="{DAD547AC-736C-404F-A25F-0D55286AB6F5}"/>
            </a:ext>
          </a:extLst>
        </xdr:cNvPr>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140970</xdr:rowOff>
    </xdr:from>
    <xdr:to>
      <xdr:col>11</xdr:col>
      <xdr:colOff>82550</xdr:colOff>
      <xdr:row>62</xdr:row>
      <xdr:rowOff>71120</xdr:rowOff>
    </xdr:to>
    <xdr:sp macro="" textlink="">
      <xdr:nvSpPr>
        <xdr:cNvPr id="159" name="楕円 158">
          <a:extLst>
            <a:ext uri="{FF2B5EF4-FFF2-40B4-BE49-F238E27FC236}">
              <a16:creationId xmlns:a16="http://schemas.microsoft.com/office/drawing/2014/main" id="{EBD50656-6E5A-4623-B7F6-3C835094CECA}"/>
            </a:ext>
          </a:extLst>
        </xdr:cNvPr>
        <xdr:cNvSpPr/>
      </xdr:nvSpPr>
      <xdr:spPr>
        <a:xfrm>
          <a:off x="2286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55897</xdr:rowOff>
    </xdr:from>
    <xdr:ext cx="762000" cy="259045"/>
    <xdr:sp macro="" textlink="">
      <xdr:nvSpPr>
        <xdr:cNvPr id="160" name="テキスト ボックス 159">
          <a:extLst>
            <a:ext uri="{FF2B5EF4-FFF2-40B4-BE49-F238E27FC236}">
              <a16:creationId xmlns:a16="http://schemas.microsoft.com/office/drawing/2014/main" id="{936ED26C-8D63-4995-A2D2-4BCCED3714C3}"/>
            </a:ext>
          </a:extLst>
        </xdr:cNvPr>
        <xdr:cNvSpPr txBox="1"/>
      </xdr:nvSpPr>
      <xdr:spPr>
        <a:xfrm>
          <a:off x="1955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61" name="楕円 160">
          <a:extLst>
            <a:ext uri="{FF2B5EF4-FFF2-40B4-BE49-F238E27FC236}">
              <a16:creationId xmlns:a16="http://schemas.microsoft.com/office/drawing/2014/main" id="{15655333-025F-455F-A279-05C21E21443F}"/>
            </a:ext>
          </a:extLst>
        </xdr:cNvPr>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155381</xdr:rowOff>
    </xdr:from>
    <xdr:ext cx="762000" cy="259045"/>
    <xdr:sp macro="" textlink="">
      <xdr:nvSpPr>
        <xdr:cNvPr id="162" name="テキスト ボックス 161">
          <a:extLst>
            <a:ext uri="{FF2B5EF4-FFF2-40B4-BE49-F238E27FC236}">
              <a16:creationId xmlns:a16="http://schemas.microsoft.com/office/drawing/2014/main" id="{3487992F-270C-40DC-9CC7-167191A182E8}"/>
            </a:ext>
          </a:extLst>
        </xdr:cNvPr>
        <xdr:cNvSpPr txBox="1"/>
      </xdr:nvSpPr>
      <xdr:spPr>
        <a:xfrm>
          <a:off x="1066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DDA1D392-3461-4FA5-A3A3-65A81438EBF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C6ECA01C-DBFF-4FD9-BE21-545BB94F6C7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8E54A87-A995-49E5-AFBE-B1B84859C566}"/>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8322CA89-631A-4113-9BD1-B0109015006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D7635288-9774-4840-8DA9-4EF2B84B654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43112D11-229A-4744-BCFF-4F6BC18C690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D924B2BB-1A9B-4775-8835-2507D57BDE3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F5A1666C-5270-4BB3-B928-FF0276AD789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64C91814-75FE-48CE-ABD7-F3B55B381E9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F599CF1-E888-4432-B18D-BD0801DB0B3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E2FC690-A8E0-47EB-8B1C-D2344DF281E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F17F4289-52A6-4F64-96D5-4E1F5FC3A8A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D36F4ADC-9670-40AA-9D8B-20F05D8EF23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人件費・物件費等の合計額の人口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人あたりの金額が類似団体平均を上回っている</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、主に職員数の増による職員給の増</a:t>
          </a:r>
          <a:r>
            <a:rPr kumimoji="1" lang="ja-JP" altLang="en-US" sz="1100" b="0" i="0" baseline="0">
              <a:solidFill>
                <a:schemeClr val="dk1"/>
              </a:solidFill>
              <a:effectLst/>
              <a:latin typeface="+mn-lt"/>
              <a:ea typeface="+mn-ea"/>
              <a:cs typeface="+mn-cs"/>
            </a:rPr>
            <a:t>や他類似団体と比較して、ふるさと納税関連事業経費が大きいことが要因</a:t>
          </a:r>
          <a:r>
            <a:rPr kumimoji="1" lang="ja-JP" altLang="ja-JP" sz="1100" b="0" i="0" baseline="0">
              <a:solidFill>
                <a:schemeClr val="dk1"/>
              </a:solidFill>
              <a:effectLst/>
              <a:latin typeface="+mn-lt"/>
              <a:ea typeface="+mn-ea"/>
              <a:cs typeface="+mn-cs"/>
            </a:rPr>
            <a:t>となっている。</a:t>
          </a:r>
          <a:endParaRPr lang="ja-JP" altLang="ja-JP" sz="1400">
            <a:effectLst/>
          </a:endParaRPr>
        </a:p>
        <a:p>
          <a:r>
            <a:rPr kumimoji="1" lang="ja-JP" altLang="ja-JP" sz="1100" b="0" i="0" baseline="0">
              <a:solidFill>
                <a:schemeClr val="dk1"/>
              </a:solidFill>
              <a:effectLst/>
              <a:latin typeface="+mn-lt"/>
              <a:ea typeface="+mn-ea"/>
              <a:cs typeface="+mn-cs"/>
            </a:rPr>
            <a:t>　今後も費用対効果がより高い施策の実施、職員配置を含めた行財政改革実施計画の確実な実施など、総合的な歳出抑制に努める。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4CB43B3D-6293-49E1-A5CA-9720E4F94A8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898DCA48-3259-438E-A650-9AF960CF19E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70D99493-7F38-486B-98FB-474F5611923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16B7DBF4-B26E-4B6D-9A67-6C35EA1D966C}"/>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637A2590-ABD6-4878-A5C1-EAA0F63C9BE5}"/>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FC937806-FA40-4088-9028-11FA07406F5A}"/>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3AA79DCF-505C-42DA-9112-EBB89F061EB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D7F69F73-0084-45FD-876C-4E736D45285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4857A8FE-B5AD-4E83-8711-7091B796F123}"/>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6B5E2459-F87F-477D-B9A2-53AA629861A6}"/>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2A2E103A-6FB0-4B25-AE8B-D6F1873A4298}"/>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A75B943-E459-4B5E-8E24-B1F9BE6DCA9E}"/>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6103C8F8-315B-4C22-BF5F-2C6B7D61ED57}"/>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5EC5AF19-93D5-48CD-8E68-193207699CBC}"/>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E1C0D3AF-FB47-4C7E-B4F5-3598C10CB761}"/>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C68568B6-5B96-4F8E-9C23-608785F68E52}"/>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BF08AC7-B290-4BCB-A601-7432E15C2F4C}"/>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ADA38495-FB37-40CA-B3EB-72C83AA11A8A}"/>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940C82DD-4473-4794-8312-AD1D6B691B6F}"/>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74FE6B75-25BA-4D47-BD9A-146867AE2FE6}"/>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7CC4D4F6-3734-4E79-A092-FAFCFD4C64FC}"/>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9471</xdr:rowOff>
    </xdr:from>
    <xdr:to>
      <xdr:col>23</xdr:col>
      <xdr:colOff>133350</xdr:colOff>
      <xdr:row>85</xdr:row>
      <xdr:rowOff>26817</xdr:rowOff>
    </xdr:to>
    <xdr:cxnSp macro="">
      <xdr:nvCxnSpPr>
        <xdr:cNvPr id="197" name="直線コネクタ 196">
          <a:extLst>
            <a:ext uri="{FF2B5EF4-FFF2-40B4-BE49-F238E27FC236}">
              <a16:creationId xmlns:a16="http://schemas.microsoft.com/office/drawing/2014/main" id="{79774DDD-609F-4AB3-B835-9BF1789AFEFF}"/>
            </a:ext>
          </a:extLst>
        </xdr:cNvPr>
        <xdr:cNvCxnSpPr/>
      </xdr:nvCxnSpPr>
      <xdr:spPr>
        <a:xfrm>
          <a:off x="4114800" y="14582721"/>
          <a:ext cx="8382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DEC8D63C-69A8-4397-94FE-954DAAFBC59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154E55C0-218B-422D-943C-8DA9696DF4A8}"/>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118236</xdr:rowOff>
    </xdr:from>
    <xdr:to>
      <xdr:col>19</xdr:col>
      <xdr:colOff>133350</xdr:colOff>
      <xdr:row>85</xdr:row>
      <xdr:rowOff>9471</xdr:rowOff>
    </xdr:to>
    <xdr:cxnSp macro="">
      <xdr:nvCxnSpPr>
        <xdr:cNvPr id="200" name="直線コネクタ 199">
          <a:extLst>
            <a:ext uri="{FF2B5EF4-FFF2-40B4-BE49-F238E27FC236}">
              <a16:creationId xmlns:a16="http://schemas.microsoft.com/office/drawing/2014/main" id="{25C4783C-ABBC-4DDE-BF45-93971EE99171}"/>
            </a:ext>
          </a:extLst>
        </xdr:cNvPr>
        <xdr:cNvCxnSpPr/>
      </xdr:nvCxnSpPr>
      <xdr:spPr>
        <a:xfrm>
          <a:off x="3225800" y="14520036"/>
          <a:ext cx="889000" cy="6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3D8B195D-39FF-48DA-A736-055276D5D1C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E4AABBAB-1452-47FF-B0A6-8F7DA3F48C1F}"/>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158003</xdr:rowOff>
    </xdr:from>
    <xdr:to>
      <xdr:col>15</xdr:col>
      <xdr:colOff>82550</xdr:colOff>
      <xdr:row>84</xdr:row>
      <xdr:rowOff>118236</xdr:rowOff>
    </xdr:to>
    <xdr:cxnSp macro="">
      <xdr:nvCxnSpPr>
        <xdr:cNvPr id="203" name="直線コネクタ 202">
          <a:extLst>
            <a:ext uri="{FF2B5EF4-FFF2-40B4-BE49-F238E27FC236}">
              <a16:creationId xmlns:a16="http://schemas.microsoft.com/office/drawing/2014/main" id="{C7059BB0-C3BC-474B-B00D-4999FE73C4FC}"/>
            </a:ext>
          </a:extLst>
        </xdr:cNvPr>
        <xdr:cNvCxnSpPr/>
      </xdr:nvCxnSpPr>
      <xdr:spPr>
        <a:xfrm>
          <a:off x="2336800" y="14388353"/>
          <a:ext cx="889000" cy="13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272C50D1-031A-429E-8208-637B04AEEB02}"/>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B78E0B8-B8BF-46BE-A2AC-185B02BB3D24}"/>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114770</xdr:rowOff>
    </xdr:from>
    <xdr:to>
      <xdr:col>11</xdr:col>
      <xdr:colOff>31750</xdr:colOff>
      <xdr:row>83</xdr:row>
      <xdr:rowOff>158003</xdr:rowOff>
    </xdr:to>
    <xdr:cxnSp macro="">
      <xdr:nvCxnSpPr>
        <xdr:cNvPr id="206" name="直線コネクタ 205">
          <a:extLst>
            <a:ext uri="{FF2B5EF4-FFF2-40B4-BE49-F238E27FC236}">
              <a16:creationId xmlns:a16="http://schemas.microsoft.com/office/drawing/2014/main" id="{4C66FCD8-B2B0-4CF4-937C-187D147CB712}"/>
            </a:ext>
          </a:extLst>
        </xdr:cNvPr>
        <xdr:cNvCxnSpPr/>
      </xdr:nvCxnSpPr>
      <xdr:spPr>
        <a:xfrm>
          <a:off x="1447800" y="14345120"/>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33C3B28B-345D-419E-9913-094A6220F3A8}"/>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C836BD9E-90E3-480F-B7A3-703D8DC415DB}"/>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B0582D89-5787-40A8-8937-8AF3C601A7C2}"/>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C50E171A-DA80-4AF8-9B66-086C7E7E5CDD}"/>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6320222-FADF-4DA4-8A27-9EB9730FC6E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B1B0DB28-5AE6-46ED-9EF8-BE9457D1DD7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B7F1079F-5AEB-40E4-A193-9D822405206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79946E3-81F6-49C0-A50C-8D1FEC526951}"/>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33B2B7E-4B3F-4EF1-8D19-83AC0526E0EF}"/>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147467</xdr:rowOff>
    </xdr:from>
    <xdr:to>
      <xdr:col>23</xdr:col>
      <xdr:colOff>184150</xdr:colOff>
      <xdr:row>85</xdr:row>
      <xdr:rowOff>77617</xdr:rowOff>
    </xdr:to>
    <xdr:sp macro="" textlink="">
      <xdr:nvSpPr>
        <xdr:cNvPr id="216" name="楕円 215">
          <a:extLst>
            <a:ext uri="{FF2B5EF4-FFF2-40B4-BE49-F238E27FC236}">
              <a16:creationId xmlns:a16="http://schemas.microsoft.com/office/drawing/2014/main" id="{ED140AED-94FB-4B65-B4B7-DF82FD77F49A}"/>
            </a:ext>
          </a:extLst>
        </xdr:cNvPr>
        <xdr:cNvSpPr/>
      </xdr:nvSpPr>
      <xdr:spPr>
        <a:xfrm>
          <a:off x="4902200" y="14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119544</xdr:rowOff>
    </xdr:from>
    <xdr:ext cx="762000" cy="259045"/>
    <xdr:sp macro="" textlink="">
      <xdr:nvSpPr>
        <xdr:cNvPr id="217" name="人件費・物件費等の状況該当値テキスト">
          <a:extLst>
            <a:ext uri="{FF2B5EF4-FFF2-40B4-BE49-F238E27FC236}">
              <a16:creationId xmlns:a16="http://schemas.microsoft.com/office/drawing/2014/main" id="{9356A1CC-4D8C-4395-8D73-E3758434F046}"/>
            </a:ext>
          </a:extLst>
        </xdr:cNvPr>
        <xdr:cNvSpPr txBox="1"/>
      </xdr:nvSpPr>
      <xdr:spPr>
        <a:xfrm>
          <a:off x="5041900" y="1452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130121</xdr:rowOff>
    </xdr:from>
    <xdr:to>
      <xdr:col>19</xdr:col>
      <xdr:colOff>184150</xdr:colOff>
      <xdr:row>85</xdr:row>
      <xdr:rowOff>60271</xdr:rowOff>
    </xdr:to>
    <xdr:sp macro="" textlink="">
      <xdr:nvSpPr>
        <xdr:cNvPr id="218" name="楕円 217">
          <a:extLst>
            <a:ext uri="{FF2B5EF4-FFF2-40B4-BE49-F238E27FC236}">
              <a16:creationId xmlns:a16="http://schemas.microsoft.com/office/drawing/2014/main" id="{4B93AB0A-2573-4B6D-84FF-B1401FB34666}"/>
            </a:ext>
          </a:extLst>
        </xdr:cNvPr>
        <xdr:cNvSpPr/>
      </xdr:nvSpPr>
      <xdr:spPr>
        <a:xfrm>
          <a:off x="4064000" y="145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45048</xdr:rowOff>
    </xdr:from>
    <xdr:ext cx="736600" cy="259045"/>
    <xdr:sp macro="" textlink="">
      <xdr:nvSpPr>
        <xdr:cNvPr id="219" name="テキスト ボックス 218">
          <a:extLst>
            <a:ext uri="{FF2B5EF4-FFF2-40B4-BE49-F238E27FC236}">
              <a16:creationId xmlns:a16="http://schemas.microsoft.com/office/drawing/2014/main" id="{75635DE6-17B0-4C19-A9F8-54A4BFCA69A5}"/>
            </a:ext>
          </a:extLst>
        </xdr:cNvPr>
        <xdr:cNvSpPr txBox="1"/>
      </xdr:nvSpPr>
      <xdr:spPr>
        <a:xfrm>
          <a:off x="3733800" y="14618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67436</xdr:rowOff>
    </xdr:from>
    <xdr:to>
      <xdr:col>15</xdr:col>
      <xdr:colOff>133350</xdr:colOff>
      <xdr:row>84</xdr:row>
      <xdr:rowOff>169036</xdr:rowOff>
    </xdr:to>
    <xdr:sp macro="" textlink="">
      <xdr:nvSpPr>
        <xdr:cNvPr id="220" name="楕円 219">
          <a:extLst>
            <a:ext uri="{FF2B5EF4-FFF2-40B4-BE49-F238E27FC236}">
              <a16:creationId xmlns:a16="http://schemas.microsoft.com/office/drawing/2014/main" id="{DF223365-BF2B-42CC-BAB1-3783DBB45E15}"/>
            </a:ext>
          </a:extLst>
        </xdr:cNvPr>
        <xdr:cNvSpPr/>
      </xdr:nvSpPr>
      <xdr:spPr>
        <a:xfrm>
          <a:off x="3175000" y="1446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153813</xdr:rowOff>
    </xdr:from>
    <xdr:ext cx="762000" cy="259045"/>
    <xdr:sp macro="" textlink="">
      <xdr:nvSpPr>
        <xdr:cNvPr id="221" name="テキスト ボックス 220">
          <a:extLst>
            <a:ext uri="{FF2B5EF4-FFF2-40B4-BE49-F238E27FC236}">
              <a16:creationId xmlns:a16="http://schemas.microsoft.com/office/drawing/2014/main" id="{CF22F327-3902-4B6C-8FE2-5933CDEE2421}"/>
            </a:ext>
          </a:extLst>
        </xdr:cNvPr>
        <xdr:cNvSpPr txBox="1"/>
      </xdr:nvSpPr>
      <xdr:spPr>
        <a:xfrm>
          <a:off x="2844800" y="1455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107203</xdr:rowOff>
    </xdr:from>
    <xdr:to>
      <xdr:col>11</xdr:col>
      <xdr:colOff>82550</xdr:colOff>
      <xdr:row>84</xdr:row>
      <xdr:rowOff>37353</xdr:rowOff>
    </xdr:to>
    <xdr:sp macro="" textlink="">
      <xdr:nvSpPr>
        <xdr:cNvPr id="222" name="楕円 221">
          <a:extLst>
            <a:ext uri="{FF2B5EF4-FFF2-40B4-BE49-F238E27FC236}">
              <a16:creationId xmlns:a16="http://schemas.microsoft.com/office/drawing/2014/main" id="{A81C402D-5C6F-4619-B7E3-2630A75A4A07}"/>
            </a:ext>
          </a:extLst>
        </xdr:cNvPr>
        <xdr:cNvSpPr/>
      </xdr:nvSpPr>
      <xdr:spPr>
        <a:xfrm>
          <a:off x="2286000" y="1433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22130</xdr:rowOff>
    </xdr:from>
    <xdr:ext cx="762000" cy="259045"/>
    <xdr:sp macro="" textlink="">
      <xdr:nvSpPr>
        <xdr:cNvPr id="223" name="テキスト ボックス 222">
          <a:extLst>
            <a:ext uri="{FF2B5EF4-FFF2-40B4-BE49-F238E27FC236}">
              <a16:creationId xmlns:a16="http://schemas.microsoft.com/office/drawing/2014/main" id="{EE708A17-409D-43B6-B7AD-D34200566349}"/>
            </a:ext>
          </a:extLst>
        </xdr:cNvPr>
        <xdr:cNvSpPr txBox="1"/>
      </xdr:nvSpPr>
      <xdr:spPr>
        <a:xfrm>
          <a:off x="1955800" y="14423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63970</xdr:rowOff>
    </xdr:from>
    <xdr:to>
      <xdr:col>7</xdr:col>
      <xdr:colOff>31750</xdr:colOff>
      <xdr:row>83</xdr:row>
      <xdr:rowOff>165570</xdr:rowOff>
    </xdr:to>
    <xdr:sp macro="" textlink="">
      <xdr:nvSpPr>
        <xdr:cNvPr id="224" name="楕円 223">
          <a:extLst>
            <a:ext uri="{FF2B5EF4-FFF2-40B4-BE49-F238E27FC236}">
              <a16:creationId xmlns:a16="http://schemas.microsoft.com/office/drawing/2014/main" id="{FE704F34-145C-4BCD-84A2-C506CD3446C7}"/>
            </a:ext>
          </a:extLst>
        </xdr:cNvPr>
        <xdr:cNvSpPr/>
      </xdr:nvSpPr>
      <xdr:spPr>
        <a:xfrm>
          <a:off x="1397000" y="1429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150347</xdr:rowOff>
    </xdr:from>
    <xdr:ext cx="762000" cy="259045"/>
    <xdr:sp macro="" textlink="">
      <xdr:nvSpPr>
        <xdr:cNvPr id="225" name="テキスト ボックス 224">
          <a:extLst>
            <a:ext uri="{FF2B5EF4-FFF2-40B4-BE49-F238E27FC236}">
              <a16:creationId xmlns:a16="http://schemas.microsoft.com/office/drawing/2014/main" id="{9A18CBC5-6141-44E5-8FA0-285A8052C34E}"/>
            </a:ext>
          </a:extLst>
        </xdr:cNvPr>
        <xdr:cNvSpPr txBox="1"/>
      </xdr:nvSpPr>
      <xdr:spPr>
        <a:xfrm>
          <a:off x="1066800" y="1438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AA6665D-42BA-476E-A8A2-75C2E847555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54CAFF4C-F2F2-4E9F-BA8A-26F2A0BC747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99031E98-626C-482A-A56C-DCDD1592255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EC75D2C2-757C-49C8-8D71-054BE800E03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B5455A65-EEBE-435F-87E1-6493E0243E7E}"/>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301375C0-C574-43EF-B055-D0534D4EFE0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971BCA07-71B0-4446-913F-59DC47FE8B26}"/>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7591BBA5-623A-481F-A61B-116E7E5BEF86}"/>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976BDE36-0CC3-4CAF-82DB-42754BDB88BD}"/>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ABDCD42B-80C3-426C-B23B-0840B7E5EE14}"/>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244AD803-DA8F-48DE-8620-C093E0BA1BD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4B4781C6-34B9-48DD-AD6F-AFF90B7CF2C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E3D77C1D-2074-4C39-8FAE-82E4A8EAF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ポイント高くなっており、今後も他団体の水準や民間給与の状況を踏まえ、給与の適正化に努める。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69FD6570-4FA4-4FE9-9A89-AD929FA2999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AFED4683-D182-4DDB-B808-FA67687DC72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7D5C528D-BDE1-43A9-A7C7-769E4C925896}"/>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9A794DC9-D7DD-4B77-A1DF-2A01BD608052}"/>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81FAFD66-5291-46B8-A17D-ACC24B47AF4D}"/>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93085206-72FB-4C8B-BD09-8B3D1DB3E25B}"/>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1132719C-8F9F-4243-AC21-2C6868BA851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B0C94E69-CF89-4C8B-A951-38F0AE42CD3B}"/>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FBD95BBA-0CB4-4D81-8B35-8C24ABF256C6}"/>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4FD27CDF-7208-492E-8B4B-4F6C2A266BF4}"/>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BB682C2E-AEC2-4A27-8759-21725B49BFA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3D0D25E5-3499-4D8F-B39B-DA334AE599A6}"/>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9D7B4043-76B5-48E5-8237-F1AD4B79536A}"/>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98A4B530-05AF-4098-9282-353238BE099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D9C4C3FB-BEE7-4B39-92DF-5C03F70D509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FC1B8068-E142-457A-86B4-27605EBFD76F}"/>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2B310705-62D7-4FFE-A539-923AAC62457B}"/>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C1EDA238-D9B3-4C1E-AC0B-6D09A031E2E2}"/>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CE58ECD7-5ED7-468A-BB33-1814C4B18E6F}"/>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A1548146-D574-4234-B538-3BCEBE0BF3E1}"/>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81491</xdr:rowOff>
    </xdr:to>
    <xdr:cxnSp macro="">
      <xdr:nvCxnSpPr>
        <xdr:cNvPr id="259" name="直線コネクタ 258">
          <a:extLst>
            <a:ext uri="{FF2B5EF4-FFF2-40B4-BE49-F238E27FC236}">
              <a16:creationId xmlns:a16="http://schemas.microsoft.com/office/drawing/2014/main" id="{9311C9E8-E0B1-4C4D-8897-5EC58021363A}"/>
            </a:ext>
          </a:extLst>
        </xdr:cNvPr>
        <xdr:cNvCxnSpPr/>
      </xdr:nvCxnSpPr>
      <xdr:spPr>
        <a:xfrm>
          <a:off x="16179800" y="1480608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1C90FC31-7822-4D70-BA49-1592E8EC5408}"/>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E6D5FE94-D9B0-4458-94A9-9F1D706D9B79}"/>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88</xdr:row>
      <xdr:rowOff>40216</xdr:rowOff>
    </xdr:to>
    <xdr:cxnSp macro="">
      <xdr:nvCxnSpPr>
        <xdr:cNvPr id="262" name="直線コネクタ 261">
          <a:extLst>
            <a:ext uri="{FF2B5EF4-FFF2-40B4-BE49-F238E27FC236}">
              <a16:creationId xmlns:a16="http://schemas.microsoft.com/office/drawing/2014/main" id="{63C37392-5B12-484E-A68C-A267604EA373}"/>
            </a:ext>
          </a:extLst>
        </xdr:cNvPr>
        <xdr:cNvCxnSpPr/>
      </xdr:nvCxnSpPr>
      <xdr:spPr>
        <a:xfrm flipV="1">
          <a:off x="15290800" y="14806084"/>
          <a:ext cx="889000" cy="32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30C2CCBC-C171-4535-9CB5-D7456F2A9EDA}"/>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505E3FC5-3D6D-4CDD-8635-AAC53CB29A8F}"/>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40216</xdr:rowOff>
    </xdr:to>
    <xdr:cxnSp macro="">
      <xdr:nvCxnSpPr>
        <xdr:cNvPr id="265" name="直線コネクタ 264">
          <a:extLst>
            <a:ext uri="{FF2B5EF4-FFF2-40B4-BE49-F238E27FC236}">
              <a16:creationId xmlns:a16="http://schemas.microsoft.com/office/drawing/2014/main" id="{4D8A6360-9AA0-478B-AC6C-02D2B5609959}"/>
            </a:ext>
          </a:extLst>
        </xdr:cNvPr>
        <xdr:cNvCxnSpPr/>
      </xdr:nvCxnSpPr>
      <xdr:spPr>
        <a:xfrm>
          <a:off x="14401800" y="1504738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5CE26479-914A-4DCC-B886-0C2C2DDDC75A}"/>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7CE1D154-08FD-4CF9-B4D1-D535BDB47D2A}"/>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131234</xdr:rowOff>
    </xdr:to>
    <xdr:cxnSp macro="">
      <xdr:nvCxnSpPr>
        <xdr:cNvPr id="268" name="直線コネクタ 267">
          <a:extLst>
            <a:ext uri="{FF2B5EF4-FFF2-40B4-BE49-F238E27FC236}">
              <a16:creationId xmlns:a16="http://schemas.microsoft.com/office/drawing/2014/main" id="{C11FD7FB-B864-43ED-99E7-8D32460CB384}"/>
            </a:ext>
          </a:extLst>
        </xdr:cNvPr>
        <xdr:cNvCxnSpPr/>
      </xdr:nvCxnSpPr>
      <xdr:spPr>
        <a:xfrm>
          <a:off x="13512800" y="149267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2E96D2AE-8796-4AF4-B629-F0613C44B747}"/>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F6FB81E7-A50A-4105-8300-1BEBEE3D0A84}"/>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DA95F22E-720B-491C-AE01-32777B52D56F}"/>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B4011670-E9A7-4B62-91B3-744111ACBDB6}"/>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CCFBFC3-D021-4750-AA3E-964B33374798}"/>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73CF5954-0D5A-4F16-B222-1E25C7B62EF4}"/>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3A59EFCB-A71F-42E8-8B5D-966436ACFC1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1D5782C1-4EF5-4303-A365-16D031019302}"/>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E5CC07E5-CFC9-4850-A849-B50084205B1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78" name="楕円 277">
          <a:extLst>
            <a:ext uri="{FF2B5EF4-FFF2-40B4-BE49-F238E27FC236}">
              <a16:creationId xmlns:a16="http://schemas.microsoft.com/office/drawing/2014/main" id="{D387F386-F30A-4DE6-9899-8FDD9A86451A}"/>
            </a:ext>
          </a:extLst>
        </xdr:cNvPr>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79" name="給与水準   （国との比較）該当値テキスト">
          <a:extLst>
            <a:ext uri="{FF2B5EF4-FFF2-40B4-BE49-F238E27FC236}">
              <a16:creationId xmlns:a16="http://schemas.microsoft.com/office/drawing/2014/main" id="{7A121AA7-0F57-439C-977B-260E10D895F9}"/>
            </a:ext>
          </a:extLst>
        </xdr:cNvPr>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0" name="楕円 279">
          <a:extLst>
            <a:ext uri="{FF2B5EF4-FFF2-40B4-BE49-F238E27FC236}">
              <a16:creationId xmlns:a16="http://schemas.microsoft.com/office/drawing/2014/main" id="{EA9994EF-949F-4F8A-8DF4-42B7048842B1}"/>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1" name="テキスト ボックス 280">
          <a:extLst>
            <a:ext uri="{FF2B5EF4-FFF2-40B4-BE49-F238E27FC236}">
              <a16:creationId xmlns:a16="http://schemas.microsoft.com/office/drawing/2014/main" id="{063116C4-AEB1-449A-A0C1-AA908D2BFCD5}"/>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3EB6C679-55C9-4248-8EB4-23F0E8EA0099}"/>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47D69444-61E0-4CE9-9BEB-FB69C50258DE}"/>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4" name="楕円 283">
          <a:extLst>
            <a:ext uri="{FF2B5EF4-FFF2-40B4-BE49-F238E27FC236}">
              <a16:creationId xmlns:a16="http://schemas.microsoft.com/office/drawing/2014/main" id="{5C8CA11E-ABEB-4556-94DF-DAA391750C53}"/>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5" name="テキスト ボックス 284">
          <a:extLst>
            <a:ext uri="{FF2B5EF4-FFF2-40B4-BE49-F238E27FC236}">
              <a16:creationId xmlns:a16="http://schemas.microsoft.com/office/drawing/2014/main" id="{0C9BB44E-65D8-4258-9FA9-088F74674C77}"/>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6" name="楕円 285">
          <a:extLst>
            <a:ext uri="{FF2B5EF4-FFF2-40B4-BE49-F238E27FC236}">
              <a16:creationId xmlns:a16="http://schemas.microsoft.com/office/drawing/2014/main" id="{0D2C22C9-2C06-4A33-9D32-A4CCDCD78638}"/>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7" name="テキスト ボックス 286">
          <a:extLst>
            <a:ext uri="{FF2B5EF4-FFF2-40B4-BE49-F238E27FC236}">
              <a16:creationId xmlns:a16="http://schemas.microsoft.com/office/drawing/2014/main" id="{EF1D38CA-A9BF-474D-A826-AE09577BB312}"/>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104C4D4F-5319-4F2D-9B1C-C9ED6A498D6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2FAE1832-28A5-4F3B-ADFB-EFD682BE1AF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672415FC-BF74-42A1-97F2-55C7685B5F5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4F3EDBDA-47EC-452C-B4AF-6BE0ACADF7EA}"/>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415E6C76-92DC-400D-9C34-C74D01CD389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7B75C895-9788-4A9D-8B9C-8E0D5EF94D8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864BA035-77D7-4DB3-A556-9A4648477AD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275B1E8-7049-46B9-9C80-AC3E0A18894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B319910E-B81D-45AF-83C5-FD3C9637990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850051A7-1BDC-4710-BD18-3DA45512462B}"/>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753E24FD-258E-472E-B073-03AB462F2FA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A23D8E6F-36E2-4B9C-B6D5-ABFFB03582E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EE85B9E4-8CB2-4728-9A8F-3700EBFD427D}"/>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人口減少及び職員数の増加の影響により、前年度と比較して</a:t>
          </a:r>
          <a:r>
            <a:rPr kumimoji="1" lang="en-US" altLang="ja-JP" sz="1100" b="0" i="0" baseline="0">
              <a:solidFill>
                <a:schemeClr val="dk1"/>
              </a:solidFill>
              <a:effectLst/>
              <a:latin typeface="+mn-lt"/>
              <a:ea typeface="+mn-ea"/>
              <a:cs typeface="+mn-cs"/>
            </a:rPr>
            <a:t>0.19</a:t>
          </a:r>
          <a:r>
            <a:rPr kumimoji="1" lang="ja-JP" altLang="ja-JP" sz="1100" b="0" i="0" baseline="0">
              <a:solidFill>
                <a:schemeClr val="dk1"/>
              </a:solidFill>
              <a:effectLst/>
              <a:latin typeface="+mn-lt"/>
              <a:ea typeface="+mn-ea"/>
              <a:cs typeface="+mn-cs"/>
            </a:rPr>
            <a:t>人の増となっている。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今後も費用対効果がより高い施策の実施、職員配置を含めた行財政改革実施計画の確実な実施など、適正な定員管理を図る。</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90E664B7-41C6-42D5-846D-0B710E0BEB6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DFCA6333-6C31-482F-8588-8672123D8FA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CF9F5DF4-2EDD-4F6A-B5EE-CC247644FEA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8513C30A-76B3-4D47-8657-4E526DF01BE8}"/>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A47E8726-120E-43EC-95CF-6D36329E321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FE20F37A-21E2-4965-877F-5148FBBC869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E2B11AF1-0B18-42E7-8211-E8E636C23838}"/>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A9F28969-2FC2-4B47-8850-79A4A3846D28}"/>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2666C4FA-FFCA-4E76-9D2E-4E8F19FBBDF6}"/>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CF3C16A4-D0C2-48F6-B5D5-0F160D29D475}"/>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8695B9B1-91AF-44F0-9A10-6E50DFFF7121}"/>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27FB33AC-97DA-4600-9903-F325F3B01BD5}"/>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779FCEDD-6DC7-45C2-BFAA-D8AA570DDEE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F1AFE287-3552-4085-B26C-31FDBDD69B4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D39324DC-145A-48DA-9569-22639F6F679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21E270B1-580D-4870-BB99-A804B502205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789FF7EB-EBE9-4C79-845C-727550171DAF}"/>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5A5E88C-882B-41BA-8EDE-E984CF445066}"/>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C0CF879-BFDC-4892-B83E-A2CE47503C07}"/>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25F0FB3E-7866-4CC1-869A-C313D5422BD9}"/>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6F4A1887-EBE2-4259-9F2D-3E78BBD33D81}"/>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55986</xdr:rowOff>
    </xdr:from>
    <xdr:to>
      <xdr:col>81</xdr:col>
      <xdr:colOff>44450</xdr:colOff>
      <xdr:row>63</xdr:row>
      <xdr:rowOff>94192</xdr:rowOff>
    </xdr:to>
    <xdr:cxnSp macro="">
      <xdr:nvCxnSpPr>
        <xdr:cNvPr id="322" name="直線コネクタ 321">
          <a:extLst>
            <a:ext uri="{FF2B5EF4-FFF2-40B4-BE49-F238E27FC236}">
              <a16:creationId xmlns:a16="http://schemas.microsoft.com/office/drawing/2014/main" id="{31707E67-CB4B-497B-98D7-F37C867958B8}"/>
            </a:ext>
          </a:extLst>
        </xdr:cNvPr>
        <xdr:cNvCxnSpPr/>
      </xdr:nvCxnSpPr>
      <xdr:spPr>
        <a:xfrm>
          <a:off x="16179800" y="10857336"/>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B964C660-7E2A-4795-B006-BCEBA480B0A6}"/>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3D9832D3-F340-4A8B-B36C-2E3D890DC04E}"/>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5715</xdr:rowOff>
    </xdr:from>
    <xdr:to>
      <xdr:col>77</xdr:col>
      <xdr:colOff>44450</xdr:colOff>
      <xdr:row>63</xdr:row>
      <xdr:rowOff>55986</xdr:rowOff>
    </xdr:to>
    <xdr:cxnSp macro="">
      <xdr:nvCxnSpPr>
        <xdr:cNvPr id="325" name="直線コネクタ 324">
          <a:extLst>
            <a:ext uri="{FF2B5EF4-FFF2-40B4-BE49-F238E27FC236}">
              <a16:creationId xmlns:a16="http://schemas.microsoft.com/office/drawing/2014/main" id="{7628EF87-D62C-4CBD-BDB4-0B04F2A2FD3A}"/>
            </a:ext>
          </a:extLst>
        </xdr:cNvPr>
        <xdr:cNvCxnSpPr/>
      </xdr:nvCxnSpPr>
      <xdr:spPr>
        <a:xfrm>
          <a:off x="15290800" y="10807065"/>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885A8D29-4CA5-4C63-92A4-CF35FB08130E}"/>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5B8C5368-FCB3-43E7-B22D-098DB57A9011}"/>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5715</xdr:rowOff>
    </xdr:from>
    <xdr:to>
      <xdr:col>72</xdr:col>
      <xdr:colOff>203200</xdr:colOff>
      <xdr:row>63</xdr:row>
      <xdr:rowOff>15769</xdr:rowOff>
    </xdr:to>
    <xdr:cxnSp macro="">
      <xdr:nvCxnSpPr>
        <xdr:cNvPr id="328" name="直線コネクタ 327">
          <a:extLst>
            <a:ext uri="{FF2B5EF4-FFF2-40B4-BE49-F238E27FC236}">
              <a16:creationId xmlns:a16="http://schemas.microsoft.com/office/drawing/2014/main" id="{0D2D31B1-EAD9-4A07-9ECF-BD086E2169A2}"/>
            </a:ext>
          </a:extLst>
        </xdr:cNvPr>
        <xdr:cNvCxnSpPr/>
      </xdr:nvCxnSpPr>
      <xdr:spPr>
        <a:xfrm flipV="1">
          <a:off x="14401800" y="1080706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7F35CB4-9235-4176-8559-DB1C5C8BCFE1}"/>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554636BD-D6ED-4F03-BDF0-64D7D0B9990E}"/>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5715</xdr:rowOff>
    </xdr:from>
    <xdr:to>
      <xdr:col>68</xdr:col>
      <xdr:colOff>152400</xdr:colOff>
      <xdr:row>63</xdr:row>
      <xdr:rowOff>15769</xdr:rowOff>
    </xdr:to>
    <xdr:cxnSp macro="">
      <xdr:nvCxnSpPr>
        <xdr:cNvPr id="331" name="直線コネクタ 330">
          <a:extLst>
            <a:ext uri="{FF2B5EF4-FFF2-40B4-BE49-F238E27FC236}">
              <a16:creationId xmlns:a16="http://schemas.microsoft.com/office/drawing/2014/main" id="{75A39CDD-2B96-4814-828E-96EB29A51DFB}"/>
            </a:ext>
          </a:extLst>
        </xdr:cNvPr>
        <xdr:cNvCxnSpPr/>
      </xdr:nvCxnSpPr>
      <xdr:spPr>
        <a:xfrm>
          <a:off x="13512800" y="1080706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A9C2B64F-BA7F-4AC5-9D3B-753DE6CDC51D}"/>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562A7A4A-3D75-48F4-A664-F2B89C17186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E8F80318-91EC-4193-9265-42B113CB36B5}"/>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C5C4AD54-FD57-41D4-9B90-71873BF21831}"/>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33FD803-73B5-4D2C-9E6A-0D4F187D404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454B0045-A447-4045-916B-E95C10FD646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DF922F7-9E66-432A-9D07-D7E1B61CBF4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2C78198E-175B-4006-A7A9-853B192C1B7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77C62030-F99D-40CD-AF6D-F46ABE3D9DE2}"/>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43392</xdr:rowOff>
    </xdr:from>
    <xdr:to>
      <xdr:col>81</xdr:col>
      <xdr:colOff>95250</xdr:colOff>
      <xdr:row>63</xdr:row>
      <xdr:rowOff>144992</xdr:rowOff>
    </xdr:to>
    <xdr:sp macro="" textlink="">
      <xdr:nvSpPr>
        <xdr:cNvPr id="341" name="楕円 340">
          <a:extLst>
            <a:ext uri="{FF2B5EF4-FFF2-40B4-BE49-F238E27FC236}">
              <a16:creationId xmlns:a16="http://schemas.microsoft.com/office/drawing/2014/main" id="{7DE78570-AFDA-4D14-BBE2-FDF16D5C39AF}"/>
            </a:ext>
          </a:extLst>
        </xdr:cNvPr>
        <xdr:cNvSpPr/>
      </xdr:nvSpPr>
      <xdr:spPr>
        <a:xfrm>
          <a:off x="169672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15469</xdr:rowOff>
    </xdr:from>
    <xdr:ext cx="762000" cy="259045"/>
    <xdr:sp macro="" textlink="">
      <xdr:nvSpPr>
        <xdr:cNvPr id="342" name="定員管理の状況該当値テキスト">
          <a:extLst>
            <a:ext uri="{FF2B5EF4-FFF2-40B4-BE49-F238E27FC236}">
              <a16:creationId xmlns:a16="http://schemas.microsoft.com/office/drawing/2014/main" id="{9296FDAF-AECB-47B7-9714-F582E334392C}"/>
            </a:ext>
          </a:extLst>
        </xdr:cNvPr>
        <xdr:cNvSpPr txBox="1"/>
      </xdr:nvSpPr>
      <xdr:spPr>
        <a:xfrm>
          <a:off x="17106900" y="1081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5186</xdr:rowOff>
    </xdr:from>
    <xdr:to>
      <xdr:col>77</xdr:col>
      <xdr:colOff>95250</xdr:colOff>
      <xdr:row>63</xdr:row>
      <xdr:rowOff>106786</xdr:rowOff>
    </xdr:to>
    <xdr:sp macro="" textlink="">
      <xdr:nvSpPr>
        <xdr:cNvPr id="343" name="楕円 342">
          <a:extLst>
            <a:ext uri="{FF2B5EF4-FFF2-40B4-BE49-F238E27FC236}">
              <a16:creationId xmlns:a16="http://schemas.microsoft.com/office/drawing/2014/main" id="{66D18EB6-C7DD-40F6-BD00-C6ADAE4E48C0}"/>
            </a:ext>
          </a:extLst>
        </xdr:cNvPr>
        <xdr:cNvSpPr/>
      </xdr:nvSpPr>
      <xdr:spPr>
        <a:xfrm>
          <a:off x="16129000" y="1080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91563</xdr:rowOff>
    </xdr:from>
    <xdr:ext cx="736600" cy="259045"/>
    <xdr:sp macro="" textlink="">
      <xdr:nvSpPr>
        <xdr:cNvPr id="344" name="テキスト ボックス 343">
          <a:extLst>
            <a:ext uri="{FF2B5EF4-FFF2-40B4-BE49-F238E27FC236}">
              <a16:creationId xmlns:a16="http://schemas.microsoft.com/office/drawing/2014/main" id="{2EEEAC90-AA13-4D66-93B9-4FEC1DA0FB65}"/>
            </a:ext>
          </a:extLst>
        </xdr:cNvPr>
        <xdr:cNvSpPr txBox="1"/>
      </xdr:nvSpPr>
      <xdr:spPr>
        <a:xfrm>
          <a:off x="15798800" y="10892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126365</xdr:rowOff>
    </xdr:from>
    <xdr:to>
      <xdr:col>73</xdr:col>
      <xdr:colOff>44450</xdr:colOff>
      <xdr:row>63</xdr:row>
      <xdr:rowOff>56515</xdr:rowOff>
    </xdr:to>
    <xdr:sp macro="" textlink="">
      <xdr:nvSpPr>
        <xdr:cNvPr id="345" name="楕円 344">
          <a:extLst>
            <a:ext uri="{FF2B5EF4-FFF2-40B4-BE49-F238E27FC236}">
              <a16:creationId xmlns:a16="http://schemas.microsoft.com/office/drawing/2014/main" id="{E23629C2-244D-423B-9490-763FCCAA48C5}"/>
            </a:ext>
          </a:extLst>
        </xdr:cNvPr>
        <xdr:cNvSpPr/>
      </xdr:nvSpPr>
      <xdr:spPr>
        <a:xfrm>
          <a:off x="15240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66692</xdr:rowOff>
    </xdr:from>
    <xdr:ext cx="762000" cy="259045"/>
    <xdr:sp macro="" textlink="">
      <xdr:nvSpPr>
        <xdr:cNvPr id="346" name="テキスト ボックス 345">
          <a:extLst>
            <a:ext uri="{FF2B5EF4-FFF2-40B4-BE49-F238E27FC236}">
              <a16:creationId xmlns:a16="http://schemas.microsoft.com/office/drawing/2014/main" id="{2D85D4AE-13C4-4CE8-B1CC-7A699068930F}"/>
            </a:ext>
          </a:extLst>
        </xdr:cNvPr>
        <xdr:cNvSpPr txBox="1"/>
      </xdr:nvSpPr>
      <xdr:spPr>
        <a:xfrm>
          <a:off x="14909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136419</xdr:rowOff>
    </xdr:from>
    <xdr:to>
      <xdr:col>68</xdr:col>
      <xdr:colOff>203200</xdr:colOff>
      <xdr:row>63</xdr:row>
      <xdr:rowOff>66569</xdr:rowOff>
    </xdr:to>
    <xdr:sp macro="" textlink="">
      <xdr:nvSpPr>
        <xdr:cNvPr id="347" name="楕円 346">
          <a:extLst>
            <a:ext uri="{FF2B5EF4-FFF2-40B4-BE49-F238E27FC236}">
              <a16:creationId xmlns:a16="http://schemas.microsoft.com/office/drawing/2014/main" id="{FFC920D3-C318-44F5-B29A-64FA77384FAC}"/>
            </a:ext>
          </a:extLst>
        </xdr:cNvPr>
        <xdr:cNvSpPr/>
      </xdr:nvSpPr>
      <xdr:spPr>
        <a:xfrm>
          <a:off x="14351000" y="1076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51346</xdr:rowOff>
    </xdr:from>
    <xdr:ext cx="762000" cy="259045"/>
    <xdr:sp macro="" textlink="">
      <xdr:nvSpPr>
        <xdr:cNvPr id="348" name="テキスト ボックス 347">
          <a:extLst>
            <a:ext uri="{FF2B5EF4-FFF2-40B4-BE49-F238E27FC236}">
              <a16:creationId xmlns:a16="http://schemas.microsoft.com/office/drawing/2014/main" id="{FC6F1326-895B-47F5-850E-C1F7DC39717E}"/>
            </a:ext>
          </a:extLst>
        </xdr:cNvPr>
        <xdr:cNvSpPr txBox="1"/>
      </xdr:nvSpPr>
      <xdr:spPr>
        <a:xfrm>
          <a:off x="14020800" y="1085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49" name="楕円 348">
          <a:extLst>
            <a:ext uri="{FF2B5EF4-FFF2-40B4-BE49-F238E27FC236}">
              <a16:creationId xmlns:a16="http://schemas.microsoft.com/office/drawing/2014/main" id="{96044C03-B83D-4E00-AAD5-3A1EDF43A581}"/>
            </a:ext>
          </a:extLst>
        </xdr:cNvPr>
        <xdr:cNvSpPr/>
      </xdr:nvSpPr>
      <xdr:spPr>
        <a:xfrm>
          <a:off x="13462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50" name="テキスト ボックス 349">
          <a:extLst>
            <a:ext uri="{FF2B5EF4-FFF2-40B4-BE49-F238E27FC236}">
              <a16:creationId xmlns:a16="http://schemas.microsoft.com/office/drawing/2014/main" id="{11B57A54-2B7F-4E4D-B1E2-E0FEDDFE245E}"/>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227221B1-D6B2-4626-8BB2-9E709E2082F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28B5BF17-6436-4274-9D5E-3F2F5FF5D85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F7D94845-22A5-484A-947A-1688C87D949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71EF3D81-C1FF-41AA-B166-FF278AB3414C}"/>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A81991D8-BD57-4D36-959D-9B8C1A4A968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A0956F7A-9F18-4614-9386-D26533564E98}"/>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4434ABC3-782E-4E41-89C1-18C40E16134D}"/>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DDE3BE24-9504-4124-8C85-8DBBDD06481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B3DD4DB9-5B29-4031-921C-1242063C16B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FB530500-C545-4CF8-AD75-3CCB8348785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401F3280-4EF2-4104-BD1B-B6CBEE506E9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95753E01-EA22-4A39-BDDE-F4260A02146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A4E96DB3-963C-4361-B334-180C943E6D2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年度に大規模事業に係る旧合併特例事業債の償還が終了したことや臨時財政特例債の新発債の大幅減</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の要因により、分子の構成要素である元利償還金等が減少し、令和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年度の実質公債費比率（単年度）は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ポイント減少した。</a:t>
          </a:r>
          <a:endParaRPr lang="ja-JP" altLang="ja-JP">
            <a:effectLst/>
          </a:endParaRPr>
        </a:p>
        <a:p>
          <a:r>
            <a:rPr kumimoji="1" lang="ja-JP" altLang="ja-JP" sz="1100">
              <a:solidFill>
                <a:schemeClr val="dk1"/>
              </a:solidFill>
              <a:effectLst/>
              <a:latin typeface="+mn-lt"/>
              <a:ea typeface="+mn-ea"/>
              <a:cs typeface="+mn-cs"/>
            </a:rPr>
            <a:t>しかしながら、令和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年度の実質公債費比率（単年度）が昨年度算定数値構成要素である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年度実質公債費比率（単年度）</a:t>
          </a:r>
          <a:r>
            <a:rPr kumimoji="1" lang="en-US" altLang="ja-JP" sz="1100">
              <a:solidFill>
                <a:schemeClr val="dk1"/>
              </a:solidFill>
              <a:effectLst/>
              <a:latin typeface="+mn-lt"/>
              <a:ea typeface="+mn-ea"/>
              <a:cs typeface="+mn-cs"/>
            </a:rPr>
            <a:t>6.559</a:t>
          </a:r>
          <a:r>
            <a:rPr kumimoji="1" lang="ja-JP" altLang="ja-JP" sz="1100">
              <a:solidFill>
                <a:schemeClr val="dk1"/>
              </a:solidFill>
              <a:effectLst/>
              <a:latin typeface="+mn-lt"/>
              <a:ea typeface="+mn-ea"/>
              <a:cs typeface="+mn-cs"/>
            </a:rPr>
            <a:t>％と比較し、</a:t>
          </a:r>
          <a:r>
            <a:rPr kumimoji="1" lang="en-US" altLang="ja-JP" sz="1100">
              <a:solidFill>
                <a:schemeClr val="dk1"/>
              </a:solidFill>
              <a:effectLst/>
              <a:latin typeface="+mn-lt"/>
              <a:ea typeface="+mn-ea"/>
              <a:cs typeface="+mn-cs"/>
            </a:rPr>
            <a:t>0.293</a:t>
          </a:r>
          <a:r>
            <a:rPr kumimoji="1" lang="ja-JP" altLang="ja-JP" sz="1100">
              <a:solidFill>
                <a:schemeClr val="dk1"/>
              </a:solidFill>
              <a:effectLst/>
              <a:latin typeface="+mn-lt"/>
              <a:ea typeface="+mn-ea"/>
              <a:cs typeface="+mn-cs"/>
            </a:rPr>
            <a:t>％数値が高いことにより、令和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ヶ年平均）が増加した。</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DDA068A5-747E-4DF9-AD19-D2D83CC8C98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54BF514C-B07B-46C6-82EA-5CC1C0A593B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449BDE68-4305-4052-A6C1-CF29D27C230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6A7C4FD1-6FE9-4E15-B43B-80B90254B926}"/>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9916CB96-1374-494B-9545-9923204331E6}"/>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E28107E4-042F-4B60-A04C-E9205BEC93E3}"/>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8390741C-DE9F-4569-8CC2-001085D1BBD4}"/>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854AE529-CAC0-473C-919B-CE24B2C14091}"/>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59FA8D61-EF4E-42EF-9483-BF09AA9E6FCD}"/>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A1D3B6E9-E797-497C-A1E3-0B2ADDEEB0DB}"/>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F6389485-25CA-4FEA-9263-CE90E2A63E46}"/>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64067C97-5B4F-4C85-8834-A951DE5AE7B9}"/>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6DCBB40-2E6C-4761-9FDA-9FBB57768EB1}"/>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C48EF2F3-D111-4E88-8421-2C96491AB97A}"/>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FBADCCA1-6DDD-4475-AFB4-0CB946FF080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20B3CD0A-9C63-49AD-ABC8-22C1C092041C}"/>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F805BAB9-204A-421A-B50C-8D42A9C14EEF}"/>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DBEAA0E8-222D-4CBA-A1DC-FB1FA8F1533B}"/>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BF8C62B8-16F7-4548-BCC9-E369DC715DCE}"/>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84518E50-4561-4F11-BFF4-45E2C276E979}"/>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9DA1BA4F-86AD-4726-8E9B-8DBDC2688C7A}"/>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82852</xdr:rowOff>
    </xdr:from>
    <xdr:to>
      <xdr:col>81</xdr:col>
      <xdr:colOff>44450</xdr:colOff>
      <xdr:row>42</xdr:row>
      <xdr:rowOff>94343</xdr:rowOff>
    </xdr:to>
    <xdr:cxnSp macro="">
      <xdr:nvCxnSpPr>
        <xdr:cNvPr id="385" name="直線コネクタ 384">
          <a:extLst>
            <a:ext uri="{FF2B5EF4-FFF2-40B4-BE49-F238E27FC236}">
              <a16:creationId xmlns:a16="http://schemas.microsoft.com/office/drawing/2014/main" id="{8EDE02EA-7A3B-48BD-8A2F-CCCEA5D204F1}"/>
            </a:ext>
          </a:extLst>
        </xdr:cNvPr>
        <xdr:cNvCxnSpPr/>
      </xdr:nvCxnSpPr>
      <xdr:spPr>
        <a:xfrm>
          <a:off x="16179800" y="72837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D539376A-AB30-49F6-A3D1-4E2A1FCDC0B9}"/>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61964660-D20E-4247-87A3-14F20B84379B}"/>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48381</xdr:rowOff>
    </xdr:from>
    <xdr:to>
      <xdr:col>77</xdr:col>
      <xdr:colOff>44450</xdr:colOff>
      <xdr:row>42</xdr:row>
      <xdr:rowOff>82852</xdr:rowOff>
    </xdr:to>
    <xdr:cxnSp macro="">
      <xdr:nvCxnSpPr>
        <xdr:cNvPr id="388" name="直線コネクタ 387">
          <a:extLst>
            <a:ext uri="{FF2B5EF4-FFF2-40B4-BE49-F238E27FC236}">
              <a16:creationId xmlns:a16="http://schemas.microsoft.com/office/drawing/2014/main" id="{68F56A1F-ABBF-48C6-8E9A-1ECCF6E1B06D}"/>
            </a:ext>
          </a:extLst>
        </xdr:cNvPr>
        <xdr:cNvCxnSpPr/>
      </xdr:nvCxnSpPr>
      <xdr:spPr>
        <a:xfrm>
          <a:off x="15290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5A89310A-76E4-4D6E-B457-EEC4C772AFE3}"/>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D3948E5A-74C4-4D86-B668-C7D46E3DF551}"/>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2419</xdr:rowOff>
    </xdr:from>
    <xdr:to>
      <xdr:col>72</xdr:col>
      <xdr:colOff>203200</xdr:colOff>
      <xdr:row>42</xdr:row>
      <xdr:rowOff>48381</xdr:rowOff>
    </xdr:to>
    <xdr:cxnSp macro="">
      <xdr:nvCxnSpPr>
        <xdr:cNvPr id="391" name="直線コネクタ 390">
          <a:extLst>
            <a:ext uri="{FF2B5EF4-FFF2-40B4-BE49-F238E27FC236}">
              <a16:creationId xmlns:a16="http://schemas.microsoft.com/office/drawing/2014/main" id="{A714D572-B732-409F-8DE1-9E9B1F7F7B17}"/>
            </a:ext>
          </a:extLst>
        </xdr:cNvPr>
        <xdr:cNvCxnSpPr/>
      </xdr:nvCxnSpPr>
      <xdr:spPr>
        <a:xfrm>
          <a:off x="14401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B2D01AB2-7607-439F-AE8A-890516ABA1BC}"/>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F1C19CBA-93C7-401F-A316-258E0FD9DD5B}"/>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127907</xdr:rowOff>
    </xdr:from>
    <xdr:to>
      <xdr:col>68</xdr:col>
      <xdr:colOff>152400</xdr:colOff>
      <xdr:row>42</xdr:row>
      <xdr:rowOff>2419</xdr:rowOff>
    </xdr:to>
    <xdr:cxnSp macro="">
      <xdr:nvCxnSpPr>
        <xdr:cNvPr id="394" name="直線コネクタ 393">
          <a:extLst>
            <a:ext uri="{FF2B5EF4-FFF2-40B4-BE49-F238E27FC236}">
              <a16:creationId xmlns:a16="http://schemas.microsoft.com/office/drawing/2014/main" id="{0EA33EA6-55CF-4C58-9B89-61E83AE9C0D6}"/>
            </a:ext>
          </a:extLst>
        </xdr:cNvPr>
        <xdr:cNvCxnSpPr/>
      </xdr:nvCxnSpPr>
      <xdr:spPr>
        <a:xfrm>
          <a:off x="13512800" y="71573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8B60FD48-28AF-4F03-B434-E5F08C7F1661}"/>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25C97D13-6C30-4A88-8D87-41EBF0FBFF1D}"/>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A729868D-0FD1-4850-9357-9DF88DBDC013}"/>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85CE6949-8940-46A8-8265-5081DCB8511E}"/>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27BA485-F004-47E4-8F95-A65203B51BC5}"/>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C103CFAA-0BE4-4EF4-9006-B7BB900544B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B3443F5-7469-440B-BCEC-92BABB33CD4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EBF51EB7-FED5-4913-9E92-25F225C51163}"/>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6D4B17B7-FDD8-4B28-972D-86E149935FA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43543</xdr:rowOff>
    </xdr:from>
    <xdr:to>
      <xdr:col>81</xdr:col>
      <xdr:colOff>95250</xdr:colOff>
      <xdr:row>42</xdr:row>
      <xdr:rowOff>145143</xdr:rowOff>
    </xdr:to>
    <xdr:sp macro="" textlink="">
      <xdr:nvSpPr>
        <xdr:cNvPr id="404" name="楕円 403">
          <a:extLst>
            <a:ext uri="{FF2B5EF4-FFF2-40B4-BE49-F238E27FC236}">
              <a16:creationId xmlns:a16="http://schemas.microsoft.com/office/drawing/2014/main" id="{AA7348F1-D1F1-4CD9-A14B-5EDF8038F383}"/>
            </a:ext>
          </a:extLst>
        </xdr:cNvPr>
        <xdr:cNvSpPr/>
      </xdr:nvSpPr>
      <xdr:spPr>
        <a:xfrm>
          <a:off x="16967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15620</xdr:rowOff>
    </xdr:from>
    <xdr:ext cx="762000" cy="259045"/>
    <xdr:sp macro="" textlink="">
      <xdr:nvSpPr>
        <xdr:cNvPr id="405" name="公債費負担の状況該当値テキスト">
          <a:extLst>
            <a:ext uri="{FF2B5EF4-FFF2-40B4-BE49-F238E27FC236}">
              <a16:creationId xmlns:a16="http://schemas.microsoft.com/office/drawing/2014/main" id="{B858113D-6C80-4644-AB1D-D43D8827BFBF}"/>
            </a:ext>
          </a:extLst>
        </xdr:cNvPr>
        <xdr:cNvSpPr txBox="1"/>
      </xdr:nvSpPr>
      <xdr:spPr>
        <a:xfrm>
          <a:off x="17106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32052</xdr:rowOff>
    </xdr:from>
    <xdr:to>
      <xdr:col>77</xdr:col>
      <xdr:colOff>95250</xdr:colOff>
      <xdr:row>42</xdr:row>
      <xdr:rowOff>133652</xdr:rowOff>
    </xdr:to>
    <xdr:sp macro="" textlink="">
      <xdr:nvSpPr>
        <xdr:cNvPr id="406" name="楕円 405">
          <a:extLst>
            <a:ext uri="{FF2B5EF4-FFF2-40B4-BE49-F238E27FC236}">
              <a16:creationId xmlns:a16="http://schemas.microsoft.com/office/drawing/2014/main" id="{53EC7029-0E23-41E9-A3DD-A7A120FBA13E}"/>
            </a:ext>
          </a:extLst>
        </xdr:cNvPr>
        <xdr:cNvSpPr/>
      </xdr:nvSpPr>
      <xdr:spPr>
        <a:xfrm>
          <a:off x="16129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118429</xdr:rowOff>
    </xdr:from>
    <xdr:ext cx="736600" cy="259045"/>
    <xdr:sp macro="" textlink="">
      <xdr:nvSpPr>
        <xdr:cNvPr id="407" name="テキスト ボックス 406">
          <a:extLst>
            <a:ext uri="{FF2B5EF4-FFF2-40B4-BE49-F238E27FC236}">
              <a16:creationId xmlns:a16="http://schemas.microsoft.com/office/drawing/2014/main" id="{F8868822-83B4-435A-A081-C56DBE004548}"/>
            </a:ext>
          </a:extLst>
        </xdr:cNvPr>
        <xdr:cNvSpPr txBox="1"/>
      </xdr:nvSpPr>
      <xdr:spPr>
        <a:xfrm>
          <a:off x="15798800" y="731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169031</xdr:rowOff>
    </xdr:from>
    <xdr:to>
      <xdr:col>73</xdr:col>
      <xdr:colOff>44450</xdr:colOff>
      <xdr:row>42</xdr:row>
      <xdr:rowOff>99181</xdr:rowOff>
    </xdr:to>
    <xdr:sp macro="" textlink="">
      <xdr:nvSpPr>
        <xdr:cNvPr id="408" name="楕円 407">
          <a:extLst>
            <a:ext uri="{FF2B5EF4-FFF2-40B4-BE49-F238E27FC236}">
              <a16:creationId xmlns:a16="http://schemas.microsoft.com/office/drawing/2014/main" id="{100F2AE8-2734-4D7F-8F31-F5BDC78738A8}"/>
            </a:ext>
          </a:extLst>
        </xdr:cNvPr>
        <xdr:cNvSpPr/>
      </xdr:nvSpPr>
      <xdr:spPr>
        <a:xfrm>
          <a:off x="15240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83958</xdr:rowOff>
    </xdr:from>
    <xdr:ext cx="762000" cy="259045"/>
    <xdr:sp macro="" textlink="">
      <xdr:nvSpPr>
        <xdr:cNvPr id="409" name="テキスト ボックス 408">
          <a:extLst>
            <a:ext uri="{FF2B5EF4-FFF2-40B4-BE49-F238E27FC236}">
              <a16:creationId xmlns:a16="http://schemas.microsoft.com/office/drawing/2014/main" id="{5721DEAB-8C93-4933-AFAB-0BC158E3FE58}"/>
            </a:ext>
          </a:extLst>
        </xdr:cNvPr>
        <xdr:cNvSpPr txBox="1"/>
      </xdr:nvSpPr>
      <xdr:spPr>
        <a:xfrm>
          <a:off x="14909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123069</xdr:rowOff>
    </xdr:from>
    <xdr:to>
      <xdr:col>68</xdr:col>
      <xdr:colOff>203200</xdr:colOff>
      <xdr:row>42</xdr:row>
      <xdr:rowOff>53219</xdr:rowOff>
    </xdr:to>
    <xdr:sp macro="" textlink="">
      <xdr:nvSpPr>
        <xdr:cNvPr id="410" name="楕円 409">
          <a:extLst>
            <a:ext uri="{FF2B5EF4-FFF2-40B4-BE49-F238E27FC236}">
              <a16:creationId xmlns:a16="http://schemas.microsoft.com/office/drawing/2014/main" id="{5769965D-6EA1-47D3-BD0A-66EF5A62372F}"/>
            </a:ext>
          </a:extLst>
        </xdr:cNvPr>
        <xdr:cNvSpPr/>
      </xdr:nvSpPr>
      <xdr:spPr>
        <a:xfrm>
          <a:off x="14351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37996</xdr:rowOff>
    </xdr:from>
    <xdr:ext cx="762000" cy="259045"/>
    <xdr:sp macro="" textlink="">
      <xdr:nvSpPr>
        <xdr:cNvPr id="411" name="テキスト ボックス 410">
          <a:extLst>
            <a:ext uri="{FF2B5EF4-FFF2-40B4-BE49-F238E27FC236}">
              <a16:creationId xmlns:a16="http://schemas.microsoft.com/office/drawing/2014/main" id="{8140589C-1CDA-4BE8-B3AD-3E28E6E7BEE9}"/>
            </a:ext>
          </a:extLst>
        </xdr:cNvPr>
        <xdr:cNvSpPr txBox="1"/>
      </xdr:nvSpPr>
      <xdr:spPr>
        <a:xfrm>
          <a:off x="14020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12" name="楕円 411">
          <a:extLst>
            <a:ext uri="{FF2B5EF4-FFF2-40B4-BE49-F238E27FC236}">
              <a16:creationId xmlns:a16="http://schemas.microsoft.com/office/drawing/2014/main" id="{9245A604-3AA3-4AF0-98A9-A4B780EEFF76}"/>
            </a:ext>
          </a:extLst>
        </xdr:cNvPr>
        <xdr:cNvSpPr/>
      </xdr:nvSpPr>
      <xdr:spPr>
        <a:xfrm>
          <a:off x="13462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13" name="テキスト ボックス 412">
          <a:extLst>
            <a:ext uri="{FF2B5EF4-FFF2-40B4-BE49-F238E27FC236}">
              <a16:creationId xmlns:a16="http://schemas.microsoft.com/office/drawing/2014/main" id="{91086CE8-0B06-4FC1-8BF8-80B35C10F89A}"/>
            </a:ext>
          </a:extLst>
        </xdr:cNvPr>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2D41DF07-ABE5-4444-B013-B7EC6FFB9EB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28ADFEC0-8A1C-46AD-A3CE-3B2FCF72A8C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F5A7C96E-C078-40EA-B099-4F9F73460BF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76ED40B2-8605-4F9E-AEF3-2CD2CD08E5D9}"/>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1AB31CEC-5353-429D-A1CD-2C4C61D6468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93471940-189A-4D6F-9EEE-969CAB5192A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C5D2A4EB-B04F-45E8-8047-F7C8CDFBF40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511223A0-8CED-4B9F-AC60-B4CF46944E6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C0181DC4-DFA9-44EC-ADFC-DD0B5F27D46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E7A27305-2DBC-49A7-AFD2-EAFB4B87B32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DA11D2C0-6DA5-4F89-8158-6DF88CA47E2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DCA69AD8-E7C4-45F1-9D89-450F8630729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776FFF89-D5A5-4386-BD54-80CD6593225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前年度と同様に、充当可能財源等が減少したものの、</a:t>
          </a:r>
          <a:r>
            <a:rPr kumimoji="1" lang="ja-JP" altLang="ja-JP" sz="1100" b="0" i="0" baseline="0">
              <a:solidFill>
                <a:schemeClr val="dk1"/>
              </a:solidFill>
              <a:effectLst/>
              <a:latin typeface="+mn-lt"/>
              <a:ea typeface="+mn-ea"/>
              <a:cs typeface="+mn-cs"/>
            </a:rPr>
            <a:t>大規模事業の財源とした既発債の償還終了に伴う地方債現在高の減少により、実質的な将来負担額が大幅に減少し、類似団体の平均と同様の比率となった。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引き続き、計画的な事業実施や事業費の適正化、交付税措置率の高い地方債を活用することにより、財政の健全化に努める。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7610B8E1-7650-4FDA-A016-80BCAD1F775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71B18D42-D124-4D7D-BCA8-B63F85A7A26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8930C319-D9B4-404D-BACA-88A85A199B5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2F0015BF-142C-4CA9-9BC0-9B1DAE8E615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D1560E6C-0E27-4EF5-BD32-AD55856863F3}"/>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BD66F474-B8C2-47EF-8C5F-29BE5F162B68}"/>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34B4695F-BC89-42CA-8F89-0E9DEBC514B2}"/>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5AF82A6B-54C0-4D88-A3E5-A807DE4369C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E739FB27-DDF6-4734-90A8-1959D62C147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11BEE597-8342-4183-9A87-47261EB7FDD9}"/>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A9B7B36D-7F9D-48E1-820C-03026DB846B7}"/>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E9C2C4DF-70BE-4EE9-8134-FA3807BC4246}"/>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B77D2E5B-1DFD-4F4D-A5B1-453D8046EA62}"/>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F1E12713-FF3D-42C9-9E4B-75F83F575D6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90A79736-C34F-4F9C-BDBF-57C84CD1B285}"/>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F937ADE4-9E38-419A-B199-D455DEB7251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215FA2DE-D1BB-41CA-BDF1-4A57594AA9D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B77C74B0-E010-4849-8208-EB1FD8F6BEED}"/>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2F3015B2-832E-4FF2-8950-4353DD4FAB4C}"/>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D5046B8D-AF05-4F11-BECB-AEF6834AFCC6}"/>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A338CD2A-F007-4205-98E9-2B6463E38018}"/>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44FB84D1-6C6B-4CC1-914E-CEA0D1E515BE}"/>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111941</xdr:rowOff>
    </xdr:from>
    <xdr:to>
      <xdr:col>68</xdr:col>
      <xdr:colOff>152400</xdr:colOff>
      <xdr:row>14</xdr:row>
      <xdr:rowOff>123190</xdr:rowOff>
    </xdr:to>
    <xdr:cxnSp macro="">
      <xdr:nvCxnSpPr>
        <xdr:cNvPr id="449" name="直線コネクタ 448">
          <a:extLst>
            <a:ext uri="{FF2B5EF4-FFF2-40B4-BE49-F238E27FC236}">
              <a16:creationId xmlns:a16="http://schemas.microsoft.com/office/drawing/2014/main" id="{ADA46D35-CD82-42EF-AD9A-FF60E852FF2A}"/>
            </a:ext>
          </a:extLst>
        </xdr:cNvPr>
        <xdr:cNvCxnSpPr/>
      </xdr:nvCxnSpPr>
      <xdr:spPr>
        <a:xfrm flipV="1">
          <a:off x="13512800" y="2340791"/>
          <a:ext cx="889000" cy="18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DA7B10E-97E9-459D-AF4A-C3B41D5ACD33}"/>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4920BD3D-4C01-4396-B8F9-B6EF11D6ED76}"/>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F49D5EEC-B314-4F3A-8353-E90E3133FCA5}"/>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4CD16BFE-77E5-4557-B0F6-7DB35E1B029D}"/>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D355BB9C-2726-483B-959E-A3CC52F2D53B}"/>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24199A43-4C4C-4A33-A307-21B5B54F2157}"/>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918E7807-FBDB-4162-9353-F51C44C632A5}"/>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B645693-74A4-44AC-BC3A-4C28F8B70B6C}"/>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a:extLst>
            <a:ext uri="{FF2B5EF4-FFF2-40B4-BE49-F238E27FC236}">
              <a16:creationId xmlns:a16="http://schemas.microsoft.com/office/drawing/2014/main" id="{43913E23-AF92-46D6-BB03-2E925D5B345D}"/>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69401F2B-FA44-4391-894E-EF6767B8E1C3}"/>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8BC176DE-86BE-4ACE-BF51-8465FDF3D30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98550EB9-5E47-4A2D-88C2-87CD05A6DA5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C09C58D1-1311-43A5-8D3A-6DE73EF9CAC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A2A0983E-6B38-49AC-AF5D-F6BAD224908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D24A6B5B-3155-4353-AF24-C848AEFFE02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61141</xdr:rowOff>
    </xdr:from>
    <xdr:to>
      <xdr:col>68</xdr:col>
      <xdr:colOff>203200</xdr:colOff>
      <xdr:row>13</xdr:row>
      <xdr:rowOff>162741</xdr:rowOff>
    </xdr:to>
    <xdr:sp macro="" textlink="">
      <xdr:nvSpPr>
        <xdr:cNvPr id="465" name="楕円 464">
          <a:extLst>
            <a:ext uri="{FF2B5EF4-FFF2-40B4-BE49-F238E27FC236}">
              <a16:creationId xmlns:a16="http://schemas.microsoft.com/office/drawing/2014/main" id="{978063CC-B81C-42F4-900D-EA284E0A5E8E}"/>
            </a:ext>
          </a:extLst>
        </xdr:cNvPr>
        <xdr:cNvSpPr/>
      </xdr:nvSpPr>
      <xdr:spPr>
        <a:xfrm>
          <a:off x="14351000" y="22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147518</xdr:rowOff>
    </xdr:from>
    <xdr:ext cx="762000" cy="259045"/>
    <xdr:sp macro="" textlink="">
      <xdr:nvSpPr>
        <xdr:cNvPr id="466" name="テキスト ボックス 465">
          <a:extLst>
            <a:ext uri="{FF2B5EF4-FFF2-40B4-BE49-F238E27FC236}">
              <a16:creationId xmlns:a16="http://schemas.microsoft.com/office/drawing/2014/main" id="{FAF53810-C6F4-4BBA-A91F-53824A086362}"/>
            </a:ext>
          </a:extLst>
        </xdr:cNvPr>
        <xdr:cNvSpPr txBox="1"/>
      </xdr:nvSpPr>
      <xdr:spPr>
        <a:xfrm>
          <a:off x="14020800" y="237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72390</xdr:rowOff>
    </xdr:from>
    <xdr:to>
      <xdr:col>64</xdr:col>
      <xdr:colOff>152400</xdr:colOff>
      <xdr:row>15</xdr:row>
      <xdr:rowOff>2540</xdr:rowOff>
    </xdr:to>
    <xdr:sp macro="" textlink="">
      <xdr:nvSpPr>
        <xdr:cNvPr id="467" name="楕円 466">
          <a:extLst>
            <a:ext uri="{FF2B5EF4-FFF2-40B4-BE49-F238E27FC236}">
              <a16:creationId xmlns:a16="http://schemas.microsoft.com/office/drawing/2014/main" id="{2647CD26-5926-4402-A1E3-F9FDBE4A970E}"/>
            </a:ext>
          </a:extLst>
        </xdr:cNvPr>
        <xdr:cNvSpPr/>
      </xdr:nvSpPr>
      <xdr:spPr>
        <a:xfrm>
          <a:off x="13462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158767</xdr:rowOff>
    </xdr:from>
    <xdr:ext cx="762000" cy="259045"/>
    <xdr:sp macro="" textlink="">
      <xdr:nvSpPr>
        <xdr:cNvPr id="468" name="テキスト ボックス 467">
          <a:extLst>
            <a:ext uri="{FF2B5EF4-FFF2-40B4-BE49-F238E27FC236}">
              <a16:creationId xmlns:a16="http://schemas.microsoft.com/office/drawing/2014/main" id="{B3042297-0285-4E37-860B-A8D1D58F1E52}"/>
            </a:ext>
          </a:extLst>
        </xdr:cNvPr>
        <xdr:cNvSpPr txBox="1"/>
      </xdr:nvSpPr>
      <xdr:spPr>
        <a:xfrm>
          <a:off x="13131800" y="255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A28E8D4-C676-4527-BE23-7A1D0F0AE305}"/>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458A572-9446-4251-B80E-8EEAC38C6AD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B28714B-29A8-4801-B79B-9F32B7EF5D8E}"/>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4183F05-144F-41D7-B527-CB9415477BD4}"/>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29E184D-F31B-4091-816D-49BFD8E030A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968EC77-6CF5-4D90-9636-5E451E60677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21B447E-456F-40D1-A5EE-B71F329473D1}"/>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2BBA08F-D740-4FA3-9573-135A80EC4D0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3D8B19E1-F8C8-4778-89AB-6B4B5EC7A6B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E00A1DC-4159-437B-B762-49C3B8408AB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45D7D00-0B4B-41A6-91DE-C179D498063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B4F8883-5C07-48F0-81A9-4E4351EC934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99D40DB-4FC1-4C87-A87A-3D8F55D12E73}"/>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A406F3A-A4EF-444B-8277-7058E5D8E90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7D055FE-81A6-4644-AD25-92C519E4162A}"/>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1713711-FAE9-4079-8A37-0765E14B0E75}"/>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DCA937A-D3C3-4E19-9F4F-8378843E4F5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3F431D1-C01D-4DB5-9021-E9A829F7D76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7C653D5-0652-4851-87BA-7FECECF3756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02C1C97-2821-4125-BFF8-955CC44004D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B81002C-5B09-4557-92CF-D3B112D3FCD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E534801-6A6B-4B13-AC57-E5CE0A5FD95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085DD95-9849-4607-BEBB-E6AFBF5BC6AA}"/>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76EC778-C46C-4A2A-BDDD-D34BA0107A78}"/>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08E445C-11BE-4960-879A-DFB6743F155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E707EBE-4305-47EE-A0CB-47660AAEFFF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8C53908-0B38-4843-9901-4ACBB4AC7203}"/>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53012CD-3F89-4A32-BD10-7052E93A1407}"/>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7EFC6F8-C629-44D2-B3B9-FA33114BC1FF}"/>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106D3E2-2139-4F8B-B7F1-BFF1B2F59DD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8777DC0-C36C-4E43-815C-8D9D4C84CD5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F61E0B5E-B65D-4111-A9F2-2E16BD8614EE}"/>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7543C17-BD17-41F8-8704-C1E676F3523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CC8F1AF-4E73-4CAC-95C5-25D72B7BBA92}"/>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C0F07A9-128C-4F3D-B389-32889CBB311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D2A7556-D2C4-489E-BDF8-9412E1C309C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D81D1EE-3E49-4613-8A96-15896CC79813}"/>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3D03B71-71F0-4463-B74F-882EB313A21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6EF41C1-4958-4DD9-AE07-2F68B1F749A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531E62F-DC00-4592-8677-F995DABABBA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1C9D000-935B-4103-8C31-63B9D10F2071}"/>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9F6B84F-A88D-448C-B255-E85F3D6781A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36A00FA-27E9-4238-9D61-5F672A0A923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職員数の増や給与改定による基本給の増による職員給の増により</a:t>
          </a:r>
          <a:r>
            <a:rPr kumimoji="1" lang="ja-JP" altLang="ja-JP" sz="900">
              <a:solidFill>
                <a:schemeClr val="dk1"/>
              </a:solidFill>
              <a:effectLst/>
              <a:latin typeface="+mn-lt"/>
              <a:ea typeface="+mn-ea"/>
              <a:cs typeface="+mn-cs"/>
            </a:rPr>
            <a:t>前年度と比較して</a:t>
          </a:r>
          <a:r>
            <a:rPr kumimoji="1" lang="en-US" altLang="ja-JP" sz="900">
              <a:solidFill>
                <a:schemeClr val="dk1"/>
              </a:solidFill>
              <a:effectLst/>
              <a:latin typeface="+mn-lt"/>
              <a:ea typeface="+mn-ea"/>
              <a:cs typeface="+mn-cs"/>
            </a:rPr>
            <a:t>1.3</a:t>
          </a:r>
          <a:r>
            <a:rPr kumimoji="1" lang="ja-JP" altLang="ja-JP" sz="900">
              <a:solidFill>
                <a:schemeClr val="dk1"/>
              </a:solidFill>
              <a:effectLst/>
              <a:latin typeface="+mn-lt"/>
              <a:ea typeface="+mn-ea"/>
              <a:cs typeface="+mn-cs"/>
            </a:rPr>
            <a:t>ポイントの増と</a:t>
          </a:r>
          <a:r>
            <a:rPr kumimoji="1" lang="ja-JP" altLang="en-US" sz="900">
              <a:solidFill>
                <a:schemeClr val="dk1"/>
              </a:solidFill>
              <a:effectLst/>
              <a:latin typeface="+mn-lt"/>
              <a:ea typeface="+mn-ea"/>
              <a:cs typeface="+mn-cs"/>
            </a:rPr>
            <a:t>なっているが、</a:t>
          </a:r>
          <a:r>
            <a:rPr kumimoji="1" lang="ja-JP" altLang="ja-JP" sz="900">
              <a:solidFill>
                <a:schemeClr val="dk1"/>
              </a:solidFill>
              <a:effectLst/>
              <a:latin typeface="+mn-lt"/>
              <a:ea typeface="+mn-ea"/>
              <a:cs typeface="+mn-cs"/>
            </a:rPr>
            <a:t>類似団体平均と比較すると</a:t>
          </a:r>
          <a:r>
            <a:rPr kumimoji="1" lang="en-US" altLang="ja-JP" sz="900">
              <a:solidFill>
                <a:schemeClr val="dk1"/>
              </a:solidFill>
              <a:effectLst/>
              <a:latin typeface="+mn-lt"/>
              <a:ea typeface="+mn-ea"/>
              <a:cs typeface="+mn-cs"/>
            </a:rPr>
            <a:t>2.2</a:t>
          </a:r>
          <a:r>
            <a:rPr kumimoji="1" lang="ja-JP" altLang="ja-JP" sz="900">
              <a:solidFill>
                <a:schemeClr val="dk1"/>
              </a:solidFill>
              <a:effectLst/>
              <a:latin typeface="+mn-lt"/>
              <a:ea typeface="+mn-ea"/>
              <a:cs typeface="+mn-cs"/>
            </a:rPr>
            <a:t>ポイント下回っている。これは、</a:t>
          </a:r>
          <a:r>
            <a:rPr kumimoji="1" lang="ja-JP" altLang="en-US" sz="900">
              <a:solidFill>
                <a:schemeClr val="dk1"/>
              </a:solidFill>
              <a:effectLst/>
              <a:latin typeface="+mn-lt"/>
              <a:ea typeface="+mn-ea"/>
              <a:cs typeface="+mn-cs"/>
            </a:rPr>
            <a:t>職員数の削減を実施してきたことによるものであり、</a:t>
          </a:r>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日現在の職員数は前年度と比較して</a:t>
          </a:r>
          <a:r>
            <a:rPr kumimoji="1" lang="en-US" altLang="ja-JP" sz="900">
              <a:solidFill>
                <a:schemeClr val="dk1"/>
              </a:solidFill>
              <a:effectLst/>
              <a:latin typeface="+mn-lt"/>
              <a:ea typeface="+mn-ea"/>
              <a:cs typeface="+mn-cs"/>
            </a:rPr>
            <a:t>19</a:t>
          </a:r>
          <a:r>
            <a:rPr kumimoji="1" lang="ja-JP" altLang="ja-JP" sz="900">
              <a:solidFill>
                <a:schemeClr val="dk1"/>
              </a:solidFill>
              <a:effectLst/>
              <a:latin typeface="+mn-lt"/>
              <a:ea typeface="+mn-ea"/>
              <a:cs typeface="+mn-cs"/>
            </a:rPr>
            <a:t>人の増となっているが、行財政改革実施計画策定年度である平成</a:t>
          </a:r>
          <a:r>
            <a:rPr kumimoji="1" lang="en-US" altLang="ja-JP" sz="900">
              <a:solidFill>
                <a:schemeClr val="dk1"/>
              </a:solidFill>
              <a:effectLst/>
              <a:latin typeface="+mn-lt"/>
              <a:ea typeface="+mn-ea"/>
              <a:cs typeface="+mn-cs"/>
            </a:rPr>
            <a:t>18</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日現在（</a:t>
          </a:r>
          <a:r>
            <a:rPr kumimoji="1" lang="en-US" altLang="ja-JP" sz="900">
              <a:solidFill>
                <a:schemeClr val="dk1"/>
              </a:solidFill>
              <a:effectLst/>
              <a:latin typeface="+mn-lt"/>
              <a:ea typeface="+mn-ea"/>
              <a:cs typeface="+mn-cs"/>
            </a:rPr>
            <a:t>1,022</a:t>
          </a:r>
          <a:r>
            <a:rPr kumimoji="1" lang="ja-JP" altLang="ja-JP" sz="900">
              <a:solidFill>
                <a:schemeClr val="dk1"/>
              </a:solidFill>
              <a:effectLst/>
              <a:latin typeface="+mn-lt"/>
              <a:ea typeface="+mn-ea"/>
              <a:cs typeface="+mn-cs"/>
            </a:rPr>
            <a:t>人）と比較して</a:t>
          </a:r>
          <a:r>
            <a:rPr kumimoji="1" lang="en-US" altLang="ja-JP" sz="900">
              <a:solidFill>
                <a:schemeClr val="dk1"/>
              </a:solidFill>
              <a:effectLst/>
              <a:latin typeface="+mn-lt"/>
              <a:ea typeface="+mn-ea"/>
              <a:cs typeface="+mn-cs"/>
            </a:rPr>
            <a:t>215</a:t>
          </a:r>
          <a:r>
            <a:rPr kumimoji="1" lang="ja-JP" altLang="ja-JP" sz="900">
              <a:solidFill>
                <a:schemeClr val="dk1"/>
              </a:solidFill>
              <a:effectLst/>
              <a:latin typeface="+mn-lt"/>
              <a:ea typeface="+mn-ea"/>
              <a:cs typeface="+mn-cs"/>
            </a:rPr>
            <a:t>人の減となっていることが主な要因である。</a:t>
          </a:r>
          <a:endParaRPr kumimoji="1" lang="en-US" altLang="ja-JP" sz="900">
            <a:solidFill>
              <a:schemeClr val="dk1"/>
            </a:solidFill>
            <a:effectLst/>
            <a:latin typeface="+mn-lt"/>
            <a:ea typeface="+mn-ea"/>
            <a:cs typeface="+mn-cs"/>
          </a:endParaRPr>
        </a:p>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今後も</a:t>
          </a:r>
          <a:r>
            <a:rPr kumimoji="1" lang="ja-JP" altLang="en-US" sz="900" b="0" i="0" baseline="0">
              <a:solidFill>
                <a:schemeClr val="dk1"/>
              </a:solidFill>
              <a:effectLst/>
              <a:latin typeface="+mn-lt"/>
              <a:ea typeface="+mn-ea"/>
              <a:cs typeface="+mn-cs"/>
            </a:rPr>
            <a:t>市民サービスを維持しながら事務事業の見直し、機構改革等の取り組みを推進して、</a:t>
          </a:r>
          <a:r>
            <a:rPr kumimoji="1" lang="ja-JP" altLang="ja-JP" sz="900" b="0" i="0" baseline="0">
              <a:solidFill>
                <a:schemeClr val="dk1"/>
              </a:solidFill>
              <a:effectLst/>
              <a:latin typeface="+mn-lt"/>
              <a:ea typeface="+mn-ea"/>
              <a:cs typeface="+mn-cs"/>
            </a:rPr>
            <a:t>適正な定員管理のもと</a:t>
          </a:r>
          <a:r>
            <a:rPr kumimoji="1" lang="ja-JP" altLang="ja-JP" sz="900">
              <a:solidFill>
                <a:schemeClr val="dk1"/>
              </a:solidFill>
              <a:effectLst/>
              <a:latin typeface="+mn-lt"/>
              <a:ea typeface="+mn-ea"/>
              <a:cs typeface="+mn-cs"/>
            </a:rPr>
            <a:t>人件費の抑制を図る。</a:t>
          </a:r>
          <a:endParaRPr lang="ja-JP" altLang="ja-JP" sz="105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D914F14-C584-41B2-8400-41F298F36BA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2D6CB47-48CD-4C63-B9A1-20098B19B2F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330F7A0-8CC0-44F3-8994-C2933AB8EA7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A2165E0B-E3C7-434B-B592-51E55E561D0C}"/>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B4EE78DD-C1D8-4F2D-AE5E-7A478D95A9D7}"/>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7536BFC-7A32-4A39-A2EB-368B22727D15}"/>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395C4A4-CB71-4464-9C20-7A3053FB6F1D}"/>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D1D3C1-D596-4A8D-9C02-66EBE6F0AA2B}"/>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FCD130F8-1612-4E25-83BD-ECBEAE921F47}"/>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4B6D0F0-B78A-4FB7-9729-AA7D45204F1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83A09956-3BE2-4625-8E71-8BDAA4A4E0F1}"/>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41F1ACBB-B3A7-4BDD-A9E4-D232A815CE0F}"/>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7DAD0C50-62FD-4D95-BD42-BAF6D8C9FE8C}"/>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DA2D2F2-6242-429F-803A-B8D6E566C47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0BC8634-9934-4DDD-B7D6-20B63400270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17501BCE-0EA3-4C53-8324-0490B69C52CA}"/>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64E53E07-2C04-4F1B-9AE0-599C003A1C1C}"/>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90B35B95-C57E-45EA-8D24-BD1370456674}"/>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87360F8-FD6D-40EF-A36F-484C06920ED2}"/>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4386A9E-F58F-451C-B340-D1B9B2DFAF6C}"/>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4ED83F6D-A86E-4BBD-8711-1DEBFC8E9B48}"/>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5CAED43A-40A8-4885-B495-6EA0206CA4FC}"/>
            </a:ext>
          </a:extLst>
        </xdr:cNvPr>
        <xdr:cNvCxnSpPr/>
      </xdr:nvCxnSpPr>
      <xdr:spPr>
        <a:xfrm>
          <a:off x="3987800" y="61239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CEACDB10-8292-43EA-8BC5-809D90B7C3FA}"/>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3748CC3A-5B35-497F-B09A-322D8BB87B49}"/>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31750</xdr:rowOff>
    </xdr:from>
    <xdr:to>
      <xdr:col>19</xdr:col>
      <xdr:colOff>187325</xdr:colOff>
      <xdr:row>35</xdr:row>
      <xdr:rowOff>123190</xdr:rowOff>
    </xdr:to>
    <xdr:cxnSp macro="">
      <xdr:nvCxnSpPr>
        <xdr:cNvPr id="69" name="直線コネクタ 68">
          <a:extLst>
            <a:ext uri="{FF2B5EF4-FFF2-40B4-BE49-F238E27FC236}">
              <a16:creationId xmlns:a16="http://schemas.microsoft.com/office/drawing/2014/main" id="{A57BB535-8F6B-4FCD-A962-16A0AF8C0E8B}"/>
            </a:ext>
          </a:extLst>
        </xdr:cNvPr>
        <xdr:cNvCxnSpPr/>
      </xdr:nvCxnSpPr>
      <xdr:spPr>
        <a:xfrm>
          <a:off x="3098800" y="6032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61C0A8FC-8A3C-4115-9325-4A692D7EFD6B}"/>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30B40C79-1284-442F-8737-372BEA5C46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75653E07-122B-407D-ACBE-DDD0EEE7F223}"/>
            </a:ext>
          </a:extLst>
        </xdr:cNvPr>
        <xdr:cNvCxnSpPr/>
      </xdr:nvCxnSpPr>
      <xdr:spPr>
        <a:xfrm flipV="1">
          <a:off x="2209800" y="6032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1649E5B5-C4AF-4FEA-89C9-6EC9B1D4F16C}"/>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5D262EFC-1899-4EAC-92AF-5DB6B5A0963D}"/>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325EC4E7-5F13-4D91-B209-AC9AAD1B163A}"/>
            </a:ext>
          </a:extLst>
        </xdr:cNvPr>
        <xdr:cNvCxnSpPr/>
      </xdr:nvCxnSpPr>
      <xdr:spPr>
        <a:xfrm flipV="1">
          <a:off x="1320800" y="60629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1204FC7C-794A-45C4-ABCD-4DFF9D1013C3}"/>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8FCAA93E-6828-446A-B8E0-FD7E7CFC6ED9}"/>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B806CC6D-7EB7-47A0-9439-ABDFDFD424F3}"/>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5AF5DEF5-4938-456C-AC7C-1D4F39E707BB}"/>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BBF221A-18CF-4AC9-AF10-572ABCD2ACB7}"/>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17D39A26-E041-4B6E-A279-B872A6517A8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81D204AA-2201-44D6-8B14-2E8B36B52BB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13C9DA7-FEA7-4C53-ADE7-2533BA25AC2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888C4A22-FC75-4D9D-AD19-BAA9CD6AB32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6D49BA33-A318-48D5-8857-75D00336324F}"/>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58C2BDCE-B66B-4D3D-8021-6FA34F7FE4AE}"/>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35F6D104-7BBE-487E-90A1-D57091E18043}"/>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670F23A3-6617-4AA1-A177-3322AF61FC94}"/>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6032B7DF-79C4-4C54-83E2-51141B4C21B7}"/>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B1DA56E7-6F2D-4840-B4C1-8C8787D4B2F3}"/>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3C4D99EB-7C77-48BB-9D24-1D72DAC831AE}"/>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14B4BA54-0E99-4D0F-8407-05648F50EE94}"/>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54B01648-2D6A-4DB2-9F5C-13CC474925BA}"/>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633348AB-FA11-403A-82A0-6283C40B73FE}"/>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FF80F1AB-1C05-400B-BFBE-4143977DE37F}"/>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DF11789-B5F4-4194-966F-3EE903DDACC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3AD5E94-EC57-4851-8969-D64954C0A207}"/>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C38C4E4B-9BA7-4683-B011-F35E4850EC9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8A785EE4-C9C0-4096-9FA9-D285D41BEB88}"/>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3D34E188-2B1A-4161-B250-7AD75DAA211C}"/>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B4F3FBC9-93D8-43DF-B757-246600E13A8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202B0929-D512-44CC-9A14-2DC4685FFF2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1E5B473-9844-46E0-9EBD-DFCD1156F4B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6C5D573D-F2A4-4E5F-B423-8FF42C0C0C31}"/>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263D66AF-B718-477D-91BD-0A0A1B7B0E6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前年度と比較して</a:t>
          </a:r>
          <a:r>
            <a:rPr kumimoji="1" lang="en-US" altLang="ja-JP" sz="1100" b="0">
              <a:solidFill>
                <a:schemeClr val="dk1"/>
              </a:solidFill>
              <a:effectLst/>
              <a:latin typeface="+mn-lt"/>
              <a:ea typeface="+mn-ea"/>
              <a:cs typeface="+mn-cs"/>
            </a:rPr>
            <a:t>1.2</a:t>
          </a:r>
          <a:r>
            <a:rPr kumimoji="1" lang="ja-JP" altLang="ja-JP" sz="1100" b="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となっているが</a:t>
          </a:r>
          <a:r>
            <a:rPr kumimoji="1" lang="ja-JP" altLang="ja-JP" sz="1100" b="0">
              <a:solidFill>
                <a:schemeClr val="dk1"/>
              </a:solidFill>
              <a:effectLst/>
              <a:latin typeface="+mn-lt"/>
              <a:ea typeface="+mn-ea"/>
              <a:cs typeface="+mn-cs"/>
            </a:rPr>
            <a:t>、類似団体平均と比較すると</a:t>
          </a:r>
          <a:r>
            <a:rPr kumimoji="1" lang="en-US" altLang="ja-JP" sz="1100" b="0">
              <a:solidFill>
                <a:schemeClr val="dk1"/>
              </a:solidFill>
              <a:effectLst/>
              <a:latin typeface="+mn-lt"/>
              <a:ea typeface="+mn-ea"/>
              <a:cs typeface="+mn-cs"/>
            </a:rPr>
            <a:t>4.1</a:t>
          </a:r>
          <a:r>
            <a:rPr kumimoji="1" lang="ja-JP" altLang="ja-JP" sz="1100" b="0">
              <a:solidFill>
                <a:schemeClr val="dk1"/>
              </a:solidFill>
              <a:effectLst/>
              <a:latin typeface="+mn-lt"/>
              <a:ea typeface="+mn-ea"/>
              <a:cs typeface="+mn-cs"/>
            </a:rPr>
            <a:t>ポイント下回っている。</a:t>
          </a:r>
          <a:endParaRPr lang="ja-JP" altLang="ja-JP" sz="1400">
            <a:effectLst/>
          </a:endParaRPr>
        </a:p>
        <a:p>
          <a:r>
            <a:rPr kumimoji="1" lang="ja-JP" altLang="ja-JP" sz="1100" b="0">
              <a:solidFill>
                <a:schemeClr val="dk1"/>
              </a:solidFill>
              <a:effectLst/>
              <a:latin typeface="+mn-lt"/>
              <a:ea typeface="+mn-ea"/>
              <a:cs typeface="+mn-cs"/>
            </a:rPr>
            <a:t>　前年度から増加した</a:t>
          </a:r>
          <a:r>
            <a:rPr kumimoji="1" lang="ja-JP" altLang="en-US" sz="1100" b="0">
              <a:solidFill>
                <a:schemeClr val="dk1"/>
              </a:solidFill>
              <a:effectLst/>
              <a:latin typeface="+mn-lt"/>
              <a:ea typeface="+mn-ea"/>
              <a:cs typeface="+mn-cs"/>
            </a:rPr>
            <a:t>主な</a:t>
          </a:r>
          <a:r>
            <a:rPr kumimoji="1" lang="ja-JP" altLang="ja-JP" sz="1100" b="0">
              <a:solidFill>
                <a:schemeClr val="dk1"/>
              </a:solidFill>
              <a:effectLst/>
              <a:latin typeface="+mn-lt"/>
              <a:ea typeface="+mn-ea"/>
              <a:cs typeface="+mn-cs"/>
            </a:rPr>
            <a:t>要因は、</a:t>
          </a:r>
          <a:r>
            <a:rPr kumimoji="1" lang="ja-JP" altLang="en-US" sz="1100" b="0">
              <a:solidFill>
                <a:schemeClr val="dk1"/>
              </a:solidFill>
              <a:effectLst/>
              <a:latin typeface="+mn-lt"/>
              <a:ea typeface="+mn-ea"/>
              <a:cs typeface="+mn-cs"/>
            </a:rPr>
            <a:t>小学校教師用教科書等の購入による関連経費や</a:t>
          </a:r>
          <a:r>
            <a:rPr kumimoji="1" lang="ja-JP" altLang="ja-JP" sz="1100" b="0">
              <a:solidFill>
                <a:schemeClr val="dk1"/>
              </a:solidFill>
              <a:effectLst/>
              <a:latin typeface="+mn-lt"/>
              <a:ea typeface="+mn-ea"/>
              <a:cs typeface="+mn-cs"/>
            </a:rPr>
            <a:t>物価高騰の影響による小中学校賄材料事業の関連</a:t>
          </a:r>
          <a:r>
            <a:rPr kumimoji="1" lang="ja-JP" altLang="en-US" sz="1100" b="0">
              <a:solidFill>
                <a:schemeClr val="dk1"/>
              </a:solidFill>
              <a:effectLst/>
              <a:latin typeface="+mn-lt"/>
              <a:ea typeface="+mn-ea"/>
              <a:cs typeface="+mn-cs"/>
            </a:rPr>
            <a:t>経費の</a:t>
          </a:r>
          <a:r>
            <a:rPr kumimoji="1" lang="ja-JP" altLang="ja-JP" sz="1100" b="0">
              <a:solidFill>
                <a:schemeClr val="dk1"/>
              </a:solidFill>
              <a:effectLst/>
              <a:latin typeface="+mn-lt"/>
              <a:ea typeface="+mn-ea"/>
              <a:cs typeface="+mn-cs"/>
            </a:rPr>
            <a:t>増加があげられる。</a:t>
          </a:r>
          <a:endParaRPr lang="ja-JP" altLang="ja-JP" sz="1400">
            <a:effectLst/>
          </a:endParaRPr>
        </a:p>
        <a:p>
          <a:r>
            <a:rPr kumimoji="1" lang="ja-JP" altLang="ja-JP" sz="1100" b="0">
              <a:solidFill>
                <a:schemeClr val="dk1"/>
              </a:solidFill>
              <a:effectLst/>
              <a:latin typeface="+mn-lt"/>
              <a:ea typeface="+mn-ea"/>
              <a:cs typeface="+mn-cs"/>
            </a:rPr>
            <a:t>　今後も</a:t>
          </a:r>
          <a:r>
            <a:rPr kumimoji="1" lang="ja-JP" altLang="en-US" sz="1100" b="0">
              <a:solidFill>
                <a:schemeClr val="dk1"/>
              </a:solidFill>
              <a:effectLst/>
              <a:latin typeface="+mn-lt"/>
              <a:ea typeface="+mn-ea"/>
              <a:cs typeface="+mn-cs"/>
            </a:rPr>
            <a:t>適切に物件費を執行するように</a:t>
          </a:r>
          <a:r>
            <a:rPr kumimoji="1" lang="ja-JP" altLang="ja-JP" sz="1100" b="0">
              <a:solidFill>
                <a:schemeClr val="dk1"/>
              </a:solidFill>
              <a:effectLst/>
              <a:latin typeface="+mn-lt"/>
              <a:ea typeface="+mn-ea"/>
              <a:cs typeface="+mn-cs"/>
            </a:rPr>
            <a:t>コストの低減を図っていく。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172F2A70-E629-43E0-AE47-070066B18F2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2DEFD484-D641-4F8F-84D5-3B41959223A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52942EFF-3E49-46E1-A404-110D3284E49E}"/>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14E43D2A-8FC0-42A9-A688-53ED2E0A185D}"/>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8B2027FA-66EC-4449-9AE5-9BA7BED48DC6}"/>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12B34276-C42E-4431-8D76-2AA90488D9E1}"/>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31D86D97-3E48-45D2-AE2B-7084D06C181D}"/>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A4C0D4BA-B665-479A-8416-2941B2C228BE}"/>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C7183F69-938A-414C-A910-19B82146A554}"/>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931E7570-9DD1-4056-A70E-A2CA4A2C206D}"/>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195F6F2D-30BA-4FB8-A232-9FC392D00FA1}"/>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349ED7EB-2423-43D9-8862-F6CE8FB6CD5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886BB2DE-B752-4870-A61D-9B2B06B495BE}"/>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840541F4-CD14-4619-B16F-B24902C65F8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3A0FDA65-221E-4B5A-8E0E-D42073117184}"/>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E4AB87DA-31E9-4DB9-A4B9-9DE448290D16}"/>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BBA2CC79-C2A5-4A14-B534-113501F75F36}"/>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3C1F832B-F3C8-4D31-B968-61532C705BF2}"/>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7F898C58-496D-4162-BA72-8D7F75EC7DD3}"/>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117856</xdr:rowOff>
    </xdr:from>
    <xdr:to>
      <xdr:col>82</xdr:col>
      <xdr:colOff>107950</xdr:colOff>
      <xdr:row>15</xdr:row>
      <xdr:rowOff>56134</xdr:rowOff>
    </xdr:to>
    <xdr:cxnSp macro="">
      <xdr:nvCxnSpPr>
        <xdr:cNvPr id="125" name="直線コネクタ 124">
          <a:extLst>
            <a:ext uri="{FF2B5EF4-FFF2-40B4-BE49-F238E27FC236}">
              <a16:creationId xmlns:a16="http://schemas.microsoft.com/office/drawing/2014/main" id="{DE0B5766-2B89-4EFE-BED7-1A1FB295232B}"/>
            </a:ext>
          </a:extLst>
        </xdr:cNvPr>
        <xdr:cNvCxnSpPr/>
      </xdr:nvCxnSpPr>
      <xdr:spPr>
        <a:xfrm>
          <a:off x="15671800" y="251815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1B846B1-76E6-414A-A19A-8F32D02E0479}"/>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30E1D36D-0278-4F12-A23E-CC19889176C6}"/>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117856</xdr:rowOff>
    </xdr:to>
    <xdr:cxnSp macro="">
      <xdr:nvCxnSpPr>
        <xdr:cNvPr id="128" name="直線コネクタ 127">
          <a:extLst>
            <a:ext uri="{FF2B5EF4-FFF2-40B4-BE49-F238E27FC236}">
              <a16:creationId xmlns:a16="http://schemas.microsoft.com/office/drawing/2014/main" id="{ACDCADF1-8978-4FC9-9C01-EED13ACDDD9E}"/>
            </a:ext>
          </a:extLst>
        </xdr:cNvPr>
        <xdr:cNvCxnSpPr/>
      </xdr:nvCxnSpPr>
      <xdr:spPr>
        <a:xfrm>
          <a:off x="14782800" y="2481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4793163B-E1C1-44D6-9D6C-139796895208}"/>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1E9D0C55-70D1-4DBA-BF15-B2CE6A94861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152146</xdr:rowOff>
    </xdr:from>
    <xdr:to>
      <xdr:col>73</xdr:col>
      <xdr:colOff>180975</xdr:colOff>
      <xdr:row>14</xdr:row>
      <xdr:rowOff>81280</xdr:rowOff>
    </xdr:to>
    <xdr:cxnSp macro="">
      <xdr:nvCxnSpPr>
        <xdr:cNvPr id="131" name="直線コネクタ 130">
          <a:extLst>
            <a:ext uri="{FF2B5EF4-FFF2-40B4-BE49-F238E27FC236}">
              <a16:creationId xmlns:a16="http://schemas.microsoft.com/office/drawing/2014/main" id="{D4EAF117-931D-4685-BFF1-4CC191589920}"/>
            </a:ext>
          </a:extLst>
        </xdr:cNvPr>
        <xdr:cNvCxnSpPr/>
      </xdr:nvCxnSpPr>
      <xdr:spPr>
        <a:xfrm>
          <a:off x="13893800" y="23809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FAFE78A1-E76D-47A4-9604-C3E7108A6BB1}"/>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E96FF499-3CE2-46F9-83A2-E1D4CE062CBC}"/>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152146</xdr:rowOff>
    </xdr:from>
    <xdr:to>
      <xdr:col>69</xdr:col>
      <xdr:colOff>92075</xdr:colOff>
      <xdr:row>13</xdr:row>
      <xdr:rowOff>170434</xdr:rowOff>
    </xdr:to>
    <xdr:cxnSp macro="">
      <xdr:nvCxnSpPr>
        <xdr:cNvPr id="134" name="直線コネクタ 133">
          <a:extLst>
            <a:ext uri="{FF2B5EF4-FFF2-40B4-BE49-F238E27FC236}">
              <a16:creationId xmlns:a16="http://schemas.microsoft.com/office/drawing/2014/main" id="{CD3F4A1B-DBF7-445A-ABAF-212562780254}"/>
            </a:ext>
          </a:extLst>
        </xdr:cNvPr>
        <xdr:cNvCxnSpPr/>
      </xdr:nvCxnSpPr>
      <xdr:spPr>
        <a:xfrm flipV="1">
          <a:off x="13004800" y="23809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4829D7CE-EABB-4D9C-BD24-D325316BF2E8}"/>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63D31238-0407-4734-8375-57FB17AB9779}"/>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51E8C007-777C-45C9-B09C-AEBA7B0584CB}"/>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E122A821-E428-4D5B-BB36-24D3238FB88A}"/>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84902A3C-44C6-4EEE-B168-0CD46C4BCC3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5DAB2C32-A3D3-43BC-9AB2-04916588083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AA17FD8C-EDD7-482E-B46A-CFD5CEC7076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5C1E2D9-8324-474E-B83C-9BDA12644CE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25D52F95-459E-4A8F-934A-7E77231A4F3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xdr:rowOff>
    </xdr:from>
    <xdr:to>
      <xdr:col>82</xdr:col>
      <xdr:colOff>158750</xdr:colOff>
      <xdr:row>15</xdr:row>
      <xdr:rowOff>106934</xdr:rowOff>
    </xdr:to>
    <xdr:sp macro="" textlink="">
      <xdr:nvSpPr>
        <xdr:cNvPr id="144" name="楕円 143">
          <a:extLst>
            <a:ext uri="{FF2B5EF4-FFF2-40B4-BE49-F238E27FC236}">
              <a16:creationId xmlns:a16="http://schemas.microsoft.com/office/drawing/2014/main" id="{75954A2B-A497-45B5-8183-2BFDBBC735A5}"/>
            </a:ext>
          </a:extLst>
        </xdr:cNvPr>
        <xdr:cNvSpPr/>
      </xdr:nvSpPr>
      <xdr:spPr>
        <a:xfrm>
          <a:off x="164592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21861</xdr:rowOff>
    </xdr:from>
    <xdr:ext cx="762000" cy="259045"/>
    <xdr:sp macro="" textlink="">
      <xdr:nvSpPr>
        <xdr:cNvPr id="145" name="物件費該当値テキスト">
          <a:extLst>
            <a:ext uri="{FF2B5EF4-FFF2-40B4-BE49-F238E27FC236}">
              <a16:creationId xmlns:a16="http://schemas.microsoft.com/office/drawing/2014/main" id="{941EB2A9-F003-49AD-AB4A-003476402F61}"/>
            </a:ext>
          </a:extLst>
        </xdr:cNvPr>
        <xdr:cNvSpPr txBox="1"/>
      </xdr:nvSpPr>
      <xdr:spPr>
        <a:xfrm>
          <a:off x="16598900" y="242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67056</xdr:rowOff>
    </xdr:from>
    <xdr:to>
      <xdr:col>78</xdr:col>
      <xdr:colOff>120650</xdr:colOff>
      <xdr:row>14</xdr:row>
      <xdr:rowOff>168656</xdr:rowOff>
    </xdr:to>
    <xdr:sp macro="" textlink="">
      <xdr:nvSpPr>
        <xdr:cNvPr id="146" name="楕円 145">
          <a:extLst>
            <a:ext uri="{FF2B5EF4-FFF2-40B4-BE49-F238E27FC236}">
              <a16:creationId xmlns:a16="http://schemas.microsoft.com/office/drawing/2014/main" id="{79CEB86B-326A-46A8-BC18-6FB7D6BC17E0}"/>
            </a:ext>
          </a:extLst>
        </xdr:cNvPr>
        <xdr:cNvSpPr/>
      </xdr:nvSpPr>
      <xdr:spPr>
        <a:xfrm>
          <a:off x="15621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7383</xdr:rowOff>
    </xdr:from>
    <xdr:ext cx="736600" cy="259045"/>
    <xdr:sp macro="" textlink="">
      <xdr:nvSpPr>
        <xdr:cNvPr id="147" name="テキスト ボックス 146">
          <a:extLst>
            <a:ext uri="{FF2B5EF4-FFF2-40B4-BE49-F238E27FC236}">
              <a16:creationId xmlns:a16="http://schemas.microsoft.com/office/drawing/2014/main" id="{80830E14-4539-433B-88C2-6DBE88918139}"/>
            </a:ext>
          </a:extLst>
        </xdr:cNvPr>
        <xdr:cNvSpPr txBox="1"/>
      </xdr:nvSpPr>
      <xdr:spPr>
        <a:xfrm>
          <a:off x="15290800" y="2236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8" name="楕円 147">
          <a:extLst>
            <a:ext uri="{FF2B5EF4-FFF2-40B4-BE49-F238E27FC236}">
              <a16:creationId xmlns:a16="http://schemas.microsoft.com/office/drawing/2014/main" id="{C906CB2D-9056-42BC-9762-B9F82A031787}"/>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9" name="テキスト ボックス 148">
          <a:extLst>
            <a:ext uri="{FF2B5EF4-FFF2-40B4-BE49-F238E27FC236}">
              <a16:creationId xmlns:a16="http://schemas.microsoft.com/office/drawing/2014/main" id="{78E23FEA-6C45-491A-A195-01FF495EE0A2}"/>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101346</xdr:rowOff>
    </xdr:from>
    <xdr:to>
      <xdr:col>69</xdr:col>
      <xdr:colOff>142875</xdr:colOff>
      <xdr:row>14</xdr:row>
      <xdr:rowOff>31496</xdr:rowOff>
    </xdr:to>
    <xdr:sp macro="" textlink="">
      <xdr:nvSpPr>
        <xdr:cNvPr id="150" name="楕円 149">
          <a:extLst>
            <a:ext uri="{FF2B5EF4-FFF2-40B4-BE49-F238E27FC236}">
              <a16:creationId xmlns:a16="http://schemas.microsoft.com/office/drawing/2014/main" id="{573F8A36-A3FE-492F-9317-48ACBFCCAA49}"/>
            </a:ext>
          </a:extLst>
        </xdr:cNvPr>
        <xdr:cNvSpPr/>
      </xdr:nvSpPr>
      <xdr:spPr>
        <a:xfrm>
          <a:off x="13843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41673</xdr:rowOff>
    </xdr:from>
    <xdr:ext cx="762000" cy="259045"/>
    <xdr:sp macro="" textlink="">
      <xdr:nvSpPr>
        <xdr:cNvPr id="151" name="テキスト ボックス 150">
          <a:extLst>
            <a:ext uri="{FF2B5EF4-FFF2-40B4-BE49-F238E27FC236}">
              <a16:creationId xmlns:a16="http://schemas.microsoft.com/office/drawing/2014/main" id="{D45B2476-2C0B-4A47-B830-F140AA6711EF}"/>
            </a:ext>
          </a:extLst>
        </xdr:cNvPr>
        <xdr:cNvSpPr txBox="1"/>
      </xdr:nvSpPr>
      <xdr:spPr>
        <a:xfrm>
          <a:off x="13512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119634</xdr:rowOff>
    </xdr:from>
    <xdr:to>
      <xdr:col>65</xdr:col>
      <xdr:colOff>53975</xdr:colOff>
      <xdr:row>14</xdr:row>
      <xdr:rowOff>49784</xdr:rowOff>
    </xdr:to>
    <xdr:sp macro="" textlink="">
      <xdr:nvSpPr>
        <xdr:cNvPr id="152" name="楕円 151">
          <a:extLst>
            <a:ext uri="{FF2B5EF4-FFF2-40B4-BE49-F238E27FC236}">
              <a16:creationId xmlns:a16="http://schemas.microsoft.com/office/drawing/2014/main" id="{EF1778FE-CA4A-4AE7-B955-7F08AAF4E9BC}"/>
            </a:ext>
          </a:extLst>
        </xdr:cNvPr>
        <xdr:cNvSpPr/>
      </xdr:nvSpPr>
      <xdr:spPr>
        <a:xfrm>
          <a:off x="12954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59961</xdr:rowOff>
    </xdr:from>
    <xdr:ext cx="762000" cy="259045"/>
    <xdr:sp macro="" textlink="">
      <xdr:nvSpPr>
        <xdr:cNvPr id="153" name="テキスト ボックス 152">
          <a:extLst>
            <a:ext uri="{FF2B5EF4-FFF2-40B4-BE49-F238E27FC236}">
              <a16:creationId xmlns:a16="http://schemas.microsoft.com/office/drawing/2014/main" id="{21CC074E-40C4-4D11-9043-9A18AAC5E9D3}"/>
            </a:ext>
          </a:extLst>
        </xdr:cNvPr>
        <xdr:cNvSpPr txBox="1"/>
      </xdr:nvSpPr>
      <xdr:spPr>
        <a:xfrm>
          <a:off x="12623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4AAC28BB-CCE2-4FD4-8E9D-496FE792253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528C2383-B27F-45CB-89E4-3C2E5D10BF2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73C36D65-5D95-4B6B-8DE8-2148C82C7339}"/>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1197799F-019E-4A0B-89BF-8DE3ACF76F7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5431E785-6B1B-4A38-9ED9-C7241727C79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2C499DC4-2522-4CA3-B2E1-7E68547D3D3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F642E7E5-01C3-4ABC-8020-AD56C02CC18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BABFCD0C-AB4F-4112-8111-71A3E941453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ACEE82C6-A223-4AE5-9F5B-372D1C1442F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74C0CA9-C2F4-4F59-9624-9D3E8D21D1F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F869515E-0916-4D71-8C47-280D3AC7CC4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ポイントの増となり、</a:t>
          </a:r>
          <a:r>
            <a:rPr kumimoji="1" lang="ja-JP" altLang="ja-JP" sz="1100" b="0">
              <a:solidFill>
                <a:schemeClr val="dk1"/>
              </a:solidFill>
              <a:effectLst/>
              <a:latin typeface="+mn-lt"/>
              <a:ea typeface="+mn-ea"/>
              <a:cs typeface="+mn-cs"/>
            </a:rPr>
            <a:t>類似団体平均値と比較すると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ポイント上回っている。これは、旧産炭地域特有の経済構造として、生活保護率が高いなど低所得者が多いことが大きな要因である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、私立保育所の給付</a:t>
          </a:r>
          <a:r>
            <a:rPr kumimoji="1" lang="ja-JP" altLang="en-US" sz="1100">
              <a:solidFill>
                <a:schemeClr val="dk1"/>
              </a:solidFill>
              <a:effectLst/>
              <a:latin typeface="+mn-lt"/>
              <a:ea typeface="+mn-ea"/>
              <a:cs typeface="+mn-cs"/>
            </a:rPr>
            <a:t>事業経費、障がい児通所支援事業経費や</a:t>
          </a:r>
          <a:r>
            <a:rPr kumimoji="1" lang="ja-JP" altLang="ja-JP" sz="1100">
              <a:solidFill>
                <a:schemeClr val="dk1"/>
              </a:solidFill>
              <a:effectLst/>
              <a:latin typeface="+mn-lt"/>
              <a:ea typeface="+mn-ea"/>
              <a:cs typeface="+mn-cs"/>
            </a:rPr>
            <a:t>障がい者自立支援給付</a:t>
          </a:r>
          <a:r>
            <a:rPr kumimoji="1" lang="ja-JP" altLang="en-US" sz="1100">
              <a:solidFill>
                <a:schemeClr val="dk1"/>
              </a:solidFill>
              <a:effectLst/>
              <a:latin typeface="+mn-lt"/>
              <a:ea typeface="+mn-ea"/>
              <a:cs typeface="+mn-cs"/>
            </a:rPr>
            <a:t>事業経費</a:t>
          </a:r>
          <a:r>
            <a:rPr kumimoji="1" lang="ja-JP" altLang="ja-JP" sz="1100">
              <a:solidFill>
                <a:schemeClr val="dk1"/>
              </a:solidFill>
              <a:effectLst/>
              <a:latin typeface="+mn-lt"/>
              <a:ea typeface="+mn-ea"/>
              <a:cs typeface="+mn-cs"/>
            </a:rPr>
            <a:t>の増加が大きく、今後は適正な給付のあり方を検討するなど増大する扶助費の適正化を図る必要がある。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6F49B491-B2E3-48A2-8636-E3D509EDDD0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43A09601-B3CA-4BC7-A7CA-4051AD98F85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97B9115E-3EFE-49B3-B804-68CC5B94A6C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B62E4405-D34B-4035-BC27-8AB56B3B7627}"/>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1FE6C2D8-8B48-411F-A815-DE4DFB2F070E}"/>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227C06C-D472-4083-A6A9-ADE4FF379DC2}"/>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3A0054E8-D82C-4C94-8FB2-422F4FF3F1AA}"/>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3D824059-1C0D-451D-8C48-A4C0632F5F0C}"/>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EDC44673-529A-4158-87B2-27ED74A35802}"/>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F3FFA668-F7FD-4753-84D3-D139926C6318}"/>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B9CF11D8-8AC8-459B-B659-F5F3C1B0E3D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4CAFDF22-5DA1-4D58-8CFA-8799458420B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3B74D7B4-845A-40DE-96C9-69944D6EA4B1}"/>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F61B7869-CA87-4942-9EA6-D6E467917CF2}"/>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BAF78D7B-FECF-4D33-81DE-56B88E6A13A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81F3ABD8-02C5-49EA-BBFC-B3C9A558C17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8915D3E0-B378-4104-8066-6C3880EA676C}"/>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7A8E5252-40B9-4E61-BEF9-774F67E869E6}"/>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93975A8B-D722-419B-9146-B104B1335CB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1D46D2ED-2D1B-46A1-9932-ED3D27229CC3}"/>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8D52A1CF-99F2-4B3E-BAF0-16F066118BCB}"/>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130810</xdr:rowOff>
    </xdr:from>
    <xdr:to>
      <xdr:col>24</xdr:col>
      <xdr:colOff>25400</xdr:colOff>
      <xdr:row>57</xdr:row>
      <xdr:rowOff>138430</xdr:rowOff>
    </xdr:to>
    <xdr:cxnSp macro="">
      <xdr:nvCxnSpPr>
        <xdr:cNvPr id="186" name="直線コネクタ 185">
          <a:extLst>
            <a:ext uri="{FF2B5EF4-FFF2-40B4-BE49-F238E27FC236}">
              <a16:creationId xmlns:a16="http://schemas.microsoft.com/office/drawing/2014/main" id="{30E86090-7D2C-4593-90B9-B58ED7A29270}"/>
            </a:ext>
          </a:extLst>
        </xdr:cNvPr>
        <xdr:cNvCxnSpPr/>
      </xdr:nvCxnSpPr>
      <xdr:spPr>
        <a:xfrm>
          <a:off x="3987800" y="9903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23950C77-C3C9-4186-9406-D5F9743ABFF4}"/>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413C2BA3-9F31-499A-A82B-77289AF567EC}"/>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54610</xdr:rowOff>
    </xdr:from>
    <xdr:to>
      <xdr:col>19</xdr:col>
      <xdr:colOff>187325</xdr:colOff>
      <xdr:row>57</xdr:row>
      <xdr:rowOff>130810</xdr:rowOff>
    </xdr:to>
    <xdr:cxnSp macro="">
      <xdr:nvCxnSpPr>
        <xdr:cNvPr id="189" name="直線コネクタ 188">
          <a:extLst>
            <a:ext uri="{FF2B5EF4-FFF2-40B4-BE49-F238E27FC236}">
              <a16:creationId xmlns:a16="http://schemas.microsoft.com/office/drawing/2014/main" id="{1898AA98-358C-4212-9F68-4EA8C6C3EF72}"/>
            </a:ext>
          </a:extLst>
        </xdr:cNvPr>
        <xdr:cNvCxnSpPr/>
      </xdr:nvCxnSpPr>
      <xdr:spPr>
        <a:xfrm>
          <a:off x="3098800" y="9827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46E0B529-F0C9-4093-A3A6-CE1DD15E2D6F}"/>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F0678507-E0F8-4771-94C1-639CEF338ADD}"/>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54610</xdr:rowOff>
    </xdr:from>
    <xdr:to>
      <xdr:col>15</xdr:col>
      <xdr:colOff>98425</xdr:colOff>
      <xdr:row>57</xdr:row>
      <xdr:rowOff>100330</xdr:rowOff>
    </xdr:to>
    <xdr:cxnSp macro="">
      <xdr:nvCxnSpPr>
        <xdr:cNvPr id="192" name="直線コネクタ 191">
          <a:extLst>
            <a:ext uri="{FF2B5EF4-FFF2-40B4-BE49-F238E27FC236}">
              <a16:creationId xmlns:a16="http://schemas.microsoft.com/office/drawing/2014/main" id="{0B02CBE9-428F-457A-9E3C-E776D0713994}"/>
            </a:ext>
          </a:extLst>
        </xdr:cNvPr>
        <xdr:cNvCxnSpPr/>
      </xdr:nvCxnSpPr>
      <xdr:spPr>
        <a:xfrm flipV="1">
          <a:off x="2209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6386A91A-EA65-4ED6-B3EA-3286CFB32A27}"/>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9632B951-3AB2-4ED4-B738-8B32D01F344F}"/>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100330</xdr:rowOff>
    </xdr:from>
    <xdr:to>
      <xdr:col>11</xdr:col>
      <xdr:colOff>9525</xdr:colOff>
      <xdr:row>58</xdr:row>
      <xdr:rowOff>35560</xdr:rowOff>
    </xdr:to>
    <xdr:cxnSp macro="">
      <xdr:nvCxnSpPr>
        <xdr:cNvPr id="195" name="直線コネクタ 194">
          <a:extLst>
            <a:ext uri="{FF2B5EF4-FFF2-40B4-BE49-F238E27FC236}">
              <a16:creationId xmlns:a16="http://schemas.microsoft.com/office/drawing/2014/main" id="{69C25026-9648-44FD-99D1-E2614E459F62}"/>
            </a:ext>
          </a:extLst>
        </xdr:cNvPr>
        <xdr:cNvCxnSpPr/>
      </xdr:nvCxnSpPr>
      <xdr:spPr>
        <a:xfrm flipV="1">
          <a:off x="1320800" y="98729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B544F1CA-BBE7-4DD1-94F7-C590A2BA3EEA}"/>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120852A8-5202-42DE-BA5D-249F416FAAEF}"/>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414FF482-A939-4751-9217-F94FA6D4C751}"/>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F9573BDE-DFC2-4DBD-B563-59439CDE56CF}"/>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62E8568E-9C3F-4F27-B94F-CBB9CFFA196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5D20E5D0-F8B2-4A46-A2E7-AF4FA2E6D86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EADDF663-1D32-4A84-B373-4462FDBE03F3}"/>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0ACF66D-C2F0-4712-B85F-8DC1F0F3456A}"/>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1603988-EA2E-4557-B5CB-009FF554008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87630</xdr:rowOff>
    </xdr:from>
    <xdr:to>
      <xdr:col>24</xdr:col>
      <xdr:colOff>76200</xdr:colOff>
      <xdr:row>58</xdr:row>
      <xdr:rowOff>17780</xdr:rowOff>
    </xdr:to>
    <xdr:sp macro="" textlink="">
      <xdr:nvSpPr>
        <xdr:cNvPr id="205" name="楕円 204">
          <a:extLst>
            <a:ext uri="{FF2B5EF4-FFF2-40B4-BE49-F238E27FC236}">
              <a16:creationId xmlns:a16="http://schemas.microsoft.com/office/drawing/2014/main" id="{B34898DF-8DD5-43ED-9C80-8175911AF2EE}"/>
            </a:ext>
          </a:extLst>
        </xdr:cNvPr>
        <xdr:cNvSpPr/>
      </xdr:nvSpPr>
      <xdr:spPr>
        <a:xfrm>
          <a:off x="4775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59707</xdr:rowOff>
    </xdr:from>
    <xdr:ext cx="762000" cy="259045"/>
    <xdr:sp macro="" textlink="">
      <xdr:nvSpPr>
        <xdr:cNvPr id="206" name="扶助費該当値テキスト">
          <a:extLst>
            <a:ext uri="{FF2B5EF4-FFF2-40B4-BE49-F238E27FC236}">
              <a16:creationId xmlns:a16="http://schemas.microsoft.com/office/drawing/2014/main" id="{A1146AFB-BF51-48E4-BFB1-4178442AB141}"/>
            </a:ext>
          </a:extLst>
        </xdr:cNvPr>
        <xdr:cNvSpPr txBox="1"/>
      </xdr:nvSpPr>
      <xdr:spPr>
        <a:xfrm>
          <a:off x="4914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80010</xdr:rowOff>
    </xdr:from>
    <xdr:to>
      <xdr:col>20</xdr:col>
      <xdr:colOff>38100</xdr:colOff>
      <xdr:row>58</xdr:row>
      <xdr:rowOff>10160</xdr:rowOff>
    </xdr:to>
    <xdr:sp macro="" textlink="">
      <xdr:nvSpPr>
        <xdr:cNvPr id="207" name="楕円 206">
          <a:extLst>
            <a:ext uri="{FF2B5EF4-FFF2-40B4-BE49-F238E27FC236}">
              <a16:creationId xmlns:a16="http://schemas.microsoft.com/office/drawing/2014/main" id="{50CF6783-CAF2-4A7F-9EAF-922E0E4BB445}"/>
            </a:ext>
          </a:extLst>
        </xdr:cNvPr>
        <xdr:cNvSpPr/>
      </xdr:nvSpPr>
      <xdr:spPr>
        <a:xfrm>
          <a:off x="3937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166387</xdr:rowOff>
    </xdr:from>
    <xdr:ext cx="736600" cy="259045"/>
    <xdr:sp macro="" textlink="">
      <xdr:nvSpPr>
        <xdr:cNvPr id="208" name="テキスト ボックス 207">
          <a:extLst>
            <a:ext uri="{FF2B5EF4-FFF2-40B4-BE49-F238E27FC236}">
              <a16:creationId xmlns:a16="http://schemas.microsoft.com/office/drawing/2014/main" id="{4474D264-AA35-43EA-8A66-6499EFA272AE}"/>
            </a:ext>
          </a:extLst>
        </xdr:cNvPr>
        <xdr:cNvSpPr txBox="1"/>
      </xdr:nvSpPr>
      <xdr:spPr>
        <a:xfrm>
          <a:off x="3606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xdr:rowOff>
    </xdr:from>
    <xdr:to>
      <xdr:col>15</xdr:col>
      <xdr:colOff>149225</xdr:colOff>
      <xdr:row>57</xdr:row>
      <xdr:rowOff>105410</xdr:rowOff>
    </xdr:to>
    <xdr:sp macro="" textlink="">
      <xdr:nvSpPr>
        <xdr:cNvPr id="209" name="楕円 208">
          <a:extLst>
            <a:ext uri="{FF2B5EF4-FFF2-40B4-BE49-F238E27FC236}">
              <a16:creationId xmlns:a16="http://schemas.microsoft.com/office/drawing/2014/main" id="{D680862C-0A3D-4780-80AB-6ACCF81C2156}"/>
            </a:ext>
          </a:extLst>
        </xdr:cNvPr>
        <xdr:cNvSpPr/>
      </xdr:nvSpPr>
      <xdr:spPr>
        <a:xfrm>
          <a:off x="3048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90187</xdr:rowOff>
    </xdr:from>
    <xdr:ext cx="762000" cy="259045"/>
    <xdr:sp macro="" textlink="">
      <xdr:nvSpPr>
        <xdr:cNvPr id="210" name="テキスト ボックス 209">
          <a:extLst>
            <a:ext uri="{FF2B5EF4-FFF2-40B4-BE49-F238E27FC236}">
              <a16:creationId xmlns:a16="http://schemas.microsoft.com/office/drawing/2014/main" id="{9F3AB5DB-B3CA-4B1D-914C-9409CC5821A2}"/>
            </a:ext>
          </a:extLst>
        </xdr:cNvPr>
        <xdr:cNvSpPr txBox="1"/>
      </xdr:nvSpPr>
      <xdr:spPr>
        <a:xfrm>
          <a:off x="2717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49530</xdr:rowOff>
    </xdr:from>
    <xdr:to>
      <xdr:col>11</xdr:col>
      <xdr:colOff>60325</xdr:colOff>
      <xdr:row>57</xdr:row>
      <xdr:rowOff>151130</xdr:rowOff>
    </xdr:to>
    <xdr:sp macro="" textlink="">
      <xdr:nvSpPr>
        <xdr:cNvPr id="211" name="楕円 210">
          <a:extLst>
            <a:ext uri="{FF2B5EF4-FFF2-40B4-BE49-F238E27FC236}">
              <a16:creationId xmlns:a16="http://schemas.microsoft.com/office/drawing/2014/main" id="{D6F303A2-71CD-4464-A789-2E00EDE6FC02}"/>
            </a:ext>
          </a:extLst>
        </xdr:cNvPr>
        <xdr:cNvSpPr/>
      </xdr:nvSpPr>
      <xdr:spPr>
        <a:xfrm>
          <a:off x="2159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135907</xdr:rowOff>
    </xdr:from>
    <xdr:ext cx="762000" cy="259045"/>
    <xdr:sp macro="" textlink="">
      <xdr:nvSpPr>
        <xdr:cNvPr id="212" name="テキスト ボックス 211">
          <a:extLst>
            <a:ext uri="{FF2B5EF4-FFF2-40B4-BE49-F238E27FC236}">
              <a16:creationId xmlns:a16="http://schemas.microsoft.com/office/drawing/2014/main" id="{58340069-1115-41F5-AA9D-B6EECB18DD5D}"/>
            </a:ext>
          </a:extLst>
        </xdr:cNvPr>
        <xdr:cNvSpPr txBox="1"/>
      </xdr:nvSpPr>
      <xdr:spPr>
        <a:xfrm>
          <a:off x="1828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156210</xdr:rowOff>
    </xdr:from>
    <xdr:to>
      <xdr:col>6</xdr:col>
      <xdr:colOff>171450</xdr:colOff>
      <xdr:row>58</xdr:row>
      <xdr:rowOff>86360</xdr:rowOff>
    </xdr:to>
    <xdr:sp macro="" textlink="">
      <xdr:nvSpPr>
        <xdr:cNvPr id="213" name="楕円 212">
          <a:extLst>
            <a:ext uri="{FF2B5EF4-FFF2-40B4-BE49-F238E27FC236}">
              <a16:creationId xmlns:a16="http://schemas.microsoft.com/office/drawing/2014/main" id="{34EAEDE5-7E09-4D83-8A98-7A6C46F03DE0}"/>
            </a:ext>
          </a:extLst>
        </xdr:cNvPr>
        <xdr:cNvSpPr/>
      </xdr:nvSpPr>
      <xdr:spPr>
        <a:xfrm>
          <a:off x="1270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71137</xdr:rowOff>
    </xdr:from>
    <xdr:ext cx="762000" cy="259045"/>
    <xdr:sp macro="" textlink="">
      <xdr:nvSpPr>
        <xdr:cNvPr id="214" name="テキスト ボックス 213">
          <a:extLst>
            <a:ext uri="{FF2B5EF4-FFF2-40B4-BE49-F238E27FC236}">
              <a16:creationId xmlns:a16="http://schemas.microsoft.com/office/drawing/2014/main" id="{FE4A0085-FD5B-414B-83DE-5CE0D33DEAA1}"/>
            </a:ext>
          </a:extLst>
        </xdr:cNvPr>
        <xdr:cNvSpPr txBox="1"/>
      </xdr:nvSpPr>
      <xdr:spPr>
        <a:xfrm>
          <a:off x="939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95AF1C07-1B9A-4275-9668-98A05DEA34F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49637077-413D-4742-BB9F-60190B8B001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30295199-243F-4DFF-926F-A509C8B4A78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D3BD2D62-0359-417A-957D-4EA5A94E0B8E}"/>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7DF1E7FC-3089-4DE6-B9B2-124BF88A444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733165E2-75D5-46FC-8FA4-E4AECD2E668C}"/>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F3D8195B-73D0-435A-BDB6-B858323656B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7D451F53-17DB-4989-83DB-41002CABE4E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5F41F9DE-F2D0-45EB-86B7-B2DF08257D6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43AC556-E6FC-4BF3-AF0B-4C27EEC2728E}"/>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A6015E19-A347-4556-AA44-5C75A86BBC6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となっているが、類似団体平均値と比較すると</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ja-JP" sz="1100" b="0">
              <a:solidFill>
                <a:schemeClr val="dk1"/>
              </a:solidFill>
              <a:effectLst/>
              <a:latin typeface="+mn-lt"/>
              <a:ea typeface="+mn-ea"/>
              <a:cs typeface="+mn-cs"/>
            </a:rPr>
            <a:t>上回っている。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これは後期高齢者医療などの特別会計への繰出金や</a:t>
          </a:r>
          <a:r>
            <a:rPr kumimoji="1" lang="ja-JP" altLang="en-US" sz="1100">
              <a:solidFill>
                <a:schemeClr val="dk1"/>
              </a:solidFill>
              <a:effectLst/>
              <a:latin typeface="+mn-lt"/>
              <a:ea typeface="+mn-ea"/>
              <a:cs typeface="+mn-cs"/>
            </a:rPr>
            <a:t>小中学校施設</a:t>
          </a:r>
          <a:r>
            <a:rPr kumimoji="1" lang="ja-JP" altLang="ja-JP" sz="1100">
              <a:solidFill>
                <a:schemeClr val="dk1"/>
              </a:solidFill>
              <a:effectLst/>
              <a:latin typeface="+mn-lt"/>
              <a:ea typeface="+mn-ea"/>
              <a:cs typeface="+mn-cs"/>
            </a:rPr>
            <a:t>の維持管理経費が</a:t>
          </a:r>
          <a:r>
            <a:rPr kumimoji="1" lang="ja-JP" altLang="en-US" sz="1100">
              <a:solidFill>
                <a:schemeClr val="dk1"/>
              </a:solidFill>
              <a:effectLst/>
              <a:latin typeface="+mn-lt"/>
              <a:ea typeface="+mn-ea"/>
              <a:cs typeface="+mn-cs"/>
            </a:rPr>
            <a:t>増となった</a:t>
          </a:r>
          <a:r>
            <a:rPr kumimoji="1" lang="ja-JP" altLang="ja-JP" sz="1100">
              <a:solidFill>
                <a:schemeClr val="dk1"/>
              </a:solidFill>
              <a:effectLst/>
              <a:latin typeface="+mn-lt"/>
              <a:ea typeface="+mn-ea"/>
              <a:cs typeface="+mn-cs"/>
            </a:rPr>
            <a:t>ことが主な要因である。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特別会計の繰出金については、各種給付費や保険料の適正化を図ることなどにより、普通会計の負担額を減らすよう努める。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487743D2-F2C3-487B-A966-D520B9E51DDD}"/>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4C65FDF4-2A5A-446E-9CC4-490AFDD7D2F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6C0C1494-233C-479B-9918-FF8F29A33F87}"/>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A6D8DEF2-9763-4393-A69B-EAC1041F85B3}"/>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80E03F2-836C-43FE-926D-0C1A9AE676E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EB26EA47-008F-4D72-9480-CB3D16B7BFAA}"/>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D93535F0-0AC8-4347-B267-0DB98D170E6B}"/>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73FE6675-6E23-4CE9-AAB6-16264138E254}"/>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7755B658-4E43-46BC-AC3C-EDDC8A2AA118}"/>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F9181DB1-0DD8-4204-B281-BABA157B6F71}"/>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2D08FBCF-0ED6-4818-96B5-95E386F7C58C}"/>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115AEBF8-1F67-424C-A7C2-A8EAE4C243ED}"/>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8B809FF3-8756-4E33-A5EE-0B112756DBCA}"/>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C02C055C-E760-4B86-8F53-6BD0CBAD1E51}"/>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AF8FBAC8-E00A-43CB-AA1F-F3674A27BDA5}"/>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66655FBF-AC60-4CD2-9915-48A33731A407}"/>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B64D761C-A86B-4293-83B8-97610D4834A7}"/>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F4220336-7A39-4CEC-AD2C-F8353155D0B4}"/>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751A0DA7-C52A-47FF-8415-9F19B4CD55A7}"/>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61D7D88F-A8CD-48C9-815B-B2FC76124AB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4AF4D7E4-EFF6-467C-B1D4-47FAC72CEFE2}"/>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E4FF4A9A-346F-4DB6-B459-35E93FDA2D2B}"/>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43DCEB19-FBE9-49E1-B1AC-D773B02D84A9}"/>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83457</xdr:rowOff>
    </xdr:from>
    <xdr:to>
      <xdr:col>82</xdr:col>
      <xdr:colOff>107950</xdr:colOff>
      <xdr:row>58</xdr:row>
      <xdr:rowOff>94343</xdr:rowOff>
    </xdr:to>
    <xdr:cxnSp macro="">
      <xdr:nvCxnSpPr>
        <xdr:cNvPr id="249" name="直線コネクタ 248">
          <a:extLst>
            <a:ext uri="{FF2B5EF4-FFF2-40B4-BE49-F238E27FC236}">
              <a16:creationId xmlns:a16="http://schemas.microsoft.com/office/drawing/2014/main" id="{61BC9E5A-D59B-442A-8700-BD0025DE3903}"/>
            </a:ext>
          </a:extLst>
        </xdr:cNvPr>
        <xdr:cNvCxnSpPr/>
      </xdr:nvCxnSpPr>
      <xdr:spPr>
        <a:xfrm flipV="1">
          <a:off x="15671800" y="100275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C883A5B1-C5FF-4CBB-92A4-CE805C9E5B4E}"/>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5DDFAC6E-9E0D-4C13-A904-C77BCC296115}"/>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94343</xdr:rowOff>
    </xdr:to>
    <xdr:cxnSp macro="">
      <xdr:nvCxnSpPr>
        <xdr:cNvPr id="252" name="直線コネクタ 251">
          <a:extLst>
            <a:ext uri="{FF2B5EF4-FFF2-40B4-BE49-F238E27FC236}">
              <a16:creationId xmlns:a16="http://schemas.microsoft.com/office/drawing/2014/main" id="{941D18A7-AA01-46BF-922A-5DFE73EC295C}"/>
            </a:ext>
          </a:extLst>
        </xdr:cNvPr>
        <xdr:cNvCxnSpPr/>
      </xdr:nvCxnSpPr>
      <xdr:spPr>
        <a:xfrm>
          <a:off x="14782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66B2AAF7-9707-43C6-B3FB-16105057D62A}"/>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1DB9A85-C9B6-4169-B243-42213C2994FF}"/>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29028</xdr:rowOff>
    </xdr:to>
    <xdr:cxnSp macro="">
      <xdr:nvCxnSpPr>
        <xdr:cNvPr id="255" name="直線コネクタ 254">
          <a:extLst>
            <a:ext uri="{FF2B5EF4-FFF2-40B4-BE49-F238E27FC236}">
              <a16:creationId xmlns:a16="http://schemas.microsoft.com/office/drawing/2014/main" id="{E52D6ECE-F71E-4205-AFBA-66DA4475156C}"/>
            </a:ext>
          </a:extLst>
        </xdr:cNvPr>
        <xdr:cNvCxnSpPr/>
      </xdr:nvCxnSpPr>
      <xdr:spPr>
        <a:xfrm>
          <a:off x="13893800" y="9918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E40F6CA-FACA-4575-9217-1F0E0D85E312}"/>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D9B5C02F-4BB5-4CF7-8F62-423A86BFF1E4}"/>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9AA9E09E-9602-4312-90A1-3B3D9D74DE1B}"/>
            </a:ext>
          </a:extLst>
        </xdr:cNvPr>
        <xdr:cNvCxnSpPr/>
      </xdr:nvCxnSpPr>
      <xdr:spPr>
        <a:xfrm flipV="1">
          <a:off x="13004800" y="9918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BB2F03B0-EF82-4408-B3D2-02E35C3CD76B}"/>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DF88A986-C1E6-480A-B8BA-88FEC0C75B61}"/>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7782967E-A4F1-4119-954A-EC3A4130675A}"/>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30066A42-1531-4132-8560-EDFA56C5DDCA}"/>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5A454CD1-9AF6-49FC-A32A-5FCA5A06048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CF707893-ACC3-4435-AB56-1F7B0A13235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59705C6-7036-4511-B79F-605B5E9C59B1}"/>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15A8DD3D-B37C-43C1-A68A-C7C2FDC6A53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8AB560CB-DC9E-42B8-857B-04B312A7F9F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68" name="楕円 267">
          <a:extLst>
            <a:ext uri="{FF2B5EF4-FFF2-40B4-BE49-F238E27FC236}">
              <a16:creationId xmlns:a16="http://schemas.microsoft.com/office/drawing/2014/main" id="{E2261136-4E77-4F19-9187-61C26913BD9B}"/>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69" name="その他該当値テキスト">
          <a:extLst>
            <a:ext uri="{FF2B5EF4-FFF2-40B4-BE49-F238E27FC236}">
              <a16:creationId xmlns:a16="http://schemas.microsoft.com/office/drawing/2014/main" id="{B8999DC8-1BDA-4814-A173-692A504D942E}"/>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0" name="楕円 269">
          <a:extLst>
            <a:ext uri="{FF2B5EF4-FFF2-40B4-BE49-F238E27FC236}">
              <a16:creationId xmlns:a16="http://schemas.microsoft.com/office/drawing/2014/main" id="{48B58FD6-0898-4680-9945-B67AA0BB7881}"/>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1" name="テキスト ボックス 270">
          <a:extLst>
            <a:ext uri="{FF2B5EF4-FFF2-40B4-BE49-F238E27FC236}">
              <a16:creationId xmlns:a16="http://schemas.microsoft.com/office/drawing/2014/main" id="{93CEB837-379F-417E-80B8-826564705F6D}"/>
            </a:ext>
          </a:extLst>
        </xdr:cNvPr>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2" name="楕円 271">
          <a:extLst>
            <a:ext uri="{FF2B5EF4-FFF2-40B4-BE49-F238E27FC236}">
              <a16:creationId xmlns:a16="http://schemas.microsoft.com/office/drawing/2014/main" id="{2814FD80-E878-4FA1-B7E0-3DD36CD7C322}"/>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3" name="テキスト ボックス 272">
          <a:extLst>
            <a:ext uri="{FF2B5EF4-FFF2-40B4-BE49-F238E27FC236}">
              <a16:creationId xmlns:a16="http://schemas.microsoft.com/office/drawing/2014/main" id="{DF247721-6F06-4513-B11E-33402A9E9F9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A7AB3C0-0F84-49DA-B31D-C9E68536697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5" name="テキスト ボックス 274">
          <a:extLst>
            <a:ext uri="{FF2B5EF4-FFF2-40B4-BE49-F238E27FC236}">
              <a16:creationId xmlns:a16="http://schemas.microsoft.com/office/drawing/2014/main" id="{A1CA24B6-619F-4FE6-B503-7562B018E535}"/>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B3FA4D18-EE05-4580-A6A4-392365F292F2}"/>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F6ACA400-9355-4934-86D7-7451BD25A666}"/>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1FB806FB-76B2-4D59-92F4-C59A335E2C9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6869BC6-9C5D-426C-9D83-09C1B1E2F01C}"/>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50105816-57EF-4ADA-9776-6AD2D50F7D8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B4CD1D68-3151-409D-9D3A-1D53F837BC3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3699A87D-A845-4135-B697-565E00E8C43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7B2FF3DC-CF42-48C8-9C93-29799606C52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61F6A6D9-CCB1-4359-A6AA-03ADA09C074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3EC9FAB9-62D8-4FA2-916A-AE585A9227C1}"/>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E8716702-C4CE-4DF6-BA7B-63E8B3209D9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4D0A4A14-8098-44DE-871F-FB60E8D03AEC}"/>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A302F9B4-8BF4-4501-B31E-D556E71D38E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　前年度と比較して</a:t>
          </a:r>
          <a:r>
            <a:rPr kumimoji="1" lang="ja-JP" altLang="en-US" sz="1100" b="0">
              <a:solidFill>
                <a:schemeClr val="dk1"/>
              </a:solidFill>
              <a:effectLst/>
              <a:latin typeface="+mn-lt"/>
              <a:ea typeface="+mn-ea"/>
              <a:cs typeface="+mn-cs"/>
            </a:rPr>
            <a:t>増減はなく</a:t>
          </a:r>
          <a:r>
            <a:rPr kumimoji="1" lang="ja-JP" altLang="ja-JP" sz="1100" b="0">
              <a:solidFill>
                <a:schemeClr val="dk1"/>
              </a:solidFill>
              <a:effectLst/>
              <a:latin typeface="+mn-lt"/>
              <a:ea typeface="+mn-ea"/>
              <a:cs typeface="+mn-cs"/>
            </a:rPr>
            <a:t>、類似団体平均値と比較すると</a:t>
          </a:r>
          <a:r>
            <a:rPr kumimoji="1" lang="en-US" altLang="ja-JP" sz="1100" b="0">
              <a:solidFill>
                <a:schemeClr val="dk1"/>
              </a:solidFill>
              <a:effectLst/>
              <a:latin typeface="+mn-lt"/>
              <a:ea typeface="+mn-ea"/>
              <a:cs typeface="+mn-cs"/>
            </a:rPr>
            <a:t>3.9</a:t>
          </a:r>
          <a:r>
            <a:rPr kumimoji="1" lang="ja-JP" altLang="ja-JP" sz="1100" b="0">
              <a:solidFill>
                <a:schemeClr val="dk1"/>
              </a:solidFill>
              <a:effectLst/>
              <a:latin typeface="+mn-lt"/>
              <a:ea typeface="+mn-ea"/>
              <a:cs typeface="+mn-cs"/>
            </a:rPr>
            <a:t>ポイント上回っている。</a:t>
          </a:r>
          <a:endParaRPr lang="ja-JP" altLang="ja-JP" sz="1400">
            <a:effectLst/>
          </a:endParaRPr>
        </a:p>
        <a:p>
          <a:r>
            <a:rPr kumimoji="1" lang="ja-JP" altLang="ja-JP" sz="1100" b="0">
              <a:solidFill>
                <a:schemeClr val="dk1"/>
              </a:solidFill>
              <a:effectLst/>
              <a:latin typeface="+mn-lt"/>
              <a:ea typeface="+mn-ea"/>
              <a:cs typeface="+mn-cs"/>
            </a:rPr>
            <a:t>　一部組合等に対する</a:t>
          </a:r>
          <a:r>
            <a:rPr kumimoji="1" lang="ja-JP" altLang="en-US" sz="1100" b="0">
              <a:solidFill>
                <a:schemeClr val="dk1"/>
              </a:solidFill>
              <a:effectLst/>
              <a:latin typeface="+mn-lt"/>
              <a:ea typeface="+mn-ea"/>
              <a:cs typeface="+mn-cs"/>
            </a:rPr>
            <a:t>負担金は減となったが、その他の各種補助金等が増となったことが、主な要因である。</a:t>
          </a:r>
          <a:r>
            <a:rPr kumimoji="1" lang="ja-JP" altLang="ja-JP" sz="1100" b="0">
              <a:solidFill>
                <a:schemeClr val="dk1"/>
              </a:solidFill>
              <a:effectLst/>
              <a:latin typeface="+mn-lt"/>
              <a:ea typeface="+mn-ea"/>
              <a:cs typeface="+mn-cs"/>
            </a:rPr>
            <a:t>　</a:t>
          </a:r>
          <a:endParaRPr kumimoji="1" lang="en-US" altLang="ja-JP" sz="1100" b="0">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今後も負担金・補助金等については、合理化・適正化を図っていく必要がある。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25D59D88-A1D4-4AAB-A77E-4D799FD73C62}"/>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E9630AE4-F848-48A9-96C6-6449D622FE3D}"/>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16E8DA5F-9CDC-4626-86B5-E4CDCDE05DF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55E63203-E225-4AF9-B903-EAE0F3C8B91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420D3DE-0C29-47F3-A62F-07F17B38999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B517D13A-3941-4520-877D-DE7477D285BF}"/>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79A7BBDE-24D2-49C9-8C7E-039555F0C32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56CDF840-9835-4F73-87DE-4FD4AA553872}"/>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EED92B32-3E0B-4AB0-BAC6-D98346E9999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74585A1-B3E4-4464-AA6F-EFA36A9A50B6}"/>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A6E7AE3F-462F-458D-8846-3622B0FBE4BE}"/>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3B252B15-355B-45CD-9535-41F6DC9E243B}"/>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BF1C54A7-CF48-457C-B116-CD700E062687}"/>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F7D56228-1563-4A59-B6C3-C058D27DC27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9CE737A5-ED26-4DF9-A549-F3EEC9378E45}"/>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6DF8E0B2-12C7-4CF7-A8C6-445BF01EF567}"/>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C396F4EA-2C5B-4FFE-B248-4B8AF52315AC}"/>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59BAEE9C-A6D3-4C9C-B8A5-0FFC43171FD3}"/>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985DB29D-35B3-48CC-A2D6-7835755695E3}"/>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81280</xdr:rowOff>
    </xdr:to>
    <xdr:cxnSp macro="">
      <xdr:nvCxnSpPr>
        <xdr:cNvPr id="308" name="直線コネクタ 307">
          <a:extLst>
            <a:ext uri="{FF2B5EF4-FFF2-40B4-BE49-F238E27FC236}">
              <a16:creationId xmlns:a16="http://schemas.microsoft.com/office/drawing/2014/main" id="{7042A592-F2CF-4186-A88F-7856710A7740}"/>
            </a:ext>
          </a:extLst>
        </xdr:cNvPr>
        <xdr:cNvCxnSpPr/>
      </xdr:nvCxnSpPr>
      <xdr:spPr>
        <a:xfrm>
          <a:off x="15671800" y="6596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455B9CEC-74B5-4791-8F1B-B5C96F76BB9B}"/>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5A5027C8-1AA6-4FB2-8678-5ACBD87B2EE1}"/>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81280</xdr:rowOff>
    </xdr:to>
    <xdr:cxnSp macro="">
      <xdr:nvCxnSpPr>
        <xdr:cNvPr id="311" name="直線コネクタ 310">
          <a:extLst>
            <a:ext uri="{FF2B5EF4-FFF2-40B4-BE49-F238E27FC236}">
              <a16:creationId xmlns:a16="http://schemas.microsoft.com/office/drawing/2014/main" id="{B30F2BFB-C674-49CB-9E36-255CD9B082C8}"/>
            </a:ext>
          </a:extLst>
        </xdr:cNvPr>
        <xdr:cNvCxnSpPr/>
      </xdr:nvCxnSpPr>
      <xdr:spPr>
        <a:xfrm>
          <a:off x="14782800" y="65323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EDD97D3B-2B85-4B90-9A0D-AF749A3BFF56}"/>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4E5475D1-5D3B-4FEF-A0C0-74D144136028}"/>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xdr:rowOff>
    </xdr:from>
    <xdr:to>
      <xdr:col>73</xdr:col>
      <xdr:colOff>180975</xdr:colOff>
      <xdr:row>38</xdr:row>
      <xdr:rowOff>17272</xdr:rowOff>
    </xdr:to>
    <xdr:cxnSp macro="">
      <xdr:nvCxnSpPr>
        <xdr:cNvPr id="314" name="直線コネクタ 313">
          <a:extLst>
            <a:ext uri="{FF2B5EF4-FFF2-40B4-BE49-F238E27FC236}">
              <a16:creationId xmlns:a16="http://schemas.microsoft.com/office/drawing/2014/main" id="{65E00A2C-DE10-4E57-8691-5089F3E874C8}"/>
            </a:ext>
          </a:extLst>
        </xdr:cNvPr>
        <xdr:cNvCxnSpPr/>
      </xdr:nvCxnSpPr>
      <xdr:spPr>
        <a:xfrm>
          <a:off x="13893800" y="65232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50A49995-13CB-4699-8310-FCB31A5D22D1}"/>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B82D8B76-7206-4C2B-81C6-3807F8238F44}"/>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170434</xdr:rowOff>
    </xdr:from>
    <xdr:to>
      <xdr:col>69</xdr:col>
      <xdr:colOff>92075</xdr:colOff>
      <xdr:row>38</xdr:row>
      <xdr:rowOff>8128</xdr:rowOff>
    </xdr:to>
    <xdr:cxnSp macro="">
      <xdr:nvCxnSpPr>
        <xdr:cNvPr id="317" name="直線コネクタ 316">
          <a:extLst>
            <a:ext uri="{FF2B5EF4-FFF2-40B4-BE49-F238E27FC236}">
              <a16:creationId xmlns:a16="http://schemas.microsoft.com/office/drawing/2014/main" id="{FEF8F02D-8291-46EE-8DAF-0390FD24566A}"/>
            </a:ext>
          </a:extLst>
        </xdr:cNvPr>
        <xdr:cNvCxnSpPr/>
      </xdr:nvCxnSpPr>
      <xdr:spPr>
        <a:xfrm>
          <a:off x="13004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20EFE131-171F-4310-B3F7-E8FE9F91968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8CEF65A4-4D8A-40DA-B3CA-72755DA704C3}"/>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7E4D9D1A-9A2F-457F-9709-6D768CE0EAD2}"/>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5599987F-839C-4691-8BC9-6373443580D2}"/>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195D5800-CFCB-4164-BF46-2E807A88FCA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1FF3AE7B-3FA5-4064-9844-8AE45324F4B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E8BF0822-F648-4D9B-9EB2-2C641C6D6577}"/>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44A0F3A-C3A4-4C5E-A6F7-476231DC6B2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D3375663-7CE9-46A1-ADF8-1B727638801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7" name="楕円 326">
          <a:extLst>
            <a:ext uri="{FF2B5EF4-FFF2-40B4-BE49-F238E27FC236}">
              <a16:creationId xmlns:a16="http://schemas.microsoft.com/office/drawing/2014/main" id="{FA4F8528-E7CA-4B6B-87E9-8AE86AEF2EF6}"/>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28" name="補助費等該当値テキスト">
          <a:extLst>
            <a:ext uri="{FF2B5EF4-FFF2-40B4-BE49-F238E27FC236}">
              <a16:creationId xmlns:a16="http://schemas.microsoft.com/office/drawing/2014/main" id="{C756D521-C566-4F90-9531-8697BE13B978}"/>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29" name="楕円 328">
          <a:extLst>
            <a:ext uri="{FF2B5EF4-FFF2-40B4-BE49-F238E27FC236}">
              <a16:creationId xmlns:a16="http://schemas.microsoft.com/office/drawing/2014/main" id="{DC04EDAE-9465-4396-9BD7-03CB6A857A45}"/>
            </a:ext>
          </a:extLst>
        </xdr:cNvPr>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116857</xdr:rowOff>
    </xdr:from>
    <xdr:ext cx="736600" cy="259045"/>
    <xdr:sp macro="" textlink="">
      <xdr:nvSpPr>
        <xdr:cNvPr id="330" name="テキスト ボックス 329">
          <a:extLst>
            <a:ext uri="{FF2B5EF4-FFF2-40B4-BE49-F238E27FC236}">
              <a16:creationId xmlns:a16="http://schemas.microsoft.com/office/drawing/2014/main" id="{64D6C4BC-CAB5-4CD6-8AED-D34374E013E0}"/>
            </a:ext>
          </a:extLst>
        </xdr:cNvPr>
        <xdr:cNvSpPr txBox="1"/>
      </xdr:nvSpPr>
      <xdr:spPr>
        <a:xfrm>
          <a:off x="15290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31" name="楕円 330">
          <a:extLst>
            <a:ext uri="{FF2B5EF4-FFF2-40B4-BE49-F238E27FC236}">
              <a16:creationId xmlns:a16="http://schemas.microsoft.com/office/drawing/2014/main" id="{EB43E225-4911-44B5-90D6-15EC8AAC8B58}"/>
            </a:ext>
          </a:extLst>
        </xdr:cNvPr>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32" name="テキスト ボックス 331">
          <a:extLst>
            <a:ext uri="{FF2B5EF4-FFF2-40B4-BE49-F238E27FC236}">
              <a16:creationId xmlns:a16="http://schemas.microsoft.com/office/drawing/2014/main" id="{4B885B3E-810E-4D97-BD16-767FAB0ED025}"/>
            </a:ext>
          </a:extLst>
        </xdr:cNvPr>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3" name="楕円 332">
          <a:extLst>
            <a:ext uri="{FF2B5EF4-FFF2-40B4-BE49-F238E27FC236}">
              <a16:creationId xmlns:a16="http://schemas.microsoft.com/office/drawing/2014/main" id="{7609FB6F-F4EF-42D7-9571-8056531F0D9C}"/>
            </a:ext>
          </a:extLst>
        </xdr:cNvPr>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4" name="テキスト ボックス 333">
          <a:extLst>
            <a:ext uri="{FF2B5EF4-FFF2-40B4-BE49-F238E27FC236}">
              <a16:creationId xmlns:a16="http://schemas.microsoft.com/office/drawing/2014/main" id="{7EAE941B-0BFC-4D5C-9BCD-7F6124E09F7E}"/>
            </a:ext>
          </a:extLst>
        </xdr:cNvPr>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119634</xdr:rowOff>
    </xdr:from>
    <xdr:to>
      <xdr:col>65</xdr:col>
      <xdr:colOff>53975</xdr:colOff>
      <xdr:row>38</xdr:row>
      <xdr:rowOff>49785</xdr:rowOff>
    </xdr:to>
    <xdr:sp macro="" textlink="">
      <xdr:nvSpPr>
        <xdr:cNvPr id="335" name="楕円 334">
          <a:extLst>
            <a:ext uri="{FF2B5EF4-FFF2-40B4-BE49-F238E27FC236}">
              <a16:creationId xmlns:a16="http://schemas.microsoft.com/office/drawing/2014/main" id="{B0AC4026-68D6-49A5-AAFE-3C6BACB51F56}"/>
            </a:ext>
          </a:extLst>
        </xdr:cNvPr>
        <xdr:cNvSpPr/>
      </xdr:nvSpPr>
      <xdr:spPr>
        <a:xfrm>
          <a:off x="12954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34561</xdr:rowOff>
    </xdr:from>
    <xdr:ext cx="762000" cy="259045"/>
    <xdr:sp macro="" textlink="">
      <xdr:nvSpPr>
        <xdr:cNvPr id="336" name="テキスト ボックス 335">
          <a:extLst>
            <a:ext uri="{FF2B5EF4-FFF2-40B4-BE49-F238E27FC236}">
              <a16:creationId xmlns:a16="http://schemas.microsoft.com/office/drawing/2014/main" id="{3A8EA881-438F-4595-9C7E-DD052BC356E6}"/>
            </a:ext>
          </a:extLst>
        </xdr:cNvPr>
        <xdr:cNvSpPr txBox="1"/>
      </xdr:nvSpPr>
      <xdr:spPr>
        <a:xfrm>
          <a:off x="12623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1AF55012-C284-4EC0-AD64-C803F51C0C1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ED7688E-690C-4631-AEC7-42F2BABA7EEB}"/>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8801A66E-CA60-4999-85E3-5FC233E29AD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D7B17182-9BFD-4327-912C-7FE3BB08086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3B09D80E-6B7E-44B0-80FB-5DD5B2541AB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9DFCE87C-1866-4EC0-AC25-CC5F3EE8102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347916FF-E47F-4998-BA67-C78B2EB0C41D}"/>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64D07B6C-87FA-4B4A-9056-8B292A9DF88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6557C197-2FB9-4C2C-97F9-67FB846949F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578214B4-BC51-4D3C-B58A-20679D3A473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C359AA7B-03F4-458E-8A13-AF9F409F6638}"/>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ポイントの減</a:t>
          </a:r>
          <a:r>
            <a:rPr kumimoji="1" lang="ja-JP" altLang="en-US" sz="1100">
              <a:solidFill>
                <a:schemeClr val="dk1"/>
              </a:solidFill>
              <a:effectLst/>
              <a:latin typeface="+mn-lt"/>
              <a:ea typeface="+mn-ea"/>
              <a:cs typeface="+mn-cs"/>
            </a:rPr>
            <a:t>となっているが</a:t>
          </a:r>
          <a:r>
            <a:rPr kumimoji="1" lang="ja-JP" altLang="ja-JP" sz="110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類似団体平均値と比較すると</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ポイント上回っている。前年度から減少した要因は、緊急防災・減災事業債の償還完了</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旧市町村合併特例事業債</a:t>
          </a:r>
          <a:r>
            <a:rPr kumimoji="1" lang="ja-JP" altLang="en-US" sz="1100">
              <a:solidFill>
                <a:schemeClr val="dk1"/>
              </a:solidFill>
              <a:effectLst/>
              <a:latin typeface="+mn-lt"/>
              <a:ea typeface="+mn-ea"/>
              <a:cs typeface="+mn-cs"/>
            </a:rPr>
            <a:t>や臨時財政対策債が減となったことが主な要因である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事業費の適正化や事業実施年度の分散などにより公債費負担の均衡を図り、健全な財政運営に努める。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B7EBD358-DB5A-48EB-863F-24E6BC369A0D}"/>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F1D12295-99A1-4D46-92D7-838699BB1DD3}"/>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34FD3509-9DB3-4894-871A-F7703C8C4A69}"/>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6F4A4DAE-43A0-4570-9DE5-15D7E7B50C3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D28479C7-49DB-4F96-B68A-6994D05FB2E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39F0F3BA-8217-4713-92C5-87FC4E79985E}"/>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162E3453-48D1-444C-9EBD-E31E6C79807E}"/>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563753AE-1185-484B-BE23-E82D1A005F98}"/>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9F137C0A-0C80-45BF-AF9A-79B8BC635E64}"/>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889F9D96-7ADE-4054-A937-5CC2FC466ACC}"/>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E15C7521-B597-4521-AFE7-397DF10E85A7}"/>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FEFF2589-83EA-4ADC-9454-CCB5F9C58606}"/>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9A22A9A8-9E44-48D5-B8BE-A068A7357B52}"/>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FF0EAD82-F7CF-4FF3-872D-60E8F056BC4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4CFB711E-C97D-4FC1-A16B-AEE43D5D6F41}"/>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18A71A90-CF19-4FC1-A81A-28B86D9F6C8A}"/>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91BDC049-A80D-4077-8E91-DC51C729212B}"/>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543E3D2D-597F-4F5F-BEEC-B77052E8035F}"/>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ADFC6E3B-0EE5-480D-A101-A792BBFC577C}"/>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147574</xdr:rowOff>
    </xdr:from>
    <xdr:to>
      <xdr:col>24</xdr:col>
      <xdr:colOff>25400</xdr:colOff>
      <xdr:row>80</xdr:row>
      <xdr:rowOff>113285</xdr:rowOff>
    </xdr:to>
    <xdr:cxnSp macro="">
      <xdr:nvCxnSpPr>
        <xdr:cNvPr id="367" name="直線コネクタ 366">
          <a:extLst>
            <a:ext uri="{FF2B5EF4-FFF2-40B4-BE49-F238E27FC236}">
              <a16:creationId xmlns:a16="http://schemas.microsoft.com/office/drawing/2014/main" id="{F297469D-58F6-4032-A8EA-036E3E0309D7}"/>
            </a:ext>
          </a:extLst>
        </xdr:cNvPr>
        <xdr:cNvCxnSpPr/>
      </xdr:nvCxnSpPr>
      <xdr:spPr>
        <a:xfrm flipV="1">
          <a:off x="3987800" y="13692124"/>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A854A136-7AE3-402C-8A3F-316F9D809DA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77CB9409-6780-4A9B-82FC-41AAC282C954}"/>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113285</xdr:rowOff>
    </xdr:from>
    <xdr:to>
      <xdr:col>19</xdr:col>
      <xdr:colOff>187325</xdr:colOff>
      <xdr:row>81</xdr:row>
      <xdr:rowOff>5842</xdr:rowOff>
    </xdr:to>
    <xdr:cxnSp macro="">
      <xdr:nvCxnSpPr>
        <xdr:cNvPr id="370" name="直線コネクタ 369">
          <a:extLst>
            <a:ext uri="{FF2B5EF4-FFF2-40B4-BE49-F238E27FC236}">
              <a16:creationId xmlns:a16="http://schemas.microsoft.com/office/drawing/2014/main" id="{2D0C7DD2-439A-43B2-94BA-86A5C2C6C247}"/>
            </a:ext>
          </a:extLst>
        </xdr:cNvPr>
        <xdr:cNvCxnSpPr/>
      </xdr:nvCxnSpPr>
      <xdr:spPr>
        <a:xfrm flipV="1">
          <a:off x="3098800" y="138292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1D92C9-6A67-4359-AEB1-848B0C685C52}"/>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22FAE6A2-0CA3-49FF-9BE7-E15D738477E7}"/>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113285</xdr:rowOff>
    </xdr:from>
    <xdr:to>
      <xdr:col>15</xdr:col>
      <xdr:colOff>98425</xdr:colOff>
      <xdr:row>81</xdr:row>
      <xdr:rowOff>5842</xdr:rowOff>
    </xdr:to>
    <xdr:cxnSp macro="">
      <xdr:nvCxnSpPr>
        <xdr:cNvPr id="373" name="直線コネクタ 372">
          <a:extLst>
            <a:ext uri="{FF2B5EF4-FFF2-40B4-BE49-F238E27FC236}">
              <a16:creationId xmlns:a16="http://schemas.microsoft.com/office/drawing/2014/main" id="{EFF8893C-7827-4E24-84F5-0B9AD1380481}"/>
            </a:ext>
          </a:extLst>
        </xdr:cNvPr>
        <xdr:cNvCxnSpPr/>
      </xdr:nvCxnSpPr>
      <xdr:spPr>
        <a:xfrm>
          <a:off x="2209800" y="138292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3E476778-05EF-4339-8FFD-0EF621B3ED53}"/>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6DE49EE0-EC1F-49FD-A0D8-24087011F34C}"/>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113285</xdr:rowOff>
    </xdr:from>
    <xdr:to>
      <xdr:col>11</xdr:col>
      <xdr:colOff>9525</xdr:colOff>
      <xdr:row>81</xdr:row>
      <xdr:rowOff>24130</xdr:rowOff>
    </xdr:to>
    <xdr:cxnSp macro="">
      <xdr:nvCxnSpPr>
        <xdr:cNvPr id="376" name="直線コネクタ 375">
          <a:extLst>
            <a:ext uri="{FF2B5EF4-FFF2-40B4-BE49-F238E27FC236}">
              <a16:creationId xmlns:a16="http://schemas.microsoft.com/office/drawing/2014/main" id="{AB6D044A-2AC4-4D74-A7DA-F11CB0535645}"/>
            </a:ext>
          </a:extLst>
        </xdr:cNvPr>
        <xdr:cNvCxnSpPr/>
      </xdr:nvCxnSpPr>
      <xdr:spPr>
        <a:xfrm flipV="1">
          <a:off x="1320800" y="138292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F8D21B53-B345-4C6E-A6E8-AB029E82B54B}"/>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3A4B0C03-343C-424E-8B18-A4D49E877358}"/>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E6BAF891-B7FF-4807-BE14-F35D86AF428B}"/>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FA489991-7E63-4F87-9A7C-A86AEDFB6203}"/>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A40DBF4-18E4-4FE7-8DA4-BE762489DC4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BF93636-4CE9-4C18-B051-C75F820338F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C21BA41B-5053-4A53-8E14-1AA1C841FB92}"/>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6D94A23-A64E-4B56-A6E9-79CE5467775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FD90D520-135E-4BE9-B71F-9E8E2D02338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96774</xdr:rowOff>
    </xdr:from>
    <xdr:to>
      <xdr:col>24</xdr:col>
      <xdr:colOff>76200</xdr:colOff>
      <xdr:row>80</xdr:row>
      <xdr:rowOff>26924</xdr:rowOff>
    </xdr:to>
    <xdr:sp macro="" textlink="">
      <xdr:nvSpPr>
        <xdr:cNvPr id="386" name="楕円 385">
          <a:extLst>
            <a:ext uri="{FF2B5EF4-FFF2-40B4-BE49-F238E27FC236}">
              <a16:creationId xmlns:a16="http://schemas.microsoft.com/office/drawing/2014/main" id="{7BB24D03-BE9E-45C7-8648-9E5F5DBF054A}"/>
            </a:ext>
          </a:extLst>
        </xdr:cNvPr>
        <xdr:cNvSpPr/>
      </xdr:nvSpPr>
      <xdr:spPr>
        <a:xfrm>
          <a:off x="47752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68851</xdr:rowOff>
    </xdr:from>
    <xdr:ext cx="762000" cy="259045"/>
    <xdr:sp macro="" textlink="">
      <xdr:nvSpPr>
        <xdr:cNvPr id="387" name="公債費該当値テキスト">
          <a:extLst>
            <a:ext uri="{FF2B5EF4-FFF2-40B4-BE49-F238E27FC236}">
              <a16:creationId xmlns:a16="http://schemas.microsoft.com/office/drawing/2014/main" id="{C1C7AF02-6A7A-441F-A5EB-0B2B711F7482}"/>
            </a:ext>
          </a:extLst>
        </xdr:cNvPr>
        <xdr:cNvSpPr txBox="1"/>
      </xdr:nvSpPr>
      <xdr:spPr>
        <a:xfrm>
          <a:off x="49149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62485</xdr:rowOff>
    </xdr:from>
    <xdr:to>
      <xdr:col>20</xdr:col>
      <xdr:colOff>38100</xdr:colOff>
      <xdr:row>80</xdr:row>
      <xdr:rowOff>164085</xdr:rowOff>
    </xdr:to>
    <xdr:sp macro="" textlink="">
      <xdr:nvSpPr>
        <xdr:cNvPr id="388" name="楕円 387">
          <a:extLst>
            <a:ext uri="{FF2B5EF4-FFF2-40B4-BE49-F238E27FC236}">
              <a16:creationId xmlns:a16="http://schemas.microsoft.com/office/drawing/2014/main" id="{D3B6B682-255E-424C-B908-05F92D6C3D20}"/>
            </a:ext>
          </a:extLst>
        </xdr:cNvPr>
        <xdr:cNvSpPr/>
      </xdr:nvSpPr>
      <xdr:spPr>
        <a:xfrm>
          <a:off x="3937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148862</xdr:rowOff>
    </xdr:from>
    <xdr:ext cx="736600" cy="259045"/>
    <xdr:sp macro="" textlink="">
      <xdr:nvSpPr>
        <xdr:cNvPr id="389" name="テキスト ボックス 388">
          <a:extLst>
            <a:ext uri="{FF2B5EF4-FFF2-40B4-BE49-F238E27FC236}">
              <a16:creationId xmlns:a16="http://schemas.microsoft.com/office/drawing/2014/main" id="{30252D80-4D56-4F88-8C82-E4694B0B05ED}"/>
            </a:ext>
          </a:extLst>
        </xdr:cNvPr>
        <xdr:cNvSpPr txBox="1"/>
      </xdr:nvSpPr>
      <xdr:spPr>
        <a:xfrm>
          <a:off x="3606800" y="13864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126492</xdr:rowOff>
    </xdr:from>
    <xdr:to>
      <xdr:col>15</xdr:col>
      <xdr:colOff>149225</xdr:colOff>
      <xdr:row>81</xdr:row>
      <xdr:rowOff>56642</xdr:rowOff>
    </xdr:to>
    <xdr:sp macro="" textlink="">
      <xdr:nvSpPr>
        <xdr:cNvPr id="390" name="楕円 389">
          <a:extLst>
            <a:ext uri="{FF2B5EF4-FFF2-40B4-BE49-F238E27FC236}">
              <a16:creationId xmlns:a16="http://schemas.microsoft.com/office/drawing/2014/main" id="{188EA500-BF6B-4E94-BAAC-01C77ECCAEB1}"/>
            </a:ext>
          </a:extLst>
        </xdr:cNvPr>
        <xdr:cNvSpPr/>
      </xdr:nvSpPr>
      <xdr:spPr>
        <a:xfrm>
          <a:off x="3048000" y="138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41419</xdr:rowOff>
    </xdr:from>
    <xdr:ext cx="762000" cy="259045"/>
    <xdr:sp macro="" textlink="">
      <xdr:nvSpPr>
        <xdr:cNvPr id="391" name="テキスト ボックス 390">
          <a:extLst>
            <a:ext uri="{FF2B5EF4-FFF2-40B4-BE49-F238E27FC236}">
              <a16:creationId xmlns:a16="http://schemas.microsoft.com/office/drawing/2014/main" id="{0C3E47DA-DA47-4F57-99A5-85F15113673E}"/>
            </a:ext>
          </a:extLst>
        </xdr:cNvPr>
        <xdr:cNvSpPr txBox="1"/>
      </xdr:nvSpPr>
      <xdr:spPr>
        <a:xfrm>
          <a:off x="2717800" y="1392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62485</xdr:rowOff>
    </xdr:from>
    <xdr:to>
      <xdr:col>11</xdr:col>
      <xdr:colOff>60325</xdr:colOff>
      <xdr:row>80</xdr:row>
      <xdr:rowOff>164085</xdr:rowOff>
    </xdr:to>
    <xdr:sp macro="" textlink="">
      <xdr:nvSpPr>
        <xdr:cNvPr id="392" name="楕円 391">
          <a:extLst>
            <a:ext uri="{FF2B5EF4-FFF2-40B4-BE49-F238E27FC236}">
              <a16:creationId xmlns:a16="http://schemas.microsoft.com/office/drawing/2014/main" id="{3EEEF1EE-7E8B-41E8-9B42-9F7958E69800}"/>
            </a:ext>
          </a:extLst>
        </xdr:cNvPr>
        <xdr:cNvSpPr/>
      </xdr:nvSpPr>
      <xdr:spPr>
        <a:xfrm>
          <a:off x="2159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148862</xdr:rowOff>
    </xdr:from>
    <xdr:ext cx="762000" cy="259045"/>
    <xdr:sp macro="" textlink="">
      <xdr:nvSpPr>
        <xdr:cNvPr id="393" name="テキスト ボックス 392">
          <a:extLst>
            <a:ext uri="{FF2B5EF4-FFF2-40B4-BE49-F238E27FC236}">
              <a16:creationId xmlns:a16="http://schemas.microsoft.com/office/drawing/2014/main" id="{D1F20C67-F7FF-4F08-81AC-157EE1A80734}"/>
            </a:ext>
          </a:extLst>
        </xdr:cNvPr>
        <xdr:cNvSpPr txBox="1"/>
      </xdr:nvSpPr>
      <xdr:spPr>
        <a:xfrm>
          <a:off x="1828800" y="138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144780</xdr:rowOff>
    </xdr:from>
    <xdr:to>
      <xdr:col>6</xdr:col>
      <xdr:colOff>171450</xdr:colOff>
      <xdr:row>81</xdr:row>
      <xdr:rowOff>74930</xdr:rowOff>
    </xdr:to>
    <xdr:sp macro="" textlink="">
      <xdr:nvSpPr>
        <xdr:cNvPr id="394" name="楕円 393">
          <a:extLst>
            <a:ext uri="{FF2B5EF4-FFF2-40B4-BE49-F238E27FC236}">
              <a16:creationId xmlns:a16="http://schemas.microsoft.com/office/drawing/2014/main" id="{6A11F441-2A67-493E-B549-F517796CE794}"/>
            </a:ext>
          </a:extLst>
        </xdr:cNvPr>
        <xdr:cNvSpPr/>
      </xdr:nvSpPr>
      <xdr:spPr>
        <a:xfrm>
          <a:off x="1270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59707</xdr:rowOff>
    </xdr:from>
    <xdr:ext cx="762000" cy="259045"/>
    <xdr:sp macro="" textlink="">
      <xdr:nvSpPr>
        <xdr:cNvPr id="395" name="テキスト ボックス 394">
          <a:extLst>
            <a:ext uri="{FF2B5EF4-FFF2-40B4-BE49-F238E27FC236}">
              <a16:creationId xmlns:a16="http://schemas.microsoft.com/office/drawing/2014/main" id="{59B9B050-508B-4B6B-9DC0-3D1D5CF197B9}"/>
            </a:ext>
          </a:extLst>
        </xdr:cNvPr>
        <xdr:cNvSpPr txBox="1"/>
      </xdr:nvSpPr>
      <xdr:spPr>
        <a:xfrm>
          <a:off x="939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2CBDB3E1-000A-497E-8E35-DB36A43B64AD}"/>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7FAC7444-E1DE-474E-AE7D-E3862F060C8D}"/>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D73E3EA2-C86B-4E3A-8F28-A9E57D35BBC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99F03F9A-D881-4D69-8914-632B4262B82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AFB79159-F6E1-4BCC-94A3-FEB269B948FF}"/>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170611D2-04BA-467D-9600-1E32CF638FD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8CB2751D-6C86-4251-AADE-76B22525BC3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8D78FFDF-D789-40EE-916D-90D53BD0165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302D2672-4AAF-4FC2-A555-7CC1B7857348}"/>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A6136C84-5047-4C7F-B789-95DED610A57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EE302C04-A184-4D50-827B-166C270E6A1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ポイント増、類似団体平均値と比較すると</a:t>
          </a:r>
          <a:r>
            <a:rPr kumimoji="1" lang="ja-JP" altLang="en-US" sz="1100">
              <a:solidFill>
                <a:schemeClr val="dk1"/>
              </a:solidFill>
              <a:effectLst/>
              <a:latin typeface="+mn-lt"/>
              <a:ea typeface="+mn-ea"/>
              <a:cs typeface="+mn-cs"/>
            </a:rPr>
            <a:t>同値となっている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項目別（類似団体平均値比較）にみると、人件費は</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ポイント、物件費は</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ポイント下回っているが、</a:t>
          </a:r>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ポイント、補助費等は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ポイント上回っている状況である。</a:t>
          </a:r>
          <a:endParaRPr kumimoji="1" lang="en-US" altLang="ja-JP" sz="110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も事業の適正化や見直しを推進して、経費の縮減を図っていく。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991AFACA-4D1A-4B88-8F63-13F4B5CA2EE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9325948B-A149-4EEF-B269-6AC42F259A85}"/>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82404776-AFCE-40C8-B340-355C9AB21F6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50877795-135D-454A-AFF6-D071B542A02C}"/>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D7486C25-0555-4731-B8E9-37736A1F64AA}"/>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AAF27C6-BAD0-4534-9E14-7ECCB7EBFF6D}"/>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A709BD71-7F59-4524-B36B-D34EC2E226D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2D3DB94B-5BE9-4051-85C2-739B4C77E871}"/>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C4613EB4-8466-4F5C-8895-DCB05678FECA}"/>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934138CB-28DC-47FD-AFBB-E8DDA520EC0D}"/>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277CDA44-8BCA-4898-9726-AAEEA282DC5B}"/>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F07AFCCE-1FE6-4F89-8AB2-40E6BE0E03AE}"/>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4A7DC1F5-AB73-4FAD-8A51-9CF587791DA6}"/>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6D43F865-7E20-4295-92EB-EC0D2FA16E4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2177ED58-4278-4C8C-AC68-EC9D696C07E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742091BA-3397-4F82-A908-313DCE1C5DF5}"/>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CCF19921-E54E-4F40-ACD1-014ACCFF6A1E}"/>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2A34820E-2803-43D1-BFF1-BF3086AAABE3}"/>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84A2375D-21AD-46B6-A0E2-A6E75ACF6F45}"/>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517EE1FB-D921-4DC5-8B08-D509AF6E7512}"/>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31D2D540-B90B-49FD-9128-9CD5B9690983}"/>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8889</xdr:rowOff>
    </xdr:from>
    <xdr:to>
      <xdr:col>82</xdr:col>
      <xdr:colOff>107950</xdr:colOff>
      <xdr:row>78</xdr:row>
      <xdr:rowOff>27939</xdr:rowOff>
    </xdr:to>
    <xdr:cxnSp macro="">
      <xdr:nvCxnSpPr>
        <xdr:cNvPr id="428" name="直線コネクタ 427">
          <a:extLst>
            <a:ext uri="{FF2B5EF4-FFF2-40B4-BE49-F238E27FC236}">
              <a16:creationId xmlns:a16="http://schemas.microsoft.com/office/drawing/2014/main" id="{8EEF7445-6D5A-42C3-8D1B-48AFDAAEB041}"/>
            </a:ext>
          </a:extLst>
        </xdr:cNvPr>
        <xdr:cNvCxnSpPr/>
      </xdr:nvCxnSpPr>
      <xdr:spPr>
        <a:xfrm>
          <a:off x="15671800" y="13210539"/>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B3D13034-6B2C-460B-8334-555C7C24299D}"/>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1A3CF19E-4898-4BF5-B45C-75A25918312B}"/>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77</xdr:row>
      <xdr:rowOff>8889</xdr:rowOff>
    </xdr:to>
    <xdr:cxnSp macro="">
      <xdr:nvCxnSpPr>
        <xdr:cNvPr id="431" name="直線コネクタ 430">
          <a:extLst>
            <a:ext uri="{FF2B5EF4-FFF2-40B4-BE49-F238E27FC236}">
              <a16:creationId xmlns:a16="http://schemas.microsoft.com/office/drawing/2014/main" id="{9D056C8F-6B4F-4919-BE59-2AFD81E6989C}"/>
            </a:ext>
          </a:extLst>
        </xdr:cNvPr>
        <xdr:cNvCxnSpPr/>
      </xdr:nvCxnSpPr>
      <xdr:spPr>
        <a:xfrm>
          <a:off x="14782800" y="12913360"/>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A3A29DB6-B0E8-4BAF-B66B-F86441C684D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DB840D26-8154-449A-A562-E236385C180E}"/>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75</xdr:row>
      <xdr:rowOff>54610</xdr:rowOff>
    </xdr:to>
    <xdr:cxnSp macro="">
      <xdr:nvCxnSpPr>
        <xdr:cNvPr id="434" name="直線コネクタ 433">
          <a:extLst>
            <a:ext uri="{FF2B5EF4-FFF2-40B4-BE49-F238E27FC236}">
              <a16:creationId xmlns:a16="http://schemas.microsoft.com/office/drawing/2014/main" id="{9A007D0E-43A2-452A-9599-64D2305059BC}"/>
            </a:ext>
          </a:extLst>
        </xdr:cNvPr>
        <xdr:cNvCxnSpPr/>
      </xdr:nvCxnSpPr>
      <xdr:spPr>
        <a:xfrm>
          <a:off x="13893800" y="128600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69DC920C-9C7E-4909-930D-C0ACB6603767}"/>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A7F2B5DE-C72D-4AF2-91D2-D22D4933B51C}"/>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77</xdr:row>
      <xdr:rowOff>8889</xdr:rowOff>
    </xdr:to>
    <xdr:cxnSp macro="">
      <xdr:nvCxnSpPr>
        <xdr:cNvPr id="437" name="直線コネクタ 436">
          <a:extLst>
            <a:ext uri="{FF2B5EF4-FFF2-40B4-BE49-F238E27FC236}">
              <a16:creationId xmlns:a16="http://schemas.microsoft.com/office/drawing/2014/main" id="{FC3405E9-270C-452B-B925-7F7406F86D18}"/>
            </a:ext>
          </a:extLst>
        </xdr:cNvPr>
        <xdr:cNvCxnSpPr/>
      </xdr:nvCxnSpPr>
      <xdr:spPr>
        <a:xfrm flipV="1">
          <a:off x="13004800" y="12860020"/>
          <a:ext cx="889000" cy="35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BF5AFF23-7402-4897-B380-54F9251C1982}"/>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B712638A-36C4-4D32-8587-F5964980984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777188D-8EE1-4807-952B-797CE7A43BD3}"/>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D485FFD1-9F2F-4B09-BBC9-9271D28963D6}"/>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B84FABF-DBCA-4CCD-9824-245D1F009AA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8E1A7758-FAFD-4830-8579-00671E1681E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8E2EFADC-70D4-485B-BDCD-B6E1319E3004}"/>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9C6BD663-513D-4315-9C09-69C01D27BF0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A3B249BD-5944-4B0E-8847-0978CDA3D593}"/>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47" name="楕円 446">
          <a:extLst>
            <a:ext uri="{FF2B5EF4-FFF2-40B4-BE49-F238E27FC236}">
              <a16:creationId xmlns:a16="http://schemas.microsoft.com/office/drawing/2014/main" id="{5DE3179E-2ABD-4DF1-9A63-B262CF1A2088}"/>
            </a:ext>
          </a:extLst>
        </xdr:cNvPr>
        <xdr:cNvSpPr/>
      </xdr:nvSpPr>
      <xdr:spPr>
        <a:xfrm>
          <a:off x="164592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120666</xdr:rowOff>
    </xdr:from>
    <xdr:ext cx="762000" cy="259045"/>
    <xdr:sp macro="" textlink="">
      <xdr:nvSpPr>
        <xdr:cNvPr id="448" name="公債費以外該当値テキスト">
          <a:extLst>
            <a:ext uri="{FF2B5EF4-FFF2-40B4-BE49-F238E27FC236}">
              <a16:creationId xmlns:a16="http://schemas.microsoft.com/office/drawing/2014/main" id="{13DEBA96-70FA-4BA1-B3B8-274B8D29290E}"/>
            </a:ext>
          </a:extLst>
        </xdr:cNvPr>
        <xdr:cNvSpPr txBox="1"/>
      </xdr:nvSpPr>
      <xdr:spPr>
        <a:xfrm>
          <a:off x="165989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129539</xdr:rowOff>
    </xdr:from>
    <xdr:to>
      <xdr:col>78</xdr:col>
      <xdr:colOff>120650</xdr:colOff>
      <xdr:row>77</xdr:row>
      <xdr:rowOff>59689</xdr:rowOff>
    </xdr:to>
    <xdr:sp macro="" textlink="">
      <xdr:nvSpPr>
        <xdr:cNvPr id="449" name="楕円 448">
          <a:extLst>
            <a:ext uri="{FF2B5EF4-FFF2-40B4-BE49-F238E27FC236}">
              <a16:creationId xmlns:a16="http://schemas.microsoft.com/office/drawing/2014/main" id="{81533B31-D152-4A8C-AF9A-038AA14A4EC7}"/>
            </a:ext>
          </a:extLst>
        </xdr:cNvPr>
        <xdr:cNvSpPr/>
      </xdr:nvSpPr>
      <xdr:spPr>
        <a:xfrm>
          <a:off x="15621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69867</xdr:rowOff>
    </xdr:from>
    <xdr:ext cx="736600" cy="259045"/>
    <xdr:sp macro="" textlink="">
      <xdr:nvSpPr>
        <xdr:cNvPr id="450" name="テキスト ボックス 449">
          <a:extLst>
            <a:ext uri="{FF2B5EF4-FFF2-40B4-BE49-F238E27FC236}">
              <a16:creationId xmlns:a16="http://schemas.microsoft.com/office/drawing/2014/main" id="{85B2BAA6-46B4-4E6D-A212-241A6629395E}"/>
            </a:ext>
          </a:extLst>
        </xdr:cNvPr>
        <xdr:cNvSpPr txBox="1"/>
      </xdr:nvSpPr>
      <xdr:spPr>
        <a:xfrm>
          <a:off x="15290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1" name="楕円 450">
          <a:extLst>
            <a:ext uri="{FF2B5EF4-FFF2-40B4-BE49-F238E27FC236}">
              <a16:creationId xmlns:a16="http://schemas.microsoft.com/office/drawing/2014/main" id="{AAC03839-3F14-4968-9D66-FADEB09722F5}"/>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2" name="テキスト ボックス 451">
          <a:extLst>
            <a:ext uri="{FF2B5EF4-FFF2-40B4-BE49-F238E27FC236}">
              <a16:creationId xmlns:a16="http://schemas.microsoft.com/office/drawing/2014/main" id="{475AE7FA-01CE-446F-A7B9-9FAE989E6696}"/>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53" name="楕円 452">
          <a:extLst>
            <a:ext uri="{FF2B5EF4-FFF2-40B4-BE49-F238E27FC236}">
              <a16:creationId xmlns:a16="http://schemas.microsoft.com/office/drawing/2014/main" id="{58F9B600-B164-4BE7-8DB1-DE17DDE825B7}"/>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54" name="テキスト ボックス 453">
          <a:extLst>
            <a:ext uri="{FF2B5EF4-FFF2-40B4-BE49-F238E27FC236}">
              <a16:creationId xmlns:a16="http://schemas.microsoft.com/office/drawing/2014/main" id="{31A90E2A-9D5D-4264-AD69-D41FCB6116FF}"/>
            </a:ext>
          </a:extLst>
        </xdr:cNvPr>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55" name="楕円 454">
          <a:extLst>
            <a:ext uri="{FF2B5EF4-FFF2-40B4-BE49-F238E27FC236}">
              <a16:creationId xmlns:a16="http://schemas.microsoft.com/office/drawing/2014/main" id="{3E775AF6-6A63-4E18-908C-BC19F14CF399}"/>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69867</xdr:rowOff>
    </xdr:from>
    <xdr:ext cx="762000" cy="259045"/>
    <xdr:sp macro="" textlink="">
      <xdr:nvSpPr>
        <xdr:cNvPr id="456" name="テキスト ボックス 455">
          <a:extLst>
            <a:ext uri="{FF2B5EF4-FFF2-40B4-BE49-F238E27FC236}">
              <a16:creationId xmlns:a16="http://schemas.microsoft.com/office/drawing/2014/main" id="{CAD6B171-A9A2-410A-96F9-18150F60A257}"/>
            </a:ext>
          </a:extLst>
        </xdr:cNvPr>
        <xdr:cNvSpPr txBox="1"/>
      </xdr:nvSpPr>
      <xdr:spPr>
        <a:xfrm>
          <a:off x="12623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4937873-62CB-4E83-BA92-439BCFE0F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6746855-6F98-4F88-BCB2-F9CEB0FB2AF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9322C8D-6344-4791-8226-1A65F3884171}"/>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0E0ACB2-9D9E-4EAA-B108-8FA8365BBD9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3AA5215-50F9-4825-A0C4-C3BB334C0C9E}"/>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D30EB4A-FDC9-440B-9D65-3D367F98944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4271AF4-EE4F-4809-B088-6645B74E426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C9CF920-B797-4EC0-9F75-A095EC91E29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02B4064-3E05-4223-B205-B60547C4D724}"/>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6C36B230-49A3-48BA-B7D2-B357BACFE85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FDC48F3-214D-4717-9172-99A1F634F95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47EE7F2-1733-4BF3-B12D-877B4EAB6F55}"/>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BAE8D06-13FA-41E9-B08E-794F10EF0744}"/>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B4349B6-FFD7-47DE-9A60-D29DA438CA06}"/>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8CAD22D-D70C-49B3-AF4D-F37FFDDDC2B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031DFFA-A79D-476C-BD03-CB1432EB30A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E2B9400-8444-4AB7-AEC1-F4E27E1DC77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B928C26-37B4-4C4B-B13D-B266E763079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31A03E0A-B600-4820-9A13-CBBA59C90E31}"/>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36EF191-C4D1-4A0B-9A70-4DF19779BAA1}"/>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C818F1C-9270-46AE-B740-89DC4BCB90E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124F8646-C75C-4FD6-A7B8-19EF8A9951C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BD28A58-F5EB-485D-8F30-4B935ADE64D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ADC787E-927A-40FD-A2E2-7856D04717F4}"/>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2D37C42-17B5-4F2A-960C-A9B26AE43607}"/>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644357F-434F-4406-BF71-B7BB4329592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A2F391FD-325E-4264-A171-8492EBA12BB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0127349-1AB8-46AE-8AB3-73A99BAA439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97224E7-07C6-44A2-A667-F136D894E36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F03254C-85A9-4A57-BB78-4FBBD7665CC6}"/>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28064C0B-D545-42E8-9661-5E199CE751E3}"/>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023B88F-0383-409B-8CC5-91824344F87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897DBBB-BF2E-4AB5-8626-5520FBE8E0D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60A3A0A7-F109-4387-A527-DA3F8B9C59BD}"/>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225F2EC-87D0-4CD7-A677-320152809A7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F14A5E4-5C9B-4ED6-84FB-5B41F75E2268}"/>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51540D9D-CF4F-4C83-82C6-EADD1E0EC0B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73887B66-F7F2-499C-A40E-477159009144}"/>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2CD9C120-2004-4E65-9661-059009470ED3}"/>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513CD15-1127-47C2-AC50-96359FEE16FD}"/>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8E5220B4-B689-40E9-AA61-9BBA110482B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0B11132-8A11-4604-A1C0-43CD95E91F4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6C934DC0-3576-4D44-B023-C3372F22F47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944770AB-D575-4335-8015-411D8874D7A9}"/>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292D12C3-5FC1-4099-90B8-77FED1A3677A}"/>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DE7AEB1-8084-4405-BD38-A6C2799D4707}"/>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579F668-58B1-4414-AD7E-81A4EC55A72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ADAF1CC5-07F0-4C32-B351-D1CBA4263724}"/>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143650</xdr:rowOff>
    </xdr:from>
    <xdr:to>
      <xdr:col>29</xdr:col>
      <xdr:colOff>127000</xdr:colOff>
      <xdr:row>16</xdr:row>
      <xdr:rowOff>90691</xdr:rowOff>
    </xdr:to>
    <xdr:cxnSp macro="">
      <xdr:nvCxnSpPr>
        <xdr:cNvPr id="50" name="直線コネクタ 49">
          <a:extLst>
            <a:ext uri="{FF2B5EF4-FFF2-40B4-BE49-F238E27FC236}">
              <a16:creationId xmlns:a16="http://schemas.microsoft.com/office/drawing/2014/main" id="{CE8D0ADA-9609-4B2C-B1D3-66AF33BC807D}"/>
            </a:ext>
          </a:extLst>
        </xdr:cNvPr>
        <xdr:cNvCxnSpPr/>
      </xdr:nvCxnSpPr>
      <xdr:spPr bwMode="auto">
        <a:xfrm flipV="1">
          <a:off x="5003800" y="2763025"/>
          <a:ext cx="647700" cy="118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EC565E82-AB6C-4719-AF31-55BD80C72B76}"/>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B3F12494-4FE0-4676-B470-61DE1D746C74}"/>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90691</xdr:rowOff>
    </xdr:from>
    <xdr:to>
      <xdr:col>26</xdr:col>
      <xdr:colOff>50800</xdr:colOff>
      <xdr:row>16</xdr:row>
      <xdr:rowOff>153861</xdr:rowOff>
    </xdr:to>
    <xdr:cxnSp macro="">
      <xdr:nvCxnSpPr>
        <xdr:cNvPr id="53" name="直線コネクタ 52">
          <a:extLst>
            <a:ext uri="{FF2B5EF4-FFF2-40B4-BE49-F238E27FC236}">
              <a16:creationId xmlns:a16="http://schemas.microsoft.com/office/drawing/2014/main" id="{C3D59868-9455-40A0-BBD2-B7950262826C}"/>
            </a:ext>
          </a:extLst>
        </xdr:cNvPr>
        <xdr:cNvCxnSpPr/>
      </xdr:nvCxnSpPr>
      <xdr:spPr bwMode="auto">
        <a:xfrm flipV="1">
          <a:off x="4305300" y="2881516"/>
          <a:ext cx="698500" cy="63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9DF87256-DBC0-4F36-A4CD-D82C9CB8465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B46BD580-A71D-4DD5-B2BC-27C81B95DCB9}"/>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149650</xdr:rowOff>
    </xdr:from>
    <xdr:to>
      <xdr:col>22</xdr:col>
      <xdr:colOff>114300</xdr:colOff>
      <xdr:row>16</xdr:row>
      <xdr:rowOff>153861</xdr:rowOff>
    </xdr:to>
    <xdr:cxnSp macro="">
      <xdr:nvCxnSpPr>
        <xdr:cNvPr id="56" name="直線コネクタ 55">
          <a:extLst>
            <a:ext uri="{FF2B5EF4-FFF2-40B4-BE49-F238E27FC236}">
              <a16:creationId xmlns:a16="http://schemas.microsoft.com/office/drawing/2014/main" id="{05EDBB1C-4536-4347-8736-2F00891167CC}"/>
            </a:ext>
          </a:extLst>
        </xdr:cNvPr>
        <xdr:cNvCxnSpPr/>
      </xdr:nvCxnSpPr>
      <xdr:spPr bwMode="auto">
        <a:xfrm>
          <a:off x="3606800" y="2940475"/>
          <a:ext cx="698500" cy="4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5F704639-9183-47FC-927D-D5633725183C}"/>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80798215-AD56-48CC-A34E-EB536F03DB3F}"/>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149650</xdr:rowOff>
    </xdr:from>
    <xdr:to>
      <xdr:col>18</xdr:col>
      <xdr:colOff>177800</xdr:colOff>
      <xdr:row>16</xdr:row>
      <xdr:rowOff>171215</xdr:rowOff>
    </xdr:to>
    <xdr:cxnSp macro="">
      <xdr:nvCxnSpPr>
        <xdr:cNvPr id="59" name="直線コネクタ 58">
          <a:extLst>
            <a:ext uri="{FF2B5EF4-FFF2-40B4-BE49-F238E27FC236}">
              <a16:creationId xmlns:a16="http://schemas.microsoft.com/office/drawing/2014/main" id="{EFB4A48A-DD6F-4925-A423-85509CE38D67}"/>
            </a:ext>
          </a:extLst>
        </xdr:cNvPr>
        <xdr:cNvCxnSpPr/>
      </xdr:nvCxnSpPr>
      <xdr:spPr bwMode="auto">
        <a:xfrm flipV="1">
          <a:off x="2908300" y="2940475"/>
          <a:ext cx="698500" cy="2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A91A2327-8B3F-48ED-ACAB-37D2F35E867C}"/>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45C804BC-1E43-47AF-BBB2-48364B3BFAC5}"/>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217A1B89-F115-4246-94B7-8581DEB958D6}"/>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42802AD3-280F-44DA-8AEF-4778357B5456}"/>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5F510C6-01D3-43F4-A8E3-01AACAB4653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801ECAD-9D8D-4B5C-BD32-E16EFA0BCFF1}"/>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D2A465C-5BC5-4567-9B5B-C99E0E3C73C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6F77C0D5-6804-4647-BA15-E7311C73D11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7A9A605-E28C-480D-B472-CC7E9B8ED48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92850</xdr:rowOff>
    </xdr:from>
    <xdr:to>
      <xdr:col>29</xdr:col>
      <xdr:colOff>177800</xdr:colOff>
      <xdr:row>16</xdr:row>
      <xdr:rowOff>23000</xdr:rowOff>
    </xdr:to>
    <xdr:sp macro="" textlink="">
      <xdr:nvSpPr>
        <xdr:cNvPr id="69" name="楕円 68">
          <a:extLst>
            <a:ext uri="{FF2B5EF4-FFF2-40B4-BE49-F238E27FC236}">
              <a16:creationId xmlns:a16="http://schemas.microsoft.com/office/drawing/2014/main" id="{CC7417FB-65CD-434C-87B9-E941AC71A130}"/>
            </a:ext>
          </a:extLst>
        </xdr:cNvPr>
        <xdr:cNvSpPr/>
      </xdr:nvSpPr>
      <xdr:spPr bwMode="auto">
        <a:xfrm>
          <a:off x="5600700" y="2712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109377</xdr:rowOff>
    </xdr:from>
    <xdr:ext cx="762000" cy="259045"/>
    <xdr:sp macro="" textlink="">
      <xdr:nvSpPr>
        <xdr:cNvPr id="70" name="人口1人当たり決算額の推移該当値テキスト130">
          <a:extLst>
            <a:ext uri="{FF2B5EF4-FFF2-40B4-BE49-F238E27FC236}">
              <a16:creationId xmlns:a16="http://schemas.microsoft.com/office/drawing/2014/main" id="{11BAA157-AEC5-4F1C-93A8-C339B2A2BC40}"/>
            </a:ext>
          </a:extLst>
        </xdr:cNvPr>
        <xdr:cNvSpPr txBox="1"/>
      </xdr:nvSpPr>
      <xdr:spPr>
        <a:xfrm>
          <a:off x="5740400" y="255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39891</xdr:rowOff>
    </xdr:from>
    <xdr:to>
      <xdr:col>26</xdr:col>
      <xdr:colOff>101600</xdr:colOff>
      <xdr:row>16</xdr:row>
      <xdr:rowOff>141491</xdr:rowOff>
    </xdr:to>
    <xdr:sp macro="" textlink="">
      <xdr:nvSpPr>
        <xdr:cNvPr id="71" name="楕円 70">
          <a:extLst>
            <a:ext uri="{FF2B5EF4-FFF2-40B4-BE49-F238E27FC236}">
              <a16:creationId xmlns:a16="http://schemas.microsoft.com/office/drawing/2014/main" id="{199633EB-606D-4A6E-9429-8E9FC51B3856}"/>
            </a:ext>
          </a:extLst>
        </xdr:cNvPr>
        <xdr:cNvSpPr/>
      </xdr:nvSpPr>
      <xdr:spPr bwMode="auto">
        <a:xfrm>
          <a:off x="4953000" y="2830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151668</xdr:rowOff>
    </xdr:from>
    <xdr:ext cx="736600" cy="259045"/>
    <xdr:sp macro="" textlink="">
      <xdr:nvSpPr>
        <xdr:cNvPr id="72" name="テキスト ボックス 71">
          <a:extLst>
            <a:ext uri="{FF2B5EF4-FFF2-40B4-BE49-F238E27FC236}">
              <a16:creationId xmlns:a16="http://schemas.microsoft.com/office/drawing/2014/main" id="{3A5B9FAB-6512-423C-AA41-C92EF228F4D9}"/>
            </a:ext>
          </a:extLst>
        </xdr:cNvPr>
        <xdr:cNvSpPr txBox="1"/>
      </xdr:nvSpPr>
      <xdr:spPr>
        <a:xfrm>
          <a:off x="4622800" y="2599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103061</xdr:rowOff>
    </xdr:from>
    <xdr:to>
      <xdr:col>22</xdr:col>
      <xdr:colOff>165100</xdr:colOff>
      <xdr:row>17</xdr:row>
      <xdr:rowOff>33211</xdr:rowOff>
    </xdr:to>
    <xdr:sp macro="" textlink="">
      <xdr:nvSpPr>
        <xdr:cNvPr id="73" name="楕円 72">
          <a:extLst>
            <a:ext uri="{FF2B5EF4-FFF2-40B4-BE49-F238E27FC236}">
              <a16:creationId xmlns:a16="http://schemas.microsoft.com/office/drawing/2014/main" id="{D9E9CB51-4CFA-446D-B59B-A2CDC1C13D97}"/>
            </a:ext>
          </a:extLst>
        </xdr:cNvPr>
        <xdr:cNvSpPr/>
      </xdr:nvSpPr>
      <xdr:spPr bwMode="auto">
        <a:xfrm>
          <a:off x="4254500" y="289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43388</xdr:rowOff>
    </xdr:from>
    <xdr:ext cx="762000" cy="259045"/>
    <xdr:sp macro="" textlink="">
      <xdr:nvSpPr>
        <xdr:cNvPr id="74" name="テキスト ボックス 73">
          <a:extLst>
            <a:ext uri="{FF2B5EF4-FFF2-40B4-BE49-F238E27FC236}">
              <a16:creationId xmlns:a16="http://schemas.microsoft.com/office/drawing/2014/main" id="{29E8103D-DB0E-4A33-B1AC-AF426A5F2770}"/>
            </a:ext>
          </a:extLst>
        </xdr:cNvPr>
        <xdr:cNvSpPr txBox="1"/>
      </xdr:nvSpPr>
      <xdr:spPr>
        <a:xfrm>
          <a:off x="3924300" y="266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98850</xdr:rowOff>
    </xdr:from>
    <xdr:to>
      <xdr:col>19</xdr:col>
      <xdr:colOff>38100</xdr:colOff>
      <xdr:row>17</xdr:row>
      <xdr:rowOff>29000</xdr:rowOff>
    </xdr:to>
    <xdr:sp macro="" textlink="">
      <xdr:nvSpPr>
        <xdr:cNvPr id="75" name="楕円 74">
          <a:extLst>
            <a:ext uri="{FF2B5EF4-FFF2-40B4-BE49-F238E27FC236}">
              <a16:creationId xmlns:a16="http://schemas.microsoft.com/office/drawing/2014/main" id="{B68CBBED-5ED7-4EA8-8953-8CEA33AE539B}"/>
            </a:ext>
          </a:extLst>
        </xdr:cNvPr>
        <xdr:cNvSpPr/>
      </xdr:nvSpPr>
      <xdr:spPr bwMode="auto">
        <a:xfrm>
          <a:off x="3556000" y="2889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39177</xdr:rowOff>
    </xdr:from>
    <xdr:ext cx="762000" cy="259045"/>
    <xdr:sp macro="" textlink="">
      <xdr:nvSpPr>
        <xdr:cNvPr id="76" name="テキスト ボックス 75">
          <a:extLst>
            <a:ext uri="{FF2B5EF4-FFF2-40B4-BE49-F238E27FC236}">
              <a16:creationId xmlns:a16="http://schemas.microsoft.com/office/drawing/2014/main" id="{236B821E-047A-4875-A94A-341942E8331D}"/>
            </a:ext>
          </a:extLst>
        </xdr:cNvPr>
        <xdr:cNvSpPr txBox="1"/>
      </xdr:nvSpPr>
      <xdr:spPr>
        <a:xfrm>
          <a:off x="3225800" y="265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120415</xdr:rowOff>
    </xdr:from>
    <xdr:to>
      <xdr:col>15</xdr:col>
      <xdr:colOff>101600</xdr:colOff>
      <xdr:row>17</xdr:row>
      <xdr:rowOff>50565</xdr:rowOff>
    </xdr:to>
    <xdr:sp macro="" textlink="">
      <xdr:nvSpPr>
        <xdr:cNvPr id="77" name="楕円 76">
          <a:extLst>
            <a:ext uri="{FF2B5EF4-FFF2-40B4-BE49-F238E27FC236}">
              <a16:creationId xmlns:a16="http://schemas.microsoft.com/office/drawing/2014/main" id="{B099E15F-B87A-449E-A951-16D95BC16981}"/>
            </a:ext>
          </a:extLst>
        </xdr:cNvPr>
        <xdr:cNvSpPr/>
      </xdr:nvSpPr>
      <xdr:spPr bwMode="auto">
        <a:xfrm>
          <a:off x="2857500" y="2911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60742</xdr:rowOff>
    </xdr:from>
    <xdr:ext cx="762000" cy="259045"/>
    <xdr:sp macro="" textlink="">
      <xdr:nvSpPr>
        <xdr:cNvPr id="78" name="テキスト ボックス 77">
          <a:extLst>
            <a:ext uri="{FF2B5EF4-FFF2-40B4-BE49-F238E27FC236}">
              <a16:creationId xmlns:a16="http://schemas.microsoft.com/office/drawing/2014/main" id="{3FBFA7A1-B46A-4F9F-AA8C-63E9FB6A95A7}"/>
            </a:ext>
          </a:extLst>
        </xdr:cNvPr>
        <xdr:cNvSpPr txBox="1"/>
      </xdr:nvSpPr>
      <xdr:spPr>
        <a:xfrm>
          <a:off x="2527300" y="26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978FEF56-9266-4814-9A99-EB0BE04D0BE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EE58C428-0FD7-49BE-9010-FCC97772D1E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99DD7116-76A2-413F-BD20-9C83571A9BF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76E8494-E9F3-439C-9C04-7EF2F28B0D9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D2776DE4-97B8-411D-9EB8-33CF0FD54F5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BE619EA2-51DD-449C-9A80-3CC7D49460A5}"/>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4A4350B8-C159-42CF-9465-695446ECF05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C440E2C-F91B-4424-8DFB-3FC4480D7FE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08B2452-C662-4B95-B85A-7693AB5291FD}"/>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422466B7-94D2-44C5-9762-ED7656053D2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DEBEE7E0-BF9C-4EBA-81D1-AA75E5B567B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7F8C6D1-93AF-45BA-B25F-6BB435B5EBBA}"/>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9D92D268-A5D2-4AB6-BB26-2516C9149A3C}"/>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3266ADF5-1844-4A33-B470-9AB4CDA57D93}"/>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2E8A17B2-6F75-4F8C-AC27-A5002E8070E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E08C0218-C3F4-4C19-BCAB-22CF352ECBC7}"/>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E45C4623-A347-49B6-A780-F0572F2E90D8}"/>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E9A06A6D-7172-437E-9C02-2159BEFD980B}"/>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48CEAE4-3F1F-4B41-9553-BC4C1790E829}"/>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36C45ED8-5F4F-464A-80C2-93E6D880FE45}"/>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16BC4A2A-5B11-4992-85B0-799C2C8EF3FA}"/>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71155483-DE2F-4ADB-B44C-9AC101C0C9F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46A5B40B-2010-448F-9DA4-6D410ECB81F5}"/>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19B395DB-9DF2-40A4-9408-514C2E29C5F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2E52F532-B924-41E0-843F-CEF721473599}"/>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5CB47DDF-DE99-4F23-B01F-8AC50A83EF6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20D111AC-E3C4-4139-8ABB-697C9E98D31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8D1A3FC-D441-4118-9CB1-AF9C4B107187}"/>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9AC6114D-530F-48F6-B39D-B1E716D8205D}"/>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953EB2C0-E299-4A35-8105-8E876BF1D0F2}"/>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5AFE5DA3-E40E-4A70-B31F-0B30FBF6678A}"/>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99393E65-A712-48B2-A5A5-EF810E1AB676}"/>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263969</xdr:rowOff>
    </xdr:from>
    <xdr:to>
      <xdr:col>29</xdr:col>
      <xdr:colOff>127000</xdr:colOff>
      <xdr:row>34</xdr:row>
      <xdr:rowOff>274066</xdr:rowOff>
    </xdr:to>
    <xdr:cxnSp macro="">
      <xdr:nvCxnSpPr>
        <xdr:cNvPr id="111" name="直線コネクタ 110">
          <a:extLst>
            <a:ext uri="{FF2B5EF4-FFF2-40B4-BE49-F238E27FC236}">
              <a16:creationId xmlns:a16="http://schemas.microsoft.com/office/drawing/2014/main" id="{D9892D38-26D0-422C-AA9A-4DA2B034E2D1}"/>
            </a:ext>
          </a:extLst>
        </xdr:cNvPr>
        <xdr:cNvCxnSpPr/>
      </xdr:nvCxnSpPr>
      <xdr:spPr bwMode="auto">
        <a:xfrm>
          <a:off x="5003800" y="6531419"/>
          <a:ext cx="647700" cy="10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108718B3-0D80-4584-BF2D-C1AFB94CB6DF}"/>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B62FC002-84FC-418B-906F-0741D65117FC}"/>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220383</xdr:rowOff>
    </xdr:from>
    <xdr:to>
      <xdr:col>26</xdr:col>
      <xdr:colOff>50800</xdr:colOff>
      <xdr:row>34</xdr:row>
      <xdr:rowOff>263969</xdr:rowOff>
    </xdr:to>
    <xdr:cxnSp macro="">
      <xdr:nvCxnSpPr>
        <xdr:cNvPr id="114" name="直線コネクタ 113">
          <a:extLst>
            <a:ext uri="{FF2B5EF4-FFF2-40B4-BE49-F238E27FC236}">
              <a16:creationId xmlns:a16="http://schemas.microsoft.com/office/drawing/2014/main" id="{F5BFDECE-40B4-4D92-A34E-15EEBFE544DF}"/>
            </a:ext>
          </a:extLst>
        </xdr:cNvPr>
        <xdr:cNvCxnSpPr/>
      </xdr:nvCxnSpPr>
      <xdr:spPr bwMode="auto">
        <a:xfrm>
          <a:off x="4305300" y="6487833"/>
          <a:ext cx="698500" cy="43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51F73FE9-7D94-4916-9BAF-5FD369B89A0F}"/>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3D4707DF-0965-4CDD-BA70-85C1B2197A85}"/>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220383</xdr:rowOff>
    </xdr:from>
    <xdr:to>
      <xdr:col>22</xdr:col>
      <xdr:colOff>114300</xdr:colOff>
      <xdr:row>34</xdr:row>
      <xdr:rowOff>332740</xdr:rowOff>
    </xdr:to>
    <xdr:cxnSp macro="">
      <xdr:nvCxnSpPr>
        <xdr:cNvPr id="117" name="直線コネクタ 116">
          <a:extLst>
            <a:ext uri="{FF2B5EF4-FFF2-40B4-BE49-F238E27FC236}">
              <a16:creationId xmlns:a16="http://schemas.microsoft.com/office/drawing/2014/main" id="{C5F3CA51-8384-408A-A35C-6616FE984A9D}"/>
            </a:ext>
          </a:extLst>
        </xdr:cNvPr>
        <xdr:cNvCxnSpPr/>
      </xdr:nvCxnSpPr>
      <xdr:spPr bwMode="auto">
        <a:xfrm flipV="1">
          <a:off x="3606800" y="6487833"/>
          <a:ext cx="698500" cy="112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8DE8E19A-D805-4512-BBBF-7EB7B0DDB65E}"/>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A9D0EE8E-7081-4B23-9CA7-F60083657B08}"/>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332740</xdr:rowOff>
    </xdr:from>
    <xdr:to>
      <xdr:col>18</xdr:col>
      <xdr:colOff>177800</xdr:colOff>
      <xdr:row>35</xdr:row>
      <xdr:rowOff>47447</xdr:rowOff>
    </xdr:to>
    <xdr:cxnSp macro="">
      <xdr:nvCxnSpPr>
        <xdr:cNvPr id="120" name="直線コネクタ 119">
          <a:extLst>
            <a:ext uri="{FF2B5EF4-FFF2-40B4-BE49-F238E27FC236}">
              <a16:creationId xmlns:a16="http://schemas.microsoft.com/office/drawing/2014/main" id="{214819FE-4FE3-4363-A6C9-1E197E656705}"/>
            </a:ext>
          </a:extLst>
        </xdr:cNvPr>
        <xdr:cNvCxnSpPr/>
      </xdr:nvCxnSpPr>
      <xdr:spPr bwMode="auto">
        <a:xfrm flipV="1">
          <a:off x="2908300" y="6600190"/>
          <a:ext cx="698500" cy="57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905A300E-9B08-4EC2-AE6D-C7F6A49B5975}"/>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F200406E-5D1C-430A-A4D2-53BA70AEB8C3}"/>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7633609B-45F3-4F56-A946-94C0E33D30F9}"/>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E2D0D769-8983-44C0-AD32-5C6C6E39E0A1}"/>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FA5EA9B-694D-4A97-B3D5-45662387E17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24C54CCF-4E24-430A-A822-A550A1025A3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054AE91-2489-4133-9CCC-2090691E1D44}"/>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523A7D5F-D82D-4795-8E58-093E630E2DB8}"/>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4E78B2D4-D3AB-4079-AD66-A1500036220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223266</xdr:rowOff>
    </xdr:from>
    <xdr:to>
      <xdr:col>29</xdr:col>
      <xdr:colOff>177800</xdr:colOff>
      <xdr:row>34</xdr:row>
      <xdr:rowOff>324865</xdr:rowOff>
    </xdr:to>
    <xdr:sp macro="" textlink="">
      <xdr:nvSpPr>
        <xdr:cNvPr id="130" name="楕円 129">
          <a:extLst>
            <a:ext uri="{FF2B5EF4-FFF2-40B4-BE49-F238E27FC236}">
              <a16:creationId xmlns:a16="http://schemas.microsoft.com/office/drawing/2014/main" id="{5FA90875-D76B-43EB-9D34-6CA3DE688000}"/>
            </a:ext>
          </a:extLst>
        </xdr:cNvPr>
        <xdr:cNvSpPr/>
      </xdr:nvSpPr>
      <xdr:spPr bwMode="auto">
        <a:xfrm>
          <a:off x="5600700" y="649071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68343</xdr:rowOff>
    </xdr:from>
    <xdr:ext cx="762000" cy="259045"/>
    <xdr:sp macro="" textlink="">
      <xdr:nvSpPr>
        <xdr:cNvPr id="131" name="人口1人当たり決算額の推移該当値テキスト445">
          <a:extLst>
            <a:ext uri="{FF2B5EF4-FFF2-40B4-BE49-F238E27FC236}">
              <a16:creationId xmlns:a16="http://schemas.microsoft.com/office/drawing/2014/main" id="{9E0AC0CC-B36B-4E9D-9E7A-7BC289AE2811}"/>
            </a:ext>
          </a:extLst>
        </xdr:cNvPr>
        <xdr:cNvSpPr txBox="1"/>
      </xdr:nvSpPr>
      <xdr:spPr>
        <a:xfrm>
          <a:off x="5740400" y="633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213170</xdr:rowOff>
    </xdr:from>
    <xdr:to>
      <xdr:col>26</xdr:col>
      <xdr:colOff>101600</xdr:colOff>
      <xdr:row>34</xdr:row>
      <xdr:rowOff>314770</xdr:rowOff>
    </xdr:to>
    <xdr:sp macro="" textlink="">
      <xdr:nvSpPr>
        <xdr:cNvPr id="132" name="楕円 131">
          <a:extLst>
            <a:ext uri="{FF2B5EF4-FFF2-40B4-BE49-F238E27FC236}">
              <a16:creationId xmlns:a16="http://schemas.microsoft.com/office/drawing/2014/main" id="{CB9153A1-8B3B-4B4E-B712-34D6B47D4C4E}"/>
            </a:ext>
          </a:extLst>
        </xdr:cNvPr>
        <xdr:cNvSpPr/>
      </xdr:nvSpPr>
      <xdr:spPr bwMode="auto">
        <a:xfrm>
          <a:off x="4953000" y="6480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324947</xdr:rowOff>
    </xdr:from>
    <xdr:ext cx="736600" cy="259045"/>
    <xdr:sp macro="" textlink="">
      <xdr:nvSpPr>
        <xdr:cNvPr id="133" name="テキスト ボックス 132">
          <a:extLst>
            <a:ext uri="{FF2B5EF4-FFF2-40B4-BE49-F238E27FC236}">
              <a16:creationId xmlns:a16="http://schemas.microsoft.com/office/drawing/2014/main" id="{CF40197B-D886-4634-A23E-AAA34241AD15}"/>
            </a:ext>
          </a:extLst>
        </xdr:cNvPr>
        <xdr:cNvSpPr txBox="1"/>
      </xdr:nvSpPr>
      <xdr:spPr>
        <a:xfrm>
          <a:off x="4622800" y="62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169583</xdr:rowOff>
    </xdr:from>
    <xdr:to>
      <xdr:col>22</xdr:col>
      <xdr:colOff>165100</xdr:colOff>
      <xdr:row>34</xdr:row>
      <xdr:rowOff>271183</xdr:rowOff>
    </xdr:to>
    <xdr:sp macro="" textlink="">
      <xdr:nvSpPr>
        <xdr:cNvPr id="134" name="楕円 133">
          <a:extLst>
            <a:ext uri="{FF2B5EF4-FFF2-40B4-BE49-F238E27FC236}">
              <a16:creationId xmlns:a16="http://schemas.microsoft.com/office/drawing/2014/main" id="{5C06F3C0-C97B-4E75-8415-6A21C30B0A1A}"/>
            </a:ext>
          </a:extLst>
        </xdr:cNvPr>
        <xdr:cNvSpPr/>
      </xdr:nvSpPr>
      <xdr:spPr bwMode="auto">
        <a:xfrm>
          <a:off x="4254500" y="6437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281360</xdr:rowOff>
    </xdr:from>
    <xdr:ext cx="762000" cy="259045"/>
    <xdr:sp macro="" textlink="">
      <xdr:nvSpPr>
        <xdr:cNvPr id="135" name="テキスト ボックス 134">
          <a:extLst>
            <a:ext uri="{FF2B5EF4-FFF2-40B4-BE49-F238E27FC236}">
              <a16:creationId xmlns:a16="http://schemas.microsoft.com/office/drawing/2014/main" id="{B0FA9108-B23C-4BDC-A5EF-9CF236E5BDA3}"/>
            </a:ext>
          </a:extLst>
        </xdr:cNvPr>
        <xdr:cNvSpPr txBox="1"/>
      </xdr:nvSpPr>
      <xdr:spPr>
        <a:xfrm>
          <a:off x="3924300" y="6205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281940</xdr:rowOff>
    </xdr:from>
    <xdr:to>
      <xdr:col>19</xdr:col>
      <xdr:colOff>38100</xdr:colOff>
      <xdr:row>35</xdr:row>
      <xdr:rowOff>40640</xdr:rowOff>
    </xdr:to>
    <xdr:sp macro="" textlink="">
      <xdr:nvSpPr>
        <xdr:cNvPr id="136" name="楕円 135">
          <a:extLst>
            <a:ext uri="{FF2B5EF4-FFF2-40B4-BE49-F238E27FC236}">
              <a16:creationId xmlns:a16="http://schemas.microsoft.com/office/drawing/2014/main" id="{A172EFBF-977E-4DA0-94DA-7CD52CE64FB8}"/>
            </a:ext>
          </a:extLst>
        </xdr:cNvPr>
        <xdr:cNvSpPr/>
      </xdr:nvSpPr>
      <xdr:spPr bwMode="auto">
        <a:xfrm>
          <a:off x="3556000" y="6549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50817</xdr:rowOff>
    </xdr:from>
    <xdr:ext cx="762000" cy="259045"/>
    <xdr:sp macro="" textlink="">
      <xdr:nvSpPr>
        <xdr:cNvPr id="137" name="テキスト ボックス 136">
          <a:extLst>
            <a:ext uri="{FF2B5EF4-FFF2-40B4-BE49-F238E27FC236}">
              <a16:creationId xmlns:a16="http://schemas.microsoft.com/office/drawing/2014/main" id="{FE4F0914-2257-40BE-BB20-37FD7AD09E3A}"/>
            </a:ext>
          </a:extLst>
        </xdr:cNvPr>
        <xdr:cNvSpPr txBox="1"/>
      </xdr:nvSpPr>
      <xdr:spPr>
        <a:xfrm>
          <a:off x="3225800" y="631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339547</xdr:rowOff>
    </xdr:from>
    <xdr:to>
      <xdr:col>15</xdr:col>
      <xdr:colOff>101600</xdr:colOff>
      <xdr:row>35</xdr:row>
      <xdr:rowOff>98247</xdr:rowOff>
    </xdr:to>
    <xdr:sp macro="" textlink="">
      <xdr:nvSpPr>
        <xdr:cNvPr id="138" name="楕円 137">
          <a:extLst>
            <a:ext uri="{FF2B5EF4-FFF2-40B4-BE49-F238E27FC236}">
              <a16:creationId xmlns:a16="http://schemas.microsoft.com/office/drawing/2014/main" id="{08019D0B-2D4E-43D1-82E7-AE5B8D04B478}"/>
            </a:ext>
          </a:extLst>
        </xdr:cNvPr>
        <xdr:cNvSpPr/>
      </xdr:nvSpPr>
      <xdr:spPr bwMode="auto">
        <a:xfrm>
          <a:off x="2857500" y="660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108424</xdr:rowOff>
    </xdr:from>
    <xdr:ext cx="762000" cy="259045"/>
    <xdr:sp macro="" textlink="">
      <xdr:nvSpPr>
        <xdr:cNvPr id="139" name="テキスト ボックス 138">
          <a:extLst>
            <a:ext uri="{FF2B5EF4-FFF2-40B4-BE49-F238E27FC236}">
              <a16:creationId xmlns:a16="http://schemas.microsoft.com/office/drawing/2014/main" id="{4A8DE7FC-F5F6-46FB-9A77-4395C3E51A63}"/>
            </a:ext>
          </a:extLst>
        </xdr:cNvPr>
        <xdr:cNvSpPr txBox="1"/>
      </xdr:nvSpPr>
      <xdr:spPr>
        <a:xfrm>
          <a:off x="2527300" y="637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1F0334-1B5E-4907-8FD2-F410F4B85AE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15BC400-3B21-4F8C-B2F6-22DD237AF79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138C35A-BCF6-40FE-8A6E-57243155818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FB74D5C-68D6-4406-B9B8-F5CE45068A7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A976BE-3124-400F-8C9A-B19B15D47F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E89E3B-4E7B-4C33-B120-7D3D0D7D6A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0EE6AF-6B2E-44D3-9718-0CC0AC2A286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D1993A-0D9B-43DC-B185-CEB81D285C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786050-3F63-4FEB-A56D-FF12AF2C70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5160A02-0BD0-43A1-A520-6BD3A15F780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DC23E1-6BF7-4D58-A730-72FFA92757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25D817-BC5C-4C40-AC63-A18FEAA923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C145FF-97F8-4259-B227-F4E8C77AA20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04E1F1F-5933-4040-94F8-F1B0C9E676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7B1717-1E1D-4953-8023-1F30885B24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DFE0993-F4BD-4581-9686-2B5215FFC96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2F9E6C2-E0C2-46F7-BE34-458872B9448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D7AFFD5-F8CD-4525-9A39-5844A5BCECB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2413B0B-6C3C-4B6C-AC12-ED65281D72F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7489D6-8FCB-466A-8A2F-A520C22C3E0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8F10CA9-5260-464C-9220-2BAE27DB414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8E6EDD5-9100-4015-B304-63C6176B4F9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0B8339E-B2BA-44AB-9C76-347EA78498A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F3A04E5-633F-424C-9383-FDE0D117FAC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F58560-6456-43FB-AF05-AA9F92C941B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5DA545E-9612-4C03-9804-CF9FE5D1779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E8E051-6223-4476-8AF6-63A8DB19F8A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0129BD5-F7C2-4E1A-99C1-9882553347F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D32852D-B42C-4596-90C9-880F0B827D2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04FC19C-BABD-4698-B68E-ED89BDCDDE3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D930746-A0F0-4E3F-B8E1-91DF861D6A1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EEB4A93-1588-4491-AD7D-77AD9131A6B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2682D5F-261B-4770-882B-CD3BD7BADA6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986C159-FC15-476F-AD55-0DBA7CF4C3A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39FD119-34E6-43F0-B4E1-45CA16B0C1E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D525A0F-1212-485F-90A0-86BB3BE5D18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D83C749-25A7-4EFA-B639-B2E20064D07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4919E6B0-DE7D-402E-BF17-A3C1031D62B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03A1378-C1E0-484B-A728-8E29FE9743C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F66CB6B-E784-469D-B652-496B308682B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7F036FD1-8862-416B-AB8C-27CB4D00CF9E}"/>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217D4EC-5E32-496A-8EF1-942A4C974E0E}"/>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748B33AD-128E-4362-B373-FB4FB3CDB2D2}"/>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DBC8F2B0-8E5F-4FC6-BB28-CEF79FDAF89E}"/>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7CD9D5EC-C284-4914-9B26-9B73525175FE}"/>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7DD3449B-6189-4744-89B5-623EA2E9D406}"/>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B7C1DD0E-AD8E-4A97-A161-7B3558517705}"/>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5371328-0A30-482F-8BBF-3F4813FFD547}"/>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3E3B7AA8-096A-4D93-9D1D-DC1AF357E4A3}"/>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65B1F6DB-46D4-4562-BCC5-18E30A30360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6713EA4C-05F1-415E-BB15-93FFAD61A71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C8A21429-1C53-49D2-BC5D-A7C3E387A91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C434A4F4-D97C-4012-AA61-B264B2D8995F}"/>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55D088EB-83B1-4BB5-BC0C-B2F812296E96}"/>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8B7824AE-66B2-49F1-8460-953F6F3B9DE9}"/>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4725CF5C-AF38-4285-9828-98E5D8338AB6}"/>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A8F7B66F-E44E-49B8-80D5-605C673B5989}"/>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116268</xdr:rowOff>
    </xdr:from>
    <xdr:to>
      <xdr:col>24</xdr:col>
      <xdr:colOff>63500</xdr:colOff>
      <xdr:row>35</xdr:row>
      <xdr:rowOff>81819</xdr:rowOff>
    </xdr:to>
    <xdr:cxnSp macro="">
      <xdr:nvCxnSpPr>
        <xdr:cNvPr id="59" name="直線コネクタ 58">
          <a:extLst>
            <a:ext uri="{FF2B5EF4-FFF2-40B4-BE49-F238E27FC236}">
              <a16:creationId xmlns:a16="http://schemas.microsoft.com/office/drawing/2014/main" id="{874EEFA2-B0FB-4AC6-82F1-62AEB5FAEA87}"/>
            </a:ext>
          </a:extLst>
        </xdr:cNvPr>
        <xdr:cNvCxnSpPr/>
      </xdr:nvCxnSpPr>
      <xdr:spPr>
        <a:xfrm flipV="1">
          <a:off x="3797300" y="5945568"/>
          <a:ext cx="838200" cy="13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140B6371-7088-4244-9118-FD2BD8BA3887}"/>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ED645807-C3DD-4783-A66E-029B83ABF351}"/>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81819</xdr:rowOff>
    </xdr:from>
    <xdr:to>
      <xdr:col>19</xdr:col>
      <xdr:colOff>177800</xdr:colOff>
      <xdr:row>35</xdr:row>
      <xdr:rowOff>156273</xdr:rowOff>
    </xdr:to>
    <xdr:cxnSp macro="">
      <xdr:nvCxnSpPr>
        <xdr:cNvPr id="62" name="直線コネクタ 61">
          <a:extLst>
            <a:ext uri="{FF2B5EF4-FFF2-40B4-BE49-F238E27FC236}">
              <a16:creationId xmlns:a16="http://schemas.microsoft.com/office/drawing/2014/main" id="{21520D4F-914E-4E6D-B915-1AC0DD0BE1DC}"/>
            </a:ext>
          </a:extLst>
        </xdr:cNvPr>
        <xdr:cNvCxnSpPr/>
      </xdr:nvCxnSpPr>
      <xdr:spPr>
        <a:xfrm flipV="1">
          <a:off x="2908300" y="6082569"/>
          <a:ext cx="889000" cy="7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BC747DE5-A30D-46A5-8FBA-5F6AC8762715}"/>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465340A7-910D-454A-BBE3-C524B6BD528D}"/>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110096</xdr:rowOff>
    </xdr:from>
    <xdr:to>
      <xdr:col>15</xdr:col>
      <xdr:colOff>50800</xdr:colOff>
      <xdr:row>35</xdr:row>
      <xdr:rowOff>156273</xdr:rowOff>
    </xdr:to>
    <xdr:cxnSp macro="">
      <xdr:nvCxnSpPr>
        <xdr:cNvPr id="65" name="直線コネクタ 64">
          <a:extLst>
            <a:ext uri="{FF2B5EF4-FFF2-40B4-BE49-F238E27FC236}">
              <a16:creationId xmlns:a16="http://schemas.microsoft.com/office/drawing/2014/main" id="{4D08B182-FD8B-4C28-906C-165834057808}"/>
            </a:ext>
          </a:extLst>
        </xdr:cNvPr>
        <xdr:cNvCxnSpPr/>
      </xdr:nvCxnSpPr>
      <xdr:spPr>
        <a:xfrm>
          <a:off x="2019300" y="6110846"/>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475D1A78-6474-4597-95F7-6EA399E6C5B9}"/>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16F2BA6F-7206-432C-BE20-E8C3C3806E0A}"/>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110096</xdr:rowOff>
    </xdr:from>
    <xdr:to>
      <xdr:col>10</xdr:col>
      <xdr:colOff>114300</xdr:colOff>
      <xdr:row>35</xdr:row>
      <xdr:rowOff>112931</xdr:rowOff>
    </xdr:to>
    <xdr:cxnSp macro="">
      <xdr:nvCxnSpPr>
        <xdr:cNvPr id="68" name="直線コネクタ 67">
          <a:extLst>
            <a:ext uri="{FF2B5EF4-FFF2-40B4-BE49-F238E27FC236}">
              <a16:creationId xmlns:a16="http://schemas.microsoft.com/office/drawing/2014/main" id="{1DFA9C06-144F-46A9-8EF5-BB847126DCD9}"/>
            </a:ext>
          </a:extLst>
        </xdr:cNvPr>
        <xdr:cNvCxnSpPr/>
      </xdr:nvCxnSpPr>
      <xdr:spPr>
        <a:xfrm flipV="1">
          <a:off x="1130300" y="6110846"/>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4DF1F669-C779-4AA5-94EC-EA7758933FFF}"/>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DFC7A93E-0017-413D-8B7E-A305F7D45AEE}"/>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45F46810-06BB-4F1D-A456-CBE6AF033487}"/>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E2320A91-90AE-42B7-BF33-6EDEE150B489}"/>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D210BAA-3ACE-4694-B626-8A9DC83F072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6689AEED-D407-4F08-9E58-FA1DFEE7969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E7E60E5-CF2F-4C96-9C19-BFA2A884693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80EF6F7-9B20-4698-BFBB-70790FF1436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FBE0BDE-0DC9-43B6-83B2-C02EB80F179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65468</xdr:rowOff>
    </xdr:from>
    <xdr:to>
      <xdr:col>24</xdr:col>
      <xdr:colOff>114300</xdr:colOff>
      <xdr:row>34</xdr:row>
      <xdr:rowOff>167068</xdr:rowOff>
    </xdr:to>
    <xdr:sp macro="" textlink="">
      <xdr:nvSpPr>
        <xdr:cNvPr id="78" name="楕円 77">
          <a:extLst>
            <a:ext uri="{FF2B5EF4-FFF2-40B4-BE49-F238E27FC236}">
              <a16:creationId xmlns:a16="http://schemas.microsoft.com/office/drawing/2014/main" id="{71941ABD-B2E3-4680-85E2-6C6BEB35B618}"/>
            </a:ext>
          </a:extLst>
        </xdr:cNvPr>
        <xdr:cNvSpPr/>
      </xdr:nvSpPr>
      <xdr:spPr>
        <a:xfrm>
          <a:off x="4584700" y="589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88345</xdr:rowOff>
    </xdr:from>
    <xdr:ext cx="534377" cy="259045"/>
    <xdr:sp macro="" textlink="">
      <xdr:nvSpPr>
        <xdr:cNvPr id="79" name="人件費該当値テキスト">
          <a:extLst>
            <a:ext uri="{FF2B5EF4-FFF2-40B4-BE49-F238E27FC236}">
              <a16:creationId xmlns:a16="http://schemas.microsoft.com/office/drawing/2014/main" id="{A23B4E92-B9F0-4FD0-AD6F-2A08A0F021C6}"/>
            </a:ext>
          </a:extLst>
        </xdr:cNvPr>
        <xdr:cNvSpPr txBox="1"/>
      </xdr:nvSpPr>
      <xdr:spPr>
        <a:xfrm>
          <a:off x="4686300" y="574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31019</xdr:rowOff>
    </xdr:from>
    <xdr:to>
      <xdr:col>20</xdr:col>
      <xdr:colOff>38100</xdr:colOff>
      <xdr:row>35</xdr:row>
      <xdr:rowOff>132619</xdr:rowOff>
    </xdr:to>
    <xdr:sp macro="" textlink="">
      <xdr:nvSpPr>
        <xdr:cNvPr id="80" name="楕円 79">
          <a:extLst>
            <a:ext uri="{FF2B5EF4-FFF2-40B4-BE49-F238E27FC236}">
              <a16:creationId xmlns:a16="http://schemas.microsoft.com/office/drawing/2014/main" id="{37717117-7B89-4A74-AC68-E925F1328FE4}"/>
            </a:ext>
          </a:extLst>
        </xdr:cNvPr>
        <xdr:cNvSpPr/>
      </xdr:nvSpPr>
      <xdr:spPr>
        <a:xfrm>
          <a:off x="3746500" y="603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149146</xdr:rowOff>
    </xdr:from>
    <xdr:ext cx="534377" cy="259045"/>
    <xdr:sp macro="" textlink="">
      <xdr:nvSpPr>
        <xdr:cNvPr id="81" name="テキスト ボックス 80">
          <a:extLst>
            <a:ext uri="{FF2B5EF4-FFF2-40B4-BE49-F238E27FC236}">
              <a16:creationId xmlns:a16="http://schemas.microsoft.com/office/drawing/2014/main" id="{1F812C58-BEBD-43E9-979E-653BC9F06CD6}"/>
            </a:ext>
          </a:extLst>
        </xdr:cNvPr>
        <xdr:cNvSpPr txBox="1"/>
      </xdr:nvSpPr>
      <xdr:spPr>
        <a:xfrm>
          <a:off x="3530111" y="580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105473</xdr:rowOff>
    </xdr:from>
    <xdr:to>
      <xdr:col>15</xdr:col>
      <xdr:colOff>101600</xdr:colOff>
      <xdr:row>36</xdr:row>
      <xdr:rowOff>35623</xdr:rowOff>
    </xdr:to>
    <xdr:sp macro="" textlink="">
      <xdr:nvSpPr>
        <xdr:cNvPr id="82" name="楕円 81">
          <a:extLst>
            <a:ext uri="{FF2B5EF4-FFF2-40B4-BE49-F238E27FC236}">
              <a16:creationId xmlns:a16="http://schemas.microsoft.com/office/drawing/2014/main" id="{372455ED-19B5-4640-9DB8-8A8AA4731003}"/>
            </a:ext>
          </a:extLst>
        </xdr:cNvPr>
        <xdr:cNvSpPr/>
      </xdr:nvSpPr>
      <xdr:spPr>
        <a:xfrm>
          <a:off x="2857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26750</xdr:rowOff>
    </xdr:from>
    <xdr:ext cx="534377" cy="259045"/>
    <xdr:sp macro="" textlink="">
      <xdr:nvSpPr>
        <xdr:cNvPr id="83" name="テキスト ボックス 82">
          <a:extLst>
            <a:ext uri="{FF2B5EF4-FFF2-40B4-BE49-F238E27FC236}">
              <a16:creationId xmlns:a16="http://schemas.microsoft.com/office/drawing/2014/main" id="{99C7C390-7B3E-4D9A-921F-2BE72F182598}"/>
            </a:ext>
          </a:extLst>
        </xdr:cNvPr>
        <xdr:cNvSpPr txBox="1"/>
      </xdr:nvSpPr>
      <xdr:spPr>
        <a:xfrm>
          <a:off x="2641111" y="619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59296</xdr:rowOff>
    </xdr:from>
    <xdr:to>
      <xdr:col>10</xdr:col>
      <xdr:colOff>165100</xdr:colOff>
      <xdr:row>35</xdr:row>
      <xdr:rowOff>160896</xdr:rowOff>
    </xdr:to>
    <xdr:sp macro="" textlink="">
      <xdr:nvSpPr>
        <xdr:cNvPr id="84" name="楕円 83">
          <a:extLst>
            <a:ext uri="{FF2B5EF4-FFF2-40B4-BE49-F238E27FC236}">
              <a16:creationId xmlns:a16="http://schemas.microsoft.com/office/drawing/2014/main" id="{E2F444DA-449B-4A32-ADD2-1ACD939A11AC}"/>
            </a:ext>
          </a:extLst>
        </xdr:cNvPr>
        <xdr:cNvSpPr/>
      </xdr:nvSpPr>
      <xdr:spPr>
        <a:xfrm>
          <a:off x="1968500" y="606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5973</xdr:rowOff>
    </xdr:from>
    <xdr:ext cx="534377" cy="259045"/>
    <xdr:sp macro="" textlink="">
      <xdr:nvSpPr>
        <xdr:cNvPr id="85" name="テキスト ボックス 84">
          <a:extLst>
            <a:ext uri="{FF2B5EF4-FFF2-40B4-BE49-F238E27FC236}">
              <a16:creationId xmlns:a16="http://schemas.microsoft.com/office/drawing/2014/main" id="{0F558B0A-D875-4D88-AFCF-AD227A364BEC}"/>
            </a:ext>
          </a:extLst>
        </xdr:cNvPr>
        <xdr:cNvSpPr txBox="1"/>
      </xdr:nvSpPr>
      <xdr:spPr>
        <a:xfrm>
          <a:off x="1752111" y="583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62131</xdr:rowOff>
    </xdr:from>
    <xdr:to>
      <xdr:col>6</xdr:col>
      <xdr:colOff>38100</xdr:colOff>
      <xdr:row>35</xdr:row>
      <xdr:rowOff>163731</xdr:rowOff>
    </xdr:to>
    <xdr:sp macro="" textlink="">
      <xdr:nvSpPr>
        <xdr:cNvPr id="86" name="楕円 85">
          <a:extLst>
            <a:ext uri="{FF2B5EF4-FFF2-40B4-BE49-F238E27FC236}">
              <a16:creationId xmlns:a16="http://schemas.microsoft.com/office/drawing/2014/main" id="{4DE4D82A-F10E-45AA-8FF8-545157853D46}"/>
            </a:ext>
          </a:extLst>
        </xdr:cNvPr>
        <xdr:cNvSpPr/>
      </xdr:nvSpPr>
      <xdr:spPr>
        <a:xfrm>
          <a:off x="1079500" y="606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8808</xdr:rowOff>
    </xdr:from>
    <xdr:ext cx="534377" cy="259045"/>
    <xdr:sp macro="" textlink="">
      <xdr:nvSpPr>
        <xdr:cNvPr id="87" name="テキスト ボックス 86">
          <a:extLst>
            <a:ext uri="{FF2B5EF4-FFF2-40B4-BE49-F238E27FC236}">
              <a16:creationId xmlns:a16="http://schemas.microsoft.com/office/drawing/2014/main" id="{C0F97BD5-F929-4D29-9D18-95C7FEEE997D}"/>
            </a:ext>
          </a:extLst>
        </xdr:cNvPr>
        <xdr:cNvSpPr txBox="1"/>
      </xdr:nvSpPr>
      <xdr:spPr>
        <a:xfrm>
          <a:off x="863111" y="583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50144AFF-A6BC-4D3F-A3CE-9A14A077E48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9DAD2E29-870A-4243-B121-CDF6C88F61C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8E5839D8-17FA-4A03-BEC1-00587628F0F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62E19053-8099-4EDB-8585-B91F590A8AA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9ACD4992-AF6E-4D68-9E93-6AE8090FDD5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2C8A2061-5B47-41E9-AD3A-8C6F6664DF4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2BA15EC7-D0B1-4ADB-9076-74DD13BCE28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585176F1-8EF0-4047-81D6-4EC2282D010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31E919F2-C243-46DC-A9AA-B7F4327F780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D3245FF8-46A5-43A8-A592-FC40590302F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9A4B7CD2-9E8D-4ED9-8110-F19B1AE015AA}"/>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4FDA1721-B60F-4515-8F2A-7367210EC69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39E2CC1D-139B-467D-8427-63CB4393D669}"/>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9080DE57-B940-498A-B704-B0CE4FBFBCF6}"/>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B9C56157-C819-40C6-AB11-053119BBCC97}"/>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E7A0BFEE-0D11-4B25-B61A-EC7F27F80AB6}"/>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9AB7EB9F-AE11-44C7-A1AF-360C1E4DD42C}"/>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AD1AFBAB-D570-41FE-B6B1-DBFE1D784F5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57F5F6BB-BC61-4C1F-A876-C1E51226898E}"/>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B5540B05-5FED-4A4B-ACE4-8C543BB09864}"/>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4F12A4F2-7B84-4421-970C-62DCCEBF3D2B}"/>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560FD50F-9497-405A-ACC4-D8EF9A0D69F5}"/>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7E959AB6-1C54-4E67-86AF-1620298D7186}"/>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86FDE6E4-D0E3-4D20-80C6-B3177EE684C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72BC4E32-37C9-4902-8E9F-EA8E1C89982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5EC7C640-9AEE-4745-A1AB-4762E3314EC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37EBAE77-18D2-4DB0-AE95-A7D838335CB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C793C333-1A26-4E51-A4C6-B5B0FB3192CF}"/>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C4527802-DBFF-4D27-A2CA-8F98F7909B4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F6AA657D-2EAD-49C8-9269-5C6FF89EFEE2}"/>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77ECCE47-B0A6-4DA2-AF3A-A6D28D766891}"/>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116252</xdr:rowOff>
    </xdr:from>
    <xdr:to>
      <xdr:col>24</xdr:col>
      <xdr:colOff>63500</xdr:colOff>
      <xdr:row>56</xdr:row>
      <xdr:rowOff>31605</xdr:rowOff>
    </xdr:to>
    <xdr:cxnSp macro="">
      <xdr:nvCxnSpPr>
        <xdr:cNvPr id="119" name="直線コネクタ 118">
          <a:extLst>
            <a:ext uri="{FF2B5EF4-FFF2-40B4-BE49-F238E27FC236}">
              <a16:creationId xmlns:a16="http://schemas.microsoft.com/office/drawing/2014/main" id="{E43DBE2D-C250-4D51-A8F8-BFF7BF93DBC7}"/>
            </a:ext>
          </a:extLst>
        </xdr:cNvPr>
        <xdr:cNvCxnSpPr/>
      </xdr:nvCxnSpPr>
      <xdr:spPr>
        <a:xfrm>
          <a:off x="3797300" y="9546002"/>
          <a:ext cx="838200" cy="8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354B75A2-6B3C-43D0-BFBF-E459EC74C796}"/>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7273811C-298F-421D-B0C3-746282DF19E7}"/>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116252</xdr:rowOff>
    </xdr:from>
    <xdr:to>
      <xdr:col>19</xdr:col>
      <xdr:colOff>177800</xdr:colOff>
      <xdr:row>55</xdr:row>
      <xdr:rowOff>139733</xdr:rowOff>
    </xdr:to>
    <xdr:cxnSp macro="">
      <xdr:nvCxnSpPr>
        <xdr:cNvPr id="122" name="直線コネクタ 121">
          <a:extLst>
            <a:ext uri="{FF2B5EF4-FFF2-40B4-BE49-F238E27FC236}">
              <a16:creationId xmlns:a16="http://schemas.microsoft.com/office/drawing/2014/main" id="{A9AF9774-DA58-4865-AD63-A9B315839239}"/>
            </a:ext>
          </a:extLst>
        </xdr:cNvPr>
        <xdr:cNvCxnSpPr/>
      </xdr:nvCxnSpPr>
      <xdr:spPr>
        <a:xfrm flipV="1">
          <a:off x="2908300" y="9546002"/>
          <a:ext cx="889000" cy="2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2685881D-2808-48A7-9BA9-01650CC31CF1}"/>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691356AC-D1F7-475F-80E9-31AD5A241FD6}"/>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139733</xdr:rowOff>
    </xdr:from>
    <xdr:to>
      <xdr:col>15</xdr:col>
      <xdr:colOff>50800</xdr:colOff>
      <xdr:row>56</xdr:row>
      <xdr:rowOff>128858</xdr:rowOff>
    </xdr:to>
    <xdr:cxnSp macro="">
      <xdr:nvCxnSpPr>
        <xdr:cNvPr id="125" name="直線コネクタ 124">
          <a:extLst>
            <a:ext uri="{FF2B5EF4-FFF2-40B4-BE49-F238E27FC236}">
              <a16:creationId xmlns:a16="http://schemas.microsoft.com/office/drawing/2014/main" id="{BB8AF44B-EC54-42BE-91AB-19064FF32843}"/>
            </a:ext>
          </a:extLst>
        </xdr:cNvPr>
        <xdr:cNvCxnSpPr/>
      </xdr:nvCxnSpPr>
      <xdr:spPr>
        <a:xfrm flipV="1">
          <a:off x="2019300" y="9569483"/>
          <a:ext cx="889000" cy="16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3566A3F1-2AC3-435F-92CE-AC3BAEA17505}"/>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FD246A37-AA4E-45AB-AE78-0EEB2245861E}"/>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128858</xdr:rowOff>
    </xdr:from>
    <xdr:to>
      <xdr:col>10</xdr:col>
      <xdr:colOff>114300</xdr:colOff>
      <xdr:row>57</xdr:row>
      <xdr:rowOff>695</xdr:rowOff>
    </xdr:to>
    <xdr:cxnSp macro="">
      <xdr:nvCxnSpPr>
        <xdr:cNvPr id="128" name="直線コネクタ 127">
          <a:extLst>
            <a:ext uri="{FF2B5EF4-FFF2-40B4-BE49-F238E27FC236}">
              <a16:creationId xmlns:a16="http://schemas.microsoft.com/office/drawing/2014/main" id="{D8CB99E5-EF64-4084-98E4-AE67DD426633}"/>
            </a:ext>
          </a:extLst>
        </xdr:cNvPr>
        <xdr:cNvCxnSpPr/>
      </xdr:nvCxnSpPr>
      <xdr:spPr>
        <a:xfrm flipV="1">
          <a:off x="1130300" y="9730058"/>
          <a:ext cx="889000" cy="4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33FA051B-12E1-43F5-8445-538E0A46566E}"/>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AE40F94B-5588-4D06-A6EB-C3955C69C443}"/>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82CC01BC-0092-47BE-BEC9-3E75CE9384AA}"/>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C2B69B75-9B5F-478C-BB7E-DC89F66C3244}"/>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91D9D14-A2D0-42DC-BB1F-BDA83F5248E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77765F4-C214-49D9-8705-E108714FEBB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B9C2139-DB6B-456B-B1C6-C4F321C7354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7E2A1A6-F01F-4085-9A76-9CFE9EF02EC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0B774D8-B0A2-490F-B66B-B9A0DF1782A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152255</xdr:rowOff>
    </xdr:from>
    <xdr:to>
      <xdr:col>24</xdr:col>
      <xdr:colOff>114300</xdr:colOff>
      <xdr:row>56</xdr:row>
      <xdr:rowOff>82405</xdr:rowOff>
    </xdr:to>
    <xdr:sp macro="" textlink="">
      <xdr:nvSpPr>
        <xdr:cNvPr id="138" name="楕円 137">
          <a:extLst>
            <a:ext uri="{FF2B5EF4-FFF2-40B4-BE49-F238E27FC236}">
              <a16:creationId xmlns:a16="http://schemas.microsoft.com/office/drawing/2014/main" id="{FA955A6A-79B3-4A57-8188-E615EFC56CCB}"/>
            </a:ext>
          </a:extLst>
        </xdr:cNvPr>
        <xdr:cNvSpPr/>
      </xdr:nvSpPr>
      <xdr:spPr>
        <a:xfrm>
          <a:off x="4584700" y="9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3682</xdr:rowOff>
    </xdr:from>
    <xdr:ext cx="534377" cy="259045"/>
    <xdr:sp macro="" textlink="">
      <xdr:nvSpPr>
        <xdr:cNvPr id="139" name="物件費該当値テキスト">
          <a:extLst>
            <a:ext uri="{FF2B5EF4-FFF2-40B4-BE49-F238E27FC236}">
              <a16:creationId xmlns:a16="http://schemas.microsoft.com/office/drawing/2014/main" id="{E1A8E3B7-16D8-4DFF-8A32-59CB349CA528}"/>
            </a:ext>
          </a:extLst>
        </xdr:cNvPr>
        <xdr:cNvSpPr txBox="1"/>
      </xdr:nvSpPr>
      <xdr:spPr>
        <a:xfrm>
          <a:off x="4686300" y="943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65452</xdr:rowOff>
    </xdr:from>
    <xdr:to>
      <xdr:col>20</xdr:col>
      <xdr:colOff>38100</xdr:colOff>
      <xdr:row>55</xdr:row>
      <xdr:rowOff>167052</xdr:rowOff>
    </xdr:to>
    <xdr:sp macro="" textlink="">
      <xdr:nvSpPr>
        <xdr:cNvPr id="140" name="楕円 139">
          <a:extLst>
            <a:ext uri="{FF2B5EF4-FFF2-40B4-BE49-F238E27FC236}">
              <a16:creationId xmlns:a16="http://schemas.microsoft.com/office/drawing/2014/main" id="{A729471F-E2AF-4DFF-9CB6-E1647BFDCD8F}"/>
            </a:ext>
          </a:extLst>
        </xdr:cNvPr>
        <xdr:cNvSpPr/>
      </xdr:nvSpPr>
      <xdr:spPr>
        <a:xfrm>
          <a:off x="3746500" y="949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12129</xdr:rowOff>
    </xdr:from>
    <xdr:ext cx="534377" cy="259045"/>
    <xdr:sp macro="" textlink="">
      <xdr:nvSpPr>
        <xdr:cNvPr id="141" name="テキスト ボックス 140">
          <a:extLst>
            <a:ext uri="{FF2B5EF4-FFF2-40B4-BE49-F238E27FC236}">
              <a16:creationId xmlns:a16="http://schemas.microsoft.com/office/drawing/2014/main" id="{F858A29A-D7D2-4A57-BB8A-B9643F8FBE12}"/>
            </a:ext>
          </a:extLst>
        </xdr:cNvPr>
        <xdr:cNvSpPr txBox="1"/>
      </xdr:nvSpPr>
      <xdr:spPr>
        <a:xfrm>
          <a:off x="3530111" y="927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88933</xdr:rowOff>
    </xdr:from>
    <xdr:to>
      <xdr:col>15</xdr:col>
      <xdr:colOff>101600</xdr:colOff>
      <xdr:row>56</xdr:row>
      <xdr:rowOff>19083</xdr:rowOff>
    </xdr:to>
    <xdr:sp macro="" textlink="">
      <xdr:nvSpPr>
        <xdr:cNvPr id="142" name="楕円 141">
          <a:extLst>
            <a:ext uri="{FF2B5EF4-FFF2-40B4-BE49-F238E27FC236}">
              <a16:creationId xmlns:a16="http://schemas.microsoft.com/office/drawing/2014/main" id="{36E2163C-5C60-460C-A959-B9A179EE90F0}"/>
            </a:ext>
          </a:extLst>
        </xdr:cNvPr>
        <xdr:cNvSpPr/>
      </xdr:nvSpPr>
      <xdr:spPr>
        <a:xfrm>
          <a:off x="2857500" y="951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35610</xdr:rowOff>
    </xdr:from>
    <xdr:ext cx="534377" cy="259045"/>
    <xdr:sp macro="" textlink="">
      <xdr:nvSpPr>
        <xdr:cNvPr id="143" name="テキスト ボックス 142">
          <a:extLst>
            <a:ext uri="{FF2B5EF4-FFF2-40B4-BE49-F238E27FC236}">
              <a16:creationId xmlns:a16="http://schemas.microsoft.com/office/drawing/2014/main" id="{76587440-D0BD-47E5-867A-C56E268793E8}"/>
            </a:ext>
          </a:extLst>
        </xdr:cNvPr>
        <xdr:cNvSpPr txBox="1"/>
      </xdr:nvSpPr>
      <xdr:spPr>
        <a:xfrm>
          <a:off x="2641111" y="929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78058</xdr:rowOff>
    </xdr:from>
    <xdr:to>
      <xdr:col>10</xdr:col>
      <xdr:colOff>165100</xdr:colOff>
      <xdr:row>57</xdr:row>
      <xdr:rowOff>8208</xdr:rowOff>
    </xdr:to>
    <xdr:sp macro="" textlink="">
      <xdr:nvSpPr>
        <xdr:cNvPr id="144" name="楕円 143">
          <a:extLst>
            <a:ext uri="{FF2B5EF4-FFF2-40B4-BE49-F238E27FC236}">
              <a16:creationId xmlns:a16="http://schemas.microsoft.com/office/drawing/2014/main" id="{DC85AA52-1B30-4D56-8F5C-6E51ABEDC7AD}"/>
            </a:ext>
          </a:extLst>
        </xdr:cNvPr>
        <xdr:cNvSpPr/>
      </xdr:nvSpPr>
      <xdr:spPr>
        <a:xfrm>
          <a:off x="1968500" y="967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24735</xdr:rowOff>
    </xdr:from>
    <xdr:ext cx="534377" cy="259045"/>
    <xdr:sp macro="" textlink="">
      <xdr:nvSpPr>
        <xdr:cNvPr id="145" name="テキスト ボックス 144">
          <a:extLst>
            <a:ext uri="{FF2B5EF4-FFF2-40B4-BE49-F238E27FC236}">
              <a16:creationId xmlns:a16="http://schemas.microsoft.com/office/drawing/2014/main" id="{38C309F6-F52E-48B7-A4DB-73C45659204B}"/>
            </a:ext>
          </a:extLst>
        </xdr:cNvPr>
        <xdr:cNvSpPr txBox="1"/>
      </xdr:nvSpPr>
      <xdr:spPr>
        <a:xfrm>
          <a:off x="1752111" y="945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121345</xdr:rowOff>
    </xdr:from>
    <xdr:to>
      <xdr:col>6</xdr:col>
      <xdr:colOff>38100</xdr:colOff>
      <xdr:row>57</xdr:row>
      <xdr:rowOff>51495</xdr:rowOff>
    </xdr:to>
    <xdr:sp macro="" textlink="">
      <xdr:nvSpPr>
        <xdr:cNvPr id="146" name="楕円 145">
          <a:extLst>
            <a:ext uri="{FF2B5EF4-FFF2-40B4-BE49-F238E27FC236}">
              <a16:creationId xmlns:a16="http://schemas.microsoft.com/office/drawing/2014/main" id="{AFBEE1C8-633F-40B1-8729-35208AE3BF9F}"/>
            </a:ext>
          </a:extLst>
        </xdr:cNvPr>
        <xdr:cNvSpPr/>
      </xdr:nvSpPr>
      <xdr:spPr>
        <a:xfrm>
          <a:off x="1079500" y="9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68022</xdr:rowOff>
    </xdr:from>
    <xdr:ext cx="534377" cy="259045"/>
    <xdr:sp macro="" textlink="">
      <xdr:nvSpPr>
        <xdr:cNvPr id="147" name="テキスト ボックス 146">
          <a:extLst>
            <a:ext uri="{FF2B5EF4-FFF2-40B4-BE49-F238E27FC236}">
              <a16:creationId xmlns:a16="http://schemas.microsoft.com/office/drawing/2014/main" id="{6F256FBE-F913-43A8-9938-394D982033CC}"/>
            </a:ext>
          </a:extLst>
        </xdr:cNvPr>
        <xdr:cNvSpPr txBox="1"/>
      </xdr:nvSpPr>
      <xdr:spPr>
        <a:xfrm>
          <a:off x="863111" y="949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A574D683-1828-4230-9D6C-74492710C55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37E67E3-CC28-4738-9EBC-6416E134766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B55E324-B96A-4E43-9A36-08685F5C015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E8C583F-B2B3-486A-861D-76DBBCFD6DB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1582D416-3EA5-439E-A673-41A77306B44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5C538A1-6359-4C35-B3FB-D5002DA8307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768A5E7E-21B3-40D7-9070-A18FFB1B197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B6DD13B1-56C5-459F-9974-790E027467F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D363E76E-C384-4DB1-AB7F-78FFD2705D5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FB92735E-5DAD-40FF-8BBB-EB3FF93D969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5FCD4905-EC17-41DA-B74F-3133FC80D23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1A3529BF-8080-48A4-AC3B-06E400D580A5}"/>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73D874A1-C8D2-4ECB-B4E4-E6570A4FBAB9}"/>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3528F0A4-8D3F-4A0E-9FC9-4D3EF5AEBB0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CE2538DF-DD3A-48C0-B982-5DFE5E736BDE}"/>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DEF33770-858E-4133-8CF4-6A7A51F18817}"/>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8E2B0421-FA27-4A16-A9B2-3AEB62284C0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14923CFB-29B7-4738-9BD6-E22A4D23ABC3}"/>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7D0680E2-7CDA-46F5-807F-C4F1928B870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DFB7A26A-2CC8-471B-99B7-2A9F7C1AF7CF}"/>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EC817AA3-6B7D-4896-8EBC-196F7D4F1D88}"/>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3E9B6E7D-B893-45C6-A111-EA595585B60F}"/>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CE08C33C-C9A7-40A0-BB98-79B122A485D2}"/>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9C79036C-4914-477B-BDCF-359B15379D54}"/>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82379</xdr:rowOff>
    </xdr:from>
    <xdr:to>
      <xdr:col>24</xdr:col>
      <xdr:colOff>63500</xdr:colOff>
      <xdr:row>75</xdr:row>
      <xdr:rowOff>157017</xdr:rowOff>
    </xdr:to>
    <xdr:cxnSp macro="">
      <xdr:nvCxnSpPr>
        <xdr:cNvPr id="172" name="直線コネクタ 171">
          <a:extLst>
            <a:ext uri="{FF2B5EF4-FFF2-40B4-BE49-F238E27FC236}">
              <a16:creationId xmlns:a16="http://schemas.microsoft.com/office/drawing/2014/main" id="{D54C4882-9BCF-4A45-8693-07C7E5DEE190}"/>
            </a:ext>
          </a:extLst>
        </xdr:cNvPr>
        <xdr:cNvCxnSpPr/>
      </xdr:nvCxnSpPr>
      <xdr:spPr>
        <a:xfrm flipV="1">
          <a:off x="3797300" y="12941129"/>
          <a:ext cx="838200" cy="7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7F3014B8-29EA-4658-818D-3FF3FCA858F9}"/>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93B9641-4E54-4F64-BC97-990BC9C3AD76}"/>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157017</xdr:rowOff>
    </xdr:from>
    <xdr:to>
      <xdr:col>19</xdr:col>
      <xdr:colOff>177800</xdr:colOff>
      <xdr:row>76</xdr:row>
      <xdr:rowOff>10027</xdr:rowOff>
    </xdr:to>
    <xdr:cxnSp macro="">
      <xdr:nvCxnSpPr>
        <xdr:cNvPr id="175" name="直線コネクタ 174">
          <a:extLst>
            <a:ext uri="{FF2B5EF4-FFF2-40B4-BE49-F238E27FC236}">
              <a16:creationId xmlns:a16="http://schemas.microsoft.com/office/drawing/2014/main" id="{3A2EC865-94C0-41FC-8208-A35DFD8F7B26}"/>
            </a:ext>
          </a:extLst>
        </xdr:cNvPr>
        <xdr:cNvCxnSpPr/>
      </xdr:nvCxnSpPr>
      <xdr:spPr>
        <a:xfrm flipV="1">
          <a:off x="2908300" y="13015767"/>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686D4D9B-D7E5-473B-BE05-2D7EE7A56243}"/>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C0322288-B07C-4426-B4AB-8ADFDEF934E6}"/>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10027</xdr:rowOff>
    </xdr:from>
    <xdr:to>
      <xdr:col>15</xdr:col>
      <xdr:colOff>50800</xdr:colOff>
      <xdr:row>76</xdr:row>
      <xdr:rowOff>34430</xdr:rowOff>
    </xdr:to>
    <xdr:cxnSp macro="">
      <xdr:nvCxnSpPr>
        <xdr:cNvPr id="178" name="直線コネクタ 177">
          <a:extLst>
            <a:ext uri="{FF2B5EF4-FFF2-40B4-BE49-F238E27FC236}">
              <a16:creationId xmlns:a16="http://schemas.microsoft.com/office/drawing/2014/main" id="{77A6F8FB-3751-4439-8AD4-460BC3754C12}"/>
            </a:ext>
          </a:extLst>
        </xdr:cNvPr>
        <xdr:cNvCxnSpPr/>
      </xdr:nvCxnSpPr>
      <xdr:spPr>
        <a:xfrm flipV="1">
          <a:off x="2019300" y="13040227"/>
          <a:ext cx="8890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1294F252-F7DD-4350-9191-E6F16413ED4C}"/>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B49A7753-8E97-4DBA-B7B1-0577F9B7B68F}"/>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34430</xdr:rowOff>
    </xdr:from>
    <xdr:to>
      <xdr:col>10</xdr:col>
      <xdr:colOff>114300</xdr:colOff>
      <xdr:row>76</xdr:row>
      <xdr:rowOff>39915</xdr:rowOff>
    </xdr:to>
    <xdr:cxnSp macro="">
      <xdr:nvCxnSpPr>
        <xdr:cNvPr id="181" name="直線コネクタ 180">
          <a:extLst>
            <a:ext uri="{FF2B5EF4-FFF2-40B4-BE49-F238E27FC236}">
              <a16:creationId xmlns:a16="http://schemas.microsoft.com/office/drawing/2014/main" id="{ECB3E6D3-F600-498F-B5AF-949B700475A4}"/>
            </a:ext>
          </a:extLst>
        </xdr:cNvPr>
        <xdr:cNvCxnSpPr/>
      </xdr:nvCxnSpPr>
      <xdr:spPr>
        <a:xfrm flipV="1">
          <a:off x="1130300" y="13064630"/>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C9956B98-64E8-4512-960C-A4626DDD5753}"/>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E7E4D42E-E702-4118-A3C9-9C17C3AA2245}"/>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EEC535F7-AC58-4A39-93BC-C4DE6A56BA33}"/>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903786D9-CBA7-4D15-8D25-03436BE36AE7}"/>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9C76BB96-A490-4264-9C69-9CCAABD6993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BB019647-9ACC-42B9-9EA1-7D19065CA80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D9BC80C-C127-466D-B325-AE8B8741655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DE02D90-4D58-451A-85AF-F6096DC0E42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57A1CC6-BB30-4830-B9E8-F401E2E39D2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31579</xdr:rowOff>
    </xdr:from>
    <xdr:to>
      <xdr:col>24</xdr:col>
      <xdr:colOff>114300</xdr:colOff>
      <xdr:row>75</xdr:row>
      <xdr:rowOff>133179</xdr:rowOff>
    </xdr:to>
    <xdr:sp macro="" textlink="">
      <xdr:nvSpPr>
        <xdr:cNvPr id="191" name="楕円 190">
          <a:extLst>
            <a:ext uri="{FF2B5EF4-FFF2-40B4-BE49-F238E27FC236}">
              <a16:creationId xmlns:a16="http://schemas.microsoft.com/office/drawing/2014/main" id="{1A0F573D-1190-4264-8E11-B7B785637313}"/>
            </a:ext>
          </a:extLst>
        </xdr:cNvPr>
        <xdr:cNvSpPr/>
      </xdr:nvSpPr>
      <xdr:spPr>
        <a:xfrm>
          <a:off x="4584700" y="1289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54456</xdr:rowOff>
    </xdr:from>
    <xdr:ext cx="469744" cy="259045"/>
    <xdr:sp macro="" textlink="">
      <xdr:nvSpPr>
        <xdr:cNvPr id="192" name="維持補修費該当値テキスト">
          <a:extLst>
            <a:ext uri="{FF2B5EF4-FFF2-40B4-BE49-F238E27FC236}">
              <a16:creationId xmlns:a16="http://schemas.microsoft.com/office/drawing/2014/main" id="{F87A297D-0133-4FE8-8F7F-749C089E2B53}"/>
            </a:ext>
          </a:extLst>
        </xdr:cNvPr>
        <xdr:cNvSpPr txBox="1"/>
      </xdr:nvSpPr>
      <xdr:spPr>
        <a:xfrm>
          <a:off x="4686300" y="127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106217</xdr:rowOff>
    </xdr:from>
    <xdr:to>
      <xdr:col>20</xdr:col>
      <xdr:colOff>38100</xdr:colOff>
      <xdr:row>76</xdr:row>
      <xdr:rowOff>36367</xdr:rowOff>
    </xdr:to>
    <xdr:sp macro="" textlink="">
      <xdr:nvSpPr>
        <xdr:cNvPr id="193" name="楕円 192">
          <a:extLst>
            <a:ext uri="{FF2B5EF4-FFF2-40B4-BE49-F238E27FC236}">
              <a16:creationId xmlns:a16="http://schemas.microsoft.com/office/drawing/2014/main" id="{8836D667-A097-4094-847B-0841AE6504AD}"/>
            </a:ext>
          </a:extLst>
        </xdr:cNvPr>
        <xdr:cNvSpPr/>
      </xdr:nvSpPr>
      <xdr:spPr>
        <a:xfrm>
          <a:off x="3746500" y="129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52894</xdr:rowOff>
    </xdr:from>
    <xdr:ext cx="469744" cy="259045"/>
    <xdr:sp macro="" textlink="">
      <xdr:nvSpPr>
        <xdr:cNvPr id="194" name="テキスト ボックス 193">
          <a:extLst>
            <a:ext uri="{FF2B5EF4-FFF2-40B4-BE49-F238E27FC236}">
              <a16:creationId xmlns:a16="http://schemas.microsoft.com/office/drawing/2014/main" id="{01176F0A-680C-4986-8C0C-197DFE83A57E}"/>
            </a:ext>
          </a:extLst>
        </xdr:cNvPr>
        <xdr:cNvSpPr txBox="1"/>
      </xdr:nvSpPr>
      <xdr:spPr>
        <a:xfrm>
          <a:off x="3562428" y="1274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130677</xdr:rowOff>
    </xdr:from>
    <xdr:to>
      <xdr:col>15</xdr:col>
      <xdr:colOff>101600</xdr:colOff>
      <xdr:row>76</xdr:row>
      <xdr:rowOff>60827</xdr:rowOff>
    </xdr:to>
    <xdr:sp macro="" textlink="">
      <xdr:nvSpPr>
        <xdr:cNvPr id="195" name="楕円 194">
          <a:extLst>
            <a:ext uri="{FF2B5EF4-FFF2-40B4-BE49-F238E27FC236}">
              <a16:creationId xmlns:a16="http://schemas.microsoft.com/office/drawing/2014/main" id="{EB30D9A5-FAEB-4492-88C1-DF9831379334}"/>
            </a:ext>
          </a:extLst>
        </xdr:cNvPr>
        <xdr:cNvSpPr/>
      </xdr:nvSpPr>
      <xdr:spPr>
        <a:xfrm>
          <a:off x="2857500" y="1298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77354</xdr:rowOff>
    </xdr:from>
    <xdr:ext cx="469744" cy="259045"/>
    <xdr:sp macro="" textlink="">
      <xdr:nvSpPr>
        <xdr:cNvPr id="196" name="テキスト ボックス 195">
          <a:extLst>
            <a:ext uri="{FF2B5EF4-FFF2-40B4-BE49-F238E27FC236}">
              <a16:creationId xmlns:a16="http://schemas.microsoft.com/office/drawing/2014/main" id="{C9534302-B952-4079-A8AA-13B9A9EDA682}"/>
            </a:ext>
          </a:extLst>
        </xdr:cNvPr>
        <xdr:cNvSpPr txBox="1"/>
      </xdr:nvSpPr>
      <xdr:spPr>
        <a:xfrm>
          <a:off x="2673428" y="1276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155080</xdr:rowOff>
    </xdr:from>
    <xdr:to>
      <xdr:col>10</xdr:col>
      <xdr:colOff>165100</xdr:colOff>
      <xdr:row>76</xdr:row>
      <xdr:rowOff>85230</xdr:rowOff>
    </xdr:to>
    <xdr:sp macro="" textlink="">
      <xdr:nvSpPr>
        <xdr:cNvPr id="197" name="楕円 196">
          <a:extLst>
            <a:ext uri="{FF2B5EF4-FFF2-40B4-BE49-F238E27FC236}">
              <a16:creationId xmlns:a16="http://schemas.microsoft.com/office/drawing/2014/main" id="{8C16356D-CE94-4BA6-86C0-4C7B91916258}"/>
            </a:ext>
          </a:extLst>
        </xdr:cNvPr>
        <xdr:cNvSpPr/>
      </xdr:nvSpPr>
      <xdr:spPr>
        <a:xfrm>
          <a:off x="1968500" y="130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101757</xdr:rowOff>
    </xdr:from>
    <xdr:ext cx="469744" cy="259045"/>
    <xdr:sp macro="" textlink="">
      <xdr:nvSpPr>
        <xdr:cNvPr id="198" name="テキスト ボックス 197">
          <a:extLst>
            <a:ext uri="{FF2B5EF4-FFF2-40B4-BE49-F238E27FC236}">
              <a16:creationId xmlns:a16="http://schemas.microsoft.com/office/drawing/2014/main" id="{85223AAD-B0F4-4543-9652-695FE1D7F0DD}"/>
            </a:ext>
          </a:extLst>
        </xdr:cNvPr>
        <xdr:cNvSpPr txBox="1"/>
      </xdr:nvSpPr>
      <xdr:spPr>
        <a:xfrm>
          <a:off x="1784428" y="127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160565</xdr:rowOff>
    </xdr:from>
    <xdr:to>
      <xdr:col>6</xdr:col>
      <xdr:colOff>38100</xdr:colOff>
      <xdr:row>76</xdr:row>
      <xdr:rowOff>90715</xdr:rowOff>
    </xdr:to>
    <xdr:sp macro="" textlink="">
      <xdr:nvSpPr>
        <xdr:cNvPr id="199" name="楕円 198">
          <a:extLst>
            <a:ext uri="{FF2B5EF4-FFF2-40B4-BE49-F238E27FC236}">
              <a16:creationId xmlns:a16="http://schemas.microsoft.com/office/drawing/2014/main" id="{DC7E9F47-50BB-4871-89E1-3D276D2C4598}"/>
            </a:ext>
          </a:extLst>
        </xdr:cNvPr>
        <xdr:cNvSpPr/>
      </xdr:nvSpPr>
      <xdr:spPr>
        <a:xfrm>
          <a:off x="1079500" y="1301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107243</xdr:rowOff>
    </xdr:from>
    <xdr:ext cx="469744" cy="259045"/>
    <xdr:sp macro="" textlink="">
      <xdr:nvSpPr>
        <xdr:cNvPr id="200" name="テキスト ボックス 199">
          <a:extLst>
            <a:ext uri="{FF2B5EF4-FFF2-40B4-BE49-F238E27FC236}">
              <a16:creationId xmlns:a16="http://schemas.microsoft.com/office/drawing/2014/main" id="{CE6102AB-9361-48F7-82C9-7D4FCF468837}"/>
            </a:ext>
          </a:extLst>
        </xdr:cNvPr>
        <xdr:cNvSpPr txBox="1"/>
      </xdr:nvSpPr>
      <xdr:spPr>
        <a:xfrm>
          <a:off x="895428" y="1279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98DA1F0E-141F-4545-9C88-3B0A3C3B501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275AB17D-3B56-4EC1-80DB-DA85970777A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A806BBC2-4055-49EE-9746-A355746A28A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2C646611-01E5-4835-8461-8DBC7F4FD9A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70BFB8EF-364D-4D23-904A-D98DE128953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BB7F1297-D2C8-4F2A-B127-3A65476AF5F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BBBC975B-9EFF-4280-8A94-C8E5EC5A705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2F214811-1EB7-4A40-870C-C90E8186B08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228EDDCE-DEF2-4871-B3CE-0CF3C6EFAA7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7C008AC-E841-4064-9ECF-CC1CE1E94F0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69FAB20B-F0A0-4014-9FE1-3358DEEF0A48}"/>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19B43431-A219-4031-8533-851FA32DBCE6}"/>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8331227F-4B7D-4690-B751-0E63B11E1807}"/>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50124429-CAAB-496F-8948-11162A6EC378}"/>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6F948B19-F043-40A6-A308-A0010FAA8D26}"/>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87F24E-A485-4A27-AC14-11F61D4AEF4B}"/>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9794978B-4932-4346-86EF-0B4EDAD30BE5}"/>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42E3688D-04FA-42E6-9902-3EC060EE82BC}"/>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F0185C7E-4F8A-4650-A039-7AF4646EFA8B}"/>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2C41476E-5776-4D34-BCD2-C38865614D6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3CB0F019-FFAA-41E8-A6CF-BB0C5953785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7A6DCEB6-A2E4-413C-A737-79A99046B29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CD5B82B3-ABA9-48E1-909D-1CD61B7AE0AB}"/>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F283E5C8-F860-4F7B-93EE-96AD1B336D1E}"/>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60E5BE77-5236-4451-886C-2004C5751A7A}"/>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72105E0F-E701-4EB0-83BB-3779E5D3D42C}"/>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E45BCE40-1F04-4F74-A515-27904512D61D}"/>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141794</xdr:rowOff>
    </xdr:from>
    <xdr:to>
      <xdr:col>24</xdr:col>
      <xdr:colOff>63500</xdr:colOff>
      <xdr:row>92</xdr:row>
      <xdr:rowOff>148121</xdr:rowOff>
    </xdr:to>
    <xdr:cxnSp macro="">
      <xdr:nvCxnSpPr>
        <xdr:cNvPr id="228" name="直線コネクタ 227">
          <a:extLst>
            <a:ext uri="{FF2B5EF4-FFF2-40B4-BE49-F238E27FC236}">
              <a16:creationId xmlns:a16="http://schemas.microsoft.com/office/drawing/2014/main" id="{C4D3DBC9-8DDD-44B9-B2D4-F2D782B98EDB}"/>
            </a:ext>
          </a:extLst>
        </xdr:cNvPr>
        <xdr:cNvCxnSpPr/>
      </xdr:nvCxnSpPr>
      <xdr:spPr>
        <a:xfrm>
          <a:off x="3797300" y="15915194"/>
          <a:ext cx="838200" cy="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B27A5702-9B98-4AF3-8F3A-338EC2753E38}"/>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CCDE38E2-8198-4A19-AEC0-46E3BB8E82B6}"/>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141794</xdr:rowOff>
    </xdr:from>
    <xdr:to>
      <xdr:col>19</xdr:col>
      <xdr:colOff>177800</xdr:colOff>
      <xdr:row>93</xdr:row>
      <xdr:rowOff>137040</xdr:rowOff>
    </xdr:to>
    <xdr:cxnSp macro="">
      <xdr:nvCxnSpPr>
        <xdr:cNvPr id="231" name="直線コネクタ 230">
          <a:extLst>
            <a:ext uri="{FF2B5EF4-FFF2-40B4-BE49-F238E27FC236}">
              <a16:creationId xmlns:a16="http://schemas.microsoft.com/office/drawing/2014/main" id="{B6796B12-1F8B-4DCF-A054-B1AE55695C55}"/>
            </a:ext>
          </a:extLst>
        </xdr:cNvPr>
        <xdr:cNvCxnSpPr/>
      </xdr:nvCxnSpPr>
      <xdr:spPr>
        <a:xfrm flipV="1">
          <a:off x="2908300" y="15915194"/>
          <a:ext cx="889000" cy="16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F29FC30A-031C-4D1C-9889-28E6E42E844C}"/>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53B4AD9D-A7EB-4B5B-BC98-F23103E40A47}"/>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47044</xdr:rowOff>
    </xdr:from>
    <xdr:to>
      <xdr:col>15</xdr:col>
      <xdr:colOff>50800</xdr:colOff>
      <xdr:row>93</xdr:row>
      <xdr:rowOff>137040</xdr:rowOff>
    </xdr:to>
    <xdr:cxnSp macro="">
      <xdr:nvCxnSpPr>
        <xdr:cNvPr id="234" name="直線コネクタ 233">
          <a:extLst>
            <a:ext uri="{FF2B5EF4-FFF2-40B4-BE49-F238E27FC236}">
              <a16:creationId xmlns:a16="http://schemas.microsoft.com/office/drawing/2014/main" id="{3FA51A07-5884-4B02-8FAC-EE4BCBC96847}"/>
            </a:ext>
          </a:extLst>
        </xdr:cNvPr>
        <xdr:cNvCxnSpPr/>
      </xdr:nvCxnSpPr>
      <xdr:spPr>
        <a:xfrm>
          <a:off x="2019300" y="15991894"/>
          <a:ext cx="889000" cy="8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6C433C85-EA34-4742-8814-B52246B98D2D}"/>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5818A95C-B94B-4B03-98B7-7110718BA898}"/>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47044</xdr:rowOff>
    </xdr:from>
    <xdr:to>
      <xdr:col>10</xdr:col>
      <xdr:colOff>114300</xdr:colOff>
      <xdr:row>95</xdr:row>
      <xdr:rowOff>3107</xdr:rowOff>
    </xdr:to>
    <xdr:cxnSp macro="">
      <xdr:nvCxnSpPr>
        <xdr:cNvPr id="237" name="直線コネクタ 236">
          <a:extLst>
            <a:ext uri="{FF2B5EF4-FFF2-40B4-BE49-F238E27FC236}">
              <a16:creationId xmlns:a16="http://schemas.microsoft.com/office/drawing/2014/main" id="{6EBA7E73-E988-410E-A1FB-4A1E2C552BA4}"/>
            </a:ext>
          </a:extLst>
        </xdr:cNvPr>
        <xdr:cNvCxnSpPr/>
      </xdr:nvCxnSpPr>
      <xdr:spPr>
        <a:xfrm flipV="1">
          <a:off x="1130300" y="15991894"/>
          <a:ext cx="889000" cy="29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BB6279EC-9DC8-4072-92AD-A56693B39C3A}"/>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F0706C2A-A4F8-46A0-B741-DF05CB5F40A4}"/>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1E494F41-B5E3-4202-BB3F-43AEE17D33AC}"/>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D703BE32-23AB-4437-AF4A-FB23A26B4DD2}"/>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DF7AE809-B837-477B-8752-8593CB01C2F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7C3330E-957D-4016-B374-82A6F6D1BE0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1DA4B6B6-3167-4ECF-B26F-CB768633DE8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7BD3B1D-3930-4DC0-97FA-792B66EA91B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5B19CD9-C168-4807-913F-F7BE7509060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97321</xdr:rowOff>
    </xdr:from>
    <xdr:to>
      <xdr:col>24</xdr:col>
      <xdr:colOff>114300</xdr:colOff>
      <xdr:row>93</xdr:row>
      <xdr:rowOff>27471</xdr:rowOff>
    </xdr:to>
    <xdr:sp macro="" textlink="">
      <xdr:nvSpPr>
        <xdr:cNvPr id="247" name="楕円 246">
          <a:extLst>
            <a:ext uri="{FF2B5EF4-FFF2-40B4-BE49-F238E27FC236}">
              <a16:creationId xmlns:a16="http://schemas.microsoft.com/office/drawing/2014/main" id="{71421AA3-9061-4776-B117-1A2FAEB85FA9}"/>
            </a:ext>
          </a:extLst>
        </xdr:cNvPr>
        <xdr:cNvSpPr/>
      </xdr:nvSpPr>
      <xdr:spPr>
        <a:xfrm>
          <a:off x="4584700" y="1587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120198</xdr:rowOff>
    </xdr:from>
    <xdr:ext cx="599010" cy="259045"/>
    <xdr:sp macro="" textlink="">
      <xdr:nvSpPr>
        <xdr:cNvPr id="248" name="扶助費該当値テキスト">
          <a:extLst>
            <a:ext uri="{FF2B5EF4-FFF2-40B4-BE49-F238E27FC236}">
              <a16:creationId xmlns:a16="http://schemas.microsoft.com/office/drawing/2014/main" id="{ADB04C72-0BAE-4DF0-90E0-90156D7FD58F}"/>
            </a:ext>
          </a:extLst>
        </xdr:cNvPr>
        <xdr:cNvSpPr txBox="1"/>
      </xdr:nvSpPr>
      <xdr:spPr>
        <a:xfrm>
          <a:off x="4686300" y="15722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90994</xdr:rowOff>
    </xdr:from>
    <xdr:to>
      <xdr:col>20</xdr:col>
      <xdr:colOff>38100</xdr:colOff>
      <xdr:row>93</xdr:row>
      <xdr:rowOff>21144</xdr:rowOff>
    </xdr:to>
    <xdr:sp macro="" textlink="">
      <xdr:nvSpPr>
        <xdr:cNvPr id="249" name="楕円 248">
          <a:extLst>
            <a:ext uri="{FF2B5EF4-FFF2-40B4-BE49-F238E27FC236}">
              <a16:creationId xmlns:a16="http://schemas.microsoft.com/office/drawing/2014/main" id="{A1175CBE-7247-4B8A-AAB3-D73814981EAA}"/>
            </a:ext>
          </a:extLst>
        </xdr:cNvPr>
        <xdr:cNvSpPr/>
      </xdr:nvSpPr>
      <xdr:spPr>
        <a:xfrm>
          <a:off x="3746500" y="1586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37671</xdr:rowOff>
    </xdr:from>
    <xdr:ext cx="599010" cy="259045"/>
    <xdr:sp macro="" textlink="">
      <xdr:nvSpPr>
        <xdr:cNvPr id="250" name="テキスト ボックス 249">
          <a:extLst>
            <a:ext uri="{FF2B5EF4-FFF2-40B4-BE49-F238E27FC236}">
              <a16:creationId xmlns:a16="http://schemas.microsoft.com/office/drawing/2014/main" id="{CC92F69A-C5AF-49FC-92DA-6B7771404C55}"/>
            </a:ext>
          </a:extLst>
        </xdr:cNvPr>
        <xdr:cNvSpPr txBox="1"/>
      </xdr:nvSpPr>
      <xdr:spPr>
        <a:xfrm>
          <a:off x="3497795" y="1563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86240</xdr:rowOff>
    </xdr:from>
    <xdr:to>
      <xdr:col>15</xdr:col>
      <xdr:colOff>101600</xdr:colOff>
      <xdr:row>94</xdr:row>
      <xdr:rowOff>16390</xdr:rowOff>
    </xdr:to>
    <xdr:sp macro="" textlink="">
      <xdr:nvSpPr>
        <xdr:cNvPr id="251" name="楕円 250">
          <a:extLst>
            <a:ext uri="{FF2B5EF4-FFF2-40B4-BE49-F238E27FC236}">
              <a16:creationId xmlns:a16="http://schemas.microsoft.com/office/drawing/2014/main" id="{263817C3-09FF-42B4-8B66-AA9AEF4E91B8}"/>
            </a:ext>
          </a:extLst>
        </xdr:cNvPr>
        <xdr:cNvSpPr/>
      </xdr:nvSpPr>
      <xdr:spPr>
        <a:xfrm>
          <a:off x="2857500" y="160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32917</xdr:rowOff>
    </xdr:from>
    <xdr:ext cx="599010" cy="259045"/>
    <xdr:sp macro="" textlink="">
      <xdr:nvSpPr>
        <xdr:cNvPr id="252" name="テキスト ボックス 251">
          <a:extLst>
            <a:ext uri="{FF2B5EF4-FFF2-40B4-BE49-F238E27FC236}">
              <a16:creationId xmlns:a16="http://schemas.microsoft.com/office/drawing/2014/main" id="{A63BB878-7318-4127-A3D6-473F70EC442A}"/>
            </a:ext>
          </a:extLst>
        </xdr:cNvPr>
        <xdr:cNvSpPr txBox="1"/>
      </xdr:nvSpPr>
      <xdr:spPr>
        <a:xfrm>
          <a:off x="2608795" y="1580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167694</xdr:rowOff>
    </xdr:from>
    <xdr:to>
      <xdr:col>10</xdr:col>
      <xdr:colOff>165100</xdr:colOff>
      <xdr:row>93</xdr:row>
      <xdr:rowOff>97844</xdr:rowOff>
    </xdr:to>
    <xdr:sp macro="" textlink="">
      <xdr:nvSpPr>
        <xdr:cNvPr id="253" name="楕円 252">
          <a:extLst>
            <a:ext uri="{FF2B5EF4-FFF2-40B4-BE49-F238E27FC236}">
              <a16:creationId xmlns:a16="http://schemas.microsoft.com/office/drawing/2014/main" id="{35CDE7D2-B44E-4925-B31F-F35C25EBF4C5}"/>
            </a:ext>
          </a:extLst>
        </xdr:cNvPr>
        <xdr:cNvSpPr/>
      </xdr:nvSpPr>
      <xdr:spPr>
        <a:xfrm>
          <a:off x="1968500" y="159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114371</xdr:rowOff>
    </xdr:from>
    <xdr:ext cx="599010" cy="259045"/>
    <xdr:sp macro="" textlink="">
      <xdr:nvSpPr>
        <xdr:cNvPr id="254" name="テキスト ボックス 253">
          <a:extLst>
            <a:ext uri="{FF2B5EF4-FFF2-40B4-BE49-F238E27FC236}">
              <a16:creationId xmlns:a16="http://schemas.microsoft.com/office/drawing/2014/main" id="{6CD3CF12-165B-4A40-8746-2E3BBE7BCFE5}"/>
            </a:ext>
          </a:extLst>
        </xdr:cNvPr>
        <xdr:cNvSpPr txBox="1"/>
      </xdr:nvSpPr>
      <xdr:spPr>
        <a:xfrm>
          <a:off x="1719795" y="15716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123757</xdr:rowOff>
    </xdr:from>
    <xdr:to>
      <xdr:col>6</xdr:col>
      <xdr:colOff>38100</xdr:colOff>
      <xdr:row>95</xdr:row>
      <xdr:rowOff>53907</xdr:rowOff>
    </xdr:to>
    <xdr:sp macro="" textlink="">
      <xdr:nvSpPr>
        <xdr:cNvPr id="255" name="楕円 254">
          <a:extLst>
            <a:ext uri="{FF2B5EF4-FFF2-40B4-BE49-F238E27FC236}">
              <a16:creationId xmlns:a16="http://schemas.microsoft.com/office/drawing/2014/main" id="{DC87F8CE-9580-4039-B1F5-D935BC754D9F}"/>
            </a:ext>
          </a:extLst>
        </xdr:cNvPr>
        <xdr:cNvSpPr/>
      </xdr:nvSpPr>
      <xdr:spPr>
        <a:xfrm>
          <a:off x="1079500" y="1624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70434</xdr:rowOff>
    </xdr:from>
    <xdr:ext cx="599010" cy="259045"/>
    <xdr:sp macro="" textlink="">
      <xdr:nvSpPr>
        <xdr:cNvPr id="256" name="テキスト ボックス 255">
          <a:extLst>
            <a:ext uri="{FF2B5EF4-FFF2-40B4-BE49-F238E27FC236}">
              <a16:creationId xmlns:a16="http://schemas.microsoft.com/office/drawing/2014/main" id="{FDBF246B-2EA2-488A-A2A5-9ECC989DC53C}"/>
            </a:ext>
          </a:extLst>
        </xdr:cNvPr>
        <xdr:cNvSpPr txBox="1"/>
      </xdr:nvSpPr>
      <xdr:spPr>
        <a:xfrm>
          <a:off x="830795" y="1601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33DA0E8E-6A0F-444B-8E85-78232D90026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D9746A8F-DD52-445D-95D6-BC12D02AFE1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49675FD7-1CC0-4EFC-8138-ACE3BA813E9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B5913B7B-D34D-4311-97E2-7CFC6942FD5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58F55E4B-57FE-4E39-867E-D8FB91EC648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2780FB73-CC07-49C2-88C3-33DF3C94A4E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10523FB3-FA9F-4B4F-880A-16CB11B7827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62D0F6A2-2B4C-4ADB-B303-75E74126D17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BFA44726-63EE-469E-A686-13EDEFBDA59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87F1344D-1E6D-4F9A-BA5B-030A56BC1C4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A55B24F6-EB8A-4672-899B-066520BD42E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54DEB08C-6D39-4EA0-A4DD-AECE7FB38D86}"/>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480344F9-D7BC-46C2-951B-7CD9E77B3C2D}"/>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F13314DC-5E7B-40A3-9CF8-A59830C7682F}"/>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C4EF9FCB-2CC7-40B7-A251-E585D37E64D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AC78C33-A9C9-44B1-B7DC-CB16201ED6D9}"/>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68D3A9D9-16A4-4B94-B610-5283B2F0EA7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DBB571F0-9BF0-4376-95B2-5727C6088E7D}"/>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AC4D8F67-8E5C-431C-8523-EB34F42B42E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2376127-B5A7-4418-A0E8-9C7F7913545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C13B8832-4BAD-428C-96AB-8C37821ECDFC}"/>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8DBEB267-19FC-4F20-95F0-3DF8D7CF667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9825AAF-C5EE-494C-8C84-7F95BB927D3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93D74D7B-C581-4EC9-998B-1533FF12CED5}"/>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CFEB961-CF8D-4155-9B23-A51AE5704EC5}"/>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F0B034D9-4E7D-47F8-8BB0-DC2FC4F6FBB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D8F04727-1EDC-43B0-98A4-0681B1C12808}"/>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2B2B59F5-ED48-469F-881F-70041983AAA5}"/>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1831</xdr:rowOff>
    </xdr:from>
    <xdr:to>
      <xdr:col>55</xdr:col>
      <xdr:colOff>0</xdr:colOff>
      <xdr:row>35</xdr:row>
      <xdr:rowOff>80851</xdr:rowOff>
    </xdr:to>
    <xdr:cxnSp macro="">
      <xdr:nvCxnSpPr>
        <xdr:cNvPr id="285" name="直線コネクタ 284">
          <a:extLst>
            <a:ext uri="{FF2B5EF4-FFF2-40B4-BE49-F238E27FC236}">
              <a16:creationId xmlns:a16="http://schemas.microsoft.com/office/drawing/2014/main" id="{19F2E931-741C-49BE-B669-72DEF3036377}"/>
            </a:ext>
          </a:extLst>
        </xdr:cNvPr>
        <xdr:cNvCxnSpPr/>
      </xdr:nvCxnSpPr>
      <xdr:spPr>
        <a:xfrm>
          <a:off x="9639300" y="6002581"/>
          <a:ext cx="838200" cy="7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BD028C07-5FDA-44E8-B71F-492C8AE7588E}"/>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CAE31C93-B342-443B-8384-82DA74EC8C54}"/>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155473</xdr:rowOff>
    </xdr:from>
    <xdr:to>
      <xdr:col>50</xdr:col>
      <xdr:colOff>114300</xdr:colOff>
      <xdr:row>35</xdr:row>
      <xdr:rowOff>1831</xdr:rowOff>
    </xdr:to>
    <xdr:cxnSp macro="">
      <xdr:nvCxnSpPr>
        <xdr:cNvPr id="288" name="直線コネクタ 287">
          <a:extLst>
            <a:ext uri="{FF2B5EF4-FFF2-40B4-BE49-F238E27FC236}">
              <a16:creationId xmlns:a16="http://schemas.microsoft.com/office/drawing/2014/main" id="{EC272918-9FE6-4ADD-BE5F-537B80808479}"/>
            </a:ext>
          </a:extLst>
        </xdr:cNvPr>
        <xdr:cNvCxnSpPr/>
      </xdr:nvCxnSpPr>
      <xdr:spPr>
        <a:xfrm>
          <a:off x="8750300" y="5984773"/>
          <a:ext cx="889000" cy="1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34464F52-EE05-40A2-B13D-537F2161D65F}"/>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14A0D4AB-BFD0-4C1E-83A7-345C0933B58F}"/>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155473</xdr:rowOff>
    </xdr:from>
    <xdr:to>
      <xdr:col>45</xdr:col>
      <xdr:colOff>177800</xdr:colOff>
      <xdr:row>35</xdr:row>
      <xdr:rowOff>30071</xdr:rowOff>
    </xdr:to>
    <xdr:cxnSp macro="">
      <xdr:nvCxnSpPr>
        <xdr:cNvPr id="291" name="直線コネクタ 290">
          <a:extLst>
            <a:ext uri="{FF2B5EF4-FFF2-40B4-BE49-F238E27FC236}">
              <a16:creationId xmlns:a16="http://schemas.microsoft.com/office/drawing/2014/main" id="{F7A1926E-1ADC-4931-B550-32C29E85881C}"/>
            </a:ext>
          </a:extLst>
        </xdr:cNvPr>
        <xdr:cNvCxnSpPr/>
      </xdr:nvCxnSpPr>
      <xdr:spPr>
        <a:xfrm flipV="1">
          <a:off x="7861300" y="5984773"/>
          <a:ext cx="889000" cy="4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90E8C110-B71B-43DA-8FE7-DADC15CC8577}"/>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C3AF870B-DFEE-4B85-AF6C-27EFAB340562}"/>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104816</xdr:rowOff>
    </xdr:from>
    <xdr:to>
      <xdr:col>41</xdr:col>
      <xdr:colOff>50800</xdr:colOff>
      <xdr:row>35</xdr:row>
      <xdr:rowOff>30071</xdr:rowOff>
    </xdr:to>
    <xdr:cxnSp macro="">
      <xdr:nvCxnSpPr>
        <xdr:cNvPr id="294" name="直線コネクタ 293">
          <a:extLst>
            <a:ext uri="{FF2B5EF4-FFF2-40B4-BE49-F238E27FC236}">
              <a16:creationId xmlns:a16="http://schemas.microsoft.com/office/drawing/2014/main" id="{D047A65F-9A52-49B0-8D3C-D8F3524B074B}"/>
            </a:ext>
          </a:extLst>
        </xdr:cNvPr>
        <xdr:cNvCxnSpPr/>
      </xdr:nvCxnSpPr>
      <xdr:spPr>
        <a:xfrm>
          <a:off x="6972300" y="5248316"/>
          <a:ext cx="889000" cy="78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78D27F30-2A77-4BB5-B61F-A405BE7DFE1A}"/>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690D60A3-D3A1-4BEB-A5F2-9FD130FBC5B9}"/>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915C6657-E0AA-49A3-BF1C-1F4C5F711E2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95D4A83E-7836-43D0-BB0E-0C04A9214C71}"/>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7C061BFB-98AA-4A6F-BCDC-654E9238933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76D5C925-6206-4ED2-90E4-1117615DD2C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DBEED187-BB63-42AF-BB3B-5E53F06628B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7C113903-712A-4CA0-9436-46F15000454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881A3C90-26CC-4703-91C8-FCFE4B9FD6F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30051</xdr:rowOff>
    </xdr:from>
    <xdr:to>
      <xdr:col>55</xdr:col>
      <xdr:colOff>50800</xdr:colOff>
      <xdr:row>35</xdr:row>
      <xdr:rowOff>131651</xdr:rowOff>
    </xdr:to>
    <xdr:sp macro="" textlink="">
      <xdr:nvSpPr>
        <xdr:cNvPr id="304" name="楕円 303">
          <a:extLst>
            <a:ext uri="{FF2B5EF4-FFF2-40B4-BE49-F238E27FC236}">
              <a16:creationId xmlns:a16="http://schemas.microsoft.com/office/drawing/2014/main" id="{44828E74-FE98-4847-A2B4-EBA0ECF7ADAA}"/>
            </a:ext>
          </a:extLst>
        </xdr:cNvPr>
        <xdr:cNvSpPr/>
      </xdr:nvSpPr>
      <xdr:spPr>
        <a:xfrm>
          <a:off x="10426700" y="603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52928</xdr:rowOff>
    </xdr:from>
    <xdr:ext cx="534377" cy="259045"/>
    <xdr:sp macro="" textlink="">
      <xdr:nvSpPr>
        <xdr:cNvPr id="305" name="補助費等該当値テキスト">
          <a:extLst>
            <a:ext uri="{FF2B5EF4-FFF2-40B4-BE49-F238E27FC236}">
              <a16:creationId xmlns:a16="http://schemas.microsoft.com/office/drawing/2014/main" id="{A93371B6-C9FA-46A4-8DFE-6FB5706296E3}"/>
            </a:ext>
          </a:extLst>
        </xdr:cNvPr>
        <xdr:cNvSpPr txBox="1"/>
      </xdr:nvSpPr>
      <xdr:spPr>
        <a:xfrm>
          <a:off x="10528300" y="588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122481</xdr:rowOff>
    </xdr:from>
    <xdr:to>
      <xdr:col>50</xdr:col>
      <xdr:colOff>165100</xdr:colOff>
      <xdr:row>35</xdr:row>
      <xdr:rowOff>52631</xdr:rowOff>
    </xdr:to>
    <xdr:sp macro="" textlink="">
      <xdr:nvSpPr>
        <xdr:cNvPr id="306" name="楕円 305">
          <a:extLst>
            <a:ext uri="{FF2B5EF4-FFF2-40B4-BE49-F238E27FC236}">
              <a16:creationId xmlns:a16="http://schemas.microsoft.com/office/drawing/2014/main" id="{780A6212-C001-42CC-830E-3CA6631239A9}"/>
            </a:ext>
          </a:extLst>
        </xdr:cNvPr>
        <xdr:cNvSpPr/>
      </xdr:nvSpPr>
      <xdr:spPr>
        <a:xfrm>
          <a:off x="9588500" y="595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69158</xdr:rowOff>
    </xdr:from>
    <xdr:ext cx="534377" cy="259045"/>
    <xdr:sp macro="" textlink="">
      <xdr:nvSpPr>
        <xdr:cNvPr id="307" name="テキスト ボックス 306">
          <a:extLst>
            <a:ext uri="{FF2B5EF4-FFF2-40B4-BE49-F238E27FC236}">
              <a16:creationId xmlns:a16="http://schemas.microsoft.com/office/drawing/2014/main" id="{FF747FF7-EC74-4981-8408-1FC88ED53428}"/>
            </a:ext>
          </a:extLst>
        </xdr:cNvPr>
        <xdr:cNvSpPr txBox="1"/>
      </xdr:nvSpPr>
      <xdr:spPr>
        <a:xfrm>
          <a:off x="9372111" y="572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104673</xdr:rowOff>
    </xdr:from>
    <xdr:to>
      <xdr:col>46</xdr:col>
      <xdr:colOff>38100</xdr:colOff>
      <xdr:row>35</xdr:row>
      <xdr:rowOff>34823</xdr:rowOff>
    </xdr:to>
    <xdr:sp macro="" textlink="">
      <xdr:nvSpPr>
        <xdr:cNvPr id="308" name="楕円 307">
          <a:extLst>
            <a:ext uri="{FF2B5EF4-FFF2-40B4-BE49-F238E27FC236}">
              <a16:creationId xmlns:a16="http://schemas.microsoft.com/office/drawing/2014/main" id="{0EF152DC-103A-4420-865E-77D2545F0A3D}"/>
            </a:ext>
          </a:extLst>
        </xdr:cNvPr>
        <xdr:cNvSpPr/>
      </xdr:nvSpPr>
      <xdr:spPr>
        <a:xfrm>
          <a:off x="8699500" y="59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51350</xdr:rowOff>
    </xdr:from>
    <xdr:ext cx="534377" cy="259045"/>
    <xdr:sp macro="" textlink="">
      <xdr:nvSpPr>
        <xdr:cNvPr id="309" name="テキスト ボックス 308">
          <a:extLst>
            <a:ext uri="{FF2B5EF4-FFF2-40B4-BE49-F238E27FC236}">
              <a16:creationId xmlns:a16="http://schemas.microsoft.com/office/drawing/2014/main" id="{25958208-109F-44D1-A02F-61DE27F04904}"/>
            </a:ext>
          </a:extLst>
        </xdr:cNvPr>
        <xdr:cNvSpPr txBox="1"/>
      </xdr:nvSpPr>
      <xdr:spPr>
        <a:xfrm>
          <a:off x="8483111" y="57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150721</xdr:rowOff>
    </xdr:from>
    <xdr:to>
      <xdr:col>41</xdr:col>
      <xdr:colOff>101600</xdr:colOff>
      <xdr:row>35</xdr:row>
      <xdr:rowOff>80871</xdr:rowOff>
    </xdr:to>
    <xdr:sp macro="" textlink="">
      <xdr:nvSpPr>
        <xdr:cNvPr id="310" name="楕円 309">
          <a:extLst>
            <a:ext uri="{FF2B5EF4-FFF2-40B4-BE49-F238E27FC236}">
              <a16:creationId xmlns:a16="http://schemas.microsoft.com/office/drawing/2014/main" id="{4AF9E6E0-9949-4A89-AE77-A2BAC2306D99}"/>
            </a:ext>
          </a:extLst>
        </xdr:cNvPr>
        <xdr:cNvSpPr/>
      </xdr:nvSpPr>
      <xdr:spPr>
        <a:xfrm>
          <a:off x="7810500" y="59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97398</xdr:rowOff>
    </xdr:from>
    <xdr:ext cx="534377" cy="259045"/>
    <xdr:sp macro="" textlink="">
      <xdr:nvSpPr>
        <xdr:cNvPr id="311" name="テキスト ボックス 310">
          <a:extLst>
            <a:ext uri="{FF2B5EF4-FFF2-40B4-BE49-F238E27FC236}">
              <a16:creationId xmlns:a16="http://schemas.microsoft.com/office/drawing/2014/main" id="{A54E6014-9D6B-45DB-ACEA-1123DDB5D1E4}"/>
            </a:ext>
          </a:extLst>
        </xdr:cNvPr>
        <xdr:cNvSpPr txBox="1"/>
      </xdr:nvSpPr>
      <xdr:spPr>
        <a:xfrm>
          <a:off x="7594111" y="575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54016</xdr:rowOff>
    </xdr:from>
    <xdr:to>
      <xdr:col>36</xdr:col>
      <xdr:colOff>165100</xdr:colOff>
      <xdr:row>30</xdr:row>
      <xdr:rowOff>155616</xdr:rowOff>
    </xdr:to>
    <xdr:sp macro="" textlink="">
      <xdr:nvSpPr>
        <xdr:cNvPr id="312" name="楕円 311">
          <a:extLst>
            <a:ext uri="{FF2B5EF4-FFF2-40B4-BE49-F238E27FC236}">
              <a16:creationId xmlns:a16="http://schemas.microsoft.com/office/drawing/2014/main" id="{7558E102-0D49-4C3A-A22A-47F712540D94}"/>
            </a:ext>
          </a:extLst>
        </xdr:cNvPr>
        <xdr:cNvSpPr/>
      </xdr:nvSpPr>
      <xdr:spPr>
        <a:xfrm>
          <a:off x="6921500" y="51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693</xdr:rowOff>
    </xdr:from>
    <xdr:ext cx="599010" cy="259045"/>
    <xdr:sp macro="" textlink="">
      <xdr:nvSpPr>
        <xdr:cNvPr id="313" name="テキスト ボックス 312">
          <a:extLst>
            <a:ext uri="{FF2B5EF4-FFF2-40B4-BE49-F238E27FC236}">
              <a16:creationId xmlns:a16="http://schemas.microsoft.com/office/drawing/2014/main" id="{D9FCFC79-6558-4128-AA2A-284DEA073EA8}"/>
            </a:ext>
          </a:extLst>
        </xdr:cNvPr>
        <xdr:cNvSpPr txBox="1"/>
      </xdr:nvSpPr>
      <xdr:spPr>
        <a:xfrm>
          <a:off x="6672795" y="497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5434B045-CC26-4607-B51D-25B53532CA0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77016386-AC18-4E56-8379-523652D9A4B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FCAF7A2D-35BA-4B27-A4C9-7A947C40AD1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A72705B-64A7-4ECA-B03F-A470B8E7EE6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91FD311E-E1A8-4064-A662-35192D51F27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3941C919-6AF8-4FC7-99F6-7199519384B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73F978F-BE92-4C6C-BC66-DA24B5FEBB8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CF5F43DE-22BF-4741-8A9F-B5B25019B2C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A1108FD-405C-4FCF-AF97-150C20AC579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B09FBF48-A56A-4C6B-997E-DF34C99E328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8ABC3B8F-2DE9-4313-AEF7-CD52BA199649}"/>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E11CF4D8-A2B2-435E-92AE-105C59D81D71}"/>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8A97C2B3-4E4E-47CE-B6F4-07F69C60492F}"/>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9FECF1A5-41D5-4B3A-AFD2-DAA7B3B509B8}"/>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EBFD869A-F584-4596-A17F-8E87824F186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B303679D-97DD-48AD-AF6E-FD20EE52FA6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84E293B7-C485-4B58-8505-291D786F4014}"/>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CD2BB38F-641D-4E2D-BBCD-45FC4A663DFB}"/>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20A0250E-4463-47F5-AFF8-41F85F129CA4}"/>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DCD6F59F-E3CA-40BB-8F71-349EFFEFAD3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5BF4E78A-760F-4603-982F-274394EADC57}"/>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1CA7338E-24E1-498A-8352-491269A66C41}"/>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170C578A-50D7-4C30-BDAF-F443C6482E3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BF36594F-61B4-4991-8B46-C90B5AEF85F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89703B0-5574-45C5-8810-1BF2D68BAFB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DC2FFF40-50E3-4075-9BB6-7EF3A19E8378}"/>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38B81E38-4159-4BB5-BE1C-CC9C0FEFBCF1}"/>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79A4586B-B434-49A6-8CC4-4D26B97C4B4A}"/>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26CFD97C-A46C-4312-8B44-376D4E3B166A}"/>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6A7448C-BCA8-4B95-B2B5-C0F2BCA5EE59}"/>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62085</xdr:rowOff>
    </xdr:from>
    <xdr:to>
      <xdr:col>55</xdr:col>
      <xdr:colOff>0</xdr:colOff>
      <xdr:row>56</xdr:row>
      <xdr:rowOff>152164</xdr:rowOff>
    </xdr:to>
    <xdr:cxnSp macro="">
      <xdr:nvCxnSpPr>
        <xdr:cNvPr id="344" name="直線コネクタ 343">
          <a:extLst>
            <a:ext uri="{FF2B5EF4-FFF2-40B4-BE49-F238E27FC236}">
              <a16:creationId xmlns:a16="http://schemas.microsoft.com/office/drawing/2014/main" id="{BB5B40DB-1DAC-4888-B99C-250C1AA48AF9}"/>
            </a:ext>
          </a:extLst>
        </xdr:cNvPr>
        <xdr:cNvCxnSpPr/>
      </xdr:nvCxnSpPr>
      <xdr:spPr>
        <a:xfrm>
          <a:off x="9639300" y="9663285"/>
          <a:ext cx="838200" cy="9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5" name="普通建設事業費平均値テキスト">
          <a:extLst>
            <a:ext uri="{FF2B5EF4-FFF2-40B4-BE49-F238E27FC236}">
              <a16:creationId xmlns:a16="http://schemas.microsoft.com/office/drawing/2014/main" id="{AD2673B7-889D-4671-8E7C-4667D8F40BFE}"/>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37EB71C4-D456-4CC6-AFD6-18D921F8D0C5}"/>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169701</xdr:rowOff>
    </xdr:from>
    <xdr:to>
      <xdr:col>50</xdr:col>
      <xdr:colOff>114300</xdr:colOff>
      <xdr:row>56</xdr:row>
      <xdr:rowOff>62085</xdr:rowOff>
    </xdr:to>
    <xdr:cxnSp macro="">
      <xdr:nvCxnSpPr>
        <xdr:cNvPr id="347" name="直線コネクタ 346">
          <a:extLst>
            <a:ext uri="{FF2B5EF4-FFF2-40B4-BE49-F238E27FC236}">
              <a16:creationId xmlns:a16="http://schemas.microsoft.com/office/drawing/2014/main" id="{43191E76-1FB7-4261-BC64-847AA3FE2D9D}"/>
            </a:ext>
          </a:extLst>
        </xdr:cNvPr>
        <xdr:cNvCxnSpPr/>
      </xdr:nvCxnSpPr>
      <xdr:spPr>
        <a:xfrm>
          <a:off x="8750300" y="9428001"/>
          <a:ext cx="889000" cy="23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C244F40F-854D-4CE0-AA64-E160B3511C7B}"/>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B982392D-8CE5-400A-8A05-0CCEC6801C08}"/>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169701</xdr:rowOff>
    </xdr:from>
    <xdr:to>
      <xdr:col>45</xdr:col>
      <xdr:colOff>177800</xdr:colOff>
      <xdr:row>56</xdr:row>
      <xdr:rowOff>96810</xdr:rowOff>
    </xdr:to>
    <xdr:cxnSp macro="">
      <xdr:nvCxnSpPr>
        <xdr:cNvPr id="350" name="直線コネクタ 349">
          <a:extLst>
            <a:ext uri="{FF2B5EF4-FFF2-40B4-BE49-F238E27FC236}">
              <a16:creationId xmlns:a16="http://schemas.microsoft.com/office/drawing/2014/main" id="{4D08A200-6708-4B69-95AD-577FE9A3EB6E}"/>
            </a:ext>
          </a:extLst>
        </xdr:cNvPr>
        <xdr:cNvCxnSpPr/>
      </xdr:nvCxnSpPr>
      <xdr:spPr>
        <a:xfrm flipV="1">
          <a:off x="7861300" y="9428001"/>
          <a:ext cx="889000" cy="2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6A07254F-1135-4E52-8C81-0327A2EB5986}"/>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9BFD7E15-255C-411A-9E80-E8AE9E3A349C}"/>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90704</xdr:rowOff>
    </xdr:from>
    <xdr:to>
      <xdr:col>41</xdr:col>
      <xdr:colOff>50800</xdr:colOff>
      <xdr:row>56</xdr:row>
      <xdr:rowOff>96810</xdr:rowOff>
    </xdr:to>
    <xdr:cxnSp macro="">
      <xdr:nvCxnSpPr>
        <xdr:cNvPr id="353" name="直線コネクタ 352">
          <a:extLst>
            <a:ext uri="{FF2B5EF4-FFF2-40B4-BE49-F238E27FC236}">
              <a16:creationId xmlns:a16="http://schemas.microsoft.com/office/drawing/2014/main" id="{33BCDCEB-F08B-4A58-B42E-54BDE67C4B5B}"/>
            </a:ext>
          </a:extLst>
        </xdr:cNvPr>
        <xdr:cNvCxnSpPr/>
      </xdr:nvCxnSpPr>
      <xdr:spPr>
        <a:xfrm>
          <a:off x="6972300" y="9691904"/>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E3F604E4-5281-4084-9EA7-C970E01D9031}"/>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CF54C732-FEAF-41E0-8C60-381C0E58DFA4}"/>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6319CB91-C8AA-4526-8081-9001C4C27958}"/>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EB73CC24-96F7-4B2B-A054-3EBA0690BFB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43E98995-C230-4481-95F0-76574CEC815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BC9C2DF-B4A8-4562-9D03-D0E00A887A8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81DC9A7-D176-4059-B763-C77E68CF5A9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20840E52-4D66-47C1-86E5-87CD7C2E1DA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4800405-1536-4232-A870-56AAA3C0BE1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101364</xdr:rowOff>
    </xdr:from>
    <xdr:to>
      <xdr:col>55</xdr:col>
      <xdr:colOff>50800</xdr:colOff>
      <xdr:row>57</xdr:row>
      <xdr:rowOff>31514</xdr:rowOff>
    </xdr:to>
    <xdr:sp macro="" textlink="">
      <xdr:nvSpPr>
        <xdr:cNvPr id="363" name="楕円 362">
          <a:extLst>
            <a:ext uri="{FF2B5EF4-FFF2-40B4-BE49-F238E27FC236}">
              <a16:creationId xmlns:a16="http://schemas.microsoft.com/office/drawing/2014/main" id="{528C112F-D846-4A5B-B6DA-B88F5084EC19}"/>
            </a:ext>
          </a:extLst>
        </xdr:cNvPr>
        <xdr:cNvSpPr/>
      </xdr:nvSpPr>
      <xdr:spPr>
        <a:xfrm>
          <a:off x="10426700" y="970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79791</xdr:rowOff>
    </xdr:from>
    <xdr:ext cx="534377" cy="259045"/>
    <xdr:sp macro="" textlink="">
      <xdr:nvSpPr>
        <xdr:cNvPr id="364" name="普通建設事業費該当値テキスト">
          <a:extLst>
            <a:ext uri="{FF2B5EF4-FFF2-40B4-BE49-F238E27FC236}">
              <a16:creationId xmlns:a16="http://schemas.microsoft.com/office/drawing/2014/main" id="{204F940C-DC1F-482C-A860-0FF9FF5085C2}"/>
            </a:ext>
          </a:extLst>
        </xdr:cNvPr>
        <xdr:cNvSpPr txBox="1"/>
      </xdr:nvSpPr>
      <xdr:spPr>
        <a:xfrm>
          <a:off x="10528300" y="968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11285</xdr:rowOff>
    </xdr:from>
    <xdr:to>
      <xdr:col>50</xdr:col>
      <xdr:colOff>165100</xdr:colOff>
      <xdr:row>56</xdr:row>
      <xdr:rowOff>112885</xdr:rowOff>
    </xdr:to>
    <xdr:sp macro="" textlink="">
      <xdr:nvSpPr>
        <xdr:cNvPr id="365" name="楕円 364">
          <a:extLst>
            <a:ext uri="{FF2B5EF4-FFF2-40B4-BE49-F238E27FC236}">
              <a16:creationId xmlns:a16="http://schemas.microsoft.com/office/drawing/2014/main" id="{D1AEE491-ABD8-4053-988B-4FC56D2BB7E9}"/>
            </a:ext>
          </a:extLst>
        </xdr:cNvPr>
        <xdr:cNvSpPr/>
      </xdr:nvSpPr>
      <xdr:spPr>
        <a:xfrm>
          <a:off x="9588500" y="96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129412</xdr:rowOff>
    </xdr:from>
    <xdr:ext cx="534377" cy="259045"/>
    <xdr:sp macro="" textlink="">
      <xdr:nvSpPr>
        <xdr:cNvPr id="366" name="テキスト ボックス 365">
          <a:extLst>
            <a:ext uri="{FF2B5EF4-FFF2-40B4-BE49-F238E27FC236}">
              <a16:creationId xmlns:a16="http://schemas.microsoft.com/office/drawing/2014/main" id="{A0A413B5-28D5-49B9-86F2-30575A1D7D73}"/>
            </a:ext>
          </a:extLst>
        </xdr:cNvPr>
        <xdr:cNvSpPr txBox="1"/>
      </xdr:nvSpPr>
      <xdr:spPr>
        <a:xfrm>
          <a:off x="9372111" y="938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118901</xdr:rowOff>
    </xdr:from>
    <xdr:to>
      <xdr:col>46</xdr:col>
      <xdr:colOff>38100</xdr:colOff>
      <xdr:row>55</xdr:row>
      <xdr:rowOff>49051</xdr:rowOff>
    </xdr:to>
    <xdr:sp macro="" textlink="">
      <xdr:nvSpPr>
        <xdr:cNvPr id="367" name="楕円 366">
          <a:extLst>
            <a:ext uri="{FF2B5EF4-FFF2-40B4-BE49-F238E27FC236}">
              <a16:creationId xmlns:a16="http://schemas.microsoft.com/office/drawing/2014/main" id="{E706C98D-8D4C-475D-8717-756C3520F527}"/>
            </a:ext>
          </a:extLst>
        </xdr:cNvPr>
        <xdr:cNvSpPr/>
      </xdr:nvSpPr>
      <xdr:spPr>
        <a:xfrm>
          <a:off x="8699500" y="937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65578</xdr:rowOff>
    </xdr:from>
    <xdr:ext cx="534377" cy="259045"/>
    <xdr:sp macro="" textlink="">
      <xdr:nvSpPr>
        <xdr:cNvPr id="368" name="テキスト ボックス 367">
          <a:extLst>
            <a:ext uri="{FF2B5EF4-FFF2-40B4-BE49-F238E27FC236}">
              <a16:creationId xmlns:a16="http://schemas.microsoft.com/office/drawing/2014/main" id="{AE8B36AE-8578-478C-9962-6F07762392FC}"/>
            </a:ext>
          </a:extLst>
        </xdr:cNvPr>
        <xdr:cNvSpPr txBox="1"/>
      </xdr:nvSpPr>
      <xdr:spPr>
        <a:xfrm>
          <a:off x="8483111" y="915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46010</xdr:rowOff>
    </xdr:from>
    <xdr:to>
      <xdr:col>41</xdr:col>
      <xdr:colOff>101600</xdr:colOff>
      <xdr:row>56</xdr:row>
      <xdr:rowOff>147610</xdr:rowOff>
    </xdr:to>
    <xdr:sp macro="" textlink="">
      <xdr:nvSpPr>
        <xdr:cNvPr id="369" name="楕円 368">
          <a:extLst>
            <a:ext uri="{FF2B5EF4-FFF2-40B4-BE49-F238E27FC236}">
              <a16:creationId xmlns:a16="http://schemas.microsoft.com/office/drawing/2014/main" id="{CEAC0B1F-A42A-480A-8B32-35F9582E6E12}"/>
            </a:ext>
          </a:extLst>
        </xdr:cNvPr>
        <xdr:cNvSpPr/>
      </xdr:nvSpPr>
      <xdr:spPr>
        <a:xfrm>
          <a:off x="7810500" y="964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164137</xdr:rowOff>
    </xdr:from>
    <xdr:ext cx="534377" cy="259045"/>
    <xdr:sp macro="" textlink="">
      <xdr:nvSpPr>
        <xdr:cNvPr id="370" name="テキスト ボックス 369">
          <a:extLst>
            <a:ext uri="{FF2B5EF4-FFF2-40B4-BE49-F238E27FC236}">
              <a16:creationId xmlns:a16="http://schemas.microsoft.com/office/drawing/2014/main" id="{2461613F-8817-4390-87EF-FC7E6D6850A4}"/>
            </a:ext>
          </a:extLst>
        </xdr:cNvPr>
        <xdr:cNvSpPr txBox="1"/>
      </xdr:nvSpPr>
      <xdr:spPr>
        <a:xfrm>
          <a:off x="7594111" y="942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39904</xdr:rowOff>
    </xdr:from>
    <xdr:to>
      <xdr:col>36</xdr:col>
      <xdr:colOff>165100</xdr:colOff>
      <xdr:row>56</xdr:row>
      <xdr:rowOff>141504</xdr:rowOff>
    </xdr:to>
    <xdr:sp macro="" textlink="">
      <xdr:nvSpPr>
        <xdr:cNvPr id="371" name="楕円 370">
          <a:extLst>
            <a:ext uri="{FF2B5EF4-FFF2-40B4-BE49-F238E27FC236}">
              <a16:creationId xmlns:a16="http://schemas.microsoft.com/office/drawing/2014/main" id="{27810754-BFA8-41C0-A6E3-9B5A05DA0305}"/>
            </a:ext>
          </a:extLst>
        </xdr:cNvPr>
        <xdr:cNvSpPr/>
      </xdr:nvSpPr>
      <xdr:spPr>
        <a:xfrm>
          <a:off x="6921500" y="964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158031</xdr:rowOff>
    </xdr:from>
    <xdr:ext cx="534377" cy="259045"/>
    <xdr:sp macro="" textlink="">
      <xdr:nvSpPr>
        <xdr:cNvPr id="372" name="テキスト ボックス 371">
          <a:extLst>
            <a:ext uri="{FF2B5EF4-FFF2-40B4-BE49-F238E27FC236}">
              <a16:creationId xmlns:a16="http://schemas.microsoft.com/office/drawing/2014/main" id="{1BD5CFFA-E2F8-4816-965D-90968043FD59}"/>
            </a:ext>
          </a:extLst>
        </xdr:cNvPr>
        <xdr:cNvSpPr txBox="1"/>
      </xdr:nvSpPr>
      <xdr:spPr>
        <a:xfrm>
          <a:off x="6705111" y="941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2A946B6B-5664-4E83-97CD-CA551AA1D7D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18502F3B-BD86-4468-843E-21E794B2DD5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729BBC14-701A-44CC-A777-FC5E3C15A88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6D659B2A-6187-4E0B-99E8-7A0F5A0D54F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2FB54F09-2C40-4FF9-8209-8B1CB6121C6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12ACFE0-1E0C-468A-9201-215B6E31EDA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DDBAA64A-37F9-4763-A373-405AB5F5F7B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3AF7ED55-0974-4E71-808D-DB2E4675457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58FDC135-41C3-4CA6-9891-C08E2E9889F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53F175CA-8E97-4733-9BB6-575E7A3D337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184786A6-D167-462D-92DE-FACFA6FED38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DF4E5CB2-E545-4F93-9B91-2109A6963788}"/>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55F5F313-2FAE-48F6-AD3B-A4F7DC555EE7}"/>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23A947CB-051F-4C79-B23A-37D9A2AFBFF1}"/>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95529343-32DF-47A8-A48E-19475EC743F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3599E9A5-04B0-4B89-95B1-192EC7C54AC6}"/>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CECDD40E-D38C-4ECC-B1FE-2E39CA81B63E}"/>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70012632-16DA-45B6-B22D-26A6F4EF14B6}"/>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32234F23-06BC-497B-9DFC-06E48A7B6C4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4AF46BDC-70F1-478A-9CB5-86361DC3886E}"/>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85C6B4A1-F3BB-4945-B780-22200264168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3CF3CD61-1898-4E3E-9DFB-01BCFA76A63C}"/>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1A64735-A599-4F69-99F1-2BCE7397EEAE}"/>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28AAB5E9-D317-4B4E-89D4-0508AB913749}"/>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3DCC0090-D297-4F9B-BC0E-27782DC97842}"/>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21A0311B-CC2E-41E7-A2D3-C956F6F7EEB4}"/>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163406</xdr:rowOff>
    </xdr:from>
    <xdr:to>
      <xdr:col>55</xdr:col>
      <xdr:colOff>0</xdr:colOff>
      <xdr:row>78</xdr:row>
      <xdr:rowOff>2152</xdr:rowOff>
    </xdr:to>
    <xdr:cxnSp macro="">
      <xdr:nvCxnSpPr>
        <xdr:cNvPr id="399" name="直線コネクタ 398">
          <a:extLst>
            <a:ext uri="{FF2B5EF4-FFF2-40B4-BE49-F238E27FC236}">
              <a16:creationId xmlns:a16="http://schemas.microsoft.com/office/drawing/2014/main" id="{35E73AB2-3F35-43BC-9A8A-4EDDBC2168D1}"/>
            </a:ext>
          </a:extLst>
        </xdr:cNvPr>
        <xdr:cNvCxnSpPr/>
      </xdr:nvCxnSpPr>
      <xdr:spPr>
        <a:xfrm flipV="1">
          <a:off x="9639300" y="13365056"/>
          <a:ext cx="838200" cy="1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a:extLst>
            <a:ext uri="{FF2B5EF4-FFF2-40B4-BE49-F238E27FC236}">
              <a16:creationId xmlns:a16="http://schemas.microsoft.com/office/drawing/2014/main" id="{D2C98280-B886-4B27-A662-E4D942618E4E}"/>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51DD1D18-5941-407A-9BD8-6CF4A369D69F}"/>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2152</xdr:rowOff>
    </xdr:from>
    <xdr:to>
      <xdr:col>50</xdr:col>
      <xdr:colOff>114300</xdr:colOff>
      <xdr:row>78</xdr:row>
      <xdr:rowOff>28921</xdr:rowOff>
    </xdr:to>
    <xdr:cxnSp macro="">
      <xdr:nvCxnSpPr>
        <xdr:cNvPr id="402" name="直線コネクタ 401">
          <a:extLst>
            <a:ext uri="{FF2B5EF4-FFF2-40B4-BE49-F238E27FC236}">
              <a16:creationId xmlns:a16="http://schemas.microsoft.com/office/drawing/2014/main" id="{C935CDED-A74B-4B7B-BB81-E1061078DC84}"/>
            </a:ext>
          </a:extLst>
        </xdr:cNvPr>
        <xdr:cNvCxnSpPr/>
      </xdr:nvCxnSpPr>
      <xdr:spPr>
        <a:xfrm flipV="1">
          <a:off x="8750300" y="13375252"/>
          <a:ext cx="889000" cy="2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55A2D84F-E751-43CD-9DD3-D4C5B8ADCF66}"/>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4" name="テキスト ボックス 403">
          <a:extLst>
            <a:ext uri="{FF2B5EF4-FFF2-40B4-BE49-F238E27FC236}">
              <a16:creationId xmlns:a16="http://schemas.microsoft.com/office/drawing/2014/main" id="{976ABC87-6E15-44E6-8E13-4BD6963A9AB3}"/>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28921</xdr:rowOff>
    </xdr:from>
    <xdr:to>
      <xdr:col>45</xdr:col>
      <xdr:colOff>177800</xdr:colOff>
      <xdr:row>78</xdr:row>
      <xdr:rowOff>53015</xdr:rowOff>
    </xdr:to>
    <xdr:cxnSp macro="">
      <xdr:nvCxnSpPr>
        <xdr:cNvPr id="405" name="直線コネクタ 404">
          <a:extLst>
            <a:ext uri="{FF2B5EF4-FFF2-40B4-BE49-F238E27FC236}">
              <a16:creationId xmlns:a16="http://schemas.microsoft.com/office/drawing/2014/main" id="{0F44B607-66BE-4478-9892-5B9DF62DA6A7}"/>
            </a:ext>
          </a:extLst>
        </xdr:cNvPr>
        <xdr:cNvCxnSpPr/>
      </xdr:nvCxnSpPr>
      <xdr:spPr>
        <a:xfrm flipV="1">
          <a:off x="7861300" y="13402021"/>
          <a:ext cx="889000" cy="2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390DD6EB-1959-4741-8ADF-24552AF9C223}"/>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DD030B-D9BE-4C83-B4D0-2941C30E548A}"/>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53015</xdr:rowOff>
    </xdr:from>
    <xdr:to>
      <xdr:col>41</xdr:col>
      <xdr:colOff>50800</xdr:colOff>
      <xdr:row>78</xdr:row>
      <xdr:rowOff>73451</xdr:rowOff>
    </xdr:to>
    <xdr:cxnSp macro="">
      <xdr:nvCxnSpPr>
        <xdr:cNvPr id="408" name="直線コネクタ 407">
          <a:extLst>
            <a:ext uri="{FF2B5EF4-FFF2-40B4-BE49-F238E27FC236}">
              <a16:creationId xmlns:a16="http://schemas.microsoft.com/office/drawing/2014/main" id="{4883EA89-20B0-4152-8515-1716149C3F93}"/>
            </a:ext>
          </a:extLst>
        </xdr:cNvPr>
        <xdr:cNvCxnSpPr/>
      </xdr:nvCxnSpPr>
      <xdr:spPr>
        <a:xfrm flipV="1">
          <a:off x="6972300" y="13426115"/>
          <a:ext cx="889000"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C8555B69-AF43-4550-8A9E-E84D5C438CD3}"/>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AE37728-2FCF-4456-8331-C0FD7F7E9E06}"/>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7ADCE345-711D-46E4-A070-ACC07E0BB171}"/>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A06F61AB-5E18-4ABC-94CD-A695FE1BA367}"/>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574E7140-DE53-422F-A932-4E67501A3E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1A07DF21-2CC6-49C4-AF28-83C665B1402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78BCB9AF-76E4-4161-B925-BDF5DD00A3E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4404D061-C572-45D2-8527-3C559AA1C50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C1165D1B-9F82-4219-ACB1-4C0A300701E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112606</xdr:rowOff>
    </xdr:from>
    <xdr:to>
      <xdr:col>55</xdr:col>
      <xdr:colOff>50800</xdr:colOff>
      <xdr:row>78</xdr:row>
      <xdr:rowOff>42756</xdr:rowOff>
    </xdr:to>
    <xdr:sp macro="" textlink="">
      <xdr:nvSpPr>
        <xdr:cNvPr id="418" name="楕円 417">
          <a:extLst>
            <a:ext uri="{FF2B5EF4-FFF2-40B4-BE49-F238E27FC236}">
              <a16:creationId xmlns:a16="http://schemas.microsoft.com/office/drawing/2014/main" id="{17A62034-EC99-41A3-9B94-4C1C4905EB86}"/>
            </a:ext>
          </a:extLst>
        </xdr:cNvPr>
        <xdr:cNvSpPr/>
      </xdr:nvSpPr>
      <xdr:spPr>
        <a:xfrm>
          <a:off x="10426700" y="1331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91033</xdr:rowOff>
    </xdr:from>
    <xdr:ext cx="469744" cy="259045"/>
    <xdr:sp macro="" textlink="">
      <xdr:nvSpPr>
        <xdr:cNvPr id="419" name="普通建設事業費 （ うち新規整備　）該当値テキスト">
          <a:extLst>
            <a:ext uri="{FF2B5EF4-FFF2-40B4-BE49-F238E27FC236}">
              <a16:creationId xmlns:a16="http://schemas.microsoft.com/office/drawing/2014/main" id="{EA4209CD-60D8-4C84-90DF-A3118F605802}"/>
            </a:ext>
          </a:extLst>
        </xdr:cNvPr>
        <xdr:cNvSpPr txBox="1"/>
      </xdr:nvSpPr>
      <xdr:spPr>
        <a:xfrm>
          <a:off x="10528300" y="1329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122802</xdr:rowOff>
    </xdr:from>
    <xdr:to>
      <xdr:col>50</xdr:col>
      <xdr:colOff>165100</xdr:colOff>
      <xdr:row>78</xdr:row>
      <xdr:rowOff>52952</xdr:rowOff>
    </xdr:to>
    <xdr:sp macro="" textlink="">
      <xdr:nvSpPr>
        <xdr:cNvPr id="420" name="楕円 419">
          <a:extLst>
            <a:ext uri="{FF2B5EF4-FFF2-40B4-BE49-F238E27FC236}">
              <a16:creationId xmlns:a16="http://schemas.microsoft.com/office/drawing/2014/main" id="{260A1214-B8FF-423D-B16B-B072AD51C5EF}"/>
            </a:ext>
          </a:extLst>
        </xdr:cNvPr>
        <xdr:cNvSpPr/>
      </xdr:nvSpPr>
      <xdr:spPr>
        <a:xfrm>
          <a:off x="9588500" y="133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44079</xdr:rowOff>
    </xdr:from>
    <xdr:ext cx="469744" cy="259045"/>
    <xdr:sp macro="" textlink="">
      <xdr:nvSpPr>
        <xdr:cNvPr id="421" name="テキスト ボックス 420">
          <a:extLst>
            <a:ext uri="{FF2B5EF4-FFF2-40B4-BE49-F238E27FC236}">
              <a16:creationId xmlns:a16="http://schemas.microsoft.com/office/drawing/2014/main" id="{C2EC1F2A-5373-4532-9D4F-016CCF4D7760}"/>
            </a:ext>
          </a:extLst>
        </xdr:cNvPr>
        <xdr:cNvSpPr txBox="1"/>
      </xdr:nvSpPr>
      <xdr:spPr>
        <a:xfrm>
          <a:off x="9404428" y="1341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149571</xdr:rowOff>
    </xdr:from>
    <xdr:to>
      <xdr:col>46</xdr:col>
      <xdr:colOff>38100</xdr:colOff>
      <xdr:row>78</xdr:row>
      <xdr:rowOff>79721</xdr:rowOff>
    </xdr:to>
    <xdr:sp macro="" textlink="">
      <xdr:nvSpPr>
        <xdr:cNvPr id="422" name="楕円 421">
          <a:extLst>
            <a:ext uri="{FF2B5EF4-FFF2-40B4-BE49-F238E27FC236}">
              <a16:creationId xmlns:a16="http://schemas.microsoft.com/office/drawing/2014/main" id="{D2370BBA-A240-45A7-BAAC-85000E1DF87C}"/>
            </a:ext>
          </a:extLst>
        </xdr:cNvPr>
        <xdr:cNvSpPr/>
      </xdr:nvSpPr>
      <xdr:spPr>
        <a:xfrm>
          <a:off x="8699500" y="1335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70848</xdr:rowOff>
    </xdr:from>
    <xdr:ext cx="469744" cy="259045"/>
    <xdr:sp macro="" textlink="">
      <xdr:nvSpPr>
        <xdr:cNvPr id="423" name="テキスト ボックス 422">
          <a:extLst>
            <a:ext uri="{FF2B5EF4-FFF2-40B4-BE49-F238E27FC236}">
              <a16:creationId xmlns:a16="http://schemas.microsoft.com/office/drawing/2014/main" id="{2F34F3EA-A0B0-476B-A291-91BED4A98F9F}"/>
            </a:ext>
          </a:extLst>
        </xdr:cNvPr>
        <xdr:cNvSpPr txBox="1"/>
      </xdr:nvSpPr>
      <xdr:spPr>
        <a:xfrm>
          <a:off x="8515428" y="134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2215</xdr:rowOff>
    </xdr:from>
    <xdr:to>
      <xdr:col>41</xdr:col>
      <xdr:colOff>101600</xdr:colOff>
      <xdr:row>78</xdr:row>
      <xdr:rowOff>103815</xdr:rowOff>
    </xdr:to>
    <xdr:sp macro="" textlink="">
      <xdr:nvSpPr>
        <xdr:cNvPr id="424" name="楕円 423">
          <a:extLst>
            <a:ext uri="{FF2B5EF4-FFF2-40B4-BE49-F238E27FC236}">
              <a16:creationId xmlns:a16="http://schemas.microsoft.com/office/drawing/2014/main" id="{0D1B823D-DC7D-4A55-8329-C60CD513B0FF}"/>
            </a:ext>
          </a:extLst>
        </xdr:cNvPr>
        <xdr:cNvSpPr/>
      </xdr:nvSpPr>
      <xdr:spPr>
        <a:xfrm>
          <a:off x="7810500" y="133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94942</xdr:rowOff>
    </xdr:from>
    <xdr:ext cx="469744" cy="259045"/>
    <xdr:sp macro="" textlink="">
      <xdr:nvSpPr>
        <xdr:cNvPr id="425" name="テキスト ボックス 424">
          <a:extLst>
            <a:ext uri="{FF2B5EF4-FFF2-40B4-BE49-F238E27FC236}">
              <a16:creationId xmlns:a16="http://schemas.microsoft.com/office/drawing/2014/main" id="{829BDB4F-9D46-4640-AE2C-9FAC8A1EDF82}"/>
            </a:ext>
          </a:extLst>
        </xdr:cNvPr>
        <xdr:cNvSpPr txBox="1"/>
      </xdr:nvSpPr>
      <xdr:spPr>
        <a:xfrm>
          <a:off x="7626428" y="134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22651</xdr:rowOff>
    </xdr:from>
    <xdr:to>
      <xdr:col>36</xdr:col>
      <xdr:colOff>165100</xdr:colOff>
      <xdr:row>78</xdr:row>
      <xdr:rowOff>124251</xdr:rowOff>
    </xdr:to>
    <xdr:sp macro="" textlink="">
      <xdr:nvSpPr>
        <xdr:cNvPr id="426" name="楕円 425">
          <a:extLst>
            <a:ext uri="{FF2B5EF4-FFF2-40B4-BE49-F238E27FC236}">
              <a16:creationId xmlns:a16="http://schemas.microsoft.com/office/drawing/2014/main" id="{68BF032C-EE48-4CF0-A6EA-10E3B25D28F3}"/>
            </a:ext>
          </a:extLst>
        </xdr:cNvPr>
        <xdr:cNvSpPr/>
      </xdr:nvSpPr>
      <xdr:spPr>
        <a:xfrm>
          <a:off x="6921500" y="1339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115378</xdr:rowOff>
    </xdr:from>
    <xdr:ext cx="469744" cy="259045"/>
    <xdr:sp macro="" textlink="">
      <xdr:nvSpPr>
        <xdr:cNvPr id="427" name="テキスト ボックス 426">
          <a:extLst>
            <a:ext uri="{FF2B5EF4-FFF2-40B4-BE49-F238E27FC236}">
              <a16:creationId xmlns:a16="http://schemas.microsoft.com/office/drawing/2014/main" id="{40992095-F937-4AE9-9B4F-58496FE40162}"/>
            </a:ext>
          </a:extLst>
        </xdr:cNvPr>
        <xdr:cNvSpPr txBox="1"/>
      </xdr:nvSpPr>
      <xdr:spPr>
        <a:xfrm>
          <a:off x="6737428" y="1348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7A35CD7F-0F26-4AF1-8464-89373537B00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98A1C783-B6F0-4731-9E4B-A829A7C21B0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703AD080-7D38-4DC2-93DE-931737DC7C0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6AD4BE59-04B6-47C4-83BB-7AB4EE199D2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9DE8C1A8-9CBC-4AF3-B452-6BB0DEE731F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5F88E3D5-7CF7-44F8-9FB4-91A9D4C4E89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F645AE0A-7ACB-42D3-9B12-D1FC9AAC444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A2DB941B-AD3D-4EB0-8465-2C85CBB5AB8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9EB5CBA6-4106-4DD7-89E3-24635006248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7DDB2F7B-AD14-42B4-8F58-07A5BF63023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26A23E9A-5C84-4236-865C-E5D332CC03C8}"/>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2BEB210-0DD6-46E3-84D6-E18197CFECEC}"/>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E3900934-6B28-4206-843E-E6FBC2B9FA39}"/>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9623CF4B-DC48-4D2C-8999-3893F03C854E}"/>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BAA684E4-2409-4261-A475-8A97ACA40FDB}"/>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8025FC0E-FA45-4BF6-A06E-AB61629EE264}"/>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96ACEA8A-ABA7-47E7-BFBD-2A3030AAE595}"/>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3FBD01B6-B0DC-45F5-8955-ACB8B7CA6F6F}"/>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715C6EFB-84B0-472E-A3A0-7F32DDE37DA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a:extLst>
            <a:ext uri="{FF2B5EF4-FFF2-40B4-BE49-F238E27FC236}">
              <a16:creationId xmlns:a16="http://schemas.microsoft.com/office/drawing/2014/main" id="{86C7C14E-DF6C-4AB7-83DE-300DAFFACA3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57C065C-FD48-4791-AE3A-2C22190950F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a:extLst>
            <a:ext uri="{FF2B5EF4-FFF2-40B4-BE49-F238E27FC236}">
              <a16:creationId xmlns:a16="http://schemas.microsoft.com/office/drawing/2014/main" id="{7C6FDD83-4E47-4671-9711-EF10E383C5CD}"/>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a:extLst>
            <a:ext uri="{FF2B5EF4-FFF2-40B4-BE49-F238E27FC236}">
              <a16:creationId xmlns:a16="http://schemas.microsoft.com/office/drawing/2014/main" id="{832A399D-DC68-41CB-9E14-60124BCF97DC}"/>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a:extLst>
            <a:ext uri="{FF2B5EF4-FFF2-40B4-BE49-F238E27FC236}">
              <a16:creationId xmlns:a16="http://schemas.microsoft.com/office/drawing/2014/main" id="{E1AAA9D0-9E92-49AE-BF56-C86E2DF5C7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a:extLst>
            <a:ext uri="{FF2B5EF4-FFF2-40B4-BE49-F238E27FC236}">
              <a16:creationId xmlns:a16="http://schemas.microsoft.com/office/drawing/2014/main" id="{A3D65281-0891-4808-ADB5-1421009676D3}"/>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a:extLst>
            <a:ext uri="{FF2B5EF4-FFF2-40B4-BE49-F238E27FC236}">
              <a16:creationId xmlns:a16="http://schemas.microsoft.com/office/drawing/2014/main" id="{0FF61208-48FF-417D-B7A9-F3C3036341B2}"/>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56238</xdr:rowOff>
    </xdr:from>
    <xdr:to>
      <xdr:col>55</xdr:col>
      <xdr:colOff>0</xdr:colOff>
      <xdr:row>95</xdr:row>
      <xdr:rowOff>67737</xdr:rowOff>
    </xdr:to>
    <xdr:cxnSp macro="">
      <xdr:nvCxnSpPr>
        <xdr:cNvPr id="454" name="直線コネクタ 453">
          <a:extLst>
            <a:ext uri="{FF2B5EF4-FFF2-40B4-BE49-F238E27FC236}">
              <a16:creationId xmlns:a16="http://schemas.microsoft.com/office/drawing/2014/main" id="{A60354F5-42A0-46E5-B519-5C7018692292}"/>
            </a:ext>
          </a:extLst>
        </xdr:cNvPr>
        <xdr:cNvCxnSpPr/>
      </xdr:nvCxnSpPr>
      <xdr:spPr>
        <a:xfrm>
          <a:off x="9639300" y="16001088"/>
          <a:ext cx="838200" cy="35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5" name="普通建設事業費 （ うち更新整備　）平均値テキスト">
          <a:extLst>
            <a:ext uri="{FF2B5EF4-FFF2-40B4-BE49-F238E27FC236}">
              <a16:creationId xmlns:a16="http://schemas.microsoft.com/office/drawing/2014/main" id="{2542879B-DFDB-4F25-99DE-8B02ECA7CE4A}"/>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a:extLst>
            <a:ext uri="{FF2B5EF4-FFF2-40B4-BE49-F238E27FC236}">
              <a16:creationId xmlns:a16="http://schemas.microsoft.com/office/drawing/2014/main" id="{B288F66C-E003-4351-B281-B0B6375D6A4F}"/>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78572</xdr:rowOff>
    </xdr:from>
    <xdr:to>
      <xdr:col>50</xdr:col>
      <xdr:colOff>114300</xdr:colOff>
      <xdr:row>93</xdr:row>
      <xdr:rowOff>56238</xdr:rowOff>
    </xdr:to>
    <xdr:cxnSp macro="">
      <xdr:nvCxnSpPr>
        <xdr:cNvPr id="457" name="直線コネクタ 456">
          <a:extLst>
            <a:ext uri="{FF2B5EF4-FFF2-40B4-BE49-F238E27FC236}">
              <a16:creationId xmlns:a16="http://schemas.microsoft.com/office/drawing/2014/main" id="{15D569DC-7F4F-4722-B95A-9F2629BAAD84}"/>
            </a:ext>
          </a:extLst>
        </xdr:cNvPr>
        <xdr:cNvCxnSpPr/>
      </xdr:nvCxnSpPr>
      <xdr:spPr>
        <a:xfrm>
          <a:off x="8750300" y="15509072"/>
          <a:ext cx="889000" cy="49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a:extLst>
            <a:ext uri="{FF2B5EF4-FFF2-40B4-BE49-F238E27FC236}">
              <a16:creationId xmlns:a16="http://schemas.microsoft.com/office/drawing/2014/main" id="{3C617401-8E58-40F9-87B3-2B76FF6133F1}"/>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59" name="テキスト ボックス 458">
          <a:extLst>
            <a:ext uri="{FF2B5EF4-FFF2-40B4-BE49-F238E27FC236}">
              <a16:creationId xmlns:a16="http://schemas.microsoft.com/office/drawing/2014/main" id="{01C9C1AA-691A-4F26-930E-8DC66A6DC148}"/>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78572</xdr:rowOff>
    </xdr:from>
    <xdr:to>
      <xdr:col>45</xdr:col>
      <xdr:colOff>177800</xdr:colOff>
      <xdr:row>93</xdr:row>
      <xdr:rowOff>84996</xdr:rowOff>
    </xdr:to>
    <xdr:cxnSp macro="">
      <xdr:nvCxnSpPr>
        <xdr:cNvPr id="460" name="直線コネクタ 459">
          <a:extLst>
            <a:ext uri="{FF2B5EF4-FFF2-40B4-BE49-F238E27FC236}">
              <a16:creationId xmlns:a16="http://schemas.microsoft.com/office/drawing/2014/main" id="{437B3937-FFC2-473C-856B-AD400B1E1F2E}"/>
            </a:ext>
          </a:extLst>
        </xdr:cNvPr>
        <xdr:cNvCxnSpPr/>
      </xdr:nvCxnSpPr>
      <xdr:spPr>
        <a:xfrm flipV="1">
          <a:off x="7861300" y="15509072"/>
          <a:ext cx="889000" cy="52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a:extLst>
            <a:ext uri="{FF2B5EF4-FFF2-40B4-BE49-F238E27FC236}">
              <a16:creationId xmlns:a16="http://schemas.microsoft.com/office/drawing/2014/main" id="{0AAE71A8-FF13-4C83-92C8-72732E1A73C6}"/>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2" name="テキスト ボックス 461">
          <a:extLst>
            <a:ext uri="{FF2B5EF4-FFF2-40B4-BE49-F238E27FC236}">
              <a16:creationId xmlns:a16="http://schemas.microsoft.com/office/drawing/2014/main" id="{DCEE236E-4B14-4325-9DF3-00BF00BE4FC3}"/>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84996</xdr:rowOff>
    </xdr:from>
    <xdr:to>
      <xdr:col>41</xdr:col>
      <xdr:colOff>50800</xdr:colOff>
      <xdr:row>93</xdr:row>
      <xdr:rowOff>114212</xdr:rowOff>
    </xdr:to>
    <xdr:cxnSp macro="">
      <xdr:nvCxnSpPr>
        <xdr:cNvPr id="463" name="直線コネクタ 462">
          <a:extLst>
            <a:ext uri="{FF2B5EF4-FFF2-40B4-BE49-F238E27FC236}">
              <a16:creationId xmlns:a16="http://schemas.microsoft.com/office/drawing/2014/main" id="{A35BBE7A-12F3-48AA-BB20-9047B1D3F7FD}"/>
            </a:ext>
          </a:extLst>
        </xdr:cNvPr>
        <xdr:cNvCxnSpPr/>
      </xdr:nvCxnSpPr>
      <xdr:spPr>
        <a:xfrm flipV="1">
          <a:off x="6972300" y="16029846"/>
          <a:ext cx="889000" cy="2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a:extLst>
            <a:ext uri="{FF2B5EF4-FFF2-40B4-BE49-F238E27FC236}">
              <a16:creationId xmlns:a16="http://schemas.microsoft.com/office/drawing/2014/main" id="{BA1E1199-33CB-4CED-9DBD-8CE463FEBDEB}"/>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5" name="テキスト ボックス 464">
          <a:extLst>
            <a:ext uri="{FF2B5EF4-FFF2-40B4-BE49-F238E27FC236}">
              <a16:creationId xmlns:a16="http://schemas.microsoft.com/office/drawing/2014/main" id="{8013A5AE-B8C4-4DAA-B849-9D6A17CE3A77}"/>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6" name="フローチャート: 判断 465">
          <a:extLst>
            <a:ext uri="{FF2B5EF4-FFF2-40B4-BE49-F238E27FC236}">
              <a16:creationId xmlns:a16="http://schemas.microsoft.com/office/drawing/2014/main" id="{25AF468F-7CE8-42B7-9221-EA948EE89BFC}"/>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7" name="テキスト ボックス 466">
          <a:extLst>
            <a:ext uri="{FF2B5EF4-FFF2-40B4-BE49-F238E27FC236}">
              <a16:creationId xmlns:a16="http://schemas.microsoft.com/office/drawing/2014/main" id="{FD294993-8833-4990-8EA5-8B0185C7643F}"/>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C45951FE-9AFB-4919-906B-20AD566AC9AE}"/>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847D49C1-736E-4623-8DDF-85110ABE5DD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68A9055D-96A3-4618-A0DE-643EEAC611F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951A2FA1-5A4D-41C1-8F61-5E4D53C6DEE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A122E640-17AD-4043-ACD5-2FCDC4D3737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16937</xdr:rowOff>
    </xdr:from>
    <xdr:to>
      <xdr:col>55</xdr:col>
      <xdr:colOff>50800</xdr:colOff>
      <xdr:row>95</xdr:row>
      <xdr:rowOff>118537</xdr:rowOff>
    </xdr:to>
    <xdr:sp macro="" textlink="">
      <xdr:nvSpPr>
        <xdr:cNvPr id="473" name="楕円 472">
          <a:extLst>
            <a:ext uri="{FF2B5EF4-FFF2-40B4-BE49-F238E27FC236}">
              <a16:creationId xmlns:a16="http://schemas.microsoft.com/office/drawing/2014/main" id="{EF7F2387-5660-4D74-9145-F550119FF79E}"/>
            </a:ext>
          </a:extLst>
        </xdr:cNvPr>
        <xdr:cNvSpPr/>
      </xdr:nvSpPr>
      <xdr:spPr>
        <a:xfrm>
          <a:off x="10426700" y="163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166814</xdr:rowOff>
    </xdr:from>
    <xdr:ext cx="534377" cy="259045"/>
    <xdr:sp macro="" textlink="">
      <xdr:nvSpPr>
        <xdr:cNvPr id="474" name="普通建設事業費 （ うち更新整備　）該当値テキスト">
          <a:extLst>
            <a:ext uri="{FF2B5EF4-FFF2-40B4-BE49-F238E27FC236}">
              <a16:creationId xmlns:a16="http://schemas.microsoft.com/office/drawing/2014/main" id="{1B77B537-AAB2-4964-AE85-0BA0BDCC144C}"/>
            </a:ext>
          </a:extLst>
        </xdr:cNvPr>
        <xdr:cNvSpPr txBox="1"/>
      </xdr:nvSpPr>
      <xdr:spPr>
        <a:xfrm>
          <a:off x="10528300" y="1628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5438</xdr:rowOff>
    </xdr:from>
    <xdr:to>
      <xdr:col>50</xdr:col>
      <xdr:colOff>165100</xdr:colOff>
      <xdr:row>93</xdr:row>
      <xdr:rowOff>107038</xdr:rowOff>
    </xdr:to>
    <xdr:sp macro="" textlink="">
      <xdr:nvSpPr>
        <xdr:cNvPr id="475" name="楕円 474">
          <a:extLst>
            <a:ext uri="{FF2B5EF4-FFF2-40B4-BE49-F238E27FC236}">
              <a16:creationId xmlns:a16="http://schemas.microsoft.com/office/drawing/2014/main" id="{74ECC515-C1FE-4A85-9AD2-2C862A98BBA3}"/>
            </a:ext>
          </a:extLst>
        </xdr:cNvPr>
        <xdr:cNvSpPr/>
      </xdr:nvSpPr>
      <xdr:spPr>
        <a:xfrm>
          <a:off x="9588500" y="159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123565</xdr:rowOff>
    </xdr:from>
    <xdr:ext cx="534377" cy="259045"/>
    <xdr:sp macro="" textlink="">
      <xdr:nvSpPr>
        <xdr:cNvPr id="476" name="テキスト ボックス 475">
          <a:extLst>
            <a:ext uri="{FF2B5EF4-FFF2-40B4-BE49-F238E27FC236}">
              <a16:creationId xmlns:a16="http://schemas.microsoft.com/office/drawing/2014/main" id="{E3B4329F-07B0-45FC-A8C1-48386B7D941C}"/>
            </a:ext>
          </a:extLst>
        </xdr:cNvPr>
        <xdr:cNvSpPr txBox="1"/>
      </xdr:nvSpPr>
      <xdr:spPr>
        <a:xfrm>
          <a:off x="9372111" y="1572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27772</xdr:rowOff>
    </xdr:from>
    <xdr:to>
      <xdr:col>46</xdr:col>
      <xdr:colOff>38100</xdr:colOff>
      <xdr:row>90</xdr:row>
      <xdr:rowOff>129372</xdr:rowOff>
    </xdr:to>
    <xdr:sp macro="" textlink="">
      <xdr:nvSpPr>
        <xdr:cNvPr id="477" name="楕円 476">
          <a:extLst>
            <a:ext uri="{FF2B5EF4-FFF2-40B4-BE49-F238E27FC236}">
              <a16:creationId xmlns:a16="http://schemas.microsoft.com/office/drawing/2014/main" id="{557346A9-B2F5-4DE8-832E-E80515547B9F}"/>
            </a:ext>
          </a:extLst>
        </xdr:cNvPr>
        <xdr:cNvSpPr/>
      </xdr:nvSpPr>
      <xdr:spPr>
        <a:xfrm>
          <a:off x="8699500" y="1545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88</xdr:row>
      <xdr:rowOff>145899</xdr:rowOff>
    </xdr:from>
    <xdr:ext cx="534377" cy="259045"/>
    <xdr:sp macro="" textlink="">
      <xdr:nvSpPr>
        <xdr:cNvPr id="478" name="テキスト ボックス 477">
          <a:extLst>
            <a:ext uri="{FF2B5EF4-FFF2-40B4-BE49-F238E27FC236}">
              <a16:creationId xmlns:a16="http://schemas.microsoft.com/office/drawing/2014/main" id="{B2F90350-BF35-4681-A89A-4A9C1AAB677B}"/>
            </a:ext>
          </a:extLst>
        </xdr:cNvPr>
        <xdr:cNvSpPr txBox="1"/>
      </xdr:nvSpPr>
      <xdr:spPr>
        <a:xfrm>
          <a:off x="8483111" y="1523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34196</xdr:rowOff>
    </xdr:from>
    <xdr:to>
      <xdr:col>41</xdr:col>
      <xdr:colOff>101600</xdr:colOff>
      <xdr:row>93</xdr:row>
      <xdr:rowOff>135796</xdr:rowOff>
    </xdr:to>
    <xdr:sp macro="" textlink="">
      <xdr:nvSpPr>
        <xdr:cNvPr id="479" name="楕円 478">
          <a:extLst>
            <a:ext uri="{FF2B5EF4-FFF2-40B4-BE49-F238E27FC236}">
              <a16:creationId xmlns:a16="http://schemas.microsoft.com/office/drawing/2014/main" id="{A5C86079-5FF4-487D-95B7-B30B44EA991F}"/>
            </a:ext>
          </a:extLst>
        </xdr:cNvPr>
        <xdr:cNvSpPr/>
      </xdr:nvSpPr>
      <xdr:spPr>
        <a:xfrm>
          <a:off x="7810500" y="1597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152323</xdr:rowOff>
    </xdr:from>
    <xdr:ext cx="534377" cy="259045"/>
    <xdr:sp macro="" textlink="">
      <xdr:nvSpPr>
        <xdr:cNvPr id="480" name="テキスト ボックス 479">
          <a:extLst>
            <a:ext uri="{FF2B5EF4-FFF2-40B4-BE49-F238E27FC236}">
              <a16:creationId xmlns:a16="http://schemas.microsoft.com/office/drawing/2014/main" id="{63C862BC-E0E2-445D-8EF8-738124035765}"/>
            </a:ext>
          </a:extLst>
        </xdr:cNvPr>
        <xdr:cNvSpPr txBox="1"/>
      </xdr:nvSpPr>
      <xdr:spPr>
        <a:xfrm>
          <a:off x="7594111" y="1575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63412</xdr:rowOff>
    </xdr:from>
    <xdr:to>
      <xdr:col>36</xdr:col>
      <xdr:colOff>165100</xdr:colOff>
      <xdr:row>93</xdr:row>
      <xdr:rowOff>165012</xdr:rowOff>
    </xdr:to>
    <xdr:sp macro="" textlink="">
      <xdr:nvSpPr>
        <xdr:cNvPr id="481" name="楕円 480">
          <a:extLst>
            <a:ext uri="{FF2B5EF4-FFF2-40B4-BE49-F238E27FC236}">
              <a16:creationId xmlns:a16="http://schemas.microsoft.com/office/drawing/2014/main" id="{BA2587A4-EADF-47A1-98ED-6F5DEF68D56C}"/>
            </a:ext>
          </a:extLst>
        </xdr:cNvPr>
        <xdr:cNvSpPr/>
      </xdr:nvSpPr>
      <xdr:spPr>
        <a:xfrm>
          <a:off x="6921500" y="1600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10089</xdr:rowOff>
    </xdr:from>
    <xdr:ext cx="534377" cy="259045"/>
    <xdr:sp macro="" textlink="">
      <xdr:nvSpPr>
        <xdr:cNvPr id="482" name="テキスト ボックス 481">
          <a:extLst>
            <a:ext uri="{FF2B5EF4-FFF2-40B4-BE49-F238E27FC236}">
              <a16:creationId xmlns:a16="http://schemas.microsoft.com/office/drawing/2014/main" id="{83BC5D2A-DC1B-4F68-9965-081F379153A0}"/>
            </a:ext>
          </a:extLst>
        </xdr:cNvPr>
        <xdr:cNvSpPr txBox="1"/>
      </xdr:nvSpPr>
      <xdr:spPr>
        <a:xfrm>
          <a:off x="6705111" y="1578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4B7751A0-1D3E-45B2-81B6-9C6435B9F7A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A82A104C-FFE4-4E9B-ABA0-BC824042966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7858401B-E4FA-4675-A782-A422533D37C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D1BD8820-DBA1-48BF-8B86-C036B2FA881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10CBE1CC-34A1-45C8-9B3F-A455C793935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FF9C87DB-9C8F-4566-B5E6-BE4DD95546A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2617F123-086F-43CE-BA95-41BF3E4B8BF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3D082F8F-229F-49B5-9F5D-F405BAD9274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786FB221-58D9-413A-8EA4-E757588C191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915A92A8-E60D-46F8-B2A4-C3E63558019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a:extLst>
            <a:ext uri="{FF2B5EF4-FFF2-40B4-BE49-F238E27FC236}">
              <a16:creationId xmlns:a16="http://schemas.microsoft.com/office/drawing/2014/main" id="{C2845D53-6CBE-4F66-A145-3384918D53B1}"/>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a:extLst>
            <a:ext uri="{FF2B5EF4-FFF2-40B4-BE49-F238E27FC236}">
              <a16:creationId xmlns:a16="http://schemas.microsoft.com/office/drawing/2014/main" id="{4B25290F-5434-4A76-9510-BC71FA24F549}"/>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FE048080-2C79-48DA-B6A4-7FAD73A4E406}"/>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92D329E0-9FF1-47BB-A5A0-A280C98D92D2}"/>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a:extLst>
            <a:ext uri="{FF2B5EF4-FFF2-40B4-BE49-F238E27FC236}">
              <a16:creationId xmlns:a16="http://schemas.microsoft.com/office/drawing/2014/main" id="{6AA8C7FB-809B-465B-8B66-6F9E6641168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a:extLst>
            <a:ext uri="{FF2B5EF4-FFF2-40B4-BE49-F238E27FC236}">
              <a16:creationId xmlns:a16="http://schemas.microsoft.com/office/drawing/2014/main" id="{A816924B-2983-4EF3-BBD0-7A1529914BBB}"/>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F0277188-527A-4DF3-B1A6-565EC5ADCEB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62D3125B-BA96-4B08-A7DC-FCC07BCE9D41}"/>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4664DAE8-5EE2-4C23-8EC3-45E655B73C2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a:extLst>
            <a:ext uri="{FF2B5EF4-FFF2-40B4-BE49-F238E27FC236}">
              <a16:creationId xmlns:a16="http://schemas.microsoft.com/office/drawing/2014/main" id="{3400909A-43EE-447F-A1DD-C83154BFEB07}"/>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a:extLst>
            <a:ext uri="{FF2B5EF4-FFF2-40B4-BE49-F238E27FC236}">
              <a16:creationId xmlns:a16="http://schemas.microsoft.com/office/drawing/2014/main" id="{8EDE8578-62FC-4C2A-9879-A84A75341EEC}"/>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a:extLst>
            <a:ext uri="{FF2B5EF4-FFF2-40B4-BE49-F238E27FC236}">
              <a16:creationId xmlns:a16="http://schemas.microsoft.com/office/drawing/2014/main" id="{D41B61A6-AECF-4BAA-B047-14203E12CADE}"/>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a:extLst>
            <a:ext uri="{FF2B5EF4-FFF2-40B4-BE49-F238E27FC236}">
              <a16:creationId xmlns:a16="http://schemas.microsoft.com/office/drawing/2014/main" id="{23CE90E5-F159-470C-8EA3-35EBD3568FF4}"/>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a:extLst>
            <a:ext uri="{FF2B5EF4-FFF2-40B4-BE49-F238E27FC236}">
              <a16:creationId xmlns:a16="http://schemas.microsoft.com/office/drawing/2014/main" id="{564A981E-4B9C-45B1-BB1F-DD694D0CE457}"/>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11855</xdr:rowOff>
    </xdr:from>
    <xdr:to>
      <xdr:col>85</xdr:col>
      <xdr:colOff>127000</xdr:colOff>
      <xdr:row>37</xdr:row>
      <xdr:rowOff>129299</xdr:rowOff>
    </xdr:to>
    <xdr:cxnSp macro="">
      <xdr:nvCxnSpPr>
        <xdr:cNvPr id="507" name="直線コネクタ 506">
          <a:extLst>
            <a:ext uri="{FF2B5EF4-FFF2-40B4-BE49-F238E27FC236}">
              <a16:creationId xmlns:a16="http://schemas.microsoft.com/office/drawing/2014/main" id="{FE25E57B-605A-4AC5-9AC1-0BBC37539BAE}"/>
            </a:ext>
          </a:extLst>
        </xdr:cNvPr>
        <xdr:cNvCxnSpPr/>
      </xdr:nvCxnSpPr>
      <xdr:spPr>
        <a:xfrm>
          <a:off x="15481300" y="6355505"/>
          <a:ext cx="838200" cy="11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08" name="災害復旧事業費平均値テキスト">
          <a:extLst>
            <a:ext uri="{FF2B5EF4-FFF2-40B4-BE49-F238E27FC236}">
              <a16:creationId xmlns:a16="http://schemas.microsoft.com/office/drawing/2014/main" id="{09642EBC-3D99-49B8-A0B2-9B1094351C0E}"/>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a:extLst>
            <a:ext uri="{FF2B5EF4-FFF2-40B4-BE49-F238E27FC236}">
              <a16:creationId xmlns:a16="http://schemas.microsoft.com/office/drawing/2014/main" id="{E73761D4-CD09-4323-B978-0FA98BB6BECF}"/>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139128</xdr:rowOff>
    </xdr:from>
    <xdr:to>
      <xdr:col>81</xdr:col>
      <xdr:colOff>50800</xdr:colOff>
      <xdr:row>37</xdr:row>
      <xdr:rowOff>11855</xdr:rowOff>
    </xdr:to>
    <xdr:cxnSp macro="">
      <xdr:nvCxnSpPr>
        <xdr:cNvPr id="510" name="直線コネクタ 509">
          <a:extLst>
            <a:ext uri="{FF2B5EF4-FFF2-40B4-BE49-F238E27FC236}">
              <a16:creationId xmlns:a16="http://schemas.microsoft.com/office/drawing/2014/main" id="{6904BFF5-EE21-494D-9B8C-3CCF6ED513CC}"/>
            </a:ext>
          </a:extLst>
        </xdr:cNvPr>
        <xdr:cNvCxnSpPr/>
      </xdr:nvCxnSpPr>
      <xdr:spPr>
        <a:xfrm>
          <a:off x="14592300" y="6311328"/>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a:extLst>
            <a:ext uri="{FF2B5EF4-FFF2-40B4-BE49-F238E27FC236}">
              <a16:creationId xmlns:a16="http://schemas.microsoft.com/office/drawing/2014/main" id="{2D51DE2D-55B8-4CE2-B464-104DE2523DA4}"/>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2" name="テキスト ボックス 511">
          <a:extLst>
            <a:ext uri="{FF2B5EF4-FFF2-40B4-BE49-F238E27FC236}">
              <a16:creationId xmlns:a16="http://schemas.microsoft.com/office/drawing/2014/main" id="{61CBDC6A-7D61-42DD-AE40-B9007CC4B28A}"/>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139128</xdr:rowOff>
    </xdr:from>
    <xdr:to>
      <xdr:col>76</xdr:col>
      <xdr:colOff>114300</xdr:colOff>
      <xdr:row>37</xdr:row>
      <xdr:rowOff>90722</xdr:rowOff>
    </xdr:to>
    <xdr:cxnSp macro="">
      <xdr:nvCxnSpPr>
        <xdr:cNvPr id="513" name="直線コネクタ 512">
          <a:extLst>
            <a:ext uri="{FF2B5EF4-FFF2-40B4-BE49-F238E27FC236}">
              <a16:creationId xmlns:a16="http://schemas.microsoft.com/office/drawing/2014/main" id="{0A9A3C6E-0C57-4E6D-AB46-18CEF6316A13}"/>
            </a:ext>
          </a:extLst>
        </xdr:cNvPr>
        <xdr:cNvCxnSpPr/>
      </xdr:nvCxnSpPr>
      <xdr:spPr>
        <a:xfrm flipV="1">
          <a:off x="13703300" y="6311328"/>
          <a:ext cx="889000" cy="12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a:extLst>
            <a:ext uri="{FF2B5EF4-FFF2-40B4-BE49-F238E27FC236}">
              <a16:creationId xmlns:a16="http://schemas.microsoft.com/office/drawing/2014/main" id="{60673DF0-0457-4BDA-A53D-7CA0E9567FBD}"/>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5" name="テキスト ボックス 514">
          <a:extLst>
            <a:ext uri="{FF2B5EF4-FFF2-40B4-BE49-F238E27FC236}">
              <a16:creationId xmlns:a16="http://schemas.microsoft.com/office/drawing/2014/main" id="{674D539C-FD75-4838-BD70-F06F381FBFD8}"/>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90722</xdr:rowOff>
    </xdr:from>
    <xdr:to>
      <xdr:col>71</xdr:col>
      <xdr:colOff>177800</xdr:colOff>
      <xdr:row>37</xdr:row>
      <xdr:rowOff>126498</xdr:rowOff>
    </xdr:to>
    <xdr:cxnSp macro="">
      <xdr:nvCxnSpPr>
        <xdr:cNvPr id="516" name="直線コネクタ 515">
          <a:extLst>
            <a:ext uri="{FF2B5EF4-FFF2-40B4-BE49-F238E27FC236}">
              <a16:creationId xmlns:a16="http://schemas.microsoft.com/office/drawing/2014/main" id="{C57F238C-A42D-41A0-A287-F22912632DF1}"/>
            </a:ext>
          </a:extLst>
        </xdr:cNvPr>
        <xdr:cNvCxnSpPr/>
      </xdr:nvCxnSpPr>
      <xdr:spPr>
        <a:xfrm flipV="1">
          <a:off x="12814300" y="6434372"/>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a:extLst>
            <a:ext uri="{FF2B5EF4-FFF2-40B4-BE49-F238E27FC236}">
              <a16:creationId xmlns:a16="http://schemas.microsoft.com/office/drawing/2014/main" id="{588A355A-E421-4BC9-809E-84A7F57B41B1}"/>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18" name="テキスト ボックス 517">
          <a:extLst>
            <a:ext uri="{FF2B5EF4-FFF2-40B4-BE49-F238E27FC236}">
              <a16:creationId xmlns:a16="http://schemas.microsoft.com/office/drawing/2014/main" id="{528A6EFF-77DC-4079-809A-F28A4D7E09DC}"/>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19" name="フローチャート: 判断 518">
          <a:extLst>
            <a:ext uri="{FF2B5EF4-FFF2-40B4-BE49-F238E27FC236}">
              <a16:creationId xmlns:a16="http://schemas.microsoft.com/office/drawing/2014/main" id="{88A1482F-15D6-4DE6-8942-A348337DE47A}"/>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0" name="テキスト ボックス 519">
          <a:extLst>
            <a:ext uri="{FF2B5EF4-FFF2-40B4-BE49-F238E27FC236}">
              <a16:creationId xmlns:a16="http://schemas.microsoft.com/office/drawing/2014/main" id="{03726031-E2A6-4155-A3AC-FE5F3074253E}"/>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CFBA6801-CE53-4D32-A56B-014FA881FFD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BE44C1C-FB66-48C8-BD15-E1E65403D06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CD4A819-27E1-4552-B063-E0996FB8AF6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3290D34A-9801-4D88-BB44-B08F07F195B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D4EDAFF1-ECE1-4E1C-B81B-2981CD998E1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78499</xdr:rowOff>
    </xdr:from>
    <xdr:to>
      <xdr:col>85</xdr:col>
      <xdr:colOff>177800</xdr:colOff>
      <xdr:row>38</xdr:row>
      <xdr:rowOff>8649</xdr:rowOff>
    </xdr:to>
    <xdr:sp macro="" textlink="">
      <xdr:nvSpPr>
        <xdr:cNvPr id="526" name="楕円 525">
          <a:extLst>
            <a:ext uri="{FF2B5EF4-FFF2-40B4-BE49-F238E27FC236}">
              <a16:creationId xmlns:a16="http://schemas.microsoft.com/office/drawing/2014/main" id="{33456600-A007-444B-9ECF-AA070CAE420E}"/>
            </a:ext>
          </a:extLst>
        </xdr:cNvPr>
        <xdr:cNvSpPr/>
      </xdr:nvSpPr>
      <xdr:spPr>
        <a:xfrm>
          <a:off x="16268700" y="642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37876</xdr:rowOff>
    </xdr:from>
    <xdr:ext cx="469744" cy="259045"/>
    <xdr:sp macro="" textlink="">
      <xdr:nvSpPr>
        <xdr:cNvPr id="527" name="災害復旧事業費該当値テキスト">
          <a:extLst>
            <a:ext uri="{FF2B5EF4-FFF2-40B4-BE49-F238E27FC236}">
              <a16:creationId xmlns:a16="http://schemas.microsoft.com/office/drawing/2014/main" id="{5E3A665E-8BC7-4934-8BCD-F2032800B5A9}"/>
            </a:ext>
          </a:extLst>
        </xdr:cNvPr>
        <xdr:cNvSpPr txBox="1"/>
      </xdr:nvSpPr>
      <xdr:spPr>
        <a:xfrm>
          <a:off x="16370300" y="62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132505</xdr:rowOff>
    </xdr:from>
    <xdr:to>
      <xdr:col>81</xdr:col>
      <xdr:colOff>101600</xdr:colOff>
      <xdr:row>37</xdr:row>
      <xdr:rowOff>62655</xdr:rowOff>
    </xdr:to>
    <xdr:sp macro="" textlink="">
      <xdr:nvSpPr>
        <xdr:cNvPr id="528" name="楕円 527">
          <a:extLst>
            <a:ext uri="{FF2B5EF4-FFF2-40B4-BE49-F238E27FC236}">
              <a16:creationId xmlns:a16="http://schemas.microsoft.com/office/drawing/2014/main" id="{2BCFC310-F041-4ED3-82DC-F6641DF7EDFF}"/>
            </a:ext>
          </a:extLst>
        </xdr:cNvPr>
        <xdr:cNvSpPr/>
      </xdr:nvSpPr>
      <xdr:spPr>
        <a:xfrm>
          <a:off x="15430500" y="63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79182</xdr:rowOff>
    </xdr:from>
    <xdr:ext cx="469744" cy="259045"/>
    <xdr:sp macro="" textlink="">
      <xdr:nvSpPr>
        <xdr:cNvPr id="529" name="テキスト ボックス 528">
          <a:extLst>
            <a:ext uri="{FF2B5EF4-FFF2-40B4-BE49-F238E27FC236}">
              <a16:creationId xmlns:a16="http://schemas.microsoft.com/office/drawing/2014/main" id="{3144D9EB-E64E-4D15-A02A-DA53C620C970}"/>
            </a:ext>
          </a:extLst>
        </xdr:cNvPr>
        <xdr:cNvSpPr txBox="1"/>
      </xdr:nvSpPr>
      <xdr:spPr>
        <a:xfrm>
          <a:off x="15246428" y="607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88328</xdr:rowOff>
    </xdr:from>
    <xdr:to>
      <xdr:col>76</xdr:col>
      <xdr:colOff>165100</xdr:colOff>
      <xdr:row>37</xdr:row>
      <xdr:rowOff>18478</xdr:rowOff>
    </xdr:to>
    <xdr:sp macro="" textlink="">
      <xdr:nvSpPr>
        <xdr:cNvPr id="530" name="楕円 529">
          <a:extLst>
            <a:ext uri="{FF2B5EF4-FFF2-40B4-BE49-F238E27FC236}">
              <a16:creationId xmlns:a16="http://schemas.microsoft.com/office/drawing/2014/main" id="{805A822D-4FD4-4D23-83D0-77D47034BF34}"/>
            </a:ext>
          </a:extLst>
        </xdr:cNvPr>
        <xdr:cNvSpPr/>
      </xdr:nvSpPr>
      <xdr:spPr>
        <a:xfrm>
          <a:off x="14541500" y="62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35005</xdr:rowOff>
    </xdr:from>
    <xdr:ext cx="469744" cy="259045"/>
    <xdr:sp macro="" textlink="">
      <xdr:nvSpPr>
        <xdr:cNvPr id="531" name="テキスト ボックス 530">
          <a:extLst>
            <a:ext uri="{FF2B5EF4-FFF2-40B4-BE49-F238E27FC236}">
              <a16:creationId xmlns:a16="http://schemas.microsoft.com/office/drawing/2014/main" id="{70912574-87B5-4524-BB94-81889A59102A}"/>
            </a:ext>
          </a:extLst>
        </xdr:cNvPr>
        <xdr:cNvSpPr txBox="1"/>
      </xdr:nvSpPr>
      <xdr:spPr>
        <a:xfrm>
          <a:off x="14357428" y="60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39922</xdr:rowOff>
    </xdr:from>
    <xdr:to>
      <xdr:col>72</xdr:col>
      <xdr:colOff>38100</xdr:colOff>
      <xdr:row>37</xdr:row>
      <xdr:rowOff>141522</xdr:rowOff>
    </xdr:to>
    <xdr:sp macro="" textlink="">
      <xdr:nvSpPr>
        <xdr:cNvPr id="532" name="楕円 531">
          <a:extLst>
            <a:ext uri="{FF2B5EF4-FFF2-40B4-BE49-F238E27FC236}">
              <a16:creationId xmlns:a16="http://schemas.microsoft.com/office/drawing/2014/main" id="{06F2E7BD-34A3-4926-A09E-0D2833444B62}"/>
            </a:ext>
          </a:extLst>
        </xdr:cNvPr>
        <xdr:cNvSpPr/>
      </xdr:nvSpPr>
      <xdr:spPr>
        <a:xfrm>
          <a:off x="13652500" y="63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158049</xdr:rowOff>
    </xdr:from>
    <xdr:ext cx="469744" cy="259045"/>
    <xdr:sp macro="" textlink="">
      <xdr:nvSpPr>
        <xdr:cNvPr id="533" name="テキスト ボックス 532">
          <a:extLst>
            <a:ext uri="{FF2B5EF4-FFF2-40B4-BE49-F238E27FC236}">
              <a16:creationId xmlns:a16="http://schemas.microsoft.com/office/drawing/2014/main" id="{6771871B-9CD0-4975-A281-EA9CF188E4B8}"/>
            </a:ext>
          </a:extLst>
        </xdr:cNvPr>
        <xdr:cNvSpPr txBox="1"/>
      </xdr:nvSpPr>
      <xdr:spPr>
        <a:xfrm>
          <a:off x="13468428" y="615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75698</xdr:rowOff>
    </xdr:from>
    <xdr:to>
      <xdr:col>67</xdr:col>
      <xdr:colOff>101600</xdr:colOff>
      <xdr:row>38</xdr:row>
      <xdr:rowOff>5848</xdr:rowOff>
    </xdr:to>
    <xdr:sp macro="" textlink="">
      <xdr:nvSpPr>
        <xdr:cNvPr id="534" name="楕円 533">
          <a:extLst>
            <a:ext uri="{FF2B5EF4-FFF2-40B4-BE49-F238E27FC236}">
              <a16:creationId xmlns:a16="http://schemas.microsoft.com/office/drawing/2014/main" id="{693B6131-5DFE-42C9-8EE2-44801DF2B4F4}"/>
            </a:ext>
          </a:extLst>
        </xdr:cNvPr>
        <xdr:cNvSpPr/>
      </xdr:nvSpPr>
      <xdr:spPr>
        <a:xfrm>
          <a:off x="12763500" y="641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22375</xdr:rowOff>
    </xdr:from>
    <xdr:ext cx="469744" cy="259045"/>
    <xdr:sp macro="" textlink="">
      <xdr:nvSpPr>
        <xdr:cNvPr id="535" name="テキスト ボックス 534">
          <a:extLst>
            <a:ext uri="{FF2B5EF4-FFF2-40B4-BE49-F238E27FC236}">
              <a16:creationId xmlns:a16="http://schemas.microsoft.com/office/drawing/2014/main" id="{723E0CFB-C553-4833-9E7E-7095EE2686FB}"/>
            </a:ext>
          </a:extLst>
        </xdr:cNvPr>
        <xdr:cNvSpPr txBox="1"/>
      </xdr:nvSpPr>
      <xdr:spPr>
        <a:xfrm>
          <a:off x="12579428" y="619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BA8F56C9-7BF0-4851-A53A-9801EE3389C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FB31A02F-CE5D-4EA6-B341-651B4737DA8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CD295628-453A-4AF2-A89F-0D1CAD79CB9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D7196EF1-FF64-4FE4-B987-A8259AE242F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4F14C31C-120C-4EC2-8E8C-2ABD81AF192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F913182-9CB4-4DEA-8D9A-0ABCC71807E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3BDEBB83-F67A-4A87-84B3-FDAF05E7E24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BFCD75CD-9DB6-489D-BB49-982569EE7E6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67CDD21E-809B-4E05-89DD-0D0EB0F37F1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D4C8742A-307C-4370-8889-A1BFF35A731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5D141662-EA96-45C0-843D-C1C85597DCA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BEF03199-C270-44B3-91CB-62540A88CE3D}"/>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4584BAE-47F4-4ADF-BEB5-B6314E604E7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16EE2D64-BB1F-496B-97CF-53157C2BB72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D1BD671-DDBB-4DC6-88DE-98D2C4C2F02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F324AAFB-11C4-4032-9C6E-08E0B18F9D0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6597BC14-7EC1-4206-B2BD-3101FA7613DD}"/>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AABF95F-5717-4683-833D-0DC63D9553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27210B35-769A-4720-8905-5D44506C8344}"/>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20BDE4C-2964-4753-AD3A-A03DCD5AE24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3D771C9E-E62E-41CE-B09A-A57439DDAFAE}"/>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16F2C760-5B5E-46C6-8090-0012FFC6521E}"/>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1180A254-862E-4AFC-B2DA-91510DB32117}"/>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FF94B78C-4661-4217-81AF-D3CFF40C9BD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9D6961DA-3726-4A35-AC4A-0F53A500362C}"/>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C5A17359-9203-4064-A037-B08458D5AD22}"/>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92B18F60-86FB-45B0-AAE6-5BB4A6EE26B9}"/>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CEAFA5BB-5B3A-40D0-A19F-6A438E42A301}"/>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474E10D6-72B0-45E2-B999-0F6C54019C0A}"/>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F711B5CA-1DDE-41C6-AC85-BEB9AEEEA9A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CD7F4BC8-91C2-42C5-A5C1-9EC543E277A1}"/>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2865C53D-C2CA-476E-ACB8-7F4BEAB3CFF4}"/>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8F687C42-595B-41C3-9634-1144F5FB625D}"/>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A3515E3C-1459-4CE0-8D84-40ED7E0FDE89}"/>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6C1FF07A-0444-452E-A42A-03570E49C93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5B2AD3ED-DAA0-44BE-8A2B-27B12B5B609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6D66EB67-DC25-4109-AF33-E93381E9EBE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2AD5D1A4-948B-41C3-B4D9-42E9FE58387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1CCFABCB-620D-4F17-A3D2-83DE74601B5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1921CD14-96BD-455E-9B40-0ADC3325614C}"/>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34A9C34-E896-4E0B-A3E6-B734C7206304}"/>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EE521530-9E4D-493C-BF0A-CE62D0731B57}"/>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6D688F75-5A8E-410A-BE9F-0DF40A4EA9F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692917CA-8D81-4826-BE1A-EBA675B5D1CD}"/>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E862EB2B-5226-41F2-AA0B-075DCC10897C}"/>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F70F70B7-81FC-4930-8D05-8A8C77CBDFFB}"/>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D51A1530-03D5-40B3-AFA4-7E7419D0800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87583A5D-D1BB-49EB-A0E9-FCB94FAC2D71}"/>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D93C4595-E4FA-4DD1-9F07-4ACF053BC76D}"/>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4D0DC0F4-FA18-4627-A8AB-27C74B34041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56851CDC-F780-4D0F-B2E4-B4FB7647AA5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E2D194EA-0B19-42E1-933B-ECC48C822C3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14AE7833-5A8C-41EF-B814-06BE82F3234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5B34A7E-F2DD-42B6-82B1-272AFC4B893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FD8C868A-44EC-4E5F-B29B-8DE417FB01F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19246F0C-EB8E-4915-AAA3-BC30C84CBE3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D9AC5D1A-63F1-43AA-AF34-4A5B1ED7AEC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55C1ECD4-CE31-4C34-A368-11766615716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AD935A86-97C5-44F3-98F1-52F632553B9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a:extLst>
            <a:ext uri="{FF2B5EF4-FFF2-40B4-BE49-F238E27FC236}">
              <a16:creationId xmlns:a16="http://schemas.microsoft.com/office/drawing/2014/main" id="{34282B38-18DC-43EC-9563-BE188380F08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a:extLst>
            <a:ext uri="{FF2B5EF4-FFF2-40B4-BE49-F238E27FC236}">
              <a16:creationId xmlns:a16="http://schemas.microsoft.com/office/drawing/2014/main" id="{2FD1ED8C-DD9B-4E1C-9424-CA12B0304D3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a:extLst>
            <a:ext uri="{FF2B5EF4-FFF2-40B4-BE49-F238E27FC236}">
              <a16:creationId xmlns:a16="http://schemas.microsoft.com/office/drawing/2014/main" id="{8528CDE2-4D35-4298-A7F9-4E3447D32A2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a:extLst>
            <a:ext uri="{FF2B5EF4-FFF2-40B4-BE49-F238E27FC236}">
              <a16:creationId xmlns:a16="http://schemas.microsoft.com/office/drawing/2014/main" id="{1708BB82-E186-411B-8BE0-C3F15807AA0C}"/>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a:extLst>
            <a:ext uri="{FF2B5EF4-FFF2-40B4-BE49-F238E27FC236}">
              <a16:creationId xmlns:a16="http://schemas.microsoft.com/office/drawing/2014/main" id="{1FE0CB4E-E58E-45B3-B254-020DB9E6AAF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a:extLst>
            <a:ext uri="{FF2B5EF4-FFF2-40B4-BE49-F238E27FC236}">
              <a16:creationId xmlns:a16="http://schemas.microsoft.com/office/drawing/2014/main" id="{87CF19DF-A0AD-4F1F-85F3-3B2A8007723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a:extLst>
            <a:ext uri="{FF2B5EF4-FFF2-40B4-BE49-F238E27FC236}">
              <a16:creationId xmlns:a16="http://schemas.microsoft.com/office/drawing/2014/main" id="{55D887D9-E513-4ADD-B130-1C4BDD2A0E2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a:extLst>
            <a:ext uri="{FF2B5EF4-FFF2-40B4-BE49-F238E27FC236}">
              <a16:creationId xmlns:a16="http://schemas.microsoft.com/office/drawing/2014/main" id="{6974550A-711D-443F-891F-D99A941FF26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a:extLst>
            <a:ext uri="{FF2B5EF4-FFF2-40B4-BE49-F238E27FC236}">
              <a16:creationId xmlns:a16="http://schemas.microsoft.com/office/drawing/2014/main" id="{6C81DAC9-26E9-42D8-8764-EC961EB036E6}"/>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a:extLst>
            <a:ext uri="{FF2B5EF4-FFF2-40B4-BE49-F238E27FC236}">
              <a16:creationId xmlns:a16="http://schemas.microsoft.com/office/drawing/2014/main" id="{7C71B36A-7A7F-40DB-8EBD-01A6E8B179EE}"/>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BCD886FC-6DCD-4BCA-9697-58E74E15DB3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5B43B1A-2955-48A3-915D-F30911BE4CF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39FBAE0-6574-4031-B576-8A34F30FED4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a:extLst>
            <a:ext uri="{FF2B5EF4-FFF2-40B4-BE49-F238E27FC236}">
              <a16:creationId xmlns:a16="http://schemas.microsoft.com/office/drawing/2014/main" id="{C97F2FAB-BFB1-42B6-A829-2E099BC69BAA}"/>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a:extLst>
            <a:ext uri="{FF2B5EF4-FFF2-40B4-BE49-F238E27FC236}">
              <a16:creationId xmlns:a16="http://schemas.microsoft.com/office/drawing/2014/main" id="{8B5DF27E-0B32-4BDA-A0CA-EAB915EAA094}"/>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a:extLst>
            <a:ext uri="{FF2B5EF4-FFF2-40B4-BE49-F238E27FC236}">
              <a16:creationId xmlns:a16="http://schemas.microsoft.com/office/drawing/2014/main" id="{E66CB707-1EFB-46CF-BC97-82A6AFB3D791}"/>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a:extLst>
            <a:ext uri="{FF2B5EF4-FFF2-40B4-BE49-F238E27FC236}">
              <a16:creationId xmlns:a16="http://schemas.microsoft.com/office/drawing/2014/main" id="{FF0E7D1A-B636-459C-9413-D5C681B92E2E}"/>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a:extLst>
            <a:ext uri="{FF2B5EF4-FFF2-40B4-BE49-F238E27FC236}">
              <a16:creationId xmlns:a16="http://schemas.microsoft.com/office/drawing/2014/main" id="{6B277E48-3CAE-40DF-9273-95ECA56C940F}"/>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33896</xdr:rowOff>
    </xdr:from>
    <xdr:to>
      <xdr:col>85</xdr:col>
      <xdr:colOff>127000</xdr:colOff>
      <xdr:row>73</xdr:row>
      <xdr:rowOff>91389</xdr:rowOff>
    </xdr:to>
    <xdr:cxnSp macro="">
      <xdr:nvCxnSpPr>
        <xdr:cNvPr id="613" name="直線コネクタ 612">
          <a:extLst>
            <a:ext uri="{FF2B5EF4-FFF2-40B4-BE49-F238E27FC236}">
              <a16:creationId xmlns:a16="http://schemas.microsoft.com/office/drawing/2014/main" id="{032D2DDE-4324-4102-B9AC-DF77A1C6B4E5}"/>
            </a:ext>
          </a:extLst>
        </xdr:cNvPr>
        <xdr:cNvCxnSpPr/>
      </xdr:nvCxnSpPr>
      <xdr:spPr>
        <a:xfrm>
          <a:off x="15481300" y="12549746"/>
          <a:ext cx="838200" cy="5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a:extLst>
            <a:ext uri="{FF2B5EF4-FFF2-40B4-BE49-F238E27FC236}">
              <a16:creationId xmlns:a16="http://schemas.microsoft.com/office/drawing/2014/main" id="{1CFE31C5-5537-46F0-8531-C8BCDD68D45A}"/>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a:extLst>
            <a:ext uri="{FF2B5EF4-FFF2-40B4-BE49-F238E27FC236}">
              <a16:creationId xmlns:a16="http://schemas.microsoft.com/office/drawing/2014/main" id="{112C6BAC-B06F-4A53-A705-35A2C65389A1}"/>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166180</xdr:rowOff>
    </xdr:from>
    <xdr:to>
      <xdr:col>81</xdr:col>
      <xdr:colOff>50800</xdr:colOff>
      <xdr:row>73</xdr:row>
      <xdr:rowOff>33896</xdr:rowOff>
    </xdr:to>
    <xdr:cxnSp macro="">
      <xdr:nvCxnSpPr>
        <xdr:cNvPr id="616" name="直線コネクタ 615">
          <a:extLst>
            <a:ext uri="{FF2B5EF4-FFF2-40B4-BE49-F238E27FC236}">
              <a16:creationId xmlns:a16="http://schemas.microsoft.com/office/drawing/2014/main" id="{C44D2439-7A35-444B-B75B-6567F55A6E1D}"/>
            </a:ext>
          </a:extLst>
        </xdr:cNvPr>
        <xdr:cNvCxnSpPr/>
      </xdr:nvCxnSpPr>
      <xdr:spPr>
        <a:xfrm>
          <a:off x="14592300" y="12510580"/>
          <a:ext cx="889000" cy="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a:extLst>
            <a:ext uri="{FF2B5EF4-FFF2-40B4-BE49-F238E27FC236}">
              <a16:creationId xmlns:a16="http://schemas.microsoft.com/office/drawing/2014/main" id="{3415F1CC-1C1B-44DE-AD61-4A569A0E58DD}"/>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a:extLst>
            <a:ext uri="{FF2B5EF4-FFF2-40B4-BE49-F238E27FC236}">
              <a16:creationId xmlns:a16="http://schemas.microsoft.com/office/drawing/2014/main" id="{6AAB65D9-B828-4A81-9A24-13EF415346C2}"/>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166180</xdr:rowOff>
    </xdr:from>
    <xdr:to>
      <xdr:col>76</xdr:col>
      <xdr:colOff>114300</xdr:colOff>
      <xdr:row>73</xdr:row>
      <xdr:rowOff>18447</xdr:rowOff>
    </xdr:to>
    <xdr:cxnSp macro="">
      <xdr:nvCxnSpPr>
        <xdr:cNvPr id="619" name="直線コネクタ 618">
          <a:extLst>
            <a:ext uri="{FF2B5EF4-FFF2-40B4-BE49-F238E27FC236}">
              <a16:creationId xmlns:a16="http://schemas.microsoft.com/office/drawing/2014/main" id="{1E58566F-B6B0-4DB0-8D6E-84BBB1BFACFB}"/>
            </a:ext>
          </a:extLst>
        </xdr:cNvPr>
        <xdr:cNvCxnSpPr/>
      </xdr:nvCxnSpPr>
      <xdr:spPr>
        <a:xfrm flipV="1">
          <a:off x="13703300" y="12510580"/>
          <a:ext cx="889000" cy="2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a:extLst>
            <a:ext uri="{FF2B5EF4-FFF2-40B4-BE49-F238E27FC236}">
              <a16:creationId xmlns:a16="http://schemas.microsoft.com/office/drawing/2014/main" id="{711852AB-3BD1-45D9-84A4-C1709AD93B07}"/>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a:extLst>
            <a:ext uri="{FF2B5EF4-FFF2-40B4-BE49-F238E27FC236}">
              <a16:creationId xmlns:a16="http://schemas.microsoft.com/office/drawing/2014/main" id="{EC352E76-98DA-4B6C-97CF-FEB8DFF6E92B}"/>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18447</xdr:rowOff>
    </xdr:from>
    <xdr:to>
      <xdr:col>71</xdr:col>
      <xdr:colOff>177800</xdr:colOff>
      <xdr:row>73</xdr:row>
      <xdr:rowOff>43993</xdr:rowOff>
    </xdr:to>
    <xdr:cxnSp macro="">
      <xdr:nvCxnSpPr>
        <xdr:cNvPr id="622" name="直線コネクタ 621">
          <a:extLst>
            <a:ext uri="{FF2B5EF4-FFF2-40B4-BE49-F238E27FC236}">
              <a16:creationId xmlns:a16="http://schemas.microsoft.com/office/drawing/2014/main" id="{16514385-235F-48B0-BBC3-3E79132737C0}"/>
            </a:ext>
          </a:extLst>
        </xdr:cNvPr>
        <xdr:cNvCxnSpPr/>
      </xdr:nvCxnSpPr>
      <xdr:spPr>
        <a:xfrm flipV="1">
          <a:off x="12814300" y="12534297"/>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a:extLst>
            <a:ext uri="{FF2B5EF4-FFF2-40B4-BE49-F238E27FC236}">
              <a16:creationId xmlns:a16="http://schemas.microsoft.com/office/drawing/2014/main" id="{F6BF69B9-4086-4A9D-8FB6-5049B1B7EB55}"/>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a:extLst>
            <a:ext uri="{FF2B5EF4-FFF2-40B4-BE49-F238E27FC236}">
              <a16:creationId xmlns:a16="http://schemas.microsoft.com/office/drawing/2014/main" id="{5A27088D-744B-46EB-A21C-BD6EBC9F2927}"/>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5" name="フローチャート: 判断 624">
          <a:extLst>
            <a:ext uri="{FF2B5EF4-FFF2-40B4-BE49-F238E27FC236}">
              <a16:creationId xmlns:a16="http://schemas.microsoft.com/office/drawing/2014/main" id="{832AD37B-B340-451F-BA9E-6AD54795C9D8}"/>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6" name="テキスト ボックス 625">
          <a:extLst>
            <a:ext uri="{FF2B5EF4-FFF2-40B4-BE49-F238E27FC236}">
              <a16:creationId xmlns:a16="http://schemas.microsoft.com/office/drawing/2014/main" id="{C3454EB8-32E9-4F35-AAFB-AABF96CEB854}"/>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7BF2A9F-896A-4582-AF70-8A03FFC435E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CAEACC29-B007-4F33-89E6-58ABED729C3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D9A59BD6-CC49-482C-B959-A5BA812AE1B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1A19A543-299D-4C0B-B4EC-432BE70DBCD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A934D297-FE2A-4480-B8B9-7A086A3DBCA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40589</xdr:rowOff>
    </xdr:from>
    <xdr:to>
      <xdr:col>85</xdr:col>
      <xdr:colOff>177800</xdr:colOff>
      <xdr:row>73</xdr:row>
      <xdr:rowOff>142189</xdr:rowOff>
    </xdr:to>
    <xdr:sp macro="" textlink="">
      <xdr:nvSpPr>
        <xdr:cNvPr id="632" name="楕円 631">
          <a:extLst>
            <a:ext uri="{FF2B5EF4-FFF2-40B4-BE49-F238E27FC236}">
              <a16:creationId xmlns:a16="http://schemas.microsoft.com/office/drawing/2014/main" id="{489748E0-7F00-4E08-B46B-96BD1E85D4C0}"/>
            </a:ext>
          </a:extLst>
        </xdr:cNvPr>
        <xdr:cNvSpPr/>
      </xdr:nvSpPr>
      <xdr:spPr>
        <a:xfrm>
          <a:off x="16268700" y="1255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63466</xdr:rowOff>
    </xdr:from>
    <xdr:ext cx="534377" cy="259045"/>
    <xdr:sp macro="" textlink="">
      <xdr:nvSpPr>
        <xdr:cNvPr id="633" name="公債費該当値テキスト">
          <a:extLst>
            <a:ext uri="{FF2B5EF4-FFF2-40B4-BE49-F238E27FC236}">
              <a16:creationId xmlns:a16="http://schemas.microsoft.com/office/drawing/2014/main" id="{BFDF8DDC-C9B6-4A6F-BDFE-C55D1C691F14}"/>
            </a:ext>
          </a:extLst>
        </xdr:cNvPr>
        <xdr:cNvSpPr txBox="1"/>
      </xdr:nvSpPr>
      <xdr:spPr>
        <a:xfrm>
          <a:off x="16370300" y="124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154546</xdr:rowOff>
    </xdr:from>
    <xdr:to>
      <xdr:col>81</xdr:col>
      <xdr:colOff>101600</xdr:colOff>
      <xdr:row>73</xdr:row>
      <xdr:rowOff>84696</xdr:rowOff>
    </xdr:to>
    <xdr:sp macro="" textlink="">
      <xdr:nvSpPr>
        <xdr:cNvPr id="634" name="楕円 633">
          <a:extLst>
            <a:ext uri="{FF2B5EF4-FFF2-40B4-BE49-F238E27FC236}">
              <a16:creationId xmlns:a16="http://schemas.microsoft.com/office/drawing/2014/main" id="{DD403221-3E1E-4645-A275-19B38CB22ECD}"/>
            </a:ext>
          </a:extLst>
        </xdr:cNvPr>
        <xdr:cNvSpPr/>
      </xdr:nvSpPr>
      <xdr:spPr>
        <a:xfrm>
          <a:off x="15430500" y="1249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101223</xdr:rowOff>
    </xdr:from>
    <xdr:ext cx="534377" cy="259045"/>
    <xdr:sp macro="" textlink="">
      <xdr:nvSpPr>
        <xdr:cNvPr id="635" name="テキスト ボックス 634">
          <a:extLst>
            <a:ext uri="{FF2B5EF4-FFF2-40B4-BE49-F238E27FC236}">
              <a16:creationId xmlns:a16="http://schemas.microsoft.com/office/drawing/2014/main" id="{FE7F9722-7DA3-4D75-AAB6-495128C9A571}"/>
            </a:ext>
          </a:extLst>
        </xdr:cNvPr>
        <xdr:cNvSpPr txBox="1"/>
      </xdr:nvSpPr>
      <xdr:spPr>
        <a:xfrm>
          <a:off x="15214111" y="1227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115380</xdr:rowOff>
    </xdr:from>
    <xdr:to>
      <xdr:col>76</xdr:col>
      <xdr:colOff>165100</xdr:colOff>
      <xdr:row>73</xdr:row>
      <xdr:rowOff>45530</xdr:rowOff>
    </xdr:to>
    <xdr:sp macro="" textlink="">
      <xdr:nvSpPr>
        <xdr:cNvPr id="636" name="楕円 635">
          <a:extLst>
            <a:ext uri="{FF2B5EF4-FFF2-40B4-BE49-F238E27FC236}">
              <a16:creationId xmlns:a16="http://schemas.microsoft.com/office/drawing/2014/main" id="{E311A5E8-DB31-4267-9E09-667FF6A522AC}"/>
            </a:ext>
          </a:extLst>
        </xdr:cNvPr>
        <xdr:cNvSpPr/>
      </xdr:nvSpPr>
      <xdr:spPr>
        <a:xfrm>
          <a:off x="14541500" y="124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62057</xdr:rowOff>
    </xdr:from>
    <xdr:ext cx="534377" cy="259045"/>
    <xdr:sp macro="" textlink="">
      <xdr:nvSpPr>
        <xdr:cNvPr id="637" name="テキスト ボックス 636">
          <a:extLst>
            <a:ext uri="{FF2B5EF4-FFF2-40B4-BE49-F238E27FC236}">
              <a16:creationId xmlns:a16="http://schemas.microsoft.com/office/drawing/2014/main" id="{098B5769-DCEB-44B8-8ABA-5F5C65F47271}"/>
            </a:ext>
          </a:extLst>
        </xdr:cNvPr>
        <xdr:cNvSpPr txBox="1"/>
      </xdr:nvSpPr>
      <xdr:spPr>
        <a:xfrm>
          <a:off x="14325111" y="122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139097</xdr:rowOff>
    </xdr:from>
    <xdr:to>
      <xdr:col>72</xdr:col>
      <xdr:colOff>38100</xdr:colOff>
      <xdr:row>73</xdr:row>
      <xdr:rowOff>69247</xdr:rowOff>
    </xdr:to>
    <xdr:sp macro="" textlink="">
      <xdr:nvSpPr>
        <xdr:cNvPr id="638" name="楕円 637">
          <a:extLst>
            <a:ext uri="{FF2B5EF4-FFF2-40B4-BE49-F238E27FC236}">
              <a16:creationId xmlns:a16="http://schemas.microsoft.com/office/drawing/2014/main" id="{1698956D-C9F7-424F-8A87-BE34F37B53BF}"/>
            </a:ext>
          </a:extLst>
        </xdr:cNvPr>
        <xdr:cNvSpPr/>
      </xdr:nvSpPr>
      <xdr:spPr>
        <a:xfrm>
          <a:off x="13652500" y="1248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85774</xdr:rowOff>
    </xdr:from>
    <xdr:ext cx="534377" cy="259045"/>
    <xdr:sp macro="" textlink="">
      <xdr:nvSpPr>
        <xdr:cNvPr id="639" name="テキスト ボックス 638">
          <a:extLst>
            <a:ext uri="{FF2B5EF4-FFF2-40B4-BE49-F238E27FC236}">
              <a16:creationId xmlns:a16="http://schemas.microsoft.com/office/drawing/2014/main" id="{76CADFA6-61AD-4CF0-86F5-824965674F48}"/>
            </a:ext>
          </a:extLst>
        </xdr:cNvPr>
        <xdr:cNvSpPr txBox="1"/>
      </xdr:nvSpPr>
      <xdr:spPr>
        <a:xfrm>
          <a:off x="13436111" y="1225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164643</xdr:rowOff>
    </xdr:from>
    <xdr:to>
      <xdr:col>67</xdr:col>
      <xdr:colOff>101600</xdr:colOff>
      <xdr:row>73</xdr:row>
      <xdr:rowOff>94793</xdr:rowOff>
    </xdr:to>
    <xdr:sp macro="" textlink="">
      <xdr:nvSpPr>
        <xdr:cNvPr id="640" name="楕円 639">
          <a:extLst>
            <a:ext uri="{FF2B5EF4-FFF2-40B4-BE49-F238E27FC236}">
              <a16:creationId xmlns:a16="http://schemas.microsoft.com/office/drawing/2014/main" id="{F869B4E4-3526-4A0C-89C9-07BC676AF34A}"/>
            </a:ext>
          </a:extLst>
        </xdr:cNvPr>
        <xdr:cNvSpPr/>
      </xdr:nvSpPr>
      <xdr:spPr>
        <a:xfrm>
          <a:off x="12763500" y="125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111320</xdr:rowOff>
    </xdr:from>
    <xdr:ext cx="534377" cy="259045"/>
    <xdr:sp macro="" textlink="">
      <xdr:nvSpPr>
        <xdr:cNvPr id="641" name="テキスト ボックス 640">
          <a:extLst>
            <a:ext uri="{FF2B5EF4-FFF2-40B4-BE49-F238E27FC236}">
              <a16:creationId xmlns:a16="http://schemas.microsoft.com/office/drawing/2014/main" id="{A0ED3B4A-A6A5-41BA-91FF-1E86018E97B9}"/>
            </a:ext>
          </a:extLst>
        </xdr:cNvPr>
        <xdr:cNvSpPr txBox="1"/>
      </xdr:nvSpPr>
      <xdr:spPr>
        <a:xfrm>
          <a:off x="12547111" y="1228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450BD37E-920B-4446-A9A5-F3791F3F16B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13C12FB8-3461-441F-95A7-A16F55732AA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2E9751FC-85A5-43E9-9ED0-0BC3ED7743A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533DEC48-4DD8-454D-9144-5FC683CBD14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F53A6E5F-C5FB-4B87-8317-AE4F0B60AAD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ED6C787D-FE88-434A-B89D-5A076475C32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D11A10E4-BE4E-4690-A91C-C81E6D84B3A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A48D59C2-8505-4993-A0E0-63EA25A9D29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6928C015-F256-440C-8E4F-E8A7249D919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E946766-ED67-476A-944F-7F76B58FE66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a:extLst>
            <a:ext uri="{FF2B5EF4-FFF2-40B4-BE49-F238E27FC236}">
              <a16:creationId xmlns:a16="http://schemas.microsoft.com/office/drawing/2014/main" id="{FCB26665-398E-46CB-9E19-14C4B9271C9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a:extLst>
            <a:ext uri="{FF2B5EF4-FFF2-40B4-BE49-F238E27FC236}">
              <a16:creationId xmlns:a16="http://schemas.microsoft.com/office/drawing/2014/main" id="{48206DDA-7AB3-4A6A-A717-1251D23EB205}"/>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a:extLst>
            <a:ext uri="{FF2B5EF4-FFF2-40B4-BE49-F238E27FC236}">
              <a16:creationId xmlns:a16="http://schemas.microsoft.com/office/drawing/2014/main" id="{67B19BC3-ED23-4D09-AA98-E3EA15653561}"/>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a:extLst>
            <a:ext uri="{FF2B5EF4-FFF2-40B4-BE49-F238E27FC236}">
              <a16:creationId xmlns:a16="http://schemas.microsoft.com/office/drawing/2014/main" id="{96FADC2E-F44D-4067-892D-D403F1EFF4AC}"/>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a:extLst>
            <a:ext uri="{FF2B5EF4-FFF2-40B4-BE49-F238E27FC236}">
              <a16:creationId xmlns:a16="http://schemas.microsoft.com/office/drawing/2014/main" id="{74155C4A-F315-443D-A695-C799DC8F566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a:extLst>
            <a:ext uri="{FF2B5EF4-FFF2-40B4-BE49-F238E27FC236}">
              <a16:creationId xmlns:a16="http://schemas.microsoft.com/office/drawing/2014/main" id="{08C93AEA-CB2F-45BE-8FB9-039AB023390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a:extLst>
            <a:ext uri="{FF2B5EF4-FFF2-40B4-BE49-F238E27FC236}">
              <a16:creationId xmlns:a16="http://schemas.microsoft.com/office/drawing/2014/main" id="{60BABE4D-ABC9-4340-B876-B22AF33BD452}"/>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a:extLst>
            <a:ext uri="{FF2B5EF4-FFF2-40B4-BE49-F238E27FC236}">
              <a16:creationId xmlns:a16="http://schemas.microsoft.com/office/drawing/2014/main" id="{5F372126-1953-4739-B7F1-212F989D84A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a:extLst>
            <a:ext uri="{FF2B5EF4-FFF2-40B4-BE49-F238E27FC236}">
              <a16:creationId xmlns:a16="http://schemas.microsoft.com/office/drawing/2014/main" id="{573903F3-F692-4D78-B6B0-75F17ED9962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a:extLst>
            <a:ext uri="{FF2B5EF4-FFF2-40B4-BE49-F238E27FC236}">
              <a16:creationId xmlns:a16="http://schemas.microsoft.com/office/drawing/2014/main" id="{03FA9581-C0F3-49FB-BFCC-75AD3B8B8502}"/>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a:extLst>
            <a:ext uri="{FF2B5EF4-FFF2-40B4-BE49-F238E27FC236}">
              <a16:creationId xmlns:a16="http://schemas.microsoft.com/office/drawing/2014/main" id="{E651B881-0F1D-4E42-B447-C6AC9922E79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a:extLst>
            <a:ext uri="{FF2B5EF4-FFF2-40B4-BE49-F238E27FC236}">
              <a16:creationId xmlns:a16="http://schemas.microsoft.com/office/drawing/2014/main" id="{BF0815F7-E742-4C71-80A9-365F118189D2}"/>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a:extLst>
            <a:ext uri="{FF2B5EF4-FFF2-40B4-BE49-F238E27FC236}">
              <a16:creationId xmlns:a16="http://schemas.microsoft.com/office/drawing/2014/main" id="{337FF737-0150-4ADF-8831-56807D8EA43D}"/>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a:extLst>
            <a:ext uri="{FF2B5EF4-FFF2-40B4-BE49-F238E27FC236}">
              <a16:creationId xmlns:a16="http://schemas.microsoft.com/office/drawing/2014/main" id="{B2220B51-DAB3-4262-8565-D21242051E26}"/>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a:extLst>
            <a:ext uri="{FF2B5EF4-FFF2-40B4-BE49-F238E27FC236}">
              <a16:creationId xmlns:a16="http://schemas.microsoft.com/office/drawing/2014/main" id="{F4A36E7B-522B-4453-A1BD-7D42A7D29842}"/>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a:extLst>
            <a:ext uri="{FF2B5EF4-FFF2-40B4-BE49-F238E27FC236}">
              <a16:creationId xmlns:a16="http://schemas.microsoft.com/office/drawing/2014/main" id="{A3256875-CF03-4F65-BAD2-B7EDBA495865}"/>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84429</xdr:rowOff>
    </xdr:from>
    <xdr:to>
      <xdr:col>85</xdr:col>
      <xdr:colOff>127000</xdr:colOff>
      <xdr:row>97</xdr:row>
      <xdr:rowOff>53025</xdr:rowOff>
    </xdr:to>
    <xdr:cxnSp macro="">
      <xdr:nvCxnSpPr>
        <xdr:cNvPr id="668" name="直線コネクタ 667">
          <a:extLst>
            <a:ext uri="{FF2B5EF4-FFF2-40B4-BE49-F238E27FC236}">
              <a16:creationId xmlns:a16="http://schemas.microsoft.com/office/drawing/2014/main" id="{03AC70AF-FC4E-46B6-8B21-4841489138FF}"/>
            </a:ext>
          </a:extLst>
        </xdr:cNvPr>
        <xdr:cNvCxnSpPr/>
      </xdr:nvCxnSpPr>
      <xdr:spPr>
        <a:xfrm>
          <a:off x="15481300" y="16543629"/>
          <a:ext cx="838200" cy="14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69" name="積立金平均値テキスト">
          <a:extLst>
            <a:ext uri="{FF2B5EF4-FFF2-40B4-BE49-F238E27FC236}">
              <a16:creationId xmlns:a16="http://schemas.microsoft.com/office/drawing/2014/main" id="{2B0B45B7-5731-4957-B66D-B44E850930B8}"/>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a:extLst>
            <a:ext uri="{FF2B5EF4-FFF2-40B4-BE49-F238E27FC236}">
              <a16:creationId xmlns:a16="http://schemas.microsoft.com/office/drawing/2014/main" id="{80BF8524-3733-4396-969C-22E239014137}"/>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84429</xdr:rowOff>
    </xdr:from>
    <xdr:to>
      <xdr:col>81</xdr:col>
      <xdr:colOff>50800</xdr:colOff>
      <xdr:row>96</xdr:row>
      <xdr:rowOff>110023</xdr:rowOff>
    </xdr:to>
    <xdr:cxnSp macro="">
      <xdr:nvCxnSpPr>
        <xdr:cNvPr id="671" name="直線コネクタ 670">
          <a:extLst>
            <a:ext uri="{FF2B5EF4-FFF2-40B4-BE49-F238E27FC236}">
              <a16:creationId xmlns:a16="http://schemas.microsoft.com/office/drawing/2014/main" id="{F0CB0AE1-D148-485D-8908-95DC7DB17A48}"/>
            </a:ext>
          </a:extLst>
        </xdr:cNvPr>
        <xdr:cNvCxnSpPr/>
      </xdr:nvCxnSpPr>
      <xdr:spPr>
        <a:xfrm flipV="1">
          <a:off x="14592300" y="16543629"/>
          <a:ext cx="8890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a:extLst>
            <a:ext uri="{FF2B5EF4-FFF2-40B4-BE49-F238E27FC236}">
              <a16:creationId xmlns:a16="http://schemas.microsoft.com/office/drawing/2014/main" id="{27AF9A54-63C8-4A9C-8019-1F7AEF59A0B5}"/>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3" name="テキスト ボックス 672">
          <a:extLst>
            <a:ext uri="{FF2B5EF4-FFF2-40B4-BE49-F238E27FC236}">
              <a16:creationId xmlns:a16="http://schemas.microsoft.com/office/drawing/2014/main" id="{CE362CB0-70EA-4616-AAE2-C060138A5456}"/>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110023</xdr:rowOff>
    </xdr:from>
    <xdr:to>
      <xdr:col>76</xdr:col>
      <xdr:colOff>114300</xdr:colOff>
      <xdr:row>97</xdr:row>
      <xdr:rowOff>48777</xdr:rowOff>
    </xdr:to>
    <xdr:cxnSp macro="">
      <xdr:nvCxnSpPr>
        <xdr:cNvPr id="674" name="直線コネクタ 673">
          <a:extLst>
            <a:ext uri="{FF2B5EF4-FFF2-40B4-BE49-F238E27FC236}">
              <a16:creationId xmlns:a16="http://schemas.microsoft.com/office/drawing/2014/main" id="{2D96B5F8-217D-42C0-8455-E182123FBA3A}"/>
            </a:ext>
          </a:extLst>
        </xdr:cNvPr>
        <xdr:cNvCxnSpPr/>
      </xdr:nvCxnSpPr>
      <xdr:spPr>
        <a:xfrm flipV="1">
          <a:off x="13703300" y="16569223"/>
          <a:ext cx="889000" cy="1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a:extLst>
            <a:ext uri="{FF2B5EF4-FFF2-40B4-BE49-F238E27FC236}">
              <a16:creationId xmlns:a16="http://schemas.microsoft.com/office/drawing/2014/main" id="{1D599780-8461-4F24-9291-18F5F66EBB1D}"/>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6" name="テキスト ボックス 675">
          <a:extLst>
            <a:ext uri="{FF2B5EF4-FFF2-40B4-BE49-F238E27FC236}">
              <a16:creationId xmlns:a16="http://schemas.microsoft.com/office/drawing/2014/main" id="{E00EDA2A-BD81-4C6E-AF77-23BD314EE57D}"/>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48777</xdr:rowOff>
    </xdr:from>
    <xdr:to>
      <xdr:col>71</xdr:col>
      <xdr:colOff>177800</xdr:colOff>
      <xdr:row>97</xdr:row>
      <xdr:rowOff>124467</xdr:rowOff>
    </xdr:to>
    <xdr:cxnSp macro="">
      <xdr:nvCxnSpPr>
        <xdr:cNvPr id="677" name="直線コネクタ 676">
          <a:extLst>
            <a:ext uri="{FF2B5EF4-FFF2-40B4-BE49-F238E27FC236}">
              <a16:creationId xmlns:a16="http://schemas.microsoft.com/office/drawing/2014/main" id="{0C93AFA0-767A-41F9-8E86-A78439A053BE}"/>
            </a:ext>
          </a:extLst>
        </xdr:cNvPr>
        <xdr:cNvCxnSpPr/>
      </xdr:nvCxnSpPr>
      <xdr:spPr>
        <a:xfrm flipV="1">
          <a:off x="12814300" y="16679427"/>
          <a:ext cx="889000" cy="7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a:extLst>
            <a:ext uri="{FF2B5EF4-FFF2-40B4-BE49-F238E27FC236}">
              <a16:creationId xmlns:a16="http://schemas.microsoft.com/office/drawing/2014/main" id="{05A53493-7A8E-439E-8795-AF9DAA30D5ED}"/>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79" name="テキスト ボックス 678">
          <a:extLst>
            <a:ext uri="{FF2B5EF4-FFF2-40B4-BE49-F238E27FC236}">
              <a16:creationId xmlns:a16="http://schemas.microsoft.com/office/drawing/2014/main" id="{B96AC107-4F94-4F86-A6F4-1901849C813E}"/>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0" name="フローチャート: 判断 679">
          <a:extLst>
            <a:ext uri="{FF2B5EF4-FFF2-40B4-BE49-F238E27FC236}">
              <a16:creationId xmlns:a16="http://schemas.microsoft.com/office/drawing/2014/main" id="{4C6DC946-3357-40D6-945C-2CF4F6D4525B}"/>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1" name="テキスト ボックス 680">
          <a:extLst>
            <a:ext uri="{FF2B5EF4-FFF2-40B4-BE49-F238E27FC236}">
              <a16:creationId xmlns:a16="http://schemas.microsoft.com/office/drawing/2014/main" id="{362140EC-4874-4227-BF4F-43B1362F19CB}"/>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8B83F8F9-F8DF-4C86-8138-DCB98668AB0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8449CE9B-F26E-4ADF-BD26-7B66355F9B7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DA8CC42E-1BE9-4006-B85D-68AC807449C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EC0249AA-939E-4E7E-968E-FF73B00B785B}"/>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A2356966-DFD1-4FB9-AD8F-FCCD26D8515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2225</xdr:rowOff>
    </xdr:from>
    <xdr:to>
      <xdr:col>85</xdr:col>
      <xdr:colOff>177800</xdr:colOff>
      <xdr:row>97</xdr:row>
      <xdr:rowOff>103825</xdr:rowOff>
    </xdr:to>
    <xdr:sp macro="" textlink="">
      <xdr:nvSpPr>
        <xdr:cNvPr id="687" name="楕円 686">
          <a:extLst>
            <a:ext uri="{FF2B5EF4-FFF2-40B4-BE49-F238E27FC236}">
              <a16:creationId xmlns:a16="http://schemas.microsoft.com/office/drawing/2014/main" id="{82ECF6A0-E6B2-4076-A7D0-6C1221DCDFE5}"/>
            </a:ext>
          </a:extLst>
        </xdr:cNvPr>
        <xdr:cNvSpPr/>
      </xdr:nvSpPr>
      <xdr:spPr>
        <a:xfrm>
          <a:off x="16268700" y="1663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25102</xdr:rowOff>
    </xdr:from>
    <xdr:ext cx="534377" cy="259045"/>
    <xdr:sp macro="" textlink="">
      <xdr:nvSpPr>
        <xdr:cNvPr id="688" name="積立金該当値テキスト">
          <a:extLst>
            <a:ext uri="{FF2B5EF4-FFF2-40B4-BE49-F238E27FC236}">
              <a16:creationId xmlns:a16="http://schemas.microsoft.com/office/drawing/2014/main" id="{F6FE2B59-5232-4DAA-82D5-F0F49C528D6D}"/>
            </a:ext>
          </a:extLst>
        </xdr:cNvPr>
        <xdr:cNvSpPr txBox="1"/>
      </xdr:nvSpPr>
      <xdr:spPr>
        <a:xfrm>
          <a:off x="16370300" y="1648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33629</xdr:rowOff>
    </xdr:from>
    <xdr:to>
      <xdr:col>81</xdr:col>
      <xdr:colOff>101600</xdr:colOff>
      <xdr:row>96</xdr:row>
      <xdr:rowOff>135229</xdr:rowOff>
    </xdr:to>
    <xdr:sp macro="" textlink="">
      <xdr:nvSpPr>
        <xdr:cNvPr id="689" name="楕円 688">
          <a:extLst>
            <a:ext uri="{FF2B5EF4-FFF2-40B4-BE49-F238E27FC236}">
              <a16:creationId xmlns:a16="http://schemas.microsoft.com/office/drawing/2014/main" id="{2957135C-3FDD-4B54-B5B2-56EB7FE1B8E4}"/>
            </a:ext>
          </a:extLst>
        </xdr:cNvPr>
        <xdr:cNvSpPr/>
      </xdr:nvSpPr>
      <xdr:spPr>
        <a:xfrm>
          <a:off x="15430500" y="164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151756</xdr:rowOff>
    </xdr:from>
    <xdr:ext cx="534377" cy="259045"/>
    <xdr:sp macro="" textlink="">
      <xdr:nvSpPr>
        <xdr:cNvPr id="690" name="テキスト ボックス 689">
          <a:extLst>
            <a:ext uri="{FF2B5EF4-FFF2-40B4-BE49-F238E27FC236}">
              <a16:creationId xmlns:a16="http://schemas.microsoft.com/office/drawing/2014/main" id="{D08505EF-A251-4828-B49E-20DECD7F77C6}"/>
            </a:ext>
          </a:extLst>
        </xdr:cNvPr>
        <xdr:cNvSpPr txBox="1"/>
      </xdr:nvSpPr>
      <xdr:spPr>
        <a:xfrm>
          <a:off x="15214111" y="1626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59223</xdr:rowOff>
    </xdr:from>
    <xdr:to>
      <xdr:col>76</xdr:col>
      <xdr:colOff>165100</xdr:colOff>
      <xdr:row>96</xdr:row>
      <xdr:rowOff>160823</xdr:rowOff>
    </xdr:to>
    <xdr:sp macro="" textlink="">
      <xdr:nvSpPr>
        <xdr:cNvPr id="691" name="楕円 690">
          <a:extLst>
            <a:ext uri="{FF2B5EF4-FFF2-40B4-BE49-F238E27FC236}">
              <a16:creationId xmlns:a16="http://schemas.microsoft.com/office/drawing/2014/main" id="{DCE9500A-AA7A-4FC2-ADB9-87CF2658A26B}"/>
            </a:ext>
          </a:extLst>
        </xdr:cNvPr>
        <xdr:cNvSpPr/>
      </xdr:nvSpPr>
      <xdr:spPr>
        <a:xfrm>
          <a:off x="14541500" y="1651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5900</xdr:rowOff>
    </xdr:from>
    <xdr:ext cx="534377" cy="259045"/>
    <xdr:sp macro="" textlink="">
      <xdr:nvSpPr>
        <xdr:cNvPr id="692" name="テキスト ボックス 691">
          <a:extLst>
            <a:ext uri="{FF2B5EF4-FFF2-40B4-BE49-F238E27FC236}">
              <a16:creationId xmlns:a16="http://schemas.microsoft.com/office/drawing/2014/main" id="{A14785B5-9A36-4943-88D0-0B948033E035}"/>
            </a:ext>
          </a:extLst>
        </xdr:cNvPr>
        <xdr:cNvSpPr txBox="1"/>
      </xdr:nvSpPr>
      <xdr:spPr>
        <a:xfrm>
          <a:off x="14325111" y="1629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169427</xdr:rowOff>
    </xdr:from>
    <xdr:to>
      <xdr:col>72</xdr:col>
      <xdr:colOff>38100</xdr:colOff>
      <xdr:row>97</xdr:row>
      <xdr:rowOff>99577</xdr:rowOff>
    </xdr:to>
    <xdr:sp macro="" textlink="">
      <xdr:nvSpPr>
        <xdr:cNvPr id="693" name="楕円 692">
          <a:extLst>
            <a:ext uri="{FF2B5EF4-FFF2-40B4-BE49-F238E27FC236}">
              <a16:creationId xmlns:a16="http://schemas.microsoft.com/office/drawing/2014/main" id="{13FA0CC0-D932-4495-A2A4-04BE9508A1A9}"/>
            </a:ext>
          </a:extLst>
        </xdr:cNvPr>
        <xdr:cNvSpPr/>
      </xdr:nvSpPr>
      <xdr:spPr>
        <a:xfrm>
          <a:off x="13652500" y="1662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116104</xdr:rowOff>
    </xdr:from>
    <xdr:ext cx="534377" cy="259045"/>
    <xdr:sp macro="" textlink="">
      <xdr:nvSpPr>
        <xdr:cNvPr id="694" name="テキスト ボックス 693">
          <a:extLst>
            <a:ext uri="{FF2B5EF4-FFF2-40B4-BE49-F238E27FC236}">
              <a16:creationId xmlns:a16="http://schemas.microsoft.com/office/drawing/2014/main" id="{D7CD8999-1249-423D-ABF1-1C7BEAE84C4C}"/>
            </a:ext>
          </a:extLst>
        </xdr:cNvPr>
        <xdr:cNvSpPr txBox="1"/>
      </xdr:nvSpPr>
      <xdr:spPr>
        <a:xfrm>
          <a:off x="13436111" y="164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73667</xdr:rowOff>
    </xdr:from>
    <xdr:to>
      <xdr:col>67</xdr:col>
      <xdr:colOff>101600</xdr:colOff>
      <xdr:row>98</xdr:row>
      <xdr:rowOff>3817</xdr:rowOff>
    </xdr:to>
    <xdr:sp macro="" textlink="">
      <xdr:nvSpPr>
        <xdr:cNvPr id="695" name="楕円 694">
          <a:extLst>
            <a:ext uri="{FF2B5EF4-FFF2-40B4-BE49-F238E27FC236}">
              <a16:creationId xmlns:a16="http://schemas.microsoft.com/office/drawing/2014/main" id="{10EE1EAB-1CFD-421F-85C9-9DB28CF4E8B9}"/>
            </a:ext>
          </a:extLst>
        </xdr:cNvPr>
        <xdr:cNvSpPr/>
      </xdr:nvSpPr>
      <xdr:spPr>
        <a:xfrm>
          <a:off x="12763500" y="1670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20344</xdr:rowOff>
    </xdr:from>
    <xdr:ext cx="534377" cy="259045"/>
    <xdr:sp macro="" textlink="">
      <xdr:nvSpPr>
        <xdr:cNvPr id="696" name="テキスト ボックス 695">
          <a:extLst>
            <a:ext uri="{FF2B5EF4-FFF2-40B4-BE49-F238E27FC236}">
              <a16:creationId xmlns:a16="http://schemas.microsoft.com/office/drawing/2014/main" id="{DB7291F4-B7AC-4C6F-8970-029E942CEFBD}"/>
            </a:ext>
          </a:extLst>
        </xdr:cNvPr>
        <xdr:cNvSpPr txBox="1"/>
      </xdr:nvSpPr>
      <xdr:spPr>
        <a:xfrm>
          <a:off x="12547111" y="1647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a:extLst>
            <a:ext uri="{FF2B5EF4-FFF2-40B4-BE49-F238E27FC236}">
              <a16:creationId xmlns:a16="http://schemas.microsoft.com/office/drawing/2014/main" id="{FF043733-CD44-4C94-9F4D-3F8E20613FB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a:extLst>
            <a:ext uri="{FF2B5EF4-FFF2-40B4-BE49-F238E27FC236}">
              <a16:creationId xmlns:a16="http://schemas.microsoft.com/office/drawing/2014/main" id="{EDE068A9-0094-4979-9E61-70FA80B5D79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a:extLst>
            <a:ext uri="{FF2B5EF4-FFF2-40B4-BE49-F238E27FC236}">
              <a16:creationId xmlns:a16="http://schemas.microsoft.com/office/drawing/2014/main" id="{F5F30023-85A9-4A38-9B0F-E7021E863F3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a:extLst>
            <a:ext uri="{FF2B5EF4-FFF2-40B4-BE49-F238E27FC236}">
              <a16:creationId xmlns:a16="http://schemas.microsoft.com/office/drawing/2014/main" id="{ACD05D9E-8CE0-405B-B642-E9121874407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a:extLst>
            <a:ext uri="{FF2B5EF4-FFF2-40B4-BE49-F238E27FC236}">
              <a16:creationId xmlns:a16="http://schemas.microsoft.com/office/drawing/2014/main" id="{85398654-C41C-40B9-A5C6-A5FCF579B00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a:extLst>
            <a:ext uri="{FF2B5EF4-FFF2-40B4-BE49-F238E27FC236}">
              <a16:creationId xmlns:a16="http://schemas.microsoft.com/office/drawing/2014/main" id="{86CA1367-2C01-494D-89C3-B5545EF26DE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a:extLst>
            <a:ext uri="{FF2B5EF4-FFF2-40B4-BE49-F238E27FC236}">
              <a16:creationId xmlns:a16="http://schemas.microsoft.com/office/drawing/2014/main" id="{9469D922-9F48-43FA-812F-F1DABA2FA1F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EF3DAA5C-37D2-42DB-AA9A-6942F1EF1FC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8456A7B7-90A5-4A74-98BC-4673218D5CF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E75CC557-8E0C-4045-8028-2DC5F715B03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4999D79F-6B93-48E5-A912-9F0F2A82391F}"/>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82A91D31-FA10-49C3-A7D9-0CB569A48DBA}"/>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2CBB4877-26BF-464B-95D5-4F5AA14FF207}"/>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a:extLst>
            <a:ext uri="{FF2B5EF4-FFF2-40B4-BE49-F238E27FC236}">
              <a16:creationId xmlns:a16="http://schemas.microsoft.com/office/drawing/2014/main" id="{08A675A2-BBAC-44AA-9C5E-4FB24579244F}"/>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C0BDA71D-A6B3-4775-9710-062D8E6D691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a:extLst>
            <a:ext uri="{FF2B5EF4-FFF2-40B4-BE49-F238E27FC236}">
              <a16:creationId xmlns:a16="http://schemas.microsoft.com/office/drawing/2014/main" id="{CA60A752-ACA9-420F-96D9-1F3AE61C0B6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E17EA971-BE2B-4E57-8A24-79341B59F296}"/>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a:extLst>
            <a:ext uri="{FF2B5EF4-FFF2-40B4-BE49-F238E27FC236}">
              <a16:creationId xmlns:a16="http://schemas.microsoft.com/office/drawing/2014/main" id="{57CF953A-F61C-45C6-8E75-C867E76ACBC6}"/>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AE9AB643-567F-4DC1-B836-CB83A56B98B3}"/>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a:extLst>
            <a:ext uri="{FF2B5EF4-FFF2-40B4-BE49-F238E27FC236}">
              <a16:creationId xmlns:a16="http://schemas.microsoft.com/office/drawing/2014/main" id="{F9AF5216-5492-4767-9E58-429C6B18D98F}"/>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DBB94FA5-46BB-46EC-90BC-1B72DF7D2DE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E90BF297-561C-4D1D-B06B-44D194E7C80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FF52BBEB-F19D-4182-8BA8-B77E4DFDB51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B1412878-5566-40CD-BA1B-39CC9A5774FF}"/>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F0E979C0-5673-4631-B81D-03D9C8085AAE}"/>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41E96BDD-0408-49C6-89C9-36DF35BFEB5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a:extLst>
            <a:ext uri="{FF2B5EF4-FFF2-40B4-BE49-F238E27FC236}">
              <a16:creationId xmlns:a16="http://schemas.microsoft.com/office/drawing/2014/main" id="{FD6BA57C-0F88-47F0-95DC-01CE99321518}"/>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a:extLst>
            <a:ext uri="{FF2B5EF4-FFF2-40B4-BE49-F238E27FC236}">
              <a16:creationId xmlns:a16="http://schemas.microsoft.com/office/drawing/2014/main" id="{6C567A50-2071-488B-8143-65D150F2D1F5}"/>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5" name="直線コネクタ 724">
          <a:extLst>
            <a:ext uri="{FF2B5EF4-FFF2-40B4-BE49-F238E27FC236}">
              <a16:creationId xmlns:a16="http://schemas.microsoft.com/office/drawing/2014/main" id="{7FCB9671-5DDB-45BC-952A-99810F4406EF}"/>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6" name="投資及び出資金平均値テキスト">
          <a:extLst>
            <a:ext uri="{FF2B5EF4-FFF2-40B4-BE49-F238E27FC236}">
              <a16:creationId xmlns:a16="http://schemas.microsoft.com/office/drawing/2014/main" id="{1A4A7742-B995-4054-B1BE-C0CE6D8BDB2F}"/>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a:extLst>
            <a:ext uri="{FF2B5EF4-FFF2-40B4-BE49-F238E27FC236}">
              <a16:creationId xmlns:a16="http://schemas.microsoft.com/office/drawing/2014/main" id="{4953F67C-C51F-4CD2-965E-4F584E45CFB7}"/>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8" name="直線コネクタ 727">
          <a:extLst>
            <a:ext uri="{FF2B5EF4-FFF2-40B4-BE49-F238E27FC236}">
              <a16:creationId xmlns:a16="http://schemas.microsoft.com/office/drawing/2014/main" id="{192819AE-9605-4148-88E1-7FF648CD01F8}"/>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a:extLst>
            <a:ext uri="{FF2B5EF4-FFF2-40B4-BE49-F238E27FC236}">
              <a16:creationId xmlns:a16="http://schemas.microsoft.com/office/drawing/2014/main" id="{1060438B-CC05-4735-B79A-7AB69B5792A7}"/>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0" name="テキスト ボックス 729">
          <a:extLst>
            <a:ext uri="{FF2B5EF4-FFF2-40B4-BE49-F238E27FC236}">
              <a16:creationId xmlns:a16="http://schemas.microsoft.com/office/drawing/2014/main" id="{08D2A18E-0437-4330-A1BE-AC863061C078}"/>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107124</xdr:rowOff>
    </xdr:from>
    <xdr:to>
      <xdr:col>107</xdr:col>
      <xdr:colOff>50800</xdr:colOff>
      <xdr:row>39</xdr:row>
      <xdr:rowOff>44450</xdr:rowOff>
    </xdr:to>
    <xdr:cxnSp macro="">
      <xdr:nvCxnSpPr>
        <xdr:cNvPr id="731" name="直線コネクタ 730">
          <a:extLst>
            <a:ext uri="{FF2B5EF4-FFF2-40B4-BE49-F238E27FC236}">
              <a16:creationId xmlns:a16="http://schemas.microsoft.com/office/drawing/2014/main" id="{673347C0-6BA7-4C0F-A8A2-B48DA40F8B00}"/>
            </a:ext>
          </a:extLst>
        </xdr:cNvPr>
        <xdr:cNvCxnSpPr/>
      </xdr:nvCxnSpPr>
      <xdr:spPr>
        <a:xfrm>
          <a:off x="19545300" y="6279324"/>
          <a:ext cx="889000" cy="45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a:extLst>
            <a:ext uri="{FF2B5EF4-FFF2-40B4-BE49-F238E27FC236}">
              <a16:creationId xmlns:a16="http://schemas.microsoft.com/office/drawing/2014/main" id="{5DF5A310-17AF-4A0B-A795-C8672FBCB6BA}"/>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3" name="テキスト ボックス 732">
          <a:extLst>
            <a:ext uri="{FF2B5EF4-FFF2-40B4-BE49-F238E27FC236}">
              <a16:creationId xmlns:a16="http://schemas.microsoft.com/office/drawing/2014/main" id="{E8EEF9CD-9BD6-4B1E-B6AE-1F445FD5535D}"/>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140843</xdr:rowOff>
    </xdr:from>
    <xdr:to>
      <xdr:col>102</xdr:col>
      <xdr:colOff>114300</xdr:colOff>
      <xdr:row>36</xdr:row>
      <xdr:rowOff>107124</xdr:rowOff>
    </xdr:to>
    <xdr:cxnSp macro="">
      <xdr:nvCxnSpPr>
        <xdr:cNvPr id="734" name="直線コネクタ 733">
          <a:extLst>
            <a:ext uri="{FF2B5EF4-FFF2-40B4-BE49-F238E27FC236}">
              <a16:creationId xmlns:a16="http://schemas.microsoft.com/office/drawing/2014/main" id="{B9190F23-26CD-4C7A-AE0A-748A97A9EE5D}"/>
            </a:ext>
          </a:extLst>
        </xdr:cNvPr>
        <xdr:cNvCxnSpPr/>
      </xdr:nvCxnSpPr>
      <xdr:spPr>
        <a:xfrm>
          <a:off x="18656300" y="6141593"/>
          <a:ext cx="889000" cy="13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a:extLst>
            <a:ext uri="{FF2B5EF4-FFF2-40B4-BE49-F238E27FC236}">
              <a16:creationId xmlns:a16="http://schemas.microsoft.com/office/drawing/2014/main" id="{D564D2EF-79D9-4E88-A82E-6F1A8F22F14A}"/>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6" name="テキスト ボックス 735">
          <a:extLst>
            <a:ext uri="{FF2B5EF4-FFF2-40B4-BE49-F238E27FC236}">
              <a16:creationId xmlns:a16="http://schemas.microsoft.com/office/drawing/2014/main" id="{69330926-3E4C-407F-93AC-4B987DA98222}"/>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7" name="フローチャート: 判断 736">
          <a:extLst>
            <a:ext uri="{FF2B5EF4-FFF2-40B4-BE49-F238E27FC236}">
              <a16:creationId xmlns:a16="http://schemas.microsoft.com/office/drawing/2014/main" id="{08182D6A-C663-471A-8947-BD8118C77A6A}"/>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38" name="テキスト ボックス 737">
          <a:extLst>
            <a:ext uri="{FF2B5EF4-FFF2-40B4-BE49-F238E27FC236}">
              <a16:creationId xmlns:a16="http://schemas.microsoft.com/office/drawing/2014/main" id="{FA97927F-38B0-47A1-9E00-5173B77541F6}"/>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7E4F27C7-8DCC-4228-B1C7-7DD9A5E201A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93867E02-3448-4BD9-8A87-E10C1B574CD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18DBDE8C-CB78-41D1-9D0A-3F70FF8697D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3DB4209D-520A-4EA6-9783-78DFA0BFE48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3BD1CB14-14FB-452D-B78D-71316A1BB5C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4" name="楕円 743">
          <a:extLst>
            <a:ext uri="{FF2B5EF4-FFF2-40B4-BE49-F238E27FC236}">
              <a16:creationId xmlns:a16="http://schemas.microsoft.com/office/drawing/2014/main" id="{51EBE394-03D4-4D38-B873-9B9020531B73}"/>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5" name="投資及び出資金該当値テキスト">
          <a:extLst>
            <a:ext uri="{FF2B5EF4-FFF2-40B4-BE49-F238E27FC236}">
              <a16:creationId xmlns:a16="http://schemas.microsoft.com/office/drawing/2014/main" id="{0FA80244-1390-4644-8648-1D12C591B94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6" name="楕円 745">
          <a:extLst>
            <a:ext uri="{FF2B5EF4-FFF2-40B4-BE49-F238E27FC236}">
              <a16:creationId xmlns:a16="http://schemas.microsoft.com/office/drawing/2014/main" id="{31F23014-2429-421A-A083-36EE5E96596F}"/>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7" name="テキスト ボックス 746">
          <a:extLst>
            <a:ext uri="{FF2B5EF4-FFF2-40B4-BE49-F238E27FC236}">
              <a16:creationId xmlns:a16="http://schemas.microsoft.com/office/drawing/2014/main" id="{1210646F-C5DF-459F-A1D7-BED66255CF92}"/>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8" name="楕円 747">
          <a:extLst>
            <a:ext uri="{FF2B5EF4-FFF2-40B4-BE49-F238E27FC236}">
              <a16:creationId xmlns:a16="http://schemas.microsoft.com/office/drawing/2014/main" id="{3CCA0EF9-8C23-4F1D-8DF8-B6577657B124}"/>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B2D88B30-45FB-4FE7-83C0-3235F40DD1C6}"/>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56324</xdr:rowOff>
    </xdr:from>
    <xdr:to>
      <xdr:col>102</xdr:col>
      <xdr:colOff>165100</xdr:colOff>
      <xdr:row>36</xdr:row>
      <xdr:rowOff>157924</xdr:rowOff>
    </xdr:to>
    <xdr:sp macro="" textlink="">
      <xdr:nvSpPr>
        <xdr:cNvPr id="750" name="楕円 749">
          <a:extLst>
            <a:ext uri="{FF2B5EF4-FFF2-40B4-BE49-F238E27FC236}">
              <a16:creationId xmlns:a16="http://schemas.microsoft.com/office/drawing/2014/main" id="{C81D32B4-065C-418D-A0AB-E94787B6F89E}"/>
            </a:ext>
          </a:extLst>
        </xdr:cNvPr>
        <xdr:cNvSpPr/>
      </xdr:nvSpPr>
      <xdr:spPr>
        <a:xfrm>
          <a:off x="19494500" y="62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3001</xdr:rowOff>
    </xdr:from>
    <xdr:ext cx="469744" cy="259045"/>
    <xdr:sp macro="" textlink="">
      <xdr:nvSpPr>
        <xdr:cNvPr id="751" name="テキスト ボックス 750">
          <a:extLst>
            <a:ext uri="{FF2B5EF4-FFF2-40B4-BE49-F238E27FC236}">
              <a16:creationId xmlns:a16="http://schemas.microsoft.com/office/drawing/2014/main" id="{54E90700-9CEA-4BE7-BBF3-F30C206F45B4}"/>
            </a:ext>
          </a:extLst>
        </xdr:cNvPr>
        <xdr:cNvSpPr txBox="1"/>
      </xdr:nvSpPr>
      <xdr:spPr>
        <a:xfrm>
          <a:off x="19310428" y="600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90043</xdr:rowOff>
    </xdr:from>
    <xdr:to>
      <xdr:col>98</xdr:col>
      <xdr:colOff>38100</xdr:colOff>
      <xdr:row>36</xdr:row>
      <xdr:rowOff>20193</xdr:rowOff>
    </xdr:to>
    <xdr:sp macro="" textlink="">
      <xdr:nvSpPr>
        <xdr:cNvPr id="752" name="楕円 751">
          <a:extLst>
            <a:ext uri="{FF2B5EF4-FFF2-40B4-BE49-F238E27FC236}">
              <a16:creationId xmlns:a16="http://schemas.microsoft.com/office/drawing/2014/main" id="{F87678B6-A460-4040-A11F-241B9F0F9DD2}"/>
            </a:ext>
          </a:extLst>
        </xdr:cNvPr>
        <xdr:cNvSpPr/>
      </xdr:nvSpPr>
      <xdr:spPr>
        <a:xfrm>
          <a:off x="18605500" y="609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36720</xdr:rowOff>
    </xdr:from>
    <xdr:ext cx="469744" cy="259045"/>
    <xdr:sp macro="" textlink="">
      <xdr:nvSpPr>
        <xdr:cNvPr id="753" name="テキスト ボックス 752">
          <a:extLst>
            <a:ext uri="{FF2B5EF4-FFF2-40B4-BE49-F238E27FC236}">
              <a16:creationId xmlns:a16="http://schemas.microsoft.com/office/drawing/2014/main" id="{383BA05B-5139-486C-B575-D6C99D35BECF}"/>
            </a:ext>
          </a:extLst>
        </xdr:cNvPr>
        <xdr:cNvSpPr txBox="1"/>
      </xdr:nvSpPr>
      <xdr:spPr>
        <a:xfrm>
          <a:off x="18421428" y="586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B4ADB33-73BE-4655-BCE3-14EC96D1BD5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DEA4DE59-C547-4098-9D6B-B90A734FE2F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2DCE7C07-C03D-466A-9CE3-7C2FF8274DD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E61BC9F6-ACFD-4D26-9994-07FBACC55E2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235F179A-12DD-401B-9E02-657965A834D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EA3CB0F7-F9DA-4F6A-BF9E-0754BA6643A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7978C2DD-342F-41B6-9098-BBB6D12E70C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98DD5779-10EF-4AC9-8DDF-D457E4F4AB7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25006152-AD31-4CB7-B0C7-584C014E885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E4B667D1-F9A8-4EC3-BB88-4F7E411FB38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D55C912B-372F-4BF3-B0B0-0007290AE1F7}"/>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D78B7FCA-DE04-4982-BEE6-B2E81E5468DB}"/>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447DBFAF-1D78-4A31-9895-72C6EF13D606}"/>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D43847B3-2FEB-42B7-80A0-4C7C0DF52D34}"/>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7F3D6DEB-0F8E-417F-BB9C-7B169A5A621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74ADCF7-25AD-4E9B-84CA-B2F0181D70C3}"/>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4A1C8FBC-D7E2-46C0-ADE0-E3D33C6B02B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FFC7C622-BEA8-44EF-AA55-D1CDF2F4F1F2}"/>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2183CAFA-4554-49E5-8D5D-1DB8B2ED279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E6CDDC04-543B-42C5-88B5-F03D6C91E834}"/>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6314E5F4-D90A-47A2-891C-E636CEAF8FC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1976E2D9-187B-4D70-8B5F-B480B40D5672}"/>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D1F69AAE-3BC5-43C6-8A80-15B26F166EB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1676DCD2-3B29-430A-9EF7-CC95BD190193}"/>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1B4E8B30-11AC-4925-98CF-2A67C592BDC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BB23C83A-ADCE-46EE-A2C7-83D5FC1587D2}"/>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a:extLst>
            <a:ext uri="{FF2B5EF4-FFF2-40B4-BE49-F238E27FC236}">
              <a16:creationId xmlns:a16="http://schemas.microsoft.com/office/drawing/2014/main" id="{C654FE72-1B61-42B4-9E13-F202166861EC}"/>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a:extLst>
            <a:ext uri="{FF2B5EF4-FFF2-40B4-BE49-F238E27FC236}">
              <a16:creationId xmlns:a16="http://schemas.microsoft.com/office/drawing/2014/main" id="{EA2BCB7B-0020-4EE1-B0BC-38B88E3EB2AF}"/>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16808</xdr:rowOff>
    </xdr:from>
    <xdr:to>
      <xdr:col>116</xdr:col>
      <xdr:colOff>63500</xdr:colOff>
      <xdr:row>59</xdr:row>
      <xdr:rowOff>22066</xdr:rowOff>
    </xdr:to>
    <xdr:cxnSp macro="">
      <xdr:nvCxnSpPr>
        <xdr:cNvPr id="782" name="直線コネクタ 781">
          <a:extLst>
            <a:ext uri="{FF2B5EF4-FFF2-40B4-BE49-F238E27FC236}">
              <a16:creationId xmlns:a16="http://schemas.microsoft.com/office/drawing/2014/main" id="{2FA37526-FD6B-4561-8764-ADC8C7F1D9DA}"/>
            </a:ext>
          </a:extLst>
        </xdr:cNvPr>
        <xdr:cNvCxnSpPr/>
      </xdr:nvCxnSpPr>
      <xdr:spPr>
        <a:xfrm>
          <a:off x="21323300" y="10132358"/>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3" name="貸付金平均値テキスト">
          <a:extLst>
            <a:ext uri="{FF2B5EF4-FFF2-40B4-BE49-F238E27FC236}">
              <a16:creationId xmlns:a16="http://schemas.microsoft.com/office/drawing/2014/main" id="{B171A351-328B-4952-8B0F-A9DA9C479DF9}"/>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a:extLst>
            <a:ext uri="{FF2B5EF4-FFF2-40B4-BE49-F238E27FC236}">
              <a16:creationId xmlns:a16="http://schemas.microsoft.com/office/drawing/2014/main" id="{5B3776CA-131F-4B28-9F70-1D0B5923C6B4}"/>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12712</xdr:rowOff>
    </xdr:from>
    <xdr:to>
      <xdr:col>111</xdr:col>
      <xdr:colOff>177800</xdr:colOff>
      <xdr:row>59</xdr:row>
      <xdr:rowOff>16808</xdr:rowOff>
    </xdr:to>
    <xdr:cxnSp macro="">
      <xdr:nvCxnSpPr>
        <xdr:cNvPr id="785" name="直線コネクタ 784">
          <a:extLst>
            <a:ext uri="{FF2B5EF4-FFF2-40B4-BE49-F238E27FC236}">
              <a16:creationId xmlns:a16="http://schemas.microsoft.com/office/drawing/2014/main" id="{2147C018-C0E4-42CB-9DE7-FC1E101BA547}"/>
            </a:ext>
          </a:extLst>
        </xdr:cNvPr>
        <xdr:cNvCxnSpPr/>
      </xdr:nvCxnSpPr>
      <xdr:spPr>
        <a:xfrm>
          <a:off x="20434300" y="10128262"/>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a:extLst>
            <a:ext uri="{FF2B5EF4-FFF2-40B4-BE49-F238E27FC236}">
              <a16:creationId xmlns:a16="http://schemas.microsoft.com/office/drawing/2014/main" id="{BFA97DA2-8231-4ADF-A76E-AAB5CCBF6E25}"/>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7" name="テキスト ボックス 786">
          <a:extLst>
            <a:ext uri="{FF2B5EF4-FFF2-40B4-BE49-F238E27FC236}">
              <a16:creationId xmlns:a16="http://schemas.microsoft.com/office/drawing/2014/main" id="{6C4117FF-420D-4879-ADC4-88B565D4410D}"/>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2045</xdr:rowOff>
    </xdr:from>
    <xdr:to>
      <xdr:col>107</xdr:col>
      <xdr:colOff>50800</xdr:colOff>
      <xdr:row>59</xdr:row>
      <xdr:rowOff>12712</xdr:rowOff>
    </xdr:to>
    <xdr:cxnSp macro="">
      <xdr:nvCxnSpPr>
        <xdr:cNvPr id="788" name="直線コネクタ 787">
          <a:extLst>
            <a:ext uri="{FF2B5EF4-FFF2-40B4-BE49-F238E27FC236}">
              <a16:creationId xmlns:a16="http://schemas.microsoft.com/office/drawing/2014/main" id="{41E306E4-6A2C-459F-B6B1-9323179180F0}"/>
            </a:ext>
          </a:extLst>
        </xdr:cNvPr>
        <xdr:cNvCxnSpPr/>
      </xdr:nvCxnSpPr>
      <xdr:spPr>
        <a:xfrm>
          <a:off x="19545300" y="10117595"/>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a:extLst>
            <a:ext uri="{FF2B5EF4-FFF2-40B4-BE49-F238E27FC236}">
              <a16:creationId xmlns:a16="http://schemas.microsoft.com/office/drawing/2014/main" id="{85B6A371-CC2B-448E-96F5-A3A0DA8FE361}"/>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0" name="テキスト ボックス 789">
          <a:extLst>
            <a:ext uri="{FF2B5EF4-FFF2-40B4-BE49-F238E27FC236}">
              <a16:creationId xmlns:a16="http://schemas.microsoft.com/office/drawing/2014/main" id="{F8C7C966-FB9C-40D9-8529-C26907D7D73A}"/>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128632</xdr:rowOff>
    </xdr:from>
    <xdr:to>
      <xdr:col>102</xdr:col>
      <xdr:colOff>114300</xdr:colOff>
      <xdr:row>59</xdr:row>
      <xdr:rowOff>2045</xdr:rowOff>
    </xdr:to>
    <xdr:cxnSp macro="">
      <xdr:nvCxnSpPr>
        <xdr:cNvPr id="791" name="直線コネクタ 790">
          <a:extLst>
            <a:ext uri="{FF2B5EF4-FFF2-40B4-BE49-F238E27FC236}">
              <a16:creationId xmlns:a16="http://schemas.microsoft.com/office/drawing/2014/main" id="{5F678FE8-F33A-4FA2-8DAF-3698766A29F1}"/>
            </a:ext>
          </a:extLst>
        </xdr:cNvPr>
        <xdr:cNvCxnSpPr/>
      </xdr:nvCxnSpPr>
      <xdr:spPr>
        <a:xfrm>
          <a:off x="18656300" y="10072732"/>
          <a:ext cx="889000" cy="4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a:extLst>
            <a:ext uri="{FF2B5EF4-FFF2-40B4-BE49-F238E27FC236}">
              <a16:creationId xmlns:a16="http://schemas.microsoft.com/office/drawing/2014/main" id="{1ED42B2C-930C-4B92-BC0D-565DEB5A5F49}"/>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3" name="テキスト ボックス 792">
          <a:extLst>
            <a:ext uri="{FF2B5EF4-FFF2-40B4-BE49-F238E27FC236}">
              <a16:creationId xmlns:a16="http://schemas.microsoft.com/office/drawing/2014/main" id="{6622059C-85AA-47A6-8A86-3E2A5B68CA4E}"/>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4" name="フローチャート: 判断 793">
          <a:extLst>
            <a:ext uri="{FF2B5EF4-FFF2-40B4-BE49-F238E27FC236}">
              <a16:creationId xmlns:a16="http://schemas.microsoft.com/office/drawing/2014/main" id="{44B2C007-E537-475D-BA86-E90E74C4BF75}"/>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5" name="テキスト ボックス 794">
          <a:extLst>
            <a:ext uri="{FF2B5EF4-FFF2-40B4-BE49-F238E27FC236}">
              <a16:creationId xmlns:a16="http://schemas.microsoft.com/office/drawing/2014/main" id="{72D493A1-8F51-49C1-A8CC-3FF3BE846F3D}"/>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76451255-08BD-4CBC-8891-651D2A7C667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B2AD3CCB-0E5C-41FC-BF16-5CF92F6DC4D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91260F10-A15A-4D33-954E-892C2CBF9D4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2E5D34E5-F175-4B0E-9D72-1572D06674A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C8E85EC1-C5B7-4554-AD90-D16EF46066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142716</xdr:rowOff>
    </xdr:from>
    <xdr:to>
      <xdr:col>116</xdr:col>
      <xdr:colOff>114300</xdr:colOff>
      <xdr:row>59</xdr:row>
      <xdr:rowOff>72866</xdr:rowOff>
    </xdr:to>
    <xdr:sp macro="" textlink="">
      <xdr:nvSpPr>
        <xdr:cNvPr id="801" name="楕円 800">
          <a:extLst>
            <a:ext uri="{FF2B5EF4-FFF2-40B4-BE49-F238E27FC236}">
              <a16:creationId xmlns:a16="http://schemas.microsoft.com/office/drawing/2014/main" id="{B56E8E95-A8F1-4767-B727-A91414A48386}"/>
            </a:ext>
          </a:extLst>
        </xdr:cNvPr>
        <xdr:cNvSpPr/>
      </xdr:nvSpPr>
      <xdr:spPr>
        <a:xfrm>
          <a:off x="22110700" y="1008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2" name="貸付金該当値テキスト">
          <a:extLst>
            <a:ext uri="{FF2B5EF4-FFF2-40B4-BE49-F238E27FC236}">
              <a16:creationId xmlns:a16="http://schemas.microsoft.com/office/drawing/2014/main" id="{989DF33D-9B95-4312-B6E1-DBC5E0A805FA}"/>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137458</xdr:rowOff>
    </xdr:from>
    <xdr:to>
      <xdr:col>112</xdr:col>
      <xdr:colOff>38100</xdr:colOff>
      <xdr:row>59</xdr:row>
      <xdr:rowOff>67608</xdr:rowOff>
    </xdr:to>
    <xdr:sp macro="" textlink="">
      <xdr:nvSpPr>
        <xdr:cNvPr id="803" name="楕円 802">
          <a:extLst>
            <a:ext uri="{FF2B5EF4-FFF2-40B4-BE49-F238E27FC236}">
              <a16:creationId xmlns:a16="http://schemas.microsoft.com/office/drawing/2014/main" id="{239EF838-C48D-47C5-B2E6-48C138667119}"/>
            </a:ext>
          </a:extLst>
        </xdr:cNvPr>
        <xdr:cNvSpPr/>
      </xdr:nvSpPr>
      <xdr:spPr>
        <a:xfrm>
          <a:off x="21272500" y="100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58735</xdr:rowOff>
    </xdr:from>
    <xdr:ext cx="469744" cy="259045"/>
    <xdr:sp macro="" textlink="">
      <xdr:nvSpPr>
        <xdr:cNvPr id="804" name="テキスト ボックス 803">
          <a:extLst>
            <a:ext uri="{FF2B5EF4-FFF2-40B4-BE49-F238E27FC236}">
              <a16:creationId xmlns:a16="http://schemas.microsoft.com/office/drawing/2014/main" id="{E7A80F3A-3BF1-473E-B23B-97DCB8E292ED}"/>
            </a:ext>
          </a:extLst>
        </xdr:cNvPr>
        <xdr:cNvSpPr txBox="1"/>
      </xdr:nvSpPr>
      <xdr:spPr>
        <a:xfrm>
          <a:off x="21088428" y="1017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133362</xdr:rowOff>
    </xdr:from>
    <xdr:to>
      <xdr:col>107</xdr:col>
      <xdr:colOff>101600</xdr:colOff>
      <xdr:row>59</xdr:row>
      <xdr:rowOff>63512</xdr:rowOff>
    </xdr:to>
    <xdr:sp macro="" textlink="">
      <xdr:nvSpPr>
        <xdr:cNvPr id="805" name="楕円 804">
          <a:extLst>
            <a:ext uri="{FF2B5EF4-FFF2-40B4-BE49-F238E27FC236}">
              <a16:creationId xmlns:a16="http://schemas.microsoft.com/office/drawing/2014/main" id="{21B62106-A84F-49C7-806E-02015A49642F}"/>
            </a:ext>
          </a:extLst>
        </xdr:cNvPr>
        <xdr:cNvSpPr/>
      </xdr:nvSpPr>
      <xdr:spPr>
        <a:xfrm>
          <a:off x="20383500" y="1007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54639</xdr:rowOff>
    </xdr:from>
    <xdr:ext cx="469744" cy="259045"/>
    <xdr:sp macro="" textlink="">
      <xdr:nvSpPr>
        <xdr:cNvPr id="806" name="テキスト ボックス 805">
          <a:extLst>
            <a:ext uri="{FF2B5EF4-FFF2-40B4-BE49-F238E27FC236}">
              <a16:creationId xmlns:a16="http://schemas.microsoft.com/office/drawing/2014/main" id="{2812DF88-41C7-4236-B19A-940F32EBFDF9}"/>
            </a:ext>
          </a:extLst>
        </xdr:cNvPr>
        <xdr:cNvSpPr txBox="1"/>
      </xdr:nvSpPr>
      <xdr:spPr>
        <a:xfrm>
          <a:off x="20199428" y="1017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122695</xdr:rowOff>
    </xdr:from>
    <xdr:to>
      <xdr:col>102</xdr:col>
      <xdr:colOff>165100</xdr:colOff>
      <xdr:row>59</xdr:row>
      <xdr:rowOff>52845</xdr:rowOff>
    </xdr:to>
    <xdr:sp macro="" textlink="">
      <xdr:nvSpPr>
        <xdr:cNvPr id="807" name="楕円 806">
          <a:extLst>
            <a:ext uri="{FF2B5EF4-FFF2-40B4-BE49-F238E27FC236}">
              <a16:creationId xmlns:a16="http://schemas.microsoft.com/office/drawing/2014/main" id="{F7DDCAA5-8FF2-47DA-8723-E87A5EEC0BE8}"/>
            </a:ext>
          </a:extLst>
        </xdr:cNvPr>
        <xdr:cNvSpPr/>
      </xdr:nvSpPr>
      <xdr:spPr>
        <a:xfrm>
          <a:off x="19494500" y="100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43972</xdr:rowOff>
    </xdr:from>
    <xdr:ext cx="469744" cy="259045"/>
    <xdr:sp macro="" textlink="">
      <xdr:nvSpPr>
        <xdr:cNvPr id="808" name="テキスト ボックス 807">
          <a:extLst>
            <a:ext uri="{FF2B5EF4-FFF2-40B4-BE49-F238E27FC236}">
              <a16:creationId xmlns:a16="http://schemas.microsoft.com/office/drawing/2014/main" id="{A65EE5B7-3FB7-4AEA-AA1C-1ADF2F3E0B92}"/>
            </a:ext>
          </a:extLst>
        </xdr:cNvPr>
        <xdr:cNvSpPr txBox="1"/>
      </xdr:nvSpPr>
      <xdr:spPr>
        <a:xfrm>
          <a:off x="19310428" y="101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77832</xdr:rowOff>
    </xdr:from>
    <xdr:to>
      <xdr:col>98</xdr:col>
      <xdr:colOff>38100</xdr:colOff>
      <xdr:row>59</xdr:row>
      <xdr:rowOff>7982</xdr:rowOff>
    </xdr:to>
    <xdr:sp macro="" textlink="">
      <xdr:nvSpPr>
        <xdr:cNvPr id="809" name="楕円 808">
          <a:extLst>
            <a:ext uri="{FF2B5EF4-FFF2-40B4-BE49-F238E27FC236}">
              <a16:creationId xmlns:a16="http://schemas.microsoft.com/office/drawing/2014/main" id="{BCAB29C8-F955-4802-9398-C7894F3F8269}"/>
            </a:ext>
          </a:extLst>
        </xdr:cNvPr>
        <xdr:cNvSpPr/>
      </xdr:nvSpPr>
      <xdr:spPr>
        <a:xfrm>
          <a:off x="18605500" y="1002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170559</xdr:rowOff>
    </xdr:from>
    <xdr:ext cx="469744" cy="259045"/>
    <xdr:sp macro="" textlink="">
      <xdr:nvSpPr>
        <xdr:cNvPr id="810" name="テキスト ボックス 809">
          <a:extLst>
            <a:ext uri="{FF2B5EF4-FFF2-40B4-BE49-F238E27FC236}">
              <a16:creationId xmlns:a16="http://schemas.microsoft.com/office/drawing/2014/main" id="{0E05EF3C-C176-4E7A-857F-DB8F2784AE97}"/>
            </a:ext>
          </a:extLst>
        </xdr:cNvPr>
        <xdr:cNvSpPr txBox="1"/>
      </xdr:nvSpPr>
      <xdr:spPr>
        <a:xfrm>
          <a:off x="18421428" y="1011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E86FAD2E-A970-4D04-871D-623EB44DF4F2}"/>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18D3F6E6-14AD-4E49-964D-4FB4B2C2BD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44F25E3B-583C-430B-AAC9-31DB011F3564}"/>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ECB1C728-294B-4939-8B25-09AE5DB1273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9FD9D4FB-FD21-4B5C-9EF7-72C679DB71F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6EB6B784-5BA3-422A-93F1-A0A9FE31E231}"/>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9D81638D-3146-4E95-88BE-CE33E797927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33EEA643-22EE-4C76-90F4-7371B7AF5A5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5E2CEDC-EBD4-4CBA-9607-3E0D6B01050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8557870C-F4B6-47BB-A37B-DB185F61E6F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a:extLst>
            <a:ext uri="{FF2B5EF4-FFF2-40B4-BE49-F238E27FC236}">
              <a16:creationId xmlns:a16="http://schemas.microsoft.com/office/drawing/2014/main" id="{524A47D0-0621-4DD4-B89C-EEF487AB0DB4}"/>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5528AB93-3B13-411D-A851-5F5781D8A3EB}"/>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18238BE1-A7D4-4AEA-ABCE-05614A8E5AC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BD3E6586-9161-4539-A6A9-C6398B095124}"/>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B95E78E5-6DC6-4E23-BAEF-C6E043588F61}"/>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3D8470A3-D416-43E3-B3D8-2678062E9426}"/>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152767E7-FFCB-4673-951A-429834F1904B}"/>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17C487B3-B8CE-487B-8E4D-6D954441318A}"/>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FE0289B3-D248-4FD0-96C4-F689579E0B5F}"/>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2ED725FA-401E-4B12-8C35-F8EDAD13EFFD}"/>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a:extLst>
            <a:ext uri="{FF2B5EF4-FFF2-40B4-BE49-F238E27FC236}">
              <a16:creationId xmlns:a16="http://schemas.microsoft.com/office/drawing/2014/main" id="{D5CAC904-B257-4C75-842F-F10E491B6488}"/>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4390CCF0-23E8-4D40-97BC-94ADA4FDF171}"/>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a:extLst>
            <a:ext uri="{FF2B5EF4-FFF2-40B4-BE49-F238E27FC236}">
              <a16:creationId xmlns:a16="http://schemas.microsoft.com/office/drawing/2014/main" id="{CC3E7426-8B85-4888-B31A-ABA6B7AF39CB}"/>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5CD04344-02AA-4F67-B5AD-2BCC7211C2B2}"/>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a:extLst>
            <a:ext uri="{FF2B5EF4-FFF2-40B4-BE49-F238E27FC236}">
              <a16:creationId xmlns:a16="http://schemas.microsoft.com/office/drawing/2014/main" id="{426FC4F5-6BDD-43B0-BF03-60CB03EDEC2D}"/>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90C14AAF-5756-4BFB-9CCD-584FA4F4BCA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a:extLst>
            <a:ext uri="{FF2B5EF4-FFF2-40B4-BE49-F238E27FC236}">
              <a16:creationId xmlns:a16="http://schemas.microsoft.com/office/drawing/2014/main" id="{4F924104-7B69-4933-963F-5B05A29D9DA8}"/>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a:extLst>
            <a:ext uri="{FF2B5EF4-FFF2-40B4-BE49-F238E27FC236}">
              <a16:creationId xmlns:a16="http://schemas.microsoft.com/office/drawing/2014/main" id="{076A8ED8-FED1-4C93-A327-1147E67BC258}"/>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a:extLst>
            <a:ext uri="{FF2B5EF4-FFF2-40B4-BE49-F238E27FC236}">
              <a16:creationId xmlns:a16="http://schemas.microsoft.com/office/drawing/2014/main" id="{4A7355AC-98CF-4AC4-A62D-A036EE044C1D}"/>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a:extLst>
            <a:ext uri="{FF2B5EF4-FFF2-40B4-BE49-F238E27FC236}">
              <a16:creationId xmlns:a16="http://schemas.microsoft.com/office/drawing/2014/main" id="{3717FB88-6AEA-458F-A0CF-BCDBA34E98E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a:extLst>
            <a:ext uri="{FF2B5EF4-FFF2-40B4-BE49-F238E27FC236}">
              <a16:creationId xmlns:a16="http://schemas.microsoft.com/office/drawing/2014/main" id="{088D1EC4-D3C7-4BA2-ACBB-F77076E02E03}"/>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124188</xdr:rowOff>
    </xdr:from>
    <xdr:to>
      <xdr:col>116</xdr:col>
      <xdr:colOff>63500</xdr:colOff>
      <xdr:row>73</xdr:row>
      <xdr:rowOff>131274</xdr:rowOff>
    </xdr:to>
    <xdr:cxnSp macro="">
      <xdr:nvCxnSpPr>
        <xdr:cNvPr id="842" name="直線コネクタ 841">
          <a:extLst>
            <a:ext uri="{FF2B5EF4-FFF2-40B4-BE49-F238E27FC236}">
              <a16:creationId xmlns:a16="http://schemas.microsoft.com/office/drawing/2014/main" id="{05F4ED3F-C992-49C3-8430-F497917688B6}"/>
            </a:ext>
          </a:extLst>
        </xdr:cNvPr>
        <xdr:cNvCxnSpPr/>
      </xdr:nvCxnSpPr>
      <xdr:spPr>
        <a:xfrm flipV="1">
          <a:off x="21323300" y="12640038"/>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a:extLst>
            <a:ext uri="{FF2B5EF4-FFF2-40B4-BE49-F238E27FC236}">
              <a16:creationId xmlns:a16="http://schemas.microsoft.com/office/drawing/2014/main" id="{4C796C50-308A-4F36-B162-B7D7263D3877}"/>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a:extLst>
            <a:ext uri="{FF2B5EF4-FFF2-40B4-BE49-F238E27FC236}">
              <a16:creationId xmlns:a16="http://schemas.microsoft.com/office/drawing/2014/main" id="{A5996699-74E1-4639-BAEA-A15B4B719AA5}"/>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131274</xdr:rowOff>
    </xdr:from>
    <xdr:to>
      <xdr:col>111</xdr:col>
      <xdr:colOff>177800</xdr:colOff>
      <xdr:row>73</xdr:row>
      <xdr:rowOff>164323</xdr:rowOff>
    </xdr:to>
    <xdr:cxnSp macro="">
      <xdr:nvCxnSpPr>
        <xdr:cNvPr id="845" name="直線コネクタ 844">
          <a:extLst>
            <a:ext uri="{FF2B5EF4-FFF2-40B4-BE49-F238E27FC236}">
              <a16:creationId xmlns:a16="http://schemas.microsoft.com/office/drawing/2014/main" id="{DA3729E5-C920-46A4-A0EE-A327CCCD2CE5}"/>
            </a:ext>
          </a:extLst>
        </xdr:cNvPr>
        <xdr:cNvCxnSpPr/>
      </xdr:nvCxnSpPr>
      <xdr:spPr>
        <a:xfrm flipV="1">
          <a:off x="20434300" y="12647124"/>
          <a:ext cx="889000" cy="3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a:extLst>
            <a:ext uri="{FF2B5EF4-FFF2-40B4-BE49-F238E27FC236}">
              <a16:creationId xmlns:a16="http://schemas.microsoft.com/office/drawing/2014/main" id="{F963AE71-335A-4F62-80F7-5450CC57E42C}"/>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a:extLst>
            <a:ext uri="{FF2B5EF4-FFF2-40B4-BE49-F238E27FC236}">
              <a16:creationId xmlns:a16="http://schemas.microsoft.com/office/drawing/2014/main" id="{CAA19A89-387A-4178-958D-2D25E2738EA1}"/>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164323</xdr:rowOff>
    </xdr:from>
    <xdr:to>
      <xdr:col>107</xdr:col>
      <xdr:colOff>50800</xdr:colOff>
      <xdr:row>74</xdr:row>
      <xdr:rowOff>17628</xdr:rowOff>
    </xdr:to>
    <xdr:cxnSp macro="">
      <xdr:nvCxnSpPr>
        <xdr:cNvPr id="848" name="直線コネクタ 847">
          <a:extLst>
            <a:ext uri="{FF2B5EF4-FFF2-40B4-BE49-F238E27FC236}">
              <a16:creationId xmlns:a16="http://schemas.microsoft.com/office/drawing/2014/main" id="{CE2E5564-F8D8-4AE0-9568-9EC18FF3749E}"/>
            </a:ext>
          </a:extLst>
        </xdr:cNvPr>
        <xdr:cNvCxnSpPr/>
      </xdr:nvCxnSpPr>
      <xdr:spPr>
        <a:xfrm flipV="1">
          <a:off x="19545300" y="12680173"/>
          <a:ext cx="889000" cy="2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a:extLst>
            <a:ext uri="{FF2B5EF4-FFF2-40B4-BE49-F238E27FC236}">
              <a16:creationId xmlns:a16="http://schemas.microsoft.com/office/drawing/2014/main" id="{C52A8D28-884A-44F0-A908-FEC16E50B101}"/>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a:extLst>
            <a:ext uri="{FF2B5EF4-FFF2-40B4-BE49-F238E27FC236}">
              <a16:creationId xmlns:a16="http://schemas.microsoft.com/office/drawing/2014/main" id="{7CAE2B5F-93FB-42DB-B5AC-944783FEEDE1}"/>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17628</xdr:rowOff>
    </xdr:from>
    <xdr:to>
      <xdr:col>102</xdr:col>
      <xdr:colOff>114300</xdr:colOff>
      <xdr:row>74</xdr:row>
      <xdr:rowOff>60735</xdr:rowOff>
    </xdr:to>
    <xdr:cxnSp macro="">
      <xdr:nvCxnSpPr>
        <xdr:cNvPr id="851" name="直線コネクタ 850">
          <a:extLst>
            <a:ext uri="{FF2B5EF4-FFF2-40B4-BE49-F238E27FC236}">
              <a16:creationId xmlns:a16="http://schemas.microsoft.com/office/drawing/2014/main" id="{902394D8-6D7A-4922-A38F-99801E69333D}"/>
            </a:ext>
          </a:extLst>
        </xdr:cNvPr>
        <xdr:cNvCxnSpPr/>
      </xdr:nvCxnSpPr>
      <xdr:spPr>
        <a:xfrm flipV="1">
          <a:off x="18656300" y="12704928"/>
          <a:ext cx="8890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a:extLst>
            <a:ext uri="{FF2B5EF4-FFF2-40B4-BE49-F238E27FC236}">
              <a16:creationId xmlns:a16="http://schemas.microsoft.com/office/drawing/2014/main" id="{B7D58250-3FF4-42F2-AC93-8F5D30356812}"/>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a:extLst>
            <a:ext uri="{FF2B5EF4-FFF2-40B4-BE49-F238E27FC236}">
              <a16:creationId xmlns:a16="http://schemas.microsoft.com/office/drawing/2014/main" id="{FBEC88C8-39DD-4936-B46A-2DC028C90FF7}"/>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4" name="フローチャート: 判断 853">
          <a:extLst>
            <a:ext uri="{FF2B5EF4-FFF2-40B4-BE49-F238E27FC236}">
              <a16:creationId xmlns:a16="http://schemas.microsoft.com/office/drawing/2014/main" id="{21BB4D55-EAEC-4F80-8FAF-DBAF8F08715A}"/>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5" name="テキスト ボックス 854">
          <a:extLst>
            <a:ext uri="{FF2B5EF4-FFF2-40B4-BE49-F238E27FC236}">
              <a16:creationId xmlns:a16="http://schemas.microsoft.com/office/drawing/2014/main" id="{A70D17E3-746A-496E-A80E-D41C8ADF0F38}"/>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5578E321-656C-4F74-829B-7C118B117A3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26F11F56-A05D-485A-BB5E-04778D9180E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E225E08B-243F-49B5-BA65-93CBB4EAC2F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3C062D39-3BDD-41AC-AD8C-584A8A38B051}"/>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3D131501-2378-4774-A6E7-F53F81555758}"/>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73388</xdr:rowOff>
    </xdr:from>
    <xdr:to>
      <xdr:col>116</xdr:col>
      <xdr:colOff>114300</xdr:colOff>
      <xdr:row>74</xdr:row>
      <xdr:rowOff>3538</xdr:rowOff>
    </xdr:to>
    <xdr:sp macro="" textlink="">
      <xdr:nvSpPr>
        <xdr:cNvPr id="861" name="楕円 860">
          <a:extLst>
            <a:ext uri="{FF2B5EF4-FFF2-40B4-BE49-F238E27FC236}">
              <a16:creationId xmlns:a16="http://schemas.microsoft.com/office/drawing/2014/main" id="{A3B2C4E9-C54D-41A4-9EEC-B0E7A9008455}"/>
            </a:ext>
          </a:extLst>
        </xdr:cNvPr>
        <xdr:cNvSpPr/>
      </xdr:nvSpPr>
      <xdr:spPr>
        <a:xfrm>
          <a:off x="22110700" y="1258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96265</xdr:rowOff>
    </xdr:from>
    <xdr:ext cx="534377" cy="259045"/>
    <xdr:sp macro="" textlink="">
      <xdr:nvSpPr>
        <xdr:cNvPr id="862" name="繰出金該当値テキスト">
          <a:extLst>
            <a:ext uri="{FF2B5EF4-FFF2-40B4-BE49-F238E27FC236}">
              <a16:creationId xmlns:a16="http://schemas.microsoft.com/office/drawing/2014/main" id="{FED7FFE6-5D6D-4593-A6D4-C68BDC08D9E0}"/>
            </a:ext>
          </a:extLst>
        </xdr:cNvPr>
        <xdr:cNvSpPr txBox="1"/>
      </xdr:nvSpPr>
      <xdr:spPr>
        <a:xfrm>
          <a:off x="22212300" y="1244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80474</xdr:rowOff>
    </xdr:from>
    <xdr:to>
      <xdr:col>112</xdr:col>
      <xdr:colOff>38100</xdr:colOff>
      <xdr:row>74</xdr:row>
      <xdr:rowOff>10624</xdr:rowOff>
    </xdr:to>
    <xdr:sp macro="" textlink="">
      <xdr:nvSpPr>
        <xdr:cNvPr id="863" name="楕円 862">
          <a:extLst>
            <a:ext uri="{FF2B5EF4-FFF2-40B4-BE49-F238E27FC236}">
              <a16:creationId xmlns:a16="http://schemas.microsoft.com/office/drawing/2014/main" id="{2C814F58-A42B-4AC0-8CCF-4879C5FC3B2E}"/>
            </a:ext>
          </a:extLst>
        </xdr:cNvPr>
        <xdr:cNvSpPr/>
      </xdr:nvSpPr>
      <xdr:spPr>
        <a:xfrm>
          <a:off x="21272500" y="1259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27151</xdr:rowOff>
    </xdr:from>
    <xdr:ext cx="534377" cy="259045"/>
    <xdr:sp macro="" textlink="">
      <xdr:nvSpPr>
        <xdr:cNvPr id="864" name="テキスト ボックス 863">
          <a:extLst>
            <a:ext uri="{FF2B5EF4-FFF2-40B4-BE49-F238E27FC236}">
              <a16:creationId xmlns:a16="http://schemas.microsoft.com/office/drawing/2014/main" id="{0D37D8B0-5029-4C51-AD0C-6A05C1BE49FC}"/>
            </a:ext>
          </a:extLst>
        </xdr:cNvPr>
        <xdr:cNvSpPr txBox="1"/>
      </xdr:nvSpPr>
      <xdr:spPr>
        <a:xfrm>
          <a:off x="21056111" y="123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113523</xdr:rowOff>
    </xdr:from>
    <xdr:to>
      <xdr:col>107</xdr:col>
      <xdr:colOff>101600</xdr:colOff>
      <xdr:row>74</xdr:row>
      <xdr:rowOff>43673</xdr:rowOff>
    </xdr:to>
    <xdr:sp macro="" textlink="">
      <xdr:nvSpPr>
        <xdr:cNvPr id="865" name="楕円 864">
          <a:extLst>
            <a:ext uri="{FF2B5EF4-FFF2-40B4-BE49-F238E27FC236}">
              <a16:creationId xmlns:a16="http://schemas.microsoft.com/office/drawing/2014/main" id="{C51158F9-C8EA-4CEF-9A49-3CCA5EEE8C8D}"/>
            </a:ext>
          </a:extLst>
        </xdr:cNvPr>
        <xdr:cNvSpPr/>
      </xdr:nvSpPr>
      <xdr:spPr>
        <a:xfrm>
          <a:off x="20383500" y="1262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60200</xdr:rowOff>
    </xdr:from>
    <xdr:ext cx="534377" cy="259045"/>
    <xdr:sp macro="" textlink="">
      <xdr:nvSpPr>
        <xdr:cNvPr id="866" name="テキスト ボックス 865">
          <a:extLst>
            <a:ext uri="{FF2B5EF4-FFF2-40B4-BE49-F238E27FC236}">
              <a16:creationId xmlns:a16="http://schemas.microsoft.com/office/drawing/2014/main" id="{22E84E1B-3B2E-45CF-B51B-FCB87985B14A}"/>
            </a:ext>
          </a:extLst>
        </xdr:cNvPr>
        <xdr:cNvSpPr txBox="1"/>
      </xdr:nvSpPr>
      <xdr:spPr>
        <a:xfrm>
          <a:off x="20167111" y="1240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138278</xdr:rowOff>
    </xdr:from>
    <xdr:to>
      <xdr:col>102</xdr:col>
      <xdr:colOff>165100</xdr:colOff>
      <xdr:row>74</xdr:row>
      <xdr:rowOff>68428</xdr:rowOff>
    </xdr:to>
    <xdr:sp macro="" textlink="">
      <xdr:nvSpPr>
        <xdr:cNvPr id="867" name="楕円 866">
          <a:extLst>
            <a:ext uri="{FF2B5EF4-FFF2-40B4-BE49-F238E27FC236}">
              <a16:creationId xmlns:a16="http://schemas.microsoft.com/office/drawing/2014/main" id="{93203752-A0C2-4F0B-8E76-BB38A7F3A381}"/>
            </a:ext>
          </a:extLst>
        </xdr:cNvPr>
        <xdr:cNvSpPr/>
      </xdr:nvSpPr>
      <xdr:spPr>
        <a:xfrm>
          <a:off x="19494500" y="126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84955</xdr:rowOff>
    </xdr:from>
    <xdr:ext cx="534377" cy="259045"/>
    <xdr:sp macro="" textlink="">
      <xdr:nvSpPr>
        <xdr:cNvPr id="868" name="テキスト ボックス 867">
          <a:extLst>
            <a:ext uri="{FF2B5EF4-FFF2-40B4-BE49-F238E27FC236}">
              <a16:creationId xmlns:a16="http://schemas.microsoft.com/office/drawing/2014/main" id="{528ED3C5-DF6A-4AFF-94AA-8EAB7FEF62A0}"/>
            </a:ext>
          </a:extLst>
        </xdr:cNvPr>
        <xdr:cNvSpPr txBox="1"/>
      </xdr:nvSpPr>
      <xdr:spPr>
        <a:xfrm>
          <a:off x="19278111" y="1242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9935</xdr:rowOff>
    </xdr:from>
    <xdr:to>
      <xdr:col>98</xdr:col>
      <xdr:colOff>38100</xdr:colOff>
      <xdr:row>74</xdr:row>
      <xdr:rowOff>111535</xdr:rowOff>
    </xdr:to>
    <xdr:sp macro="" textlink="">
      <xdr:nvSpPr>
        <xdr:cNvPr id="869" name="楕円 868">
          <a:extLst>
            <a:ext uri="{FF2B5EF4-FFF2-40B4-BE49-F238E27FC236}">
              <a16:creationId xmlns:a16="http://schemas.microsoft.com/office/drawing/2014/main" id="{B4AE1BBB-6CA8-42F0-9980-F6EA4E1CB525}"/>
            </a:ext>
          </a:extLst>
        </xdr:cNvPr>
        <xdr:cNvSpPr/>
      </xdr:nvSpPr>
      <xdr:spPr>
        <a:xfrm>
          <a:off x="18605500" y="126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128062</xdr:rowOff>
    </xdr:from>
    <xdr:ext cx="534377" cy="259045"/>
    <xdr:sp macro="" textlink="">
      <xdr:nvSpPr>
        <xdr:cNvPr id="870" name="テキスト ボックス 869">
          <a:extLst>
            <a:ext uri="{FF2B5EF4-FFF2-40B4-BE49-F238E27FC236}">
              <a16:creationId xmlns:a16="http://schemas.microsoft.com/office/drawing/2014/main" id="{8B8DD20E-37A2-4A43-9981-6F30A9E9EEE8}"/>
            </a:ext>
          </a:extLst>
        </xdr:cNvPr>
        <xdr:cNvSpPr txBox="1"/>
      </xdr:nvSpPr>
      <xdr:spPr>
        <a:xfrm>
          <a:off x="18389111" y="1247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1389EFCA-D351-414B-9470-B8626CA0A92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CC0977A5-A020-40DE-869E-852846BB5BD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D5F0B8B3-4D87-4A5B-A80F-626F5F83F9F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CE1E3DA4-8D87-4280-8249-E71D7AC01C76}"/>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3893FE3A-AA03-47D7-A0C5-56C0D2F787D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D0E4C7D4-7176-4EF8-A4A0-01EDA726937E}"/>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F7F3D80D-8DAA-45B6-B754-84C8150FD092}"/>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D04570E7-D7BB-4EFB-95FA-B94E62D69D48}"/>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12449BA0-ADAC-486B-9C62-22A074167033}"/>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4EE228E2-41A8-4904-B656-516E4ECA903B}"/>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7DF26259-8200-485B-A87E-13A9BEEDC59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8FDED5DD-5449-414D-BD0F-8A0B3ADE3714}"/>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7E157BE2-D765-419F-A648-32DCA293F0C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D245C222-F147-4BF7-BCC0-857438DDCEE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CE318828-817B-48B5-8B71-D019E9B9E56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1CA4614F-71F2-45CD-AD55-F0187A842D5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9CBDA5AE-8F65-4E0A-9539-25D55BB89AED}"/>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E29984C9-EB63-4426-A597-C3B1B36E68F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2C0A2232-9C60-4587-AA61-FCA288955E9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AE87B87-6679-4884-A06A-C8701CB16E9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D8E5A27D-238A-4BEF-B318-F8973CFA7CF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858A93C6-10B5-4558-81AB-30292D1FAC9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8E2FAE73-E411-4084-A623-99F2E68A6BE5}"/>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EFE4878D-A17F-4B1F-BAEC-AA57F3365ACC}"/>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3B791148-7D93-4562-AAAF-EE7146D0242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B9D3987A-7CFB-4CD8-8670-9BA8F2266B3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FFB86AF2-661D-4210-AF0C-1394F96C7B7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867ECF0-C5C2-4005-A9FA-4A11E2FEE0EC}"/>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6997E7F0-DB37-4305-8B34-00E794BF6FD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71355F87-E414-49E0-9926-30B50C00BB3B}"/>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EC0809F7-4D32-482F-A258-A951941FC374}"/>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27AA9AC2-FDF9-47BC-9F99-3E0B8BDC314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7EF584EE-FF96-4254-A097-9D27081E252C}"/>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46F1D4A9-6323-45C9-A99C-69EFEC790F44}"/>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303D9514-A97E-4BE0-B10F-8307447860B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E3B12C2F-EED3-46CC-8C8A-AEF833ED3228}"/>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DEF18730-6E23-465A-830C-6E37089A5F4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7F9D7544-0DDF-4399-8025-2D730CAC52F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5532B385-04D3-4322-9439-2A4225C9CFD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355587E2-7C2C-469D-956D-8EED500096B9}"/>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E5A61779-446C-4DAD-AC82-9100455D7DE2}"/>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ACE7D7C1-70C6-4C79-AE8A-BDEA1732AFB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33807416-57B1-429A-978A-CCCB68E1318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CFF64A86-2A6E-4A0B-B393-2FA2288648C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137DE3D-6C45-404D-BE90-2BE57325015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C63D2BB4-4ABC-4403-9029-B30877693891}"/>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A0D17FA5-8AF4-40A9-8B9A-24416172D143}"/>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CB8F95C8-8662-4510-93D2-E1ED7BE8C43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825EB8DB-E289-42F5-8A81-166BEFA471A9}"/>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B1515FC6-E6B7-43EC-8688-E6DC598A26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E14B7872-53FC-4F4C-8C84-65CDA0B9965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674A43F6-34E9-45D3-B767-B0611E2C471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〇人件費：住民一人当たりの歳出決算額は住民一人当たり</a:t>
          </a:r>
          <a:r>
            <a:rPr kumimoji="1" lang="en-US" altLang="ja-JP" sz="900">
              <a:solidFill>
                <a:schemeClr val="dk1"/>
              </a:solidFill>
              <a:effectLst/>
              <a:latin typeface="+mn-lt"/>
              <a:ea typeface="+mn-ea"/>
              <a:cs typeface="+mn-cs"/>
            </a:rPr>
            <a:t>71,025</a:t>
          </a:r>
          <a:r>
            <a:rPr kumimoji="1" lang="ja-JP" altLang="ja-JP" sz="900">
              <a:solidFill>
                <a:schemeClr val="dk1"/>
              </a:solidFill>
              <a:effectLst/>
              <a:latin typeface="+mn-lt"/>
              <a:ea typeface="+mn-ea"/>
              <a:cs typeface="+mn-cs"/>
            </a:rPr>
            <a:t>円、類似団体内順位は</a:t>
          </a:r>
          <a:r>
            <a:rPr kumimoji="1" lang="en-US" altLang="ja-JP" sz="900">
              <a:solidFill>
                <a:schemeClr val="dk1"/>
              </a:solidFill>
              <a:effectLst/>
              <a:latin typeface="+mn-lt"/>
              <a:ea typeface="+mn-ea"/>
              <a:cs typeface="+mn-cs"/>
            </a:rPr>
            <a:t>23</a:t>
          </a:r>
          <a:r>
            <a:rPr kumimoji="1" lang="ja-JP" altLang="ja-JP" sz="900">
              <a:solidFill>
                <a:schemeClr val="dk1"/>
              </a:solidFill>
              <a:effectLst/>
              <a:latin typeface="+mn-lt"/>
              <a:ea typeface="+mn-ea"/>
              <a:cs typeface="+mn-cs"/>
            </a:rPr>
            <a:t>位となっており、いずれも前年度から上昇している。これは、</a:t>
          </a:r>
          <a:r>
            <a:rPr kumimoji="1" lang="ja-JP" altLang="en-US" sz="900">
              <a:solidFill>
                <a:schemeClr val="dk1"/>
              </a:solidFill>
              <a:effectLst/>
              <a:latin typeface="+mn-lt"/>
              <a:ea typeface="+mn-ea"/>
              <a:cs typeface="+mn-cs"/>
            </a:rPr>
            <a:t>給与改定及び</a:t>
          </a:r>
          <a:r>
            <a:rPr kumimoji="1" lang="ja-JP" altLang="ja-JP" sz="900" b="0" i="0" baseline="0">
              <a:solidFill>
                <a:schemeClr val="dk1"/>
              </a:solidFill>
              <a:effectLst/>
              <a:latin typeface="+mn-lt"/>
              <a:ea typeface="+mn-ea"/>
              <a:cs typeface="+mn-cs"/>
            </a:rPr>
            <a:t>職員数の増による職員給の増が主な要因となっている。</a:t>
          </a:r>
          <a:endParaRPr lang="ja-JP" altLang="ja-JP" sz="1050">
            <a:effectLst/>
          </a:endParaRPr>
        </a:p>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今後も費用対効果がより高い施策の実施、職員配置を含めた行財政改革実施計画の確実な実施など、適正な定員管理のもと</a:t>
          </a:r>
          <a:r>
            <a:rPr kumimoji="1" lang="ja-JP" altLang="ja-JP" sz="900">
              <a:solidFill>
                <a:schemeClr val="dk1"/>
              </a:solidFill>
              <a:effectLst/>
              <a:latin typeface="+mn-lt"/>
              <a:ea typeface="+mn-ea"/>
              <a:cs typeface="+mn-cs"/>
            </a:rPr>
            <a:t>人件費の抑制を図る。</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〇</a:t>
          </a:r>
          <a:r>
            <a:rPr kumimoji="1" lang="ja-JP" altLang="en-US" sz="900">
              <a:solidFill>
                <a:schemeClr val="dk1"/>
              </a:solidFill>
              <a:effectLst/>
              <a:latin typeface="+mn-lt"/>
              <a:ea typeface="+mn-ea"/>
              <a:cs typeface="+mn-cs"/>
            </a:rPr>
            <a:t>補助費等</a:t>
          </a:r>
          <a:r>
            <a:rPr kumimoji="1" lang="ja-JP" altLang="ja-JP" sz="900">
              <a:solidFill>
                <a:schemeClr val="dk1"/>
              </a:solidFill>
              <a:effectLst/>
              <a:latin typeface="+mn-lt"/>
              <a:ea typeface="+mn-ea"/>
              <a:cs typeface="+mn-cs"/>
            </a:rPr>
            <a:t>：住民一人当たりの歳出決算額は</a:t>
          </a:r>
          <a:r>
            <a:rPr kumimoji="1" lang="en-US" altLang="ja-JP" sz="900">
              <a:solidFill>
                <a:schemeClr val="dk1"/>
              </a:solidFill>
              <a:effectLst/>
              <a:latin typeface="+mn-lt"/>
              <a:ea typeface="+mn-ea"/>
              <a:cs typeface="+mn-cs"/>
            </a:rPr>
            <a:t>85,223</a:t>
          </a:r>
          <a:r>
            <a:rPr kumimoji="1" lang="ja-JP" altLang="ja-JP" sz="900">
              <a:solidFill>
                <a:schemeClr val="dk1"/>
              </a:solidFill>
              <a:effectLst/>
              <a:latin typeface="+mn-lt"/>
              <a:ea typeface="+mn-ea"/>
              <a:cs typeface="+mn-cs"/>
            </a:rPr>
            <a:t>円</a:t>
          </a:r>
          <a:r>
            <a:rPr kumimoji="1" lang="ja-JP" altLang="en-US" sz="900">
              <a:solidFill>
                <a:schemeClr val="dk1"/>
              </a:solidFill>
              <a:effectLst/>
              <a:latin typeface="+mn-lt"/>
              <a:ea typeface="+mn-ea"/>
              <a:cs typeface="+mn-cs"/>
            </a:rPr>
            <a:t>と前年度から減少しているが</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ふるさと応援寄附事業の減</a:t>
          </a:r>
          <a:r>
            <a:rPr kumimoji="1" lang="ja-JP" altLang="ja-JP" sz="900">
              <a:solidFill>
                <a:schemeClr val="dk1"/>
              </a:solidFill>
              <a:effectLst/>
              <a:latin typeface="+mn-lt"/>
              <a:ea typeface="+mn-ea"/>
              <a:cs typeface="+mn-cs"/>
            </a:rPr>
            <a:t>が</a:t>
          </a:r>
          <a:r>
            <a:rPr kumimoji="1" lang="ja-JP" altLang="en-US" sz="900">
              <a:solidFill>
                <a:schemeClr val="dk1"/>
              </a:solidFill>
              <a:effectLst/>
              <a:latin typeface="+mn-lt"/>
              <a:ea typeface="+mn-ea"/>
              <a:cs typeface="+mn-cs"/>
            </a:rPr>
            <a:t>大きな</a:t>
          </a:r>
          <a:r>
            <a:rPr kumimoji="1" lang="ja-JP" altLang="ja-JP" sz="900">
              <a:solidFill>
                <a:schemeClr val="dk1"/>
              </a:solidFill>
              <a:effectLst/>
              <a:latin typeface="+mn-lt"/>
              <a:ea typeface="+mn-ea"/>
              <a:cs typeface="+mn-cs"/>
            </a:rPr>
            <a:t>要因となっている。</a:t>
          </a:r>
          <a:r>
            <a:rPr kumimoji="1" lang="ja-JP" altLang="en-US" sz="900">
              <a:solidFill>
                <a:schemeClr val="dk1"/>
              </a:solidFill>
              <a:effectLst/>
              <a:latin typeface="+mn-lt"/>
              <a:ea typeface="+mn-ea"/>
              <a:cs typeface="+mn-cs"/>
            </a:rPr>
            <a:t>一方、</a:t>
          </a:r>
          <a:r>
            <a:rPr kumimoji="1" lang="ja-JP" altLang="ja-JP" sz="900">
              <a:solidFill>
                <a:schemeClr val="dk1"/>
              </a:solidFill>
              <a:effectLst/>
              <a:latin typeface="+mn-lt"/>
              <a:ea typeface="+mn-ea"/>
              <a:cs typeface="+mn-cs"/>
            </a:rPr>
            <a:t>類似団体内順位は前年度に引き続き</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位となっている</a:t>
          </a:r>
          <a:r>
            <a:rPr kumimoji="1" lang="ja-JP" altLang="en-US" sz="900">
              <a:solidFill>
                <a:schemeClr val="dk1"/>
              </a:solidFill>
              <a:effectLst/>
              <a:latin typeface="+mn-lt"/>
              <a:ea typeface="+mn-ea"/>
              <a:cs typeface="+mn-cs"/>
            </a:rPr>
            <a:t>おり、これはふるさと応援寄附事業の規模が他類似団体と比較して高いことが要因となっている。</a:t>
          </a:r>
          <a:endParaRPr lang="ja-JP" altLang="ja-JP" sz="900">
            <a:effectLst/>
          </a:endParaRPr>
        </a:p>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今後は</a:t>
          </a:r>
          <a:r>
            <a:rPr kumimoji="1" lang="ja-JP" altLang="en-US" sz="900">
              <a:solidFill>
                <a:schemeClr val="dk1"/>
              </a:solidFill>
              <a:effectLst/>
              <a:latin typeface="+mn-lt"/>
              <a:ea typeface="+mn-ea"/>
              <a:cs typeface="+mn-cs"/>
            </a:rPr>
            <a:t>衛生施設組合事業</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関連経費の</a:t>
          </a:r>
          <a:r>
            <a:rPr kumimoji="1" lang="ja-JP" altLang="ja-JP" sz="900">
              <a:solidFill>
                <a:schemeClr val="dk1"/>
              </a:solidFill>
              <a:effectLst/>
              <a:latin typeface="+mn-lt"/>
              <a:ea typeface="+mn-ea"/>
              <a:cs typeface="+mn-cs"/>
            </a:rPr>
            <a:t>増加が予想されることから、</a:t>
          </a:r>
          <a:r>
            <a:rPr kumimoji="1" lang="ja-JP" altLang="ja-JP" sz="900" b="0">
              <a:solidFill>
                <a:schemeClr val="dk1"/>
              </a:solidFill>
              <a:effectLst/>
              <a:latin typeface="+mn-lt"/>
              <a:ea typeface="+mn-ea"/>
              <a:cs typeface="+mn-cs"/>
            </a:rPr>
            <a:t>負担金・補助金等については、合理化・適正化を図っていく必要がある。</a:t>
          </a:r>
          <a:endParaRPr lang="ja-JP" altLang="ja-JP" sz="900">
            <a:effectLst/>
          </a:endParaRPr>
        </a:p>
        <a:p>
          <a:r>
            <a:rPr kumimoji="1" lang="ja-JP" altLang="ja-JP" sz="900">
              <a:solidFill>
                <a:schemeClr val="dk1"/>
              </a:solidFill>
              <a:effectLst/>
              <a:latin typeface="+mn-lt"/>
              <a:ea typeface="+mn-ea"/>
              <a:cs typeface="+mn-cs"/>
            </a:rPr>
            <a:t>〇普通建設事業費：住民一人当たりの歳出決算額について、新規整備関連では</a:t>
          </a:r>
          <a:r>
            <a:rPr kumimoji="1" lang="en-US" altLang="ja-JP" sz="900">
              <a:solidFill>
                <a:schemeClr val="dk1"/>
              </a:solidFill>
              <a:effectLst/>
              <a:latin typeface="+mn-lt"/>
              <a:ea typeface="+mn-ea"/>
              <a:cs typeface="+mn-cs"/>
            </a:rPr>
            <a:t>6,463</a:t>
          </a:r>
          <a:r>
            <a:rPr kumimoji="1" lang="ja-JP" altLang="ja-JP" sz="900">
              <a:solidFill>
                <a:schemeClr val="dk1"/>
              </a:solidFill>
              <a:effectLst/>
              <a:latin typeface="+mn-lt"/>
              <a:ea typeface="+mn-ea"/>
              <a:cs typeface="+mn-cs"/>
            </a:rPr>
            <a:t>円と</a:t>
          </a:r>
          <a:r>
            <a:rPr kumimoji="1" lang="ja-JP" altLang="en-US" sz="900">
              <a:solidFill>
                <a:schemeClr val="dk1"/>
              </a:solidFill>
              <a:effectLst/>
              <a:latin typeface="+mn-lt"/>
              <a:ea typeface="+mn-ea"/>
              <a:cs typeface="+mn-cs"/>
            </a:rPr>
            <a:t>若干ながら</a:t>
          </a:r>
          <a:r>
            <a:rPr kumimoji="1" lang="ja-JP" altLang="ja-JP" sz="900">
              <a:solidFill>
                <a:schemeClr val="dk1"/>
              </a:solidFill>
              <a:effectLst/>
              <a:latin typeface="+mn-lt"/>
              <a:ea typeface="+mn-ea"/>
              <a:cs typeface="+mn-cs"/>
            </a:rPr>
            <a:t>増加しているが、更新整備関連では</a:t>
          </a:r>
          <a:r>
            <a:rPr kumimoji="1" lang="en-US" altLang="ja-JP" sz="900">
              <a:solidFill>
                <a:schemeClr val="dk1"/>
              </a:solidFill>
              <a:effectLst/>
              <a:latin typeface="+mn-lt"/>
              <a:ea typeface="+mn-ea"/>
              <a:cs typeface="+mn-cs"/>
            </a:rPr>
            <a:t>25,648</a:t>
          </a:r>
          <a:r>
            <a:rPr kumimoji="1" lang="ja-JP" altLang="ja-JP" sz="900">
              <a:solidFill>
                <a:schemeClr val="dk1"/>
              </a:solidFill>
              <a:effectLst/>
              <a:latin typeface="+mn-lt"/>
              <a:ea typeface="+mn-ea"/>
              <a:cs typeface="+mn-cs"/>
            </a:rPr>
            <a:t>円、全体として</a:t>
          </a:r>
          <a:r>
            <a:rPr kumimoji="1" lang="en-US" altLang="ja-JP" sz="900">
              <a:solidFill>
                <a:schemeClr val="dk1"/>
              </a:solidFill>
              <a:effectLst/>
              <a:latin typeface="+mn-lt"/>
              <a:ea typeface="+mn-ea"/>
              <a:cs typeface="+mn-cs"/>
            </a:rPr>
            <a:t>42,355</a:t>
          </a:r>
          <a:r>
            <a:rPr kumimoji="1" lang="ja-JP" altLang="ja-JP" sz="900">
              <a:solidFill>
                <a:schemeClr val="dk1"/>
              </a:solidFill>
              <a:effectLst/>
              <a:latin typeface="+mn-lt"/>
              <a:ea typeface="+mn-ea"/>
              <a:cs typeface="+mn-cs"/>
            </a:rPr>
            <a:t>円となっており、前年度より減少している。特に更新整備関連経費が大きく減少しているが、これは</a:t>
          </a:r>
          <a:r>
            <a:rPr kumimoji="1" lang="ja-JP" altLang="en-US" sz="900">
              <a:solidFill>
                <a:schemeClr val="dk1"/>
              </a:solidFill>
              <a:effectLst/>
              <a:latin typeface="+mn-lt"/>
              <a:ea typeface="+mn-ea"/>
              <a:cs typeface="+mn-cs"/>
            </a:rPr>
            <a:t>楽市・平恒保育所統合事業や文化会館改修事業</a:t>
          </a:r>
          <a:r>
            <a:rPr kumimoji="1" lang="ja-JP" altLang="ja-JP" sz="900">
              <a:solidFill>
                <a:schemeClr val="dk1"/>
              </a:solidFill>
              <a:effectLst/>
              <a:latin typeface="+mn-lt"/>
              <a:ea typeface="+mn-ea"/>
              <a:cs typeface="+mn-cs"/>
            </a:rPr>
            <a:t>の減が主な要因となっている。</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今後も事業費の適正化や事業実施年度の平準化を図る必要がある。</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〇積立金：住民一人当たりの歳出決算額は</a:t>
          </a:r>
          <a:r>
            <a:rPr kumimoji="1" lang="en-US" altLang="ja-JP" sz="900">
              <a:solidFill>
                <a:schemeClr val="dk1"/>
              </a:solidFill>
              <a:effectLst/>
              <a:latin typeface="+mn-lt"/>
              <a:ea typeface="+mn-ea"/>
              <a:cs typeface="+mn-cs"/>
            </a:rPr>
            <a:t>56,458</a:t>
          </a:r>
          <a:r>
            <a:rPr kumimoji="1" lang="ja-JP" altLang="ja-JP" sz="900">
              <a:solidFill>
                <a:schemeClr val="dk1"/>
              </a:solidFill>
              <a:effectLst/>
              <a:latin typeface="+mn-lt"/>
              <a:ea typeface="+mn-ea"/>
              <a:cs typeface="+mn-cs"/>
            </a:rPr>
            <a:t>円と</a:t>
          </a:r>
          <a:r>
            <a:rPr kumimoji="1" lang="ja-JP" altLang="en-US" sz="900">
              <a:solidFill>
                <a:schemeClr val="dk1"/>
              </a:solidFill>
              <a:effectLst/>
              <a:latin typeface="+mn-lt"/>
              <a:ea typeface="+mn-ea"/>
              <a:cs typeface="+mn-cs"/>
            </a:rPr>
            <a:t>大きく減少</a:t>
          </a:r>
          <a:r>
            <a:rPr kumimoji="1" lang="ja-JP" altLang="ja-JP" sz="900">
              <a:solidFill>
                <a:schemeClr val="dk1"/>
              </a:solidFill>
              <a:effectLst/>
              <a:latin typeface="+mn-lt"/>
              <a:ea typeface="+mn-ea"/>
              <a:cs typeface="+mn-cs"/>
            </a:rPr>
            <a:t>し、類似団体内順位は</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位となっている。これは、ふるさと応援寄附金</a:t>
          </a:r>
          <a:r>
            <a:rPr kumimoji="1" lang="ja-JP" altLang="en-US" sz="900">
              <a:solidFill>
                <a:schemeClr val="dk1"/>
              </a:solidFill>
              <a:effectLst/>
              <a:latin typeface="+mn-lt"/>
              <a:ea typeface="+mn-ea"/>
              <a:cs typeface="+mn-cs"/>
            </a:rPr>
            <a:t>受入の減に伴う積立金の減</a:t>
          </a:r>
          <a:r>
            <a:rPr kumimoji="1" lang="ja-JP" altLang="ja-JP" sz="900" b="0" i="0" baseline="0">
              <a:solidFill>
                <a:schemeClr val="dk1"/>
              </a:solidFill>
              <a:effectLst/>
              <a:latin typeface="+mn-lt"/>
              <a:ea typeface="+mn-ea"/>
              <a:cs typeface="+mn-cs"/>
            </a:rPr>
            <a:t>が主な要因となっている。</a:t>
          </a:r>
          <a:endParaRPr lang="ja-JP" altLang="ja-JP" sz="105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B73077-6BFF-4FCD-BF49-473FB6B2FD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20C3F0D-8793-495A-8CCE-34C0303BAFC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70127-8970-4809-827E-9C67C383F0D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90D3C69-FDF8-4CE0-BEF4-40C37E50B8A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F03E7F-64D3-47C5-9986-FCFEDA6998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B161E8-5F89-4592-A98B-6CDC7B94D8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8425D1-8AD8-4B4F-8AEB-04161B551F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451B7D-D354-4346-A7C5-C5834E7A8D7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F53D77-51C3-4267-BF7B-D6FE0CD9FC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7A3671B-8B8B-44CB-AAD0-80FEC1D5D3D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676F4A-DF10-43F1-9862-20AFB72F6B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8DDF00-81BA-4B3E-8EAB-97E669C62F2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6E4278-94C0-4A71-B196-B4162034B42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4EDF66-E4BC-4817-98C0-5F74F55560C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B93E8B-13D6-4F7B-8E4C-ADED4636FD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6FB3252-80B9-40AD-88B6-64EE59035F3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5E5BBF2-5857-42A8-B619-58C3FA56DA5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E656ECA-6798-4C7D-880C-5CCBDB31F3D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4BCB46D-BABC-4811-BC8C-DA882E1B0E4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23F41F4-008F-4A9F-8752-47E2F52D671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A5F6D6B-24B7-4016-8D75-AE310F9B434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D0FFFE6-F3EA-454C-87D7-A5A1A45B6A9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73D43F3-9684-4BC2-A50E-0326D41180F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AC8FFD3-0239-4D2E-B825-A6EB9150FD1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5B9062-22D3-4314-9E5C-B3BEDDDF58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4EBCD0B-E114-439C-BE85-F3FDBD9ADAA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2CC6B5-38A6-48EF-B78C-6C459A5A02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209A3A6-DC64-44CA-8AC9-01D79F43CA6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B93C5C7-CE79-43FC-9913-BCB69BEF77C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02A08D7-F093-466C-9ABC-B6498656749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9CA41F4-85E3-43F8-A760-C8A1DD975AB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14E9550-5172-4A54-B6DB-0EAC64CED14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98BAEC3-1AB1-4636-86A9-37C571D88EC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6F8B2CD-9386-44CE-8EFE-D6F6CD101FB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B9923C0-DBC6-43B9-B3F1-5A2A205C457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561369E-0355-4B0A-9FB8-A608F9490C1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5DFC9C8-B884-4717-9532-0877495246B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3DBF43F-07B0-415A-89C5-21884A22128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5B8AD27-5BAE-4DB2-8544-CCD235EC405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6825441-591F-4793-BAF7-FCA87A481C8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53CF9B2-5EE0-4C24-A7EB-07AA6EA890EA}"/>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FCAD5BFC-5A16-4055-9C8A-CCE159B2B44C}"/>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10E4E806-8D03-4C8F-8983-C6BB41592A2E}"/>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E8CA4CE1-DE45-40F5-BF5C-79E8B6EF83C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3F0045B4-6D73-4281-B206-FF4AD3EC5F3D}"/>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166866F7-765C-4DB9-BCBE-467924189B04}"/>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DC0E0336-E4E2-407F-B018-8D408C2DE78F}"/>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D5953F0C-58D6-4006-AD2E-83546A009F5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87FA2B1-5AAA-43F0-9167-A79CF8BBB0E9}"/>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607ECD17-6DFA-46F0-9A60-E6925EE7F2B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D4CFCCD2-BDC1-483E-93EC-81D4F55E018E}"/>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5007AEFB-367D-49E8-B055-64345D380649}"/>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C08F60E8-DB6B-4167-BF8F-5EAC09E82599}"/>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343529E4-9A9D-41DD-9C9A-1D8731A28B05}"/>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131B290C-0368-4A47-BF7D-69C0447B4821}"/>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159703</xdr:rowOff>
    </xdr:from>
    <xdr:to>
      <xdr:col>24</xdr:col>
      <xdr:colOff>63500</xdr:colOff>
      <xdr:row>36</xdr:row>
      <xdr:rowOff>14541</xdr:rowOff>
    </xdr:to>
    <xdr:cxnSp macro="">
      <xdr:nvCxnSpPr>
        <xdr:cNvPr id="57" name="直線コネクタ 56">
          <a:extLst>
            <a:ext uri="{FF2B5EF4-FFF2-40B4-BE49-F238E27FC236}">
              <a16:creationId xmlns:a16="http://schemas.microsoft.com/office/drawing/2014/main" id="{AC64AED5-445B-4402-8785-EDB20F5FB41F}"/>
            </a:ext>
          </a:extLst>
        </xdr:cNvPr>
        <xdr:cNvCxnSpPr/>
      </xdr:nvCxnSpPr>
      <xdr:spPr>
        <a:xfrm>
          <a:off x="3797300" y="6160453"/>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CF44EB03-6C48-4A13-8A07-A146675C27E2}"/>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6A3439A5-A01C-4798-9759-C810C99E84EC}"/>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159703</xdr:rowOff>
    </xdr:from>
    <xdr:to>
      <xdr:col>19</xdr:col>
      <xdr:colOff>177800</xdr:colOff>
      <xdr:row>36</xdr:row>
      <xdr:rowOff>826</xdr:rowOff>
    </xdr:to>
    <xdr:cxnSp macro="">
      <xdr:nvCxnSpPr>
        <xdr:cNvPr id="60" name="直線コネクタ 59">
          <a:extLst>
            <a:ext uri="{FF2B5EF4-FFF2-40B4-BE49-F238E27FC236}">
              <a16:creationId xmlns:a16="http://schemas.microsoft.com/office/drawing/2014/main" id="{0FE56AE6-6C8E-4432-951C-78F18A741F59}"/>
            </a:ext>
          </a:extLst>
        </xdr:cNvPr>
        <xdr:cNvCxnSpPr/>
      </xdr:nvCxnSpPr>
      <xdr:spPr>
        <a:xfrm flipV="1">
          <a:off x="2908300" y="616045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5CB369E7-9B07-413F-ABBB-AEF789369AC5}"/>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428392C9-91A8-49A2-B92A-19F612A8ADB1}"/>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166560</xdr:rowOff>
    </xdr:from>
    <xdr:to>
      <xdr:col>15</xdr:col>
      <xdr:colOff>50800</xdr:colOff>
      <xdr:row>36</xdr:row>
      <xdr:rowOff>826</xdr:rowOff>
    </xdr:to>
    <xdr:cxnSp macro="">
      <xdr:nvCxnSpPr>
        <xdr:cNvPr id="63" name="直線コネクタ 62">
          <a:extLst>
            <a:ext uri="{FF2B5EF4-FFF2-40B4-BE49-F238E27FC236}">
              <a16:creationId xmlns:a16="http://schemas.microsoft.com/office/drawing/2014/main" id="{CFA4A667-BBF4-46C0-8ABA-7996A51B3184}"/>
            </a:ext>
          </a:extLst>
        </xdr:cNvPr>
        <xdr:cNvCxnSpPr/>
      </xdr:nvCxnSpPr>
      <xdr:spPr>
        <a:xfrm>
          <a:off x="2019300" y="616731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C99A53F-301B-410A-8FE3-820F99F91287}"/>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4E9E8A65-A0E3-4179-A0E2-A481A68D3D77}"/>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160274</xdr:rowOff>
    </xdr:from>
    <xdr:to>
      <xdr:col>10</xdr:col>
      <xdr:colOff>114300</xdr:colOff>
      <xdr:row>35</xdr:row>
      <xdr:rowOff>166560</xdr:rowOff>
    </xdr:to>
    <xdr:cxnSp macro="">
      <xdr:nvCxnSpPr>
        <xdr:cNvPr id="66" name="直線コネクタ 65">
          <a:extLst>
            <a:ext uri="{FF2B5EF4-FFF2-40B4-BE49-F238E27FC236}">
              <a16:creationId xmlns:a16="http://schemas.microsoft.com/office/drawing/2014/main" id="{E7C1530B-13CD-4CDC-ACE5-6002FE15F779}"/>
            </a:ext>
          </a:extLst>
        </xdr:cNvPr>
        <xdr:cNvCxnSpPr/>
      </xdr:nvCxnSpPr>
      <xdr:spPr>
        <a:xfrm>
          <a:off x="1130300" y="616102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74E572BB-0718-46C3-B82D-227645B8717B}"/>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83689878-492B-427E-A7CB-6C2B6BC0130E}"/>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610819B-F2E5-4553-9D62-7DD391C67423}"/>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59B4CC04-1FA6-4BA1-A11A-5584BC553012}"/>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CB59DB5A-C032-4D9D-A9A0-542BFA555BF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BD251A97-AF29-4283-87C5-0629EEF0476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94B050D2-9BE9-489B-A323-A4B347A77A0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3B4EB77-C9C3-42C0-B4BD-780D04415AE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CCFE576-D8E4-4F1B-9FD2-79B1D9BD23B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135191</xdr:rowOff>
    </xdr:from>
    <xdr:to>
      <xdr:col>24</xdr:col>
      <xdr:colOff>114300</xdr:colOff>
      <xdr:row>36</xdr:row>
      <xdr:rowOff>65341</xdr:rowOff>
    </xdr:to>
    <xdr:sp macro="" textlink="">
      <xdr:nvSpPr>
        <xdr:cNvPr id="76" name="楕円 75">
          <a:extLst>
            <a:ext uri="{FF2B5EF4-FFF2-40B4-BE49-F238E27FC236}">
              <a16:creationId xmlns:a16="http://schemas.microsoft.com/office/drawing/2014/main" id="{42C3AC7E-670A-46A4-986C-CE58F41E6F4F}"/>
            </a:ext>
          </a:extLst>
        </xdr:cNvPr>
        <xdr:cNvSpPr/>
      </xdr:nvSpPr>
      <xdr:spPr>
        <a:xfrm>
          <a:off x="4584700" y="613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113618</xdr:rowOff>
    </xdr:from>
    <xdr:ext cx="469744" cy="259045"/>
    <xdr:sp macro="" textlink="">
      <xdr:nvSpPr>
        <xdr:cNvPr id="77" name="議会費該当値テキスト">
          <a:extLst>
            <a:ext uri="{FF2B5EF4-FFF2-40B4-BE49-F238E27FC236}">
              <a16:creationId xmlns:a16="http://schemas.microsoft.com/office/drawing/2014/main" id="{3345EE2E-9C8C-4825-9A98-6B0AA51CFEC3}"/>
            </a:ext>
          </a:extLst>
        </xdr:cNvPr>
        <xdr:cNvSpPr txBox="1"/>
      </xdr:nvSpPr>
      <xdr:spPr>
        <a:xfrm>
          <a:off x="4686300" y="61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108903</xdr:rowOff>
    </xdr:from>
    <xdr:to>
      <xdr:col>20</xdr:col>
      <xdr:colOff>38100</xdr:colOff>
      <xdr:row>36</xdr:row>
      <xdr:rowOff>39053</xdr:rowOff>
    </xdr:to>
    <xdr:sp macro="" textlink="">
      <xdr:nvSpPr>
        <xdr:cNvPr id="78" name="楕円 77">
          <a:extLst>
            <a:ext uri="{FF2B5EF4-FFF2-40B4-BE49-F238E27FC236}">
              <a16:creationId xmlns:a16="http://schemas.microsoft.com/office/drawing/2014/main" id="{49768EF9-420A-4558-AD52-64D494D4BC5F}"/>
            </a:ext>
          </a:extLst>
        </xdr:cNvPr>
        <xdr:cNvSpPr/>
      </xdr:nvSpPr>
      <xdr:spPr>
        <a:xfrm>
          <a:off x="3746500" y="610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55580</xdr:rowOff>
    </xdr:from>
    <xdr:ext cx="469744" cy="259045"/>
    <xdr:sp macro="" textlink="">
      <xdr:nvSpPr>
        <xdr:cNvPr id="79" name="テキスト ボックス 78">
          <a:extLst>
            <a:ext uri="{FF2B5EF4-FFF2-40B4-BE49-F238E27FC236}">
              <a16:creationId xmlns:a16="http://schemas.microsoft.com/office/drawing/2014/main" id="{5E0C82EC-A015-4B70-88C8-018005E56A8E}"/>
            </a:ext>
          </a:extLst>
        </xdr:cNvPr>
        <xdr:cNvSpPr txBox="1"/>
      </xdr:nvSpPr>
      <xdr:spPr>
        <a:xfrm>
          <a:off x="3562428" y="588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121476</xdr:rowOff>
    </xdr:from>
    <xdr:to>
      <xdr:col>15</xdr:col>
      <xdr:colOff>101600</xdr:colOff>
      <xdr:row>36</xdr:row>
      <xdr:rowOff>51626</xdr:rowOff>
    </xdr:to>
    <xdr:sp macro="" textlink="">
      <xdr:nvSpPr>
        <xdr:cNvPr id="80" name="楕円 79">
          <a:extLst>
            <a:ext uri="{FF2B5EF4-FFF2-40B4-BE49-F238E27FC236}">
              <a16:creationId xmlns:a16="http://schemas.microsoft.com/office/drawing/2014/main" id="{C29CE657-BB46-4759-8520-BC9AD2D4B4A3}"/>
            </a:ext>
          </a:extLst>
        </xdr:cNvPr>
        <xdr:cNvSpPr/>
      </xdr:nvSpPr>
      <xdr:spPr>
        <a:xfrm>
          <a:off x="2857500" y="612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68153</xdr:rowOff>
    </xdr:from>
    <xdr:ext cx="469744" cy="259045"/>
    <xdr:sp macro="" textlink="">
      <xdr:nvSpPr>
        <xdr:cNvPr id="81" name="テキスト ボックス 80">
          <a:extLst>
            <a:ext uri="{FF2B5EF4-FFF2-40B4-BE49-F238E27FC236}">
              <a16:creationId xmlns:a16="http://schemas.microsoft.com/office/drawing/2014/main" id="{0313C499-A743-4BC2-9E2D-D02DBD9E88B9}"/>
            </a:ext>
          </a:extLst>
        </xdr:cNvPr>
        <xdr:cNvSpPr txBox="1"/>
      </xdr:nvSpPr>
      <xdr:spPr>
        <a:xfrm>
          <a:off x="2673428" y="589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115760</xdr:rowOff>
    </xdr:from>
    <xdr:to>
      <xdr:col>10</xdr:col>
      <xdr:colOff>165100</xdr:colOff>
      <xdr:row>36</xdr:row>
      <xdr:rowOff>45910</xdr:rowOff>
    </xdr:to>
    <xdr:sp macro="" textlink="">
      <xdr:nvSpPr>
        <xdr:cNvPr id="82" name="楕円 81">
          <a:extLst>
            <a:ext uri="{FF2B5EF4-FFF2-40B4-BE49-F238E27FC236}">
              <a16:creationId xmlns:a16="http://schemas.microsoft.com/office/drawing/2014/main" id="{E1A2E336-0C80-43E9-90C8-041102EC7D22}"/>
            </a:ext>
          </a:extLst>
        </xdr:cNvPr>
        <xdr:cNvSpPr/>
      </xdr:nvSpPr>
      <xdr:spPr>
        <a:xfrm>
          <a:off x="1968500" y="61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62437</xdr:rowOff>
    </xdr:from>
    <xdr:ext cx="469744" cy="259045"/>
    <xdr:sp macro="" textlink="">
      <xdr:nvSpPr>
        <xdr:cNvPr id="83" name="テキスト ボックス 82">
          <a:extLst>
            <a:ext uri="{FF2B5EF4-FFF2-40B4-BE49-F238E27FC236}">
              <a16:creationId xmlns:a16="http://schemas.microsoft.com/office/drawing/2014/main" id="{EC763AB7-BEDA-4781-9F5E-D3755B670FF9}"/>
            </a:ext>
          </a:extLst>
        </xdr:cNvPr>
        <xdr:cNvSpPr txBox="1"/>
      </xdr:nvSpPr>
      <xdr:spPr>
        <a:xfrm>
          <a:off x="1784428" y="589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109474</xdr:rowOff>
    </xdr:from>
    <xdr:to>
      <xdr:col>6</xdr:col>
      <xdr:colOff>38100</xdr:colOff>
      <xdr:row>36</xdr:row>
      <xdr:rowOff>39624</xdr:rowOff>
    </xdr:to>
    <xdr:sp macro="" textlink="">
      <xdr:nvSpPr>
        <xdr:cNvPr id="84" name="楕円 83">
          <a:extLst>
            <a:ext uri="{FF2B5EF4-FFF2-40B4-BE49-F238E27FC236}">
              <a16:creationId xmlns:a16="http://schemas.microsoft.com/office/drawing/2014/main" id="{7358903C-0CAF-4DE7-A3D9-9834CC949B5A}"/>
            </a:ext>
          </a:extLst>
        </xdr:cNvPr>
        <xdr:cNvSpPr/>
      </xdr:nvSpPr>
      <xdr:spPr>
        <a:xfrm>
          <a:off x="1079500" y="611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56151</xdr:rowOff>
    </xdr:from>
    <xdr:ext cx="469744" cy="259045"/>
    <xdr:sp macro="" textlink="">
      <xdr:nvSpPr>
        <xdr:cNvPr id="85" name="テキスト ボックス 84">
          <a:extLst>
            <a:ext uri="{FF2B5EF4-FFF2-40B4-BE49-F238E27FC236}">
              <a16:creationId xmlns:a16="http://schemas.microsoft.com/office/drawing/2014/main" id="{66B9DC86-DAB1-45AC-93F6-AB62E3D9F460}"/>
            </a:ext>
          </a:extLst>
        </xdr:cNvPr>
        <xdr:cNvSpPr txBox="1"/>
      </xdr:nvSpPr>
      <xdr:spPr>
        <a:xfrm>
          <a:off x="895428" y="588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202E6623-6490-4ED7-9225-982FF08FDF7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1C8FEE21-A034-4044-8992-5488976FAF5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E5DB9D88-A1EE-432F-A9D6-FEC3250E44F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936C9FCA-1A2C-4100-BA11-A6E873AAE67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96415E78-DE3C-43AF-ADA4-50AA0318723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1938319B-5752-4E46-9E00-43909E686AB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EA594F72-FBC7-4B86-BFDE-D649F29D44F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120F89BD-A5E7-41AA-BB20-CC07ECD1849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7DE7D057-7DF1-4CE8-B09D-F8BAA7FE8A0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40FB4314-6F5B-4A1B-98E1-3B96602F5E6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464676E6-E6E2-4A26-A627-0FA79C38FF6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718C5625-E367-4B71-A709-C4B9E37CEA2D}"/>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5F83148-F27F-4A02-9386-F8225B2CA81C}"/>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B6483782-1E9A-4405-9E18-35B73AC9CD65}"/>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B27B7A3B-D2AD-4FB7-B33A-C68FC5F1A53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C141DDA4-4233-4BEC-B5AB-14893068A50A}"/>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CBEDFB20-5216-4786-85CA-0A18E766DE66}"/>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6A30ABEB-2A6E-44EC-B7AA-7C6A1562FFF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D07FDD78-9A38-43FD-AD6D-F2D95E5FBB13}"/>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9823C813-60DA-4062-AAD5-14261C25245C}"/>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5CC7E12-1823-4838-A255-A7B5349BB99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DCE3CB00-1C16-4B26-8E53-7B1F4B5807B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DF46D8D1-C546-4DF7-8F7F-E8E315DED7C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CAB32FE8-F278-4AE9-8C65-DE7F3C1CCF4B}"/>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EF25CD82-39A8-41EA-9D77-D4CF3F515E42}"/>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7940FBEE-C61D-4316-8D51-6F776DD6CEEC}"/>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58B0D391-6145-4DF0-A308-56794B9EA56D}"/>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ECCE900C-E327-4236-8C19-8EE904ECBECA}"/>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2091</xdr:rowOff>
    </xdr:from>
    <xdr:to>
      <xdr:col>24</xdr:col>
      <xdr:colOff>63500</xdr:colOff>
      <xdr:row>56</xdr:row>
      <xdr:rowOff>58688</xdr:rowOff>
    </xdr:to>
    <xdr:cxnSp macro="">
      <xdr:nvCxnSpPr>
        <xdr:cNvPr id="114" name="直線コネクタ 113">
          <a:extLst>
            <a:ext uri="{FF2B5EF4-FFF2-40B4-BE49-F238E27FC236}">
              <a16:creationId xmlns:a16="http://schemas.microsoft.com/office/drawing/2014/main" id="{CBEF7193-CDBD-4860-80EC-4975041A5EFB}"/>
            </a:ext>
          </a:extLst>
        </xdr:cNvPr>
        <xdr:cNvCxnSpPr/>
      </xdr:nvCxnSpPr>
      <xdr:spPr>
        <a:xfrm>
          <a:off x="3797300" y="9431841"/>
          <a:ext cx="838200" cy="22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6D60E2D1-1D59-4FA5-AAE9-3F74BCE65244}"/>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347B1759-F9EA-4F42-9A86-A6A18C076724}"/>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2091</xdr:rowOff>
    </xdr:from>
    <xdr:to>
      <xdr:col>19</xdr:col>
      <xdr:colOff>177800</xdr:colOff>
      <xdr:row>55</xdr:row>
      <xdr:rowOff>37977</xdr:rowOff>
    </xdr:to>
    <xdr:cxnSp macro="">
      <xdr:nvCxnSpPr>
        <xdr:cNvPr id="117" name="直線コネクタ 116">
          <a:extLst>
            <a:ext uri="{FF2B5EF4-FFF2-40B4-BE49-F238E27FC236}">
              <a16:creationId xmlns:a16="http://schemas.microsoft.com/office/drawing/2014/main" id="{0A2638A2-69E8-4DD4-9AC3-C01FFFD3C11B}"/>
            </a:ext>
          </a:extLst>
        </xdr:cNvPr>
        <xdr:cNvCxnSpPr/>
      </xdr:nvCxnSpPr>
      <xdr:spPr>
        <a:xfrm flipV="1">
          <a:off x="2908300" y="9431841"/>
          <a:ext cx="889000" cy="3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753A06ED-7B6C-4F10-95D5-28138D43F13B}"/>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90A3A92A-79DF-427C-A019-051B5F2787E1}"/>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37977</xdr:rowOff>
    </xdr:from>
    <xdr:to>
      <xdr:col>15</xdr:col>
      <xdr:colOff>50800</xdr:colOff>
      <xdr:row>56</xdr:row>
      <xdr:rowOff>384</xdr:rowOff>
    </xdr:to>
    <xdr:cxnSp macro="">
      <xdr:nvCxnSpPr>
        <xdr:cNvPr id="120" name="直線コネクタ 119">
          <a:extLst>
            <a:ext uri="{FF2B5EF4-FFF2-40B4-BE49-F238E27FC236}">
              <a16:creationId xmlns:a16="http://schemas.microsoft.com/office/drawing/2014/main" id="{F3477E5C-33B3-44E5-91C6-07B9EB5A59AC}"/>
            </a:ext>
          </a:extLst>
        </xdr:cNvPr>
        <xdr:cNvCxnSpPr/>
      </xdr:nvCxnSpPr>
      <xdr:spPr>
        <a:xfrm flipV="1">
          <a:off x="2019300" y="9467727"/>
          <a:ext cx="889000" cy="13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D2AE5576-1E3E-4DAF-98B0-6CCBAF57F93B}"/>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E4984E3C-6ECE-40F5-A65C-7BD043A58A8F}"/>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96304</xdr:rowOff>
    </xdr:from>
    <xdr:to>
      <xdr:col>10</xdr:col>
      <xdr:colOff>114300</xdr:colOff>
      <xdr:row>56</xdr:row>
      <xdr:rowOff>384</xdr:rowOff>
    </xdr:to>
    <xdr:cxnSp macro="">
      <xdr:nvCxnSpPr>
        <xdr:cNvPr id="123" name="直線コネクタ 122">
          <a:extLst>
            <a:ext uri="{FF2B5EF4-FFF2-40B4-BE49-F238E27FC236}">
              <a16:creationId xmlns:a16="http://schemas.microsoft.com/office/drawing/2014/main" id="{6A785457-B067-4CC2-BC5D-08224A321862}"/>
            </a:ext>
          </a:extLst>
        </xdr:cNvPr>
        <xdr:cNvCxnSpPr/>
      </xdr:nvCxnSpPr>
      <xdr:spPr>
        <a:xfrm>
          <a:off x="1130300" y="9354604"/>
          <a:ext cx="889000" cy="24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3028A4E0-F7CE-4A1D-B6A0-91C382E30F8E}"/>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504489D7-129D-422E-B00C-24133D5C5BB9}"/>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134573CD-B96D-400C-979E-632B0F22E9AB}"/>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74933B72-00B3-4406-A054-287A2E7D4611}"/>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5CC00218-348F-4B43-8F62-B4F300EB42D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977F37DF-EC3C-424C-87F6-4A97EA9FA13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CD66C2B-0A8E-49F1-B512-98485EF9F96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C6F60B6-F642-4687-9E93-B5468F75F18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A1FC795-16C8-4269-82F7-02A23CE8CE9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7888</xdr:rowOff>
    </xdr:from>
    <xdr:to>
      <xdr:col>24</xdr:col>
      <xdr:colOff>114300</xdr:colOff>
      <xdr:row>56</xdr:row>
      <xdr:rowOff>109488</xdr:rowOff>
    </xdr:to>
    <xdr:sp macro="" textlink="">
      <xdr:nvSpPr>
        <xdr:cNvPr id="133" name="楕円 132">
          <a:extLst>
            <a:ext uri="{FF2B5EF4-FFF2-40B4-BE49-F238E27FC236}">
              <a16:creationId xmlns:a16="http://schemas.microsoft.com/office/drawing/2014/main" id="{84FBBAEE-8192-458B-95D1-8D3CE74ABA1C}"/>
            </a:ext>
          </a:extLst>
        </xdr:cNvPr>
        <xdr:cNvSpPr/>
      </xdr:nvSpPr>
      <xdr:spPr>
        <a:xfrm>
          <a:off x="4584700" y="96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30765</xdr:rowOff>
    </xdr:from>
    <xdr:ext cx="599010" cy="259045"/>
    <xdr:sp macro="" textlink="">
      <xdr:nvSpPr>
        <xdr:cNvPr id="134" name="総務費該当値テキスト">
          <a:extLst>
            <a:ext uri="{FF2B5EF4-FFF2-40B4-BE49-F238E27FC236}">
              <a16:creationId xmlns:a16="http://schemas.microsoft.com/office/drawing/2014/main" id="{20762C3B-3767-455F-B096-CA0C9F40A786}"/>
            </a:ext>
          </a:extLst>
        </xdr:cNvPr>
        <xdr:cNvSpPr txBox="1"/>
      </xdr:nvSpPr>
      <xdr:spPr>
        <a:xfrm>
          <a:off x="4686300" y="946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122741</xdr:rowOff>
    </xdr:from>
    <xdr:to>
      <xdr:col>20</xdr:col>
      <xdr:colOff>38100</xdr:colOff>
      <xdr:row>55</xdr:row>
      <xdr:rowOff>52891</xdr:rowOff>
    </xdr:to>
    <xdr:sp macro="" textlink="">
      <xdr:nvSpPr>
        <xdr:cNvPr id="135" name="楕円 134">
          <a:extLst>
            <a:ext uri="{FF2B5EF4-FFF2-40B4-BE49-F238E27FC236}">
              <a16:creationId xmlns:a16="http://schemas.microsoft.com/office/drawing/2014/main" id="{7E6AEA75-040D-4CF5-ABF7-7B777F642322}"/>
            </a:ext>
          </a:extLst>
        </xdr:cNvPr>
        <xdr:cNvSpPr/>
      </xdr:nvSpPr>
      <xdr:spPr>
        <a:xfrm>
          <a:off x="3746500" y="938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69418</xdr:rowOff>
    </xdr:from>
    <xdr:ext cx="599010" cy="259045"/>
    <xdr:sp macro="" textlink="">
      <xdr:nvSpPr>
        <xdr:cNvPr id="136" name="テキスト ボックス 135">
          <a:extLst>
            <a:ext uri="{FF2B5EF4-FFF2-40B4-BE49-F238E27FC236}">
              <a16:creationId xmlns:a16="http://schemas.microsoft.com/office/drawing/2014/main" id="{334259EB-8BFE-4A33-AE04-ABA8D6626E54}"/>
            </a:ext>
          </a:extLst>
        </xdr:cNvPr>
        <xdr:cNvSpPr txBox="1"/>
      </xdr:nvSpPr>
      <xdr:spPr>
        <a:xfrm>
          <a:off x="3497795" y="91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158627</xdr:rowOff>
    </xdr:from>
    <xdr:to>
      <xdr:col>15</xdr:col>
      <xdr:colOff>101600</xdr:colOff>
      <xdr:row>55</xdr:row>
      <xdr:rowOff>88777</xdr:rowOff>
    </xdr:to>
    <xdr:sp macro="" textlink="">
      <xdr:nvSpPr>
        <xdr:cNvPr id="137" name="楕円 136">
          <a:extLst>
            <a:ext uri="{FF2B5EF4-FFF2-40B4-BE49-F238E27FC236}">
              <a16:creationId xmlns:a16="http://schemas.microsoft.com/office/drawing/2014/main" id="{5F835A4E-2CC4-46FE-B372-46F3F15550EA}"/>
            </a:ext>
          </a:extLst>
        </xdr:cNvPr>
        <xdr:cNvSpPr/>
      </xdr:nvSpPr>
      <xdr:spPr>
        <a:xfrm>
          <a:off x="2857500" y="941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105304</xdr:rowOff>
    </xdr:from>
    <xdr:ext cx="599010" cy="259045"/>
    <xdr:sp macro="" textlink="">
      <xdr:nvSpPr>
        <xdr:cNvPr id="138" name="テキスト ボックス 137">
          <a:extLst>
            <a:ext uri="{FF2B5EF4-FFF2-40B4-BE49-F238E27FC236}">
              <a16:creationId xmlns:a16="http://schemas.microsoft.com/office/drawing/2014/main" id="{FCBE6C19-4F8D-496E-B759-674287ED16C8}"/>
            </a:ext>
          </a:extLst>
        </xdr:cNvPr>
        <xdr:cNvSpPr txBox="1"/>
      </xdr:nvSpPr>
      <xdr:spPr>
        <a:xfrm>
          <a:off x="2608795" y="919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121034</xdr:rowOff>
    </xdr:from>
    <xdr:to>
      <xdr:col>10</xdr:col>
      <xdr:colOff>165100</xdr:colOff>
      <xdr:row>56</xdr:row>
      <xdr:rowOff>51184</xdr:rowOff>
    </xdr:to>
    <xdr:sp macro="" textlink="">
      <xdr:nvSpPr>
        <xdr:cNvPr id="139" name="楕円 138">
          <a:extLst>
            <a:ext uri="{FF2B5EF4-FFF2-40B4-BE49-F238E27FC236}">
              <a16:creationId xmlns:a16="http://schemas.microsoft.com/office/drawing/2014/main" id="{B5ED3027-E583-4E2E-84ED-DE270404757C}"/>
            </a:ext>
          </a:extLst>
        </xdr:cNvPr>
        <xdr:cNvSpPr/>
      </xdr:nvSpPr>
      <xdr:spPr>
        <a:xfrm>
          <a:off x="1968500" y="955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67711</xdr:rowOff>
    </xdr:from>
    <xdr:ext cx="599010" cy="259045"/>
    <xdr:sp macro="" textlink="">
      <xdr:nvSpPr>
        <xdr:cNvPr id="140" name="テキスト ボックス 139">
          <a:extLst>
            <a:ext uri="{FF2B5EF4-FFF2-40B4-BE49-F238E27FC236}">
              <a16:creationId xmlns:a16="http://schemas.microsoft.com/office/drawing/2014/main" id="{071834B5-D7E3-41E4-B701-384F4814F840}"/>
            </a:ext>
          </a:extLst>
        </xdr:cNvPr>
        <xdr:cNvSpPr txBox="1"/>
      </xdr:nvSpPr>
      <xdr:spPr>
        <a:xfrm>
          <a:off x="1719795" y="932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45504</xdr:rowOff>
    </xdr:from>
    <xdr:to>
      <xdr:col>6</xdr:col>
      <xdr:colOff>38100</xdr:colOff>
      <xdr:row>54</xdr:row>
      <xdr:rowOff>147104</xdr:rowOff>
    </xdr:to>
    <xdr:sp macro="" textlink="">
      <xdr:nvSpPr>
        <xdr:cNvPr id="141" name="楕円 140">
          <a:extLst>
            <a:ext uri="{FF2B5EF4-FFF2-40B4-BE49-F238E27FC236}">
              <a16:creationId xmlns:a16="http://schemas.microsoft.com/office/drawing/2014/main" id="{A2E132FC-0D20-49D3-9F2F-09AAFDE03DBA}"/>
            </a:ext>
          </a:extLst>
        </xdr:cNvPr>
        <xdr:cNvSpPr/>
      </xdr:nvSpPr>
      <xdr:spPr>
        <a:xfrm>
          <a:off x="1079500" y="930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163631</xdr:rowOff>
    </xdr:from>
    <xdr:ext cx="599010" cy="259045"/>
    <xdr:sp macro="" textlink="">
      <xdr:nvSpPr>
        <xdr:cNvPr id="142" name="テキスト ボックス 141">
          <a:extLst>
            <a:ext uri="{FF2B5EF4-FFF2-40B4-BE49-F238E27FC236}">
              <a16:creationId xmlns:a16="http://schemas.microsoft.com/office/drawing/2014/main" id="{33557366-C689-4B97-9BCF-B7D9D9D2C3C6}"/>
            </a:ext>
          </a:extLst>
        </xdr:cNvPr>
        <xdr:cNvSpPr txBox="1"/>
      </xdr:nvSpPr>
      <xdr:spPr>
        <a:xfrm>
          <a:off x="830795" y="907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13AA34D0-891A-4CF7-900E-7BF720E475C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1CD0B0D1-EEBA-40F9-87A3-BBE589D8107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9C144A71-240D-452D-B61F-AEAF51ED353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97D6417B-D507-4CB5-A86E-A3A6CC596A1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839BABEE-DA4E-4CB3-9A9D-E94966947CC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3D394B80-F6A5-4A7D-8626-B25D7F4447C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67008EBD-1C37-448B-8B85-5AA3ACC1773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BCEDA551-5CB3-4F50-A35D-4622B2C0752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5CC43AA4-1166-47EC-94DC-14BE3484B05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52401F8F-A88F-4BEA-B7D0-9A6283D497C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B4A86EE9-C4D9-49B5-8556-43270F26CAB6}"/>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D5CC565E-034E-46CF-8BE9-A0D2C441C86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86D83B87-63CA-49C8-9F87-363524D46DE5}"/>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75388921-D9A6-4873-B912-AFE2B86536E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968B42C1-CA20-4171-9578-F66F4734C0D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D2EA499C-827D-466E-8B7A-796B375E889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D6241988-F065-4CA6-9B7C-1430C4EA459A}"/>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CFFE4667-40C2-4E7B-B1DC-A478B731D71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3C86208B-EE5E-4103-9027-44A8FB3D36B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D3D56E03-049A-4438-B8A6-8EC360B5EDE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AF4A0172-6BCC-43B0-961C-4DA6A57B98DD}"/>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81B8F7BF-D8C5-470B-BAEF-831DF22B43A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B7863B10-8E91-4D04-9F2E-1A8E9E5AE80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7B98289D-3715-4156-808C-41E0D5DAAA3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53C3EBC3-AA2A-438D-92E2-98BB72135AAE}"/>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2753CF53-F1F5-4794-81EB-9FEE1BC1D56F}"/>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DC096379-B44F-46A8-9FA1-995DE5CBD072}"/>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3E4F093D-0DEB-4E62-B88D-B3AF6446F444}"/>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ACA356ED-93EA-4AA9-9259-4D5D3501A392}"/>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158004</xdr:rowOff>
    </xdr:from>
    <xdr:to>
      <xdr:col>24</xdr:col>
      <xdr:colOff>63500</xdr:colOff>
      <xdr:row>73</xdr:row>
      <xdr:rowOff>5230</xdr:rowOff>
    </xdr:to>
    <xdr:cxnSp macro="">
      <xdr:nvCxnSpPr>
        <xdr:cNvPr id="172" name="直線コネクタ 171">
          <a:extLst>
            <a:ext uri="{FF2B5EF4-FFF2-40B4-BE49-F238E27FC236}">
              <a16:creationId xmlns:a16="http://schemas.microsoft.com/office/drawing/2014/main" id="{42479AF6-061B-4E00-9362-2683C19D89C7}"/>
            </a:ext>
          </a:extLst>
        </xdr:cNvPr>
        <xdr:cNvCxnSpPr/>
      </xdr:nvCxnSpPr>
      <xdr:spPr>
        <a:xfrm>
          <a:off x="3797300" y="12502404"/>
          <a:ext cx="838200" cy="1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FCAB0F60-1958-4610-A76A-5435A2FCFDB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B1923EF9-2E93-4731-B2B3-20E854C4DDAC}"/>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158004</xdr:rowOff>
    </xdr:from>
    <xdr:to>
      <xdr:col>19</xdr:col>
      <xdr:colOff>177800</xdr:colOff>
      <xdr:row>74</xdr:row>
      <xdr:rowOff>23670</xdr:rowOff>
    </xdr:to>
    <xdr:cxnSp macro="">
      <xdr:nvCxnSpPr>
        <xdr:cNvPr id="175" name="直線コネクタ 174">
          <a:extLst>
            <a:ext uri="{FF2B5EF4-FFF2-40B4-BE49-F238E27FC236}">
              <a16:creationId xmlns:a16="http://schemas.microsoft.com/office/drawing/2014/main" id="{B825E47D-F050-40A2-BDEB-D3AC770A08D9}"/>
            </a:ext>
          </a:extLst>
        </xdr:cNvPr>
        <xdr:cNvCxnSpPr/>
      </xdr:nvCxnSpPr>
      <xdr:spPr>
        <a:xfrm flipV="1">
          <a:off x="2908300" y="12502404"/>
          <a:ext cx="889000" cy="20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BF03D55-8476-4833-A81C-786175C71C79}"/>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A4A9C70-D85E-406E-B0C2-E5A68D74F5D8}"/>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115019</xdr:rowOff>
    </xdr:from>
    <xdr:to>
      <xdr:col>15</xdr:col>
      <xdr:colOff>50800</xdr:colOff>
      <xdr:row>74</xdr:row>
      <xdr:rowOff>23670</xdr:rowOff>
    </xdr:to>
    <xdr:cxnSp macro="">
      <xdr:nvCxnSpPr>
        <xdr:cNvPr id="178" name="直線コネクタ 177">
          <a:extLst>
            <a:ext uri="{FF2B5EF4-FFF2-40B4-BE49-F238E27FC236}">
              <a16:creationId xmlns:a16="http://schemas.microsoft.com/office/drawing/2014/main" id="{3B92C567-39DF-4CAB-94D1-99B06EDADBFB}"/>
            </a:ext>
          </a:extLst>
        </xdr:cNvPr>
        <xdr:cNvCxnSpPr/>
      </xdr:nvCxnSpPr>
      <xdr:spPr>
        <a:xfrm>
          <a:off x="2019300" y="12630869"/>
          <a:ext cx="889000" cy="8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E14CDB1D-BD2A-4F2D-890B-26E4A5B5EF32}"/>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53CDFF0D-698D-4642-9DC9-56D2CB272D81}"/>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115019</xdr:rowOff>
    </xdr:from>
    <xdr:to>
      <xdr:col>10</xdr:col>
      <xdr:colOff>114300</xdr:colOff>
      <xdr:row>75</xdr:row>
      <xdr:rowOff>25834</xdr:rowOff>
    </xdr:to>
    <xdr:cxnSp macro="">
      <xdr:nvCxnSpPr>
        <xdr:cNvPr id="181" name="直線コネクタ 180">
          <a:extLst>
            <a:ext uri="{FF2B5EF4-FFF2-40B4-BE49-F238E27FC236}">
              <a16:creationId xmlns:a16="http://schemas.microsoft.com/office/drawing/2014/main" id="{C4AB8545-E952-48D6-89AF-19A7FF6DC47C}"/>
            </a:ext>
          </a:extLst>
        </xdr:cNvPr>
        <xdr:cNvCxnSpPr/>
      </xdr:nvCxnSpPr>
      <xdr:spPr>
        <a:xfrm flipV="1">
          <a:off x="1130300" y="12630869"/>
          <a:ext cx="889000" cy="25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1FB3DF40-97AC-449C-9CB3-6D908DEFA5C5}"/>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66D85D83-B161-4217-BE4D-B0AF5FD2CC9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8D028826-B064-4056-A237-9C7FEBE9C78E}"/>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D93C7778-2800-4774-8EBC-A031F578D335}"/>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CBF7280E-8DFF-4105-B525-136D93438DA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35A033D1-688A-4F5D-9AA5-06C9858E5FE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18E0F19C-3A32-4455-A373-2AF35B62A2B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E771593-12FD-4378-A364-3645D819D13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A9150FE-A7DC-41B2-B3C4-BD32CE49141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125880</xdr:rowOff>
    </xdr:from>
    <xdr:to>
      <xdr:col>24</xdr:col>
      <xdr:colOff>114300</xdr:colOff>
      <xdr:row>73</xdr:row>
      <xdr:rowOff>56030</xdr:rowOff>
    </xdr:to>
    <xdr:sp macro="" textlink="">
      <xdr:nvSpPr>
        <xdr:cNvPr id="191" name="楕円 190">
          <a:extLst>
            <a:ext uri="{FF2B5EF4-FFF2-40B4-BE49-F238E27FC236}">
              <a16:creationId xmlns:a16="http://schemas.microsoft.com/office/drawing/2014/main" id="{AD41D42F-810E-4C78-B7A7-CA8E6DDC5084}"/>
            </a:ext>
          </a:extLst>
        </xdr:cNvPr>
        <xdr:cNvSpPr/>
      </xdr:nvSpPr>
      <xdr:spPr>
        <a:xfrm>
          <a:off x="4584700" y="124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148757</xdr:rowOff>
    </xdr:from>
    <xdr:ext cx="599010" cy="259045"/>
    <xdr:sp macro="" textlink="">
      <xdr:nvSpPr>
        <xdr:cNvPr id="192" name="民生費該当値テキスト">
          <a:extLst>
            <a:ext uri="{FF2B5EF4-FFF2-40B4-BE49-F238E27FC236}">
              <a16:creationId xmlns:a16="http://schemas.microsoft.com/office/drawing/2014/main" id="{959ECE0F-5834-4928-B6BD-18998EE0FFD1}"/>
            </a:ext>
          </a:extLst>
        </xdr:cNvPr>
        <xdr:cNvSpPr txBox="1"/>
      </xdr:nvSpPr>
      <xdr:spPr>
        <a:xfrm>
          <a:off x="4686300" y="1232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107204</xdr:rowOff>
    </xdr:from>
    <xdr:to>
      <xdr:col>20</xdr:col>
      <xdr:colOff>38100</xdr:colOff>
      <xdr:row>73</xdr:row>
      <xdr:rowOff>37354</xdr:rowOff>
    </xdr:to>
    <xdr:sp macro="" textlink="">
      <xdr:nvSpPr>
        <xdr:cNvPr id="193" name="楕円 192">
          <a:extLst>
            <a:ext uri="{FF2B5EF4-FFF2-40B4-BE49-F238E27FC236}">
              <a16:creationId xmlns:a16="http://schemas.microsoft.com/office/drawing/2014/main" id="{93AA480F-A250-4595-8C34-3FEFAD2A833F}"/>
            </a:ext>
          </a:extLst>
        </xdr:cNvPr>
        <xdr:cNvSpPr/>
      </xdr:nvSpPr>
      <xdr:spPr>
        <a:xfrm>
          <a:off x="3746500" y="1245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53881</xdr:rowOff>
    </xdr:from>
    <xdr:ext cx="599010" cy="259045"/>
    <xdr:sp macro="" textlink="">
      <xdr:nvSpPr>
        <xdr:cNvPr id="194" name="テキスト ボックス 193">
          <a:extLst>
            <a:ext uri="{FF2B5EF4-FFF2-40B4-BE49-F238E27FC236}">
              <a16:creationId xmlns:a16="http://schemas.microsoft.com/office/drawing/2014/main" id="{B837C1E1-65CB-4A53-998D-49639DEE2A2A}"/>
            </a:ext>
          </a:extLst>
        </xdr:cNvPr>
        <xdr:cNvSpPr txBox="1"/>
      </xdr:nvSpPr>
      <xdr:spPr>
        <a:xfrm>
          <a:off x="3497795" y="1222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144320</xdr:rowOff>
    </xdr:from>
    <xdr:to>
      <xdr:col>15</xdr:col>
      <xdr:colOff>101600</xdr:colOff>
      <xdr:row>74</xdr:row>
      <xdr:rowOff>74470</xdr:rowOff>
    </xdr:to>
    <xdr:sp macro="" textlink="">
      <xdr:nvSpPr>
        <xdr:cNvPr id="195" name="楕円 194">
          <a:extLst>
            <a:ext uri="{FF2B5EF4-FFF2-40B4-BE49-F238E27FC236}">
              <a16:creationId xmlns:a16="http://schemas.microsoft.com/office/drawing/2014/main" id="{20C91837-9C53-4538-9B5F-70B88336076E}"/>
            </a:ext>
          </a:extLst>
        </xdr:cNvPr>
        <xdr:cNvSpPr/>
      </xdr:nvSpPr>
      <xdr:spPr>
        <a:xfrm>
          <a:off x="2857500" y="12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90997</xdr:rowOff>
    </xdr:from>
    <xdr:ext cx="599010" cy="259045"/>
    <xdr:sp macro="" textlink="">
      <xdr:nvSpPr>
        <xdr:cNvPr id="196" name="テキスト ボックス 195">
          <a:extLst>
            <a:ext uri="{FF2B5EF4-FFF2-40B4-BE49-F238E27FC236}">
              <a16:creationId xmlns:a16="http://schemas.microsoft.com/office/drawing/2014/main" id="{4B7C04E4-5BB5-4B27-97F0-A120B8B64BC6}"/>
            </a:ext>
          </a:extLst>
        </xdr:cNvPr>
        <xdr:cNvSpPr txBox="1"/>
      </xdr:nvSpPr>
      <xdr:spPr>
        <a:xfrm>
          <a:off x="2608795" y="1243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64219</xdr:rowOff>
    </xdr:from>
    <xdr:to>
      <xdr:col>10</xdr:col>
      <xdr:colOff>165100</xdr:colOff>
      <xdr:row>73</xdr:row>
      <xdr:rowOff>165819</xdr:rowOff>
    </xdr:to>
    <xdr:sp macro="" textlink="">
      <xdr:nvSpPr>
        <xdr:cNvPr id="197" name="楕円 196">
          <a:extLst>
            <a:ext uri="{FF2B5EF4-FFF2-40B4-BE49-F238E27FC236}">
              <a16:creationId xmlns:a16="http://schemas.microsoft.com/office/drawing/2014/main" id="{9FC828C9-1E65-42B7-956E-E6D0F0F7349D}"/>
            </a:ext>
          </a:extLst>
        </xdr:cNvPr>
        <xdr:cNvSpPr/>
      </xdr:nvSpPr>
      <xdr:spPr>
        <a:xfrm>
          <a:off x="1968500" y="1258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10896</xdr:rowOff>
    </xdr:from>
    <xdr:ext cx="599010" cy="259045"/>
    <xdr:sp macro="" textlink="">
      <xdr:nvSpPr>
        <xdr:cNvPr id="198" name="テキスト ボックス 197">
          <a:extLst>
            <a:ext uri="{FF2B5EF4-FFF2-40B4-BE49-F238E27FC236}">
              <a16:creationId xmlns:a16="http://schemas.microsoft.com/office/drawing/2014/main" id="{8C255D9B-BD19-4857-8651-F5BA93CF3202}"/>
            </a:ext>
          </a:extLst>
        </xdr:cNvPr>
        <xdr:cNvSpPr txBox="1"/>
      </xdr:nvSpPr>
      <xdr:spPr>
        <a:xfrm>
          <a:off x="1719795" y="1235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146484</xdr:rowOff>
    </xdr:from>
    <xdr:to>
      <xdr:col>6</xdr:col>
      <xdr:colOff>38100</xdr:colOff>
      <xdr:row>75</xdr:row>
      <xdr:rowOff>76634</xdr:rowOff>
    </xdr:to>
    <xdr:sp macro="" textlink="">
      <xdr:nvSpPr>
        <xdr:cNvPr id="199" name="楕円 198">
          <a:extLst>
            <a:ext uri="{FF2B5EF4-FFF2-40B4-BE49-F238E27FC236}">
              <a16:creationId xmlns:a16="http://schemas.microsoft.com/office/drawing/2014/main" id="{AEEC6CC9-5C07-4FC0-A677-033998BBF40C}"/>
            </a:ext>
          </a:extLst>
        </xdr:cNvPr>
        <xdr:cNvSpPr/>
      </xdr:nvSpPr>
      <xdr:spPr>
        <a:xfrm>
          <a:off x="1079500" y="1283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93161</xdr:rowOff>
    </xdr:from>
    <xdr:ext cx="599010" cy="259045"/>
    <xdr:sp macro="" textlink="">
      <xdr:nvSpPr>
        <xdr:cNvPr id="200" name="テキスト ボックス 199">
          <a:extLst>
            <a:ext uri="{FF2B5EF4-FFF2-40B4-BE49-F238E27FC236}">
              <a16:creationId xmlns:a16="http://schemas.microsoft.com/office/drawing/2014/main" id="{BA3C7D43-BDF1-4D39-88D1-4627175D73C5}"/>
            </a:ext>
          </a:extLst>
        </xdr:cNvPr>
        <xdr:cNvSpPr txBox="1"/>
      </xdr:nvSpPr>
      <xdr:spPr>
        <a:xfrm>
          <a:off x="830795" y="1260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8FA19313-764C-4BA6-B400-6F00768F321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85DA2E52-F659-4569-8729-4BAE3E31856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6B7B34B3-08A1-4E47-9ECA-66D104AF36E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F4E2FBAD-8E20-4613-A67C-91C236576FA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F1AE604F-3EB9-4B61-8C19-E67E39C0E24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4C2643D3-DF22-4B65-AA2D-30818A8530A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F1BE992D-DF88-4B93-AA4E-11577741C69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5D245C4A-54F5-47BA-8449-78FD304FE01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92C32572-D0DA-4FD7-A08D-6E941A90DF5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50F38152-D8B6-47A0-896A-CE891A86EBE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FA79F8EE-9763-42DE-ABAF-D401BB80B4B6}"/>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EBB86088-C951-4B95-A6FF-CEB94538780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B2611783-151C-4D3F-B454-64F1B4B94A8C}"/>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6354B465-3FC2-4741-BE1A-A5AD1FA6BCE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8CA686EE-2D9C-49A4-954D-EEF7814BEF4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132AAB0A-2084-4C2B-A5F9-3DE97A971CD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72096A2E-22B5-4CC2-8DEE-E506616FA6F5}"/>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B3248567-6073-4458-88F3-CD5ECB702DA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F833529A-93A0-4D6B-9C75-B3F696495F54}"/>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FC651178-7723-4ED2-B00E-43AF8511602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79748884-E91F-4607-95EA-4E99B0A519B2}"/>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E6825ABB-F8FE-4150-B584-715A62C6751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432F3E04-7E4C-474C-9F20-C93A12D7AE7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C0797B7F-56F7-4990-819D-CFF2AB2F950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1F524C1D-A0F9-4ED1-96FA-FE4F506BBC33}"/>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B34DD8BB-A0E4-44A8-81B4-345F9488F734}"/>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9D16565F-E5D7-4353-998D-EBC3C5B1C339}"/>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B2DBB4C0-67C3-4EC6-8A3A-33F29AF02784}"/>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3EAF2F3E-B3A3-47DD-8FC7-D3D11E077D8A}"/>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16827</xdr:rowOff>
    </xdr:from>
    <xdr:to>
      <xdr:col>24</xdr:col>
      <xdr:colOff>63500</xdr:colOff>
      <xdr:row>96</xdr:row>
      <xdr:rowOff>24848</xdr:rowOff>
    </xdr:to>
    <xdr:cxnSp macro="">
      <xdr:nvCxnSpPr>
        <xdr:cNvPr id="230" name="直線コネクタ 229">
          <a:extLst>
            <a:ext uri="{FF2B5EF4-FFF2-40B4-BE49-F238E27FC236}">
              <a16:creationId xmlns:a16="http://schemas.microsoft.com/office/drawing/2014/main" id="{1B1FC638-B1B0-4E65-8615-9FA5AF7DAAE3}"/>
            </a:ext>
          </a:extLst>
        </xdr:cNvPr>
        <xdr:cNvCxnSpPr/>
      </xdr:nvCxnSpPr>
      <xdr:spPr>
        <a:xfrm>
          <a:off x="3797300" y="16476027"/>
          <a:ext cx="838200" cy="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40D88A97-BB0B-4CD2-AC68-C5FCE7FA269C}"/>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1E0EEE4F-30FB-440D-BF3C-BA321EBAC693}"/>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164770</xdr:rowOff>
    </xdr:from>
    <xdr:to>
      <xdr:col>19</xdr:col>
      <xdr:colOff>177800</xdr:colOff>
      <xdr:row>96</xdr:row>
      <xdr:rowOff>16827</xdr:rowOff>
    </xdr:to>
    <xdr:cxnSp macro="">
      <xdr:nvCxnSpPr>
        <xdr:cNvPr id="233" name="直線コネクタ 232">
          <a:extLst>
            <a:ext uri="{FF2B5EF4-FFF2-40B4-BE49-F238E27FC236}">
              <a16:creationId xmlns:a16="http://schemas.microsoft.com/office/drawing/2014/main" id="{1C9FB866-344F-4318-82E1-1084C7D31BA0}"/>
            </a:ext>
          </a:extLst>
        </xdr:cNvPr>
        <xdr:cNvCxnSpPr/>
      </xdr:nvCxnSpPr>
      <xdr:spPr>
        <a:xfrm>
          <a:off x="2908300" y="16452520"/>
          <a:ext cx="889000" cy="2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686A19DB-11B8-420F-B349-5D3D048FF71C}"/>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C60DCDD7-83FD-4532-BFA8-440A7C206544}"/>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146025</xdr:rowOff>
    </xdr:from>
    <xdr:to>
      <xdr:col>15</xdr:col>
      <xdr:colOff>50800</xdr:colOff>
      <xdr:row>95</xdr:row>
      <xdr:rowOff>164770</xdr:rowOff>
    </xdr:to>
    <xdr:cxnSp macro="">
      <xdr:nvCxnSpPr>
        <xdr:cNvPr id="236" name="直線コネクタ 235">
          <a:extLst>
            <a:ext uri="{FF2B5EF4-FFF2-40B4-BE49-F238E27FC236}">
              <a16:creationId xmlns:a16="http://schemas.microsoft.com/office/drawing/2014/main" id="{5F28E934-4415-4F9F-BA8A-2CAAACA50E54}"/>
            </a:ext>
          </a:extLst>
        </xdr:cNvPr>
        <xdr:cNvCxnSpPr/>
      </xdr:nvCxnSpPr>
      <xdr:spPr>
        <a:xfrm>
          <a:off x="2019300" y="16433775"/>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A775E951-B97D-453F-AA88-C3D276FE0DDD}"/>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E573BE02-FBFE-4A4C-9346-FFF80F46843C}"/>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146025</xdr:rowOff>
    </xdr:from>
    <xdr:to>
      <xdr:col>10</xdr:col>
      <xdr:colOff>114300</xdr:colOff>
      <xdr:row>96</xdr:row>
      <xdr:rowOff>68892</xdr:rowOff>
    </xdr:to>
    <xdr:cxnSp macro="">
      <xdr:nvCxnSpPr>
        <xdr:cNvPr id="239" name="直線コネクタ 238">
          <a:extLst>
            <a:ext uri="{FF2B5EF4-FFF2-40B4-BE49-F238E27FC236}">
              <a16:creationId xmlns:a16="http://schemas.microsoft.com/office/drawing/2014/main" id="{F59AF1D8-E4A2-4270-8E4C-453225E661FA}"/>
            </a:ext>
          </a:extLst>
        </xdr:cNvPr>
        <xdr:cNvCxnSpPr/>
      </xdr:nvCxnSpPr>
      <xdr:spPr>
        <a:xfrm flipV="1">
          <a:off x="1130300" y="16433775"/>
          <a:ext cx="889000" cy="9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5B99BDA7-710C-44E2-94E8-B751F24483A5}"/>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3B9D96F7-E56A-4DA4-B07D-8B6DDD32304E}"/>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80DB9EC9-6701-459F-8F4C-45BA6A47F1BB}"/>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3F2FC155-EC14-43C6-AEA9-412F1B58D6C9}"/>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7AFB67B9-CE5B-4866-B8A8-9254ED1A178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83CD8D8-4F35-40FC-AA41-E2E36782DE7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6E08686-6AB8-4FD8-BF0A-6811172F1F3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FD45A3E-021A-407E-B605-57B2CCCAA84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4D61CF4-AF6F-4712-8C44-C05885690F7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145498</xdr:rowOff>
    </xdr:from>
    <xdr:to>
      <xdr:col>24</xdr:col>
      <xdr:colOff>114300</xdr:colOff>
      <xdr:row>96</xdr:row>
      <xdr:rowOff>75648</xdr:rowOff>
    </xdr:to>
    <xdr:sp macro="" textlink="">
      <xdr:nvSpPr>
        <xdr:cNvPr id="249" name="楕円 248">
          <a:extLst>
            <a:ext uri="{FF2B5EF4-FFF2-40B4-BE49-F238E27FC236}">
              <a16:creationId xmlns:a16="http://schemas.microsoft.com/office/drawing/2014/main" id="{95BB6999-1EB9-4B42-A254-8C5FE186E02B}"/>
            </a:ext>
          </a:extLst>
        </xdr:cNvPr>
        <xdr:cNvSpPr/>
      </xdr:nvSpPr>
      <xdr:spPr>
        <a:xfrm>
          <a:off x="4584700" y="164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168375</xdr:rowOff>
    </xdr:from>
    <xdr:ext cx="534377" cy="259045"/>
    <xdr:sp macro="" textlink="">
      <xdr:nvSpPr>
        <xdr:cNvPr id="250" name="衛生費該当値テキスト">
          <a:extLst>
            <a:ext uri="{FF2B5EF4-FFF2-40B4-BE49-F238E27FC236}">
              <a16:creationId xmlns:a16="http://schemas.microsoft.com/office/drawing/2014/main" id="{C17A9B87-410D-4F0D-A9BF-EBD874A83D59}"/>
            </a:ext>
          </a:extLst>
        </xdr:cNvPr>
        <xdr:cNvSpPr txBox="1"/>
      </xdr:nvSpPr>
      <xdr:spPr>
        <a:xfrm>
          <a:off x="4686300" y="1628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137477</xdr:rowOff>
    </xdr:from>
    <xdr:to>
      <xdr:col>20</xdr:col>
      <xdr:colOff>38100</xdr:colOff>
      <xdr:row>96</xdr:row>
      <xdr:rowOff>67627</xdr:rowOff>
    </xdr:to>
    <xdr:sp macro="" textlink="">
      <xdr:nvSpPr>
        <xdr:cNvPr id="251" name="楕円 250">
          <a:extLst>
            <a:ext uri="{FF2B5EF4-FFF2-40B4-BE49-F238E27FC236}">
              <a16:creationId xmlns:a16="http://schemas.microsoft.com/office/drawing/2014/main" id="{1E70B638-7FCD-47B9-B3C9-9C988D8CBE7A}"/>
            </a:ext>
          </a:extLst>
        </xdr:cNvPr>
        <xdr:cNvSpPr/>
      </xdr:nvSpPr>
      <xdr:spPr>
        <a:xfrm>
          <a:off x="3746500" y="1642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84154</xdr:rowOff>
    </xdr:from>
    <xdr:ext cx="534377" cy="259045"/>
    <xdr:sp macro="" textlink="">
      <xdr:nvSpPr>
        <xdr:cNvPr id="252" name="テキスト ボックス 251">
          <a:extLst>
            <a:ext uri="{FF2B5EF4-FFF2-40B4-BE49-F238E27FC236}">
              <a16:creationId xmlns:a16="http://schemas.microsoft.com/office/drawing/2014/main" id="{8E225643-D0C4-4FE9-97BA-08C0A6EF4217}"/>
            </a:ext>
          </a:extLst>
        </xdr:cNvPr>
        <xdr:cNvSpPr txBox="1"/>
      </xdr:nvSpPr>
      <xdr:spPr>
        <a:xfrm>
          <a:off x="3530111" y="1620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113970</xdr:rowOff>
    </xdr:from>
    <xdr:to>
      <xdr:col>15</xdr:col>
      <xdr:colOff>101600</xdr:colOff>
      <xdr:row>96</xdr:row>
      <xdr:rowOff>44120</xdr:rowOff>
    </xdr:to>
    <xdr:sp macro="" textlink="">
      <xdr:nvSpPr>
        <xdr:cNvPr id="253" name="楕円 252">
          <a:extLst>
            <a:ext uri="{FF2B5EF4-FFF2-40B4-BE49-F238E27FC236}">
              <a16:creationId xmlns:a16="http://schemas.microsoft.com/office/drawing/2014/main" id="{343C88EC-4EAC-43D3-A10A-3F601028540B}"/>
            </a:ext>
          </a:extLst>
        </xdr:cNvPr>
        <xdr:cNvSpPr/>
      </xdr:nvSpPr>
      <xdr:spPr>
        <a:xfrm>
          <a:off x="2857500" y="164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60647</xdr:rowOff>
    </xdr:from>
    <xdr:ext cx="534377" cy="259045"/>
    <xdr:sp macro="" textlink="">
      <xdr:nvSpPr>
        <xdr:cNvPr id="254" name="テキスト ボックス 253">
          <a:extLst>
            <a:ext uri="{FF2B5EF4-FFF2-40B4-BE49-F238E27FC236}">
              <a16:creationId xmlns:a16="http://schemas.microsoft.com/office/drawing/2014/main" id="{B6DC8E2E-6BA7-4FAD-BA59-5462823DC1A5}"/>
            </a:ext>
          </a:extLst>
        </xdr:cNvPr>
        <xdr:cNvSpPr txBox="1"/>
      </xdr:nvSpPr>
      <xdr:spPr>
        <a:xfrm>
          <a:off x="2641111" y="1617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95225</xdr:rowOff>
    </xdr:from>
    <xdr:to>
      <xdr:col>10</xdr:col>
      <xdr:colOff>165100</xdr:colOff>
      <xdr:row>96</xdr:row>
      <xdr:rowOff>25375</xdr:rowOff>
    </xdr:to>
    <xdr:sp macro="" textlink="">
      <xdr:nvSpPr>
        <xdr:cNvPr id="255" name="楕円 254">
          <a:extLst>
            <a:ext uri="{FF2B5EF4-FFF2-40B4-BE49-F238E27FC236}">
              <a16:creationId xmlns:a16="http://schemas.microsoft.com/office/drawing/2014/main" id="{1BBAAD35-E387-458B-AF25-C346D340816A}"/>
            </a:ext>
          </a:extLst>
        </xdr:cNvPr>
        <xdr:cNvSpPr/>
      </xdr:nvSpPr>
      <xdr:spPr>
        <a:xfrm>
          <a:off x="1968500" y="1638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41902</xdr:rowOff>
    </xdr:from>
    <xdr:ext cx="534377" cy="259045"/>
    <xdr:sp macro="" textlink="">
      <xdr:nvSpPr>
        <xdr:cNvPr id="256" name="テキスト ボックス 255">
          <a:extLst>
            <a:ext uri="{FF2B5EF4-FFF2-40B4-BE49-F238E27FC236}">
              <a16:creationId xmlns:a16="http://schemas.microsoft.com/office/drawing/2014/main" id="{6B1931A8-2BBF-450C-8B3B-E1619BAAEE8E}"/>
            </a:ext>
          </a:extLst>
        </xdr:cNvPr>
        <xdr:cNvSpPr txBox="1"/>
      </xdr:nvSpPr>
      <xdr:spPr>
        <a:xfrm>
          <a:off x="1752111" y="1615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18092</xdr:rowOff>
    </xdr:from>
    <xdr:to>
      <xdr:col>6</xdr:col>
      <xdr:colOff>38100</xdr:colOff>
      <xdr:row>96</xdr:row>
      <xdr:rowOff>119692</xdr:rowOff>
    </xdr:to>
    <xdr:sp macro="" textlink="">
      <xdr:nvSpPr>
        <xdr:cNvPr id="257" name="楕円 256">
          <a:extLst>
            <a:ext uri="{FF2B5EF4-FFF2-40B4-BE49-F238E27FC236}">
              <a16:creationId xmlns:a16="http://schemas.microsoft.com/office/drawing/2014/main" id="{86E8C997-7AAC-4185-9C03-05F93A1597B3}"/>
            </a:ext>
          </a:extLst>
        </xdr:cNvPr>
        <xdr:cNvSpPr/>
      </xdr:nvSpPr>
      <xdr:spPr>
        <a:xfrm>
          <a:off x="1079500" y="1647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136219</xdr:rowOff>
    </xdr:from>
    <xdr:ext cx="534377" cy="259045"/>
    <xdr:sp macro="" textlink="">
      <xdr:nvSpPr>
        <xdr:cNvPr id="258" name="テキスト ボックス 257">
          <a:extLst>
            <a:ext uri="{FF2B5EF4-FFF2-40B4-BE49-F238E27FC236}">
              <a16:creationId xmlns:a16="http://schemas.microsoft.com/office/drawing/2014/main" id="{CEF20F56-F593-423F-BADC-F38CE9D22869}"/>
            </a:ext>
          </a:extLst>
        </xdr:cNvPr>
        <xdr:cNvSpPr txBox="1"/>
      </xdr:nvSpPr>
      <xdr:spPr>
        <a:xfrm>
          <a:off x="863111" y="1625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30C08938-1FFE-43CB-BC56-3AE407A3BBD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B5F35AD1-7731-4772-B49E-79134A4AC67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7D896CD9-F647-48CE-9DD8-E3267E9197C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5396FFC0-CB78-4EC5-AF72-ADDB2D77D0E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FF4AAFA6-F88A-4663-BF39-0BFCBFEE1C3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61EC3637-4BB3-43E4-AD74-E7A6B7726FB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331F060C-E0A1-4D1D-8D7D-B6AAC2D6B63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BD95A13F-BB3A-448F-A2DE-F80DAF7B7A9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621737E2-85BD-4D8E-BA2E-8BF488B28E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550F46F4-0DB9-4DBB-897E-E400BA648FF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C8F97C04-4E34-4910-9911-CD4DD9B1E3E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EF805A1D-DD6C-48FE-86EF-DAB9F0895491}"/>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6BA4FA-1789-43E6-8399-A4A3D1A608CA}"/>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61FD3DBA-4B76-4E9E-8FF3-BE5E2D9F4387}"/>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1F906657-76C4-4617-9BD4-7B1C39F45A0A}"/>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BBBCC9E-4C3A-4B07-B773-74D80FE91D1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BB90CC9E-E11F-441A-B7A4-03553E9CA67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EC9FDC95-77DC-4C0E-A668-29A0ACFA400D}"/>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B4E01154-C447-4A79-8768-D97691CF378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785A4556-6D20-4599-B4A1-E80F7A98B75E}"/>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809DA1FB-2321-4EEA-8BE3-41038DC0D01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2FB88C4E-4066-4FC5-AB38-1894E9F08669}"/>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F34FDBCD-380B-48FB-AB58-76344387523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C1AE50B2-2A4B-4F62-83CC-FE9D9DFEC022}"/>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5068821E-04D1-480F-A32F-C0BAEA7F37D8}"/>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C890613-C927-4122-837E-618C3C3261F2}"/>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23EE1356-87FF-4870-AF75-82EC58C1595C}"/>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1F07030B-72CB-4D25-8AE0-02615FE6C2FF}"/>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36449</xdr:rowOff>
    </xdr:from>
    <xdr:to>
      <xdr:col>55</xdr:col>
      <xdr:colOff>0</xdr:colOff>
      <xdr:row>39</xdr:row>
      <xdr:rowOff>36830</xdr:rowOff>
    </xdr:to>
    <xdr:cxnSp macro="">
      <xdr:nvCxnSpPr>
        <xdr:cNvPr id="287" name="直線コネクタ 286">
          <a:extLst>
            <a:ext uri="{FF2B5EF4-FFF2-40B4-BE49-F238E27FC236}">
              <a16:creationId xmlns:a16="http://schemas.microsoft.com/office/drawing/2014/main" id="{B9DB3C9E-2425-481A-84C8-713142CD314E}"/>
            </a:ext>
          </a:extLst>
        </xdr:cNvPr>
        <xdr:cNvCxnSpPr/>
      </xdr:nvCxnSpPr>
      <xdr:spPr>
        <a:xfrm>
          <a:off x="9639300" y="672299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210DACDA-7A36-4FBD-8045-80824406FCC6}"/>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F1616B05-7139-467A-8145-8DDCDCB883BC}"/>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71120</xdr:rowOff>
    </xdr:from>
    <xdr:to>
      <xdr:col>50</xdr:col>
      <xdr:colOff>114300</xdr:colOff>
      <xdr:row>39</xdr:row>
      <xdr:rowOff>36449</xdr:rowOff>
    </xdr:to>
    <xdr:cxnSp macro="">
      <xdr:nvCxnSpPr>
        <xdr:cNvPr id="290" name="直線コネクタ 289">
          <a:extLst>
            <a:ext uri="{FF2B5EF4-FFF2-40B4-BE49-F238E27FC236}">
              <a16:creationId xmlns:a16="http://schemas.microsoft.com/office/drawing/2014/main" id="{12FD2403-62ED-421C-B20C-D8AFEC1BD235}"/>
            </a:ext>
          </a:extLst>
        </xdr:cNvPr>
        <xdr:cNvCxnSpPr/>
      </xdr:nvCxnSpPr>
      <xdr:spPr>
        <a:xfrm>
          <a:off x="8750300" y="6586220"/>
          <a:ext cx="889000" cy="13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A8B8FFB0-C06F-4979-A41D-2E97FA9D7C11}"/>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63A3615D-35A2-4D1B-9DAE-E644218C0693}"/>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28067</xdr:rowOff>
    </xdr:from>
    <xdr:to>
      <xdr:col>45</xdr:col>
      <xdr:colOff>177800</xdr:colOff>
      <xdr:row>38</xdr:row>
      <xdr:rowOff>71120</xdr:rowOff>
    </xdr:to>
    <xdr:cxnSp macro="">
      <xdr:nvCxnSpPr>
        <xdr:cNvPr id="293" name="直線コネクタ 292">
          <a:extLst>
            <a:ext uri="{FF2B5EF4-FFF2-40B4-BE49-F238E27FC236}">
              <a16:creationId xmlns:a16="http://schemas.microsoft.com/office/drawing/2014/main" id="{E5FC2077-08C5-4711-A4FA-C2BCC636A1DC}"/>
            </a:ext>
          </a:extLst>
        </xdr:cNvPr>
        <xdr:cNvCxnSpPr/>
      </xdr:nvCxnSpPr>
      <xdr:spPr>
        <a:xfrm>
          <a:off x="7861300" y="6543167"/>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6B2224D3-6100-44D4-A85E-ABF5D40D81D4}"/>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B7F29401-3597-4D0D-B8AB-58588949145D}"/>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28067</xdr:rowOff>
    </xdr:from>
    <xdr:to>
      <xdr:col>41</xdr:col>
      <xdr:colOff>50800</xdr:colOff>
      <xdr:row>38</xdr:row>
      <xdr:rowOff>73025</xdr:rowOff>
    </xdr:to>
    <xdr:cxnSp macro="">
      <xdr:nvCxnSpPr>
        <xdr:cNvPr id="296" name="直線コネクタ 295">
          <a:extLst>
            <a:ext uri="{FF2B5EF4-FFF2-40B4-BE49-F238E27FC236}">
              <a16:creationId xmlns:a16="http://schemas.microsoft.com/office/drawing/2014/main" id="{31F914DB-9900-4B85-9BA4-B144125F2792}"/>
            </a:ext>
          </a:extLst>
        </xdr:cNvPr>
        <xdr:cNvCxnSpPr/>
      </xdr:nvCxnSpPr>
      <xdr:spPr>
        <a:xfrm flipV="1">
          <a:off x="6972300" y="6543167"/>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75CBD30B-5963-4725-A2D3-0D8337B8AB17}"/>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704681F0-EF66-4195-B860-C30560951A86}"/>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6231F1D-F7D1-47A9-A902-EC0530E68F8D}"/>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16C5D2AF-6DAE-4D0A-ADD2-3E3A3A9F4938}"/>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2EC96B7B-CAFA-4B72-A053-40F1FE32E57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131D1AB-BAC9-4E7A-AC17-5388D288E08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EB13CAA9-4838-4AE8-AA00-E499BDA85BD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A9D2A1F-AED2-4062-91CB-3BC4FB78BBE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E6281E3-B933-4331-BD2F-1C455EE1335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157480</xdr:rowOff>
    </xdr:from>
    <xdr:to>
      <xdr:col>55</xdr:col>
      <xdr:colOff>50800</xdr:colOff>
      <xdr:row>39</xdr:row>
      <xdr:rowOff>87630</xdr:rowOff>
    </xdr:to>
    <xdr:sp macro="" textlink="">
      <xdr:nvSpPr>
        <xdr:cNvPr id="306" name="楕円 305">
          <a:extLst>
            <a:ext uri="{FF2B5EF4-FFF2-40B4-BE49-F238E27FC236}">
              <a16:creationId xmlns:a16="http://schemas.microsoft.com/office/drawing/2014/main" id="{BFFC0D97-7173-4ADE-BDA7-715B8B18BFB9}"/>
            </a:ext>
          </a:extLst>
        </xdr:cNvPr>
        <xdr:cNvSpPr/>
      </xdr:nvSpPr>
      <xdr:spPr>
        <a:xfrm>
          <a:off x="10426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72407</xdr:rowOff>
    </xdr:from>
    <xdr:ext cx="313932" cy="259045"/>
    <xdr:sp macro="" textlink="">
      <xdr:nvSpPr>
        <xdr:cNvPr id="307" name="労働費該当値テキスト">
          <a:extLst>
            <a:ext uri="{FF2B5EF4-FFF2-40B4-BE49-F238E27FC236}">
              <a16:creationId xmlns:a16="http://schemas.microsoft.com/office/drawing/2014/main" id="{69D778C1-28AC-41BA-A1C8-73427B5E14BD}"/>
            </a:ext>
          </a:extLst>
        </xdr:cNvPr>
        <xdr:cNvSpPr txBox="1"/>
      </xdr:nvSpPr>
      <xdr:spPr>
        <a:xfrm>
          <a:off x="10528300" y="658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157099</xdr:rowOff>
    </xdr:from>
    <xdr:to>
      <xdr:col>50</xdr:col>
      <xdr:colOff>165100</xdr:colOff>
      <xdr:row>39</xdr:row>
      <xdr:rowOff>87249</xdr:rowOff>
    </xdr:to>
    <xdr:sp macro="" textlink="">
      <xdr:nvSpPr>
        <xdr:cNvPr id="308" name="楕円 307">
          <a:extLst>
            <a:ext uri="{FF2B5EF4-FFF2-40B4-BE49-F238E27FC236}">
              <a16:creationId xmlns:a16="http://schemas.microsoft.com/office/drawing/2014/main" id="{C20F1A2A-7755-401C-860A-3FB8E38E07A5}"/>
            </a:ext>
          </a:extLst>
        </xdr:cNvPr>
        <xdr:cNvSpPr/>
      </xdr:nvSpPr>
      <xdr:spPr>
        <a:xfrm>
          <a:off x="9588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78376</xdr:rowOff>
    </xdr:from>
    <xdr:ext cx="313932" cy="259045"/>
    <xdr:sp macro="" textlink="">
      <xdr:nvSpPr>
        <xdr:cNvPr id="309" name="テキスト ボックス 308">
          <a:extLst>
            <a:ext uri="{FF2B5EF4-FFF2-40B4-BE49-F238E27FC236}">
              <a16:creationId xmlns:a16="http://schemas.microsoft.com/office/drawing/2014/main" id="{9C690A94-2201-4A0B-BEBC-E46C250C73ED}"/>
            </a:ext>
          </a:extLst>
        </xdr:cNvPr>
        <xdr:cNvSpPr txBox="1"/>
      </xdr:nvSpPr>
      <xdr:spPr>
        <a:xfrm>
          <a:off x="9482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20320</xdr:rowOff>
    </xdr:from>
    <xdr:to>
      <xdr:col>46</xdr:col>
      <xdr:colOff>38100</xdr:colOff>
      <xdr:row>38</xdr:row>
      <xdr:rowOff>121920</xdr:rowOff>
    </xdr:to>
    <xdr:sp macro="" textlink="">
      <xdr:nvSpPr>
        <xdr:cNvPr id="310" name="楕円 309">
          <a:extLst>
            <a:ext uri="{FF2B5EF4-FFF2-40B4-BE49-F238E27FC236}">
              <a16:creationId xmlns:a16="http://schemas.microsoft.com/office/drawing/2014/main" id="{72C43013-028D-49AC-BE07-E74A93C2C408}"/>
            </a:ext>
          </a:extLst>
        </xdr:cNvPr>
        <xdr:cNvSpPr/>
      </xdr:nvSpPr>
      <xdr:spPr>
        <a:xfrm>
          <a:off x="8699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113047</xdr:rowOff>
    </xdr:from>
    <xdr:ext cx="378565" cy="259045"/>
    <xdr:sp macro="" textlink="">
      <xdr:nvSpPr>
        <xdr:cNvPr id="311" name="テキスト ボックス 310">
          <a:extLst>
            <a:ext uri="{FF2B5EF4-FFF2-40B4-BE49-F238E27FC236}">
              <a16:creationId xmlns:a16="http://schemas.microsoft.com/office/drawing/2014/main" id="{0319F7A5-DD3B-4891-A7C5-D4A098CC587B}"/>
            </a:ext>
          </a:extLst>
        </xdr:cNvPr>
        <xdr:cNvSpPr txBox="1"/>
      </xdr:nvSpPr>
      <xdr:spPr>
        <a:xfrm>
          <a:off x="8561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148717</xdr:rowOff>
    </xdr:from>
    <xdr:to>
      <xdr:col>41</xdr:col>
      <xdr:colOff>101600</xdr:colOff>
      <xdr:row>38</xdr:row>
      <xdr:rowOff>78867</xdr:rowOff>
    </xdr:to>
    <xdr:sp macro="" textlink="">
      <xdr:nvSpPr>
        <xdr:cNvPr id="312" name="楕円 311">
          <a:extLst>
            <a:ext uri="{FF2B5EF4-FFF2-40B4-BE49-F238E27FC236}">
              <a16:creationId xmlns:a16="http://schemas.microsoft.com/office/drawing/2014/main" id="{CF4DF8A2-C70C-4897-A071-AA943FDEE243}"/>
            </a:ext>
          </a:extLst>
        </xdr:cNvPr>
        <xdr:cNvSpPr/>
      </xdr:nvSpPr>
      <xdr:spPr>
        <a:xfrm>
          <a:off x="7810500" y="64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69994</xdr:rowOff>
    </xdr:from>
    <xdr:ext cx="378565" cy="259045"/>
    <xdr:sp macro="" textlink="">
      <xdr:nvSpPr>
        <xdr:cNvPr id="313" name="テキスト ボックス 312">
          <a:extLst>
            <a:ext uri="{FF2B5EF4-FFF2-40B4-BE49-F238E27FC236}">
              <a16:creationId xmlns:a16="http://schemas.microsoft.com/office/drawing/2014/main" id="{7A78F13D-B884-4337-9D2A-28743A9B905B}"/>
            </a:ext>
          </a:extLst>
        </xdr:cNvPr>
        <xdr:cNvSpPr txBox="1"/>
      </xdr:nvSpPr>
      <xdr:spPr>
        <a:xfrm>
          <a:off x="7672017" y="6585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22225</xdr:rowOff>
    </xdr:from>
    <xdr:to>
      <xdr:col>36</xdr:col>
      <xdr:colOff>165100</xdr:colOff>
      <xdr:row>38</xdr:row>
      <xdr:rowOff>123825</xdr:rowOff>
    </xdr:to>
    <xdr:sp macro="" textlink="">
      <xdr:nvSpPr>
        <xdr:cNvPr id="314" name="楕円 313">
          <a:extLst>
            <a:ext uri="{FF2B5EF4-FFF2-40B4-BE49-F238E27FC236}">
              <a16:creationId xmlns:a16="http://schemas.microsoft.com/office/drawing/2014/main" id="{88A01618-21EE-40C8-8522-916A3211D551}"/>
            </a:ext>
          </a:extLst>
        </xdr:cNvPr>
        <xdr:cNvSpPr/>
      </xdr:nvSpPr>
      <xdr:spPr>
        <a:xfrm>
          <a:off x="6921500" y="65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114952</xdr:rowOff>
    </xdr:from>
    <xdr:ext cx="378565" cy="259045"/>
    <xdr:sp macro="" textlink="">
      <xdr:nvSpPr>
        <xdr:cNvPr id="315" name="テキスト ボックス 314">
          <a:extLst>
            <a:ext uri="{FF2B5EF4-FFF2-40B4-BE49-F238E27FC236}">
              <a16:creationId xmlns:a16="http://schemas.microsoft.com/office/drawing/2014/main" id="{1CB61324-E95D-4BD2-B4ED-48AB4EC5CC35}"/>
            </a:ext>
          </a:extLst>
        </xdr:cNvPr>
        <xdr:cNvSpPr txBox="1"/>
      </xdr:nvSpPr>
      <xdr:spPr>
        <a:xfrm>
          <a:off x="6783017" y="6630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9A659EDF-03DD-45C4-B32C-940EC639EDA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13E0CE53-4E6C-42D3-85BA-C05B9A0500C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27F9BDFD-45DC-40BC-8976-9CD35765B06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C7E52BF3-9B1D-4B7A-BB54-AFD97DE45C0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601596B5-7A5B-4B90-ACDA-95D723CA441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FE1CF850-1074-479C-B2EE-DAFD2C45A6F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B4E48DF7-43DE-4E2D-B57F-DB5673CA97F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D6059662-1A7C-46FA-A1A0-AEC963282F5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A4B70DA5-45F0-4A0F-812B-260166F99D7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F707F050-7B99-4A85-82A9-A54816CCF97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1F42DB79-71FA-4941-AD91-927B2E6660B3}"/>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FB8CCDFA-04DF-4C1D-B322-7FF9039C41C8}"/>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9C1FFD5D-A118-4A54-ABA6-449B8955709C}"/>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87ED7046-5E4D-403E-8D4A-0DCDEEA7CB55}"/>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67207BE9-F5EA-4CD0-A3E1-3230CD6A0F02}"/>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FEE2A8E8-24BB-43BA-BCDD-9308D0734965}"/>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CFF91902-526D-4FD4-84A4-230EA0BAA7DC}"/>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D681D616-01F1-4665-B380-DA5E98A1473E}"/>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52DA02DA-705D-47C2-BFF2-F8987A47414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FDB8D3E5-388D-4CBB-BDD1-C61446B09521}"/>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16C31B9A-3A13-49BF-B056-E3893F791E4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81210401-FBB3-427B-870D-66F33895F0FE}"/>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4186670D-A231-4044-AF31-D147791E85B3}"/>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C60A4CCF-2AEF-47B5-B178-9C750564E208}"/>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C08F499-B0A6-4DE8-BD4A-AF5B76FA6BAA}"/>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134F4C8D-D89C-44AE-B271-3A31DF0F0633}"/>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53243</xdr:rowOff>
    </xdr:from>
    <xdr:to>
      <xdr:col>55</xdr:col>
      <xdr:colOff>0</xdr:colOff>
      <xdr:row>56</xdr:row>
      <xdr:rowOff>64079</xdr:rowOff>
    </xdr:to>
    <xdr:cxnSp macro="">
      <xdr:nvCxnSpPr>
        <xdr:cNvPr id="342" name="直線コネクタ 341">
          <a:extLst>
            <a:ext uri="{FF2B5EF4-FFF2-40B4-BE49-F238E27FC236}">
              <a16:creationId xmlns:a16="http://schemas.microsoft.com/office/drawing/2014/main" id="{AAF63D2C-E748-4E2C-9C23-75D2A98B3A23}"/>
            </a:ext>
          </a:extLst>
        </xdr:cNvPr>
        <xdr:cNvCxnSpPr/>
      </xdr:nvCxnSpPr>
      <xdr:spPr>
        <a:xfrm flipV="1">
          <a:off x="9639300" y="9482993"/>
          <a:ext cx="838200" cy="18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2DCFF9E2-C4EA-42E8-A1FC-562B87C8E55C}"/>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D62C3ED7-B5AA-48C3-83CD-0C93D788ADCE}"/>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64079</xdr:rowOff>
    </xdr:from>
    <xdr:to>
      <xdr:col>50</xdr:col>
      <xdr:colOff>114300</xdr:colOff>
      <xdr:row>56</xdr:row>
      <xdr:rowOff>100198</xdr:rowOff>
    </xdr:to>
    <xdr:cxnSp macro="">
      <xdr:nvCxnSpPr>
        <xdr:cNvPr id="345" name="直線コネクタ 344">
          <a:extLst>
            <a:ext uri="{FF2B5EF4-FFF2-40B4-BE49-F238E27FC236}">
              <a16:creationId xmlns:a16="http://schemas.microsoft.com/office/drawing/2014/main" id="{4278EAB0-632A-42F1-AF82-06037F5A997E}"/>
            </a:ext>
          </a:extLst>
        </xdr:cNvPr>
        <xdr:cNvCxnSpPr/>
      </xdr:nvCxnSpPr>
      <xdr:spPr>
        <a:xfrm flipV="1">
          <a:off x="8750300" y="9665279"/>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FDC0D255-5355-40A6-BE79-E1C1E740BABF}"/>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4DBE4150-F076-4B66-8746-CC13EC06CC2E}"/>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100198</xdr:rowOff>
    </xdr:from>
    <xdr:to>
      <xdr:col>45</xdr:col>
      <xdr:colOff>177800</xdr:colOff>
      <xdr:row>56</xdr:row>
      <xdr:rowOff>116703</xdr:rowOff>
    </xdr:to>
    <xdr:cxnSp macro="">
      <xdr:nvCxnSpPr>
        <xdr:cNvPr id="348" name="直線コネクタ 347">
          <a:extLst>
            <a:ext uri="{FF2B5EF4-FFF2-40B4-BE49-F238E27FC236}">
              <a16:creationId xmlns:a16="http://schemas.microsoft.com/office/drawing/2014/main" id="{7D0BBC44-6460-4B0C-87A7-EB8BB21C5C72}"/>
            </a:ext>
          </a:extLst>
        </xdr:cNvPr>
        <xdr:cNvCxnSpPr/>
      </xdr:nvCxnSpPr>
      <xdr:spPr>
        <a:xfrm flipV="1">
          <a:off x="7861300" y="9701398"/>
          <a:ext cx="889000" cy="1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3BC06DB1-CAE8-442C-AD09-9E3020DD3756}"/>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151D5548-75AD-481B-84B3-722076142545}"/>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116703</xdr:rowOff>
    </xdr:from>
    <xdr:to>
      <xdr:col>41</xdr:col>
      <xdr:colOff>50800</xdr:colOff>
      <xdr:row>56</xdr:row>
      <xdr:rowOff>133345</xdr:rowOff>
    </xdr:to>
    <xdr:cxnSp macro="">
      <xdr:nvCxnSpPr>
        <xdr:cNvPr id="351" name="直線コネクタ 350">
          <a:extLst>
            <a:ext uri="{FF2B5EF4-FFF2-40B4-BE49-F238E27FC236}">
              <a16:creationId xmlns:a16="http://schemas.microsoft.com/office/drawing/2014/main" id="{E584B5A8-0417-46B7-897D-78112C17987A}"/>
            </a:ext>
          </a:extLst>
        </xdr:cNvPr>
        <xdr:cNvCxnSpPr/>
      </xdr:nvCxnSpPr>
      <xdr:spPr>
        <a:xfrm flipV="1">
          <a:off x="6972300" y="9717903"/>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F3C160C5-11B5-48A9-9BEA-728D308FB06C}"/>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816CD59F-6773-415E-94B3-27C19C9A5576}"/>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315FC94-7D3A-426E-8A2F-F1A9E64E9F64}"/>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BF9677BE-972C-4ED8-B801-245EC9E9B35B}"/>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50F81101-B8B1-4814-B91C-A7ACA81ADFD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1FF77D03-5CD8-407E-A476-0FF4A9CA9FD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AE01C9E4-91FD-446B-B42B-7025D51CFF2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CAA341E2-4169-4250-858B-A8BB83911A7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E686927-E352-4872-A356-DBE6D21B9F6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2443</xdr:rowOff>
    </xdr:from>
    <xdr:to>
      <xdr:col>55</xdr:col>
      <xdr:colOff>50800</xdr:colOff>
      <xdr:row>55</xdr:row>
      <xdr:rowOff>104043</xdr:rowOff>
    </xdr:to>
    <xdr:sp macro="" textlink="">
      <xdr:nvSpPr>
        <xdr:cNvPr id="361" name="楕円 360">
          <a:extLst>
            <a:ext uri="{FF2B5EF4-FFF2-40B4-BE49-F238E27FC236}">
              <a16:creationId xmlns:a16="http://schemas.microsoft.com/office/drawing/2014/main" id="{22E7726F-C016-49FB-AD52-0DD705B79398}"/>
            </a:ext>
          </a:extLst>
        </xdr:cNvPr>
        <xdr:cNvSpPr/>
      </xdr:nvSpPr>
      <xdr:spPr>
        <a:xfrm>
          <a:off x="10426700" y="94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25320</xdr:rowOff>
    </xdr:from>
    <xdr:ext cx="534377" cy="259045"/>
    <xdr:sp macro="" textlink="">
      <xdr:nvSpPr>
        <xdr:cNvPr id="362" name="農林水産業費該当値テキスト">
          <a:extLst>
            <a:ext uri="{FF2B5EF4-FFF2-40B4-BE49-F238E27FC236}">
              <a16:creationId xmlns:a16="http://schemas.microsoft.com/office/drawing/2014/main" id="{D728D690-73E5-4AEB-AA08-8C6641B61AF6}"/>
            </a:ext>
          </a:extLst>
        </xdr:cNvPr>
        <xdr:cNvSpPr txBox="1"/>
      </xdr:nvSpPr>
      <xdr:spPr>
        <a:xfrm>
          <a:off x="10528300" y="928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13279</xdr:rowOff>
    </xdr:from>
    <xdr:to>
      <xdr:col>50</xdr:col>
      <xdr:colOff>165100</xdr:colOff>
      <xdr:row>56</xdr:row>
      <xdr:rowOff>114879</xdr:rowOff>
    </xdr:to>
    <xdr:sp macro="" textlink="">
      <xdr:nvSpPr>
        <xdr:cNvPr id="363" name="楕円 362">
          <a:extLst>
            <a:ext uri="{FF2B5EF4-FFF2-40B4-BE49-F238E27FC236}">
              <a16:creationId xmlns:a16="http://schemas.microsoft.com/office/drawing/2014/main" id="{3EDA1E6D-42DA-403B-A6E4-2E33AA6A1EEF}"/>
            </a:ext>
          </a:extLst>
        </xdr:cNvPr>
        <xdr:cNvSpPr/>
      </xdr:nvSpPr>
      <xdr:spPr>
        <a:xfrm>
          <a:off x="9588500" y="96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131406</xdr:rowOff>
    </xdr:from>
    <xdr:ext cx="469744" cy="259045"/>
    <xdr:sp macro="" textlink="">
      <xdr:nvSpPr>
        <xdr:cNvPr id="364" name="テキスト ボックス 363">
          <a:extLst>
            <a:ext uri="{FF2B5EF4-FFF2-40B4-BE49-F238E27FC236}">
              <a16:creationId xmlns:a16="http://schemas.microsoft.com/office/drawing/2014/main" id="{43B5A0D3-D928-49D4-B54F-603B331258E9}"/>
            </a:ext>
          </a:extLst>
        </xdr:cNvPr>
        <xdr:cNvSpPr txBox="1"/>
      </xdr:nvSpPr>
      <xdr:spPr>
        <a:xfrm>
          <a:off x="9404428" y="9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49398</xdr:rowOff>
    </xdr:from>
    <xdr:to>
      <xdr:col>46</xdr:col>
      <xdr:colOff>38100</xdr:colOff>
      <xdr:row>56</xdr:row>
      <xdr:rowOff>150998</xdr:rowOff>
    </xdr:to>
    <xdr:sp macro="" textlink="">
      <xdr:nvSpPr>
        <xdr:cNvPr id="365" name="楕円 364">
          <a:extLst>
            <a:ext uri="{FF2B5EF4-FFF2-40B4-BE49-F238E27FC236}">
              <a16:creationId xmlns:a16="http://schemas.microsoft.com/office/drawing/2014/main" id="{FD44D44A-5DE5-49A4-9D8B-ECEE0AFE0C04}"/>
            </a:ext>
          </a:extLst>
        </xdr:cNvPr>
        <xdr:cNvSpPr/>
      </xdr:nvSpPr>
      <xdr:spPr>
        <a:xfrm>
          <a:off x="8699500" y="965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167525</xdr:rowOff>
    </xdr:from>
    <xdr:ext cx="469744" cy="259045"/>
    <xdr:sp macro="" textlink="">
      <xdr:nvSpPr>
        <xdr:cNvPr id="366" name="テキスト ボックス 365">
          <a:extLst>
            <a:ext uri="{FF2B5EF4-FFF2-40B4-BE49-F238E27FC236}">
              <a16:creationId xmlns:a16="http://schemas.microsoft.com/office/drawing/2014/main" id="{92D35F5F-6BFE-4A78-9D80-9DA843188B2E}"/>
            </a:ext>
          </a:extLst>
        </xdr:cNvPr>
        <xdr:cNvSpPr txBox="1"/>
      </xdr:nvSpPr>
      <xdr:spPr>
        <a:xfrm>
          <a:off x="8515428" y="942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65903</xdr:rowOff>
    </xdr:from>
    <xdr:to>
      <xdr:col>41</xdr:col>
      <xdr:colOff>101600</xdr:colOff>
      <xdr:row>56</xdr:row>
      <xdr:rowOff>167503</xdr:rowOff>
    </xdr:to>
    <xdr:sp macro="" textlink="">
      <xdr:nvSpPr>
        <xdr:cNvPr id="367" name="楕円 366">
          <a:extLst>
            <a:ext uri="{FF2B5EF4-FFF2-40B4-BE49-F238E27FC236}">
              <a16:creationId xmlns:a16="http://schemas.microsoft.com/office/drawing/2014/main" id="{1A3840CD-15A7-40FD-B0B9-DC8E6BAA7B84}"/>
            </a:ext>
          </a:extLst>
        </xdr:cNvPr>
        <xdr:cNvSpPr/>
      </xdr:nvSpPr>
      <xdr:spPr>
        <a:xfrm>
          <a:off x="7810500" y="966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12580</xdr:rowOff>
    </xdr:from>
    <xdr:ext cx="469744" cy="259045"/>
    <xdr:sp macro="" textlink="">
      <xdr:nvSpPr>
        <xdr:cNvPr id="368" name="テキスト ボックス 367">
          <a:extLst>
            <a:ext uri="{FF2B5EF4-FFF2-40B4-BE49-F238E27FC236}">
              <a16:creationId xmlns:a16="http://schemas.microsoft.com/office/drawing/2014/main" id="{FA9314CF-56B3-4C6E-91F2-C1B1EFD3EF87}"/>
            </a:ext>
          </a:extLst>
        </xdr:cNvPr>
        <xdr:cNvSpPr txBox="1"/>
      </xdr:nvSpPr>
      <xdr:spPr>
        <a:xfrm>
          <a:off x="7626428" y="944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82545</xdr:rowOff>
    </xdr:from>
    <xdr:to>
      <xdr:col>36</xdr:col>
      <xdr:colOff>165100</xdr:colOff>
      <xdr:row>57</xdr:row>
      <xdr:rowOff>12695</xdr:rowOff>
    </xdr:to>
    <xdr:sp macro="" textlink="">
      <xdr:nvSpPr>
        <xdr:cNvPr id="369" name="楕円 368">
          <a:extLst>
            <a:ext uri="{FF2B5EF4-FFF2-40B4-BE49-F238E27FC236}">
              <a16:creationId xmlns:a16="http://schemas.microsoft.com/office/drawing/2014/main" id="{9A07A383-5DCD-4C15-9622-F64BC0849CCD}"/>
            </a:ext>
          </a:extLst>
        </xdr:cNvPr>
        <xdr:cNvSpPr/>
      </xdr:nvSpPr>
      <xdr:spPr>
        <a:xfrm>
          <a:off x="6921500" y="968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29222</xdr:rowOff>
    </xdr:from>
    <xdr:ext cx="469744" cy="259045"/>
    <xdr:sp macro="" textlink="">
      <xdr:nvSpPr>
        <xdr:cNvPr id="370" name="テキスト ボックス 369">
          <a:extLst>
            <a:ext uri="{FF2B5EF4-FFF2-40B4-BE49-F238E27FC236}">
              <a16:creationId xmlns:a16="http://schemas.microsoft.com/office/drawing/2014/main" id="{18DD6659-76A2-4D20-AD9A-4791679DECB1}"/>
            </a:ext>
          </a:extLst>
        </xdr:cNvPr>
        <xdr:cNvSpPr txBox="1"/>
      </xdr:nvSpPr>
      <xdr:spPr>
        <a:xfrm>
          <a:off x="6737428" y="945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16C84A99-2BD8-4137-BCEE-FCDFA97999E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1E2F3067-1836-464D-968C-BF3FBA71555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10565778-C5E3-4072-8508-25E2249F74B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BBFF2366-920B-42DF-88DE-DBB18E06FDF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4839B38D-5CC9-4147-8C13-DF851D39933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C5EC7E96-596C-440F-8E0E-AF5BAFAE1E7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F88BC596-2F17-4EF1-B948-3A80FD403CB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B618D980-D842-4129-A373-66B4E2E7667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15F1D6B5-10F9-40B5-81D0-9AE91B74CDB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CF1E4949-B3B7-4D79-9746-C23495DF23A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BD7888BF-8AE4-4DB0-8E42-DCC07584697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18BE3086-D4F9-4C14-81BB-AF67DA1BEFC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99710E3-3290-4D32-8CB5-86DE671D012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7DFEBF58-A27A-4113-9C56-95DCB06D287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1552BB7F-DE31-4535-9D7C-05DE57D87C93}"/>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908A6FB1-9172-4983-9743-4D4016605D0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E271EF7-EBBC-44A3-B35F-C81B1AC8A879}"/>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D948705D-B3F5-403F-A8E4-6DA014161BE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B056A21-C4C0-42CD-BAAA-45EDDE156A6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49B588C5-575A-470E-847D-22AC165EF3F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2570F413-93FD-4C55-81C8-5E1F5331D9D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A3CF86C3-DC38-4990-8405-C04FD4985E9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D8EB9200-1873-4EAF-9E96-FE860A12983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944E3F88-50E1-4CBA-BA05-835477DDC3A3}"/>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A9FD9CB2-64B7-4C51-9B5F-BFE9012FC6AC}"/>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DF5FF019-3FDE-45DD-80AA-29AB00189E5A}"/>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3059A651-85EA-49E9-A8BC-26CC787CACC9}"/>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2731FFE2-719C-4E4E-9C2A-E7316FB797AF}"/>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80702</xdr:rowOff>
    </xdr:from>
    <xdr:to>
      <xdr:col>55</xdr:col>
      <xdr:colOff>0</xdr:colOff>
      <xdr:row>78</xdr:row>
      <xdr:rowOff>11074</xdr:rowOff>
    </xdr:to>
    <xdr:cxnSp macro="">
      <xdr:nvCxnSpPr>
        <xdr:cNvPr id="399" name="直線コネクタ 398">
          <a:extLst>
            <a:ext uri="{FF2B5EF4-FFF2-40B4-BE49-F238E27FC236}">
              <a16:creationId xmlns:a16="http://schemas.microsoft.com/office/drawing/2014/main" id="{E1AADA31-C68E-4708-A945-6DB67CD53F95}"/>
            </a:ext>
          </a:extLst>
        </xdr:cNvPr>
        <xdr:cNvCxnSpPr/>
      </xdr:nvCxnSpPr>
      <xdr:spPr>
        <a:xfrm flipV="1">
          <a:off x="9639300" y="13282352"/>
          <a:ext cx="838200" cy="10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11FB211C-8AE0-4585-B48B-069595B76B11}"/>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2F7B9C1D-E529-4041-9825-14ED1549DC8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107029</xdr:rowOff>
    </xdr:from>
    <xdr:to>
      <xdr:col>50</xdr:col>
      <xdr:colOff>114300</xdr:colOff>
      <xdr:row>78</xdr:row>
      <xdr:rowOff>11074</xdr:rowOff>
    </xdr:to>
    <xdr:cxnSp macro="">
      <xdr:nvCxnSpPr>
        <xdr:cNvPr id="402" name="直線コネクタ 401">
          <a:extLst>
            <a:ext uri="{FF2B5EF4-FFF2-40B4-BE49-F238E27FC236}">
              <a16:creationId xmlns:a16="http://schemas.microsoft.com/office/drawing/2014/main" id="{EAE591C4-93FB-4E83-99CB-EB7B3C08BED0}"/>
            </a:ext>
          </a:extLst>
        </xdr:cNvPr>
        <xdr:cNvCxnSpPr/>
      </xdr:nvCxnSpPr>
      <xdr:spPr>
        <a:xfrm>
          <a:off x="8750300" y="13308679"/>
          <a:ext cx="889000" cy="7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EE05341D-ACDA-4F3A-8556-F423A3AB81AE}"/>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B5DDCF4C-BB1F-40C7-ABD2-F39FFB15F618}"/>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3397</xdr:rowOff>
    </xdr:from>
    <xdr:to>
      <xdr:col>45</xdr:col>
      <xdr:colOff>177800</xdr:colOff>
      <xdr:row>77</xdr:row>
      <xdr:rowOff>107029</xdr:rowOff>
    </xdr:to>
    <xdr:cxnSp macro="">
      <xdr:nvCxnSpPr>
        <xdr:cNvPr id="405" name="直線コネクタ 404">
          <a:extLst>
            <a:ext uri="{FF2B5EF4-FFF2-40B4-BE49-F238E27FC236}">
              <a16:creationId xmlns:a16="http://schemas.microsoft.com/office/drawing/2014/main" id="{051BA23A-0E8E-49CC-90B8-8EE0B20C6774}"/>
            </a:ext>
          </a:extLst>
        </xdr:cNvPr>
        <xdr:cNvCxnSpPr/>
      </xdr:nvCxnSpPr>
      <xdr:spPr>
        <a:xfrm>
          <a:off x="7861300" y="13205047"/>
          <a:ext cx="889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4100B98D-0BA7-45F5-8C40-A9FEBDCB0C45}"/>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8F0C3DA0-24EF-471D-84EC-B1B6C846DB44}"/>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48451</xdr:rowOff>
    </xdr:from>
    <xdr:to>
      <xdr:col>41</xdr:col>
      <xdr:colOff>50800</xdr:colOff>
      <xdr:row>77</xdr:row>
      <xdr:rowOff>3397</xdr:rowOff>
    </xdr:to>
    <xdr:cxnSp macro="">
      <xdr:nvCxnSpPr>
        <xdr:cNvPr id="408" name="直線コネクタ 407">
          <a:extLst>
            <a:ext uri="{FF2B5EF4-FFF2-40B4-BE49-F238E27FC236}">
              <a16:creationId xmlns:a16="http://schemas.microsoft.com/office/drawing/2014/main" id="{BEC102B3-A7C8-4066-B013-1292E6553FFF}"/>
            </a:ext>
          </a:extLst>
        </xdr:cNvPr>
        <xdr:cNvCxnSpPr/>
      </xdr:nvCxnSpPr>
      <xdr:spPr>
        <a:xfrm>
          <a:off x="6972300" y="12907201"/>
          <a:ext cx="889000" cy="29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EBB90705-D856-465E-90C7-919978400C12}"/>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1A60E240-AF3A-44D6-84B0-7CFBB5FDB6C2}"/>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83CD1EFF-2EC1-4D51-BA07-1D03109CEFD3}"/>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8E25AED-541C-4422-8CFD-EA34FFFF9175}"/>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35D89E39-70CE-447E-A457-D2C13CAA6EA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600A59C7-43C6-48A5-ACD9-93149F4DE8A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C5FF2C3E-5A76-458D-9F4C-05B5B9D10B3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CBA541A-C3A4-4D3A-BE56-661F659CA02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8B2834A-2831-4AC1-864A-5B88730D546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29902</xdr:rowOff>
    </xdr:from>
    <xdr:to>
      <xdr:col>55</xdr:col>
      <xdr:colOff>50800</xdr:colOff>
      <xdr:row>77</xdr:row>
      <xdr:rowOff>131502</xdr:rowOff>
    </xdr:to>
    <xdr:sp macro="" textlink="">
      <xdr:nvSpPr>
        <xdr:cNvPr id="418" name="楕円 417">
          <a:extLst>
            <a:ext uri="{FF2B5EF4-FFF2-40B4-BE49-F238E27FC236}">
              <a16:creationId xmlns:a16="http://schemas.microsoft.com/office/drawing/2014/main" id="{D6E4E82A-283A-44FC-B057-82FF8F185774}"/>
            </a:ext>
          </a:extLst>
        </xdr:cNvPr>
        <xdr:cNvSpPr/>
      </xdr:nvSpPr>
      <xdr:spPr>
        <a:xfrm>
          <a:off x="10426700" y="1323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52779</xdr:rowOff>
    </xdr:from>
    <xdr:ext cx="534377" cy="259045"/>
    <xdr:sp macro="" textlink="">
      <xdr:nvSpPr>
        <xdr:cNvPr id="419" name="商工費該当値テキスト">
          <a:extLst>
            <a:ext uri="{FF2B5EF4-FFF2-40B4-BE49-F238E27FC236}">
              <a16:creationId xmlns:a16="http://schemas.microsoft.com/office/drawing/2014/main" id="{A56CFC3E-7FEF-4C47-BF35-A802644DED54}"/>
            </a:ext>
          </a:extLst>
        </xdr:cNvPr>
        <xdr:cNvSpPr txBox="1"/>
      </xdr:nvSpPr>
      <xdr:spPr>
        <a:xfrm>
          <a:off x="10528300" y="1308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131724</xdr:rowOff>
    </xdr:from>
    <xdr:to>
      <xdr:col>50</xdr:col>
      <xdr:colOff>165100</xdr:colOff>
      <xdr:row>78</xdr:row>
      <xdr:rowOff>61874</xdr:rowOff>
    </xdr:to>
    <xdr:sp macro="" textlink="">
      <xdr:nvSpPr>
        <xdr:cNvPr id="420" name="楕円 419">
          <a:extLst>
            <a:ext uri="{FF2B5EF4-FFF2-40B4-BE49-F238E27FC236}">
              <a16:creationId xmlns:a16="http://schemas.microsoft.com/office/drawing/2014/main" id="{468AB74C-92C3-4192-A8C1-2AB1D55DB411}"/>
            </a:ext>
          </a:extLst>
        </xdr:cNvPr>
        <xdr:cNvSpPr/>
      </xdr:nvSpPr>
      <xdr:spPr>
        <a:xfrm>
          <a:off x="9588500" y="1333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78401</xdr:rowOff>
    </xdr:from>
    <xdr:ext cx="534377" cy="259045"/>
    <xdr:sp macro="" textlink="">
      <xdr:nvSpPr>
        <xdr:cNvPr id="421" name="テキスト ボックス 420">
          <a:extLst>
            <a:ext uri="{FF2B5EF4-FFF2-40B4-BE49-F238E27FC236}">
              <a16:creationId xmlns:a16="http://schemas.microsoft.com/office/drawing/2014/main" id="{3B0E1143-9124-4AE1-967C-1FE1FE81FDB7}"/>
            </a:ext>
          </a:extLst>
        </xdr:cNvPr>
        <xdr:cNvSpPr txBox="1"/>
      </xdr:nvSpPr>
      <xdr:spPr>
        <a:xfrm>
          <a:off x="9372111" y="1310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56229</xdr:rowOff>
    </xdr:from>
    <xdr:to>
      <xdr:col>46</xdr:col>
      <xdr:colOff>38100</xdr:colOff>
      <xdr:row>77</xdr:row>
      <xdr:rowOff>157829</xdr:rowOff>
    </xdr:to>
    <xdr:sp macro="" textlink="">
      <xdr:nvSpPr>
        <xdr:cNvPr id="422" name="楕円 421">
          <a:extLst>
            <a:ext uri="{FF2B5EF4-FFF2-40B4-BE49-F238E27FC236}">
              <a16:creationId xmlns:a16="http://schemas.microsoft.com/office/drawing/2014/main" id="{55C72B70-C9A3-4866-88B4-7B4E5F258EF5}"/>
            </a:ext>
          </a:extLst>
        </xdr:cNvPr>
        <xdr:cNvSpPr/>
      </xdr:nvSpPr>
      <xdr:spPr>
        <a:xfrm>
          <a:off x="8699500" y="1325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2906</xdr:rowOff>
    </xdr:from>
    <xdr:ext cx="534377" cy="259045"/>
    <xdr:sp macro="" textlink="">
      <xdr:nvSpPr>
        <xdr:cNvPr id="423" name="テキスト ボックス 422">
          <a:extLst>
            <a:ext uri="{FF2B5EF4-FFF2-40B4-BE49-F238E27FC236}">
              <a16:creationId xmlns:a16="http://schemas.microsoft.com/office/drawing/2014/main" id="{AEE8F148-2FF8-4753-B550-BB777A35570F}"/>
            </a:ext>
          </a:extLst>
        </xdr:cNvPr>
        <xdr:cNvSpPr txBox="1"/>
      </xdr:nvSpPr>
      <xdr:spPr>
        <a:xfrm>
          <a:off x="8483111" y="1303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124047</xdr:rowOff>
    </xdr:from>
    <xdr:to>
      <xdr:col>41</xdr:col>
      <xdr:colOff>101600</xdr:colOff>
      <xdr:row>77</xdr:row>
      <xdr:rowOff>54197</xdr:rowOff>
    </xdr:to>
    <xdr:sp macro="" textlink="">
      <xdr:nvSpPr>
        <xdr:cNvPr id="424" name="楕円 423">
          <a:extLst>
            <a:ext uri="{FF2B5EF4-FFF2-40B4-BE49-F238E27FC236}">
              <a16:creationId xmlns:a16="http://schemas.microsoft.com/office/drawing/2014/main" id="{85B39DB2-F805-494A-9194-B4E5C4A22771}"/>
            </a:ext>
          </a:extLst>
        </xdr:cNvPr>
        <xdr:cNvSpPr/>
      </xdr:nvSpPr>
      <xdr:spPr>
        <a:xfrm>
          <a:off x="7810500" y="131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70724</xdr:rowOff>
    </xdr:from>
    <xdr:ext cx="534377" cy="259045"/>
    <xdr:sp macro="" textlink="">
      <xdr:nvSpPr>
        <xdr:cNvPr id="425" name="テキスト ボックス 424">
          <a:extLst>
            <a:ext uri="{FF2B5EF4-FFF2-40B4-BE49-F238E27FC236}">
              <a16:creationId xmlns:a16="http://schemas.microsoft.com/office/drawing/2014/main" id="{0D056F96-2626-436F-ACAF-09705805E4FB}"/>
            </a:ext>
          </a:extLst>
        </xdr:cNvPr>
        <xdr:cNvSpPr txBox="1"/>
      </xdr:nvSpPr>
      <xdr:spPr>
        <a:xfrm>
          <a:off x="7594111" y="129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169101</xdr:rowOff>
    </xdr:from>
    <xdr:to>
      <xdr:col>36</xdr:col>
      <xdr:colOff>165100</xdr:colOff>
      <xdr:row>75</xdr:row>
      <xdr:rowOff>99251</xdr:rowOff>
    </xdr:to>
    <xdr:sp macro="" textlink="">
      <xdr:nvSpPr>
        <xdr:cNvPr id="426" name="楕円 425">
          <a:extLst>
            <a:ext uri="{FF2B5EF4-FFF2-40B4-BE49-F238E27FC236}">
              <a16:creationId xmlns:a16="http://schemas.microsoft.com/office/drawing/2014/main" id="{9B9AB163-266F-43E7-94BC-CD2F750BE371}"/>
            </a:ext>
          </a:extLst>
        </xdr:cNvPr>
        <xdr:cNvSpPr/>
      </xdr:nvSpPr>
      <xdr:spPr>
        <a:xfrm>
          <a:off x="6921500" y="1285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115778</xdr:rowOff>
    </xdr:from>
    <xdr:ext cx="534377" cy="259045"/>
    <xdr:sp macro="" textlink="">
      <xdr:nvSpPr>
        <xdr:cNvPr id="427" name="テキスト ボックス 426">
          <a:extLst>
            <a:ext uri="{FF2B5EF4-FFF2-40B4-BE49-F238E27FC236}">
              <a16:creationId xmlns:a16="http://schemas.microsoft.com/office/drawing/2014/main" id="{ED2DC16F-B74F-469F-8020-4B6B29F61C31}"/>
            </a:ext>
          </a:extLst>
        </xdr:cNvPr>
        <xdr:cNvSpPr txBox="1"/>
      </xdr:nvSpPr>
      <xdr:spPr>
        <a:xfrm>
          <a:off x="6705111" y="1263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5216E82E-7683-4052-B576-CF19A0F1E6E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2B0625F7-D3E9-4AC8-BED9-4A8B71B60D9E}"/>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BD7D9BCE-499A-4371-A923-A3A8AA13598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AB1B887E-8BBA-4DD4-B6EC-79A2FB9FF0A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8AD69826-8D74-4397-BC2C-A75634528F4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6FF57745-CF70-41E7-994B-67981CBEE09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7A3E3163-53DA-46AF-81A9-99EFAB32991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B78A2783-4B9F-4F9E-AA39-2DBAB562624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873ABC9F-E821-41D5-AEAC-1312C61CDE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3E837F1C-32E9-4E9D-ACEA-05F4E8FF10B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2060F07C-881C-41B8-8D6E-0BE405392049}"/>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79BB0D87-46B7-4E18-9CF5-84A8E1DAD9D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11826208-CE72-4834-8710-57B79D9E18E3}"/>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CA8B8075-C40A-4782-B16C-8CA44B63D458}"/>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CD45716F-F6B3-4FD4-8655-828A2938EC5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E62020D1-BC08-4CC5-85D6-D423DA971858}"/>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A0DCAB5C-75EB-45FD-B3E1-895365A8D284}"/>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22F6B40F-23D8-4006-BD89-CC5651DD9A9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C1C941E9-C622-4DCF-B45C-B61EDE9EABF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E439CD66-7841-4EC6-B71F-3FCFB3B3D01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1652DFA4-B093-4BF6-B221-CF6F46E9655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2CE378CA-CE6F-4EF0-B9CF-2D518751F53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CA5E32AB-863F-4AFC-B7B2-CFB0A3E1124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5324D827-D078-4FB5-99A2-366C0B48C7E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F0715F20-DE22-4BCF-BF56-6A86C0988CDA}"/>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49D3FC36-92DD-418D-B6C6-57F3301FF004}"/>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2B26A12A-23DE-4A52-A66F-60CD77FC5C1D}"/>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6B5FA12D-3814-4F74-9569-849716292AE8}"/>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5F71C3D5-CB92-4BBC-9380-861628853452}"/>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106344</xdr:rowOff>
    </xdr:from>
    <xdr:to>
      <xdr:col>55</xdr:col>
      <xdr:colOff>0</xdr:colOff>
      <xdr:row>97</xdr:row>
      <xdr:rowOff>132784</xdr:rowOff>
    </xdr:to>
    <xdr:cxnSp macro="">
      <xdr:nvCxnSpPr>
        <xdr:cNvPr id="457" name="直線コネクタ 456">
          <a:extLst>
            <a:ext uri="{FF2B5EF4-FFF2-40B4-BE49-F238E27FC236}">
              <a16:creationId xmlns:a16="http://schemas.microsoft.com/office/drawing/2014/main" id="{207A3C14-91F3-4B7D-A853-ABCD380DBFC8}"/>
            </a:ext>
          </a:extLst>
        </xdr:cNvPr>
        <xdr:cNvCxnSpPr/>
      </xdr:nvCxnSpPr>
      <xdr:spPr>
        <a:xfrm>
          <a:off x="9639300" y="16736994"/>
          <a:ext cx="838200" cy="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408B5D38-7E9D-40DC-874E-84D17B4DA7F2}"/>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DAE43A65-944B-4BAF-A778-E68A62C95D44}"/>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106344</xdr:rowOff>
    </xdr:from>
    <xdr:to>
      <xdr:col>50</xdr:col>
      <xdr:colOff>114300</xdr:colOff>
      <xdr:row>97</xdr:row>
      <xdr:rowOff>123146</xdr:rowOff>
    </xdr:to>
    <xdr:cxnSp macro="">
      <xdr:nvCxnSpPr>
        <xdr:cNvPr id="460" name="直線コネクタ 459">
          <a:extLst>
            <a:ext uri="{FF2B5EF4-FFF2-40B4-BE49-F238E27FC236}">
              <a16:creationId xmlns:a16="http://schemas.microsoft.com/office/drawing/2014/main" id="{07DB5495-B39E-4C79-ABD3-0D6104951918}"/>
            </a:ext>
          </a:extLst>
        </xdr:cNvPr>
        <xdr:cNvCxnSpPr/>
      </xdr:nvCxnSpPr>
      <xdr:spPr>
        <a:xfrm flipV="1">
          <a:off x="8750300" y="16736994"/>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787010D-B739-4C6A-8715-E5B5579D34CF}"/>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E8B7A47-55B6-4472-A655-3D3B45DF288E}"/>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123146</xdr:rowOff>
    </xdr:from>
    <xdr:to>
      <xdr:col>45</xdr:col>
      <xdr:colOff>177800</xdr:colOff>
      <xdr:row>98</xdr:row>
      <xdr:rowOff>615</xdr:rowOff>
    </xdr:to>
    <xdr:cxnSp macro="">
      <xdr:nvCxnSpPr>
        <xdr:cNvPr id="463" name="直線コネクタ 462">
          <a:extLst>
            <a:ext uri="{FF2B5EF4-FFF2-40B4-BE49-F238E27FC236}">
              <a16:creationId xmlns:a16="http://schemas.microsoft.com/office/drawing/2014/main" id="{F6266F21-DB37-49B1-8150-3DFB76A3B639}"/>
            </a:ext>
          </a:extLst>
        </xdr:cNvPr>
        <xdr:cNvCxnSpPr/>
      </xdr:nvCxnSpPr>
      <xdr:spPr>
        <a:xfrm flipV="1">
          <a:off x="7861300" y="16753796"/>
          <a:ext cx="889000" cy="4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95D9E31A-AD40-4B9D-97AE-B26F2EFE5CD2}"/>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DD7FB37-ADB1-416B-B785-FD6F287BE392}"/>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615</xdr:rowOff>
    </xdr:from>
    <xdr:to>
      <xdr:col>41</xdr:col>
      <xdr:colOff>50800</xdr:colOff>
      <xdr:row>98</xdr:row>
      <xdr:rowOff>111030</xdr:rowOff>
    </xdr:to>
    <xdr:cxnSp macro="">
      <xdr:nvCxnSpPr>
        <xdr:cNvPr id="466" name="直線コネクタ 465">
          <a:extLst>
            <a:ext uri="{FF2B5EF4-FFF2-40B4-BE49-F238E27FC236}">
              <a16:creationId xmlns:a16="http://schemas.microsoft.com/office/drawing/2014/main" id="{34787E2D-A839-4D3A-AB1C-B33E88D30FA2}"/>
            </a:ext>
          </a:extLst>
        </xdr:cNvPr>
        <xdr:cNvCxnSpPr/>
      </xdr:nvCxnSpPr>
      <xdr:spPr>
        <a:xfrm flipV="1">
          <a:off x="6972300" y="16802715"/>
          <a:ext cx="889000" cy="1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280A1705-63F7-4BB6-8301-58E3A71F974A}"/>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D7C2B448-7698-46FD-97E6-01B14090DE93}"/>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821D9E82-1E4B-48B2-A6E4-E6DA3205D719}"/>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D4F8FB6A-A319-4187-823C-44CCD4090021}"/>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B87558C6-F21A-4139-B447-1FA1152EC13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A1DF6C6-5720-4043-9372-D317982240D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DEDA5011-1837-483A-B834-51481405055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F8655E0B-271C-4838-AA9E-315386E9094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6358694-7687-44E2-A335-55435C45B9D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81984</xdr:rowOff>
    </xdr:from>
    <xdr:to>
      <xdr:col>55</xdr:col>
      <xdr:colOff>50800</xdr:colOff>
      <xdr:row>98</xdr:row>
      <xdr:rowOff>12134</xdr:rowOff>
    </xdr:to>
    <xdr:sp macro="" textlink="">
      <xdr:nvSpPr>
        <xdr:cNvPr id="476" name="楕円 475">
          <a:extLst>
            <a:ext uri="{FF2B5EF4-FFF2-40B4-BE49-F238E27FC236}">
              <a16:creationId xmlns:a16="http://schemas.microsoft.com/office/drawing/2014/main" id="{50ED2384-168A-4A80-B951-E37A568A53A9}"/>
            </a:ext>
          </a:extLst>
        </xdr:cNvPr>
        <xdr:cNvSpPr/>
      </xdr:nvSpPr>
      <xdr:spPr>
        <a:xfrm>
          <a:off x="10426700" y="1671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60411</xdr:rowOff>
    </xdr:from>
    <xdr:ext cx="534377" cy="259045"/>
    <xdr:sp macro="" textlink="">
      <xdr:nvSpPr>
        <xdr:cNvPr id="477" name="土木費該当値テキスト">
          <a:extLst>
            <a:ext uri="{FF2B5EF4-FFF2-40B4-BE49-F238E27FC236}">
              <a16:creationId xmlns:a16="http://schemas.microsoft.com/office/drawing/2014/main" id="{444AE748-8BE4-48EE-992C-F96101993C6E}"/>
            </a:ext>
          </a:extLst>
        </xdr:cNvPr>
        <xdr:cNvSpPr txBox="1"/>
      </xdr:nvSpPr>
      <xdr:spPr>
        <a:xfrm>
          <a:off x="10528300" y="1669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55544</xdr:rowOff>
    </xdr:from>
    <xdr:to>
      <xdr:col>50</xdr:col>
      <xdr:colOff>165100</xdr:colOff>
      <xdr:row>97</xdr:row>
      <xdr:rowOff>157144</xdr:rowOff>
    </xdr:to>
    <xdr:sp macro="" textlink="">
      <xdr:nvSpPr>
        <xdr:cNvPr id="478" name="楕円 477">
          <a:extLst>
            <a:ext uri="{FF2B5EF4-FFF2-40B4-BE49-F238E27FC236}">
              <a16:creationId xmlns:a16="http://schemas.microsoft.com/office/drawing/2014/main" id="{DF50038F-8EB5-44B2-81D2-BCF4463C0FCA}"/>
            </a:ext>
          </a:extLst>
        </xdr:cNvPr>
        <xdr:cNvSpPr/>
      </xdr:nvSpPr>
      <xdr:spPr>
        <a:xfrm>
          <a:off x="9588500" y="1668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148271</xdr:rowOff>
    </xdr:from>
    <xdr:ext cx="534377" cy="259045"/>
    <xdr:sp macro="" textlink="">
      <xdr:nvSpPr>
        <xdr:cNvPr id="479" name="テキスト ボックス 478">
          <a:extLst>
            <a:ext uri="{FF2B5EF4-FFF2-40B4-BE49-F238E27FC236}">
              <a16:creationId xmlns:a16="http://schemas.microsoft.com/office/drawing/2014/main" id="{62BC976F-AFB1-4D72-948A-9B81689212FE}"/>
            </a:ext>
          </a:extLst>
        </xdr:cNvPr>
        <xdr:cNvSpPr txBox="1"/>
      </xdr:nvSpPr>
      <xdr:spPr>
        <a:xfrm>
          <a:off x="9372111" y="1677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72346</xdr:rowOff>
    </xdr:from>
    <xdr:to>
      <xdr:col>46</xdr:col>
      <xdr:colOff>38100</xdr:colOff>
      <xdr:row>98</xdr:row>
      <xdr:rowOff>2496</xdr:rowOff>
    </xdr:to>
    <xdr:sp macro="" textlink="">
      <xdr:nvSpPr>
        <xdr:cNvPr id="480" name="楕円 479">
          <a:extLst>
            <a:ext uri="{FF2B5EF4-FFF2-40B4-BE49-F238E27FC236}">
              <a16:creationId xmlns:a16="http://schemas.microsoft.com/office/drawing/2014/main" id="{85E2B336-F845-4BFA-99B0-6DD175F10F43}"/>
            </a:ext>
          </a:extLst>
        </xdr:cNvPr>
        <xdr:cNvSpPr/>
      </xdr:nvSpPr>
      <xdr:spPr>
        <a:xfrm>
          <a:off x="8699500" y="167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165073</xdr:rowOff>
    </xdr:from>
    <xdr:ext cx="534377" cy="259045"/>
    <xdr:sp macro="" textlink="">
      <xdr:nvSpPr>
        <xdr:cNvPr id="481" name="テキスト ボックス 480">
          <a:extLst>
            <a:ext uri="{FF2B5EF4-FFF2-40B4-BE49-F238E27FC236}">
              <a16:creationId xmlns:a16="http://schemas.microsoft.com/office/drawing/2014/main" id="{783D1D17-9FE6-4DCF-B0E2-33542631B534}"/>
            </a:ext>
          </a:extLst>
        </xdr:cNvPr>
        <xdr:cNvSpPr txBox="1"/>
      </xdr:nvSpPr>
      <xdr:spPr>
        <a:xfrm>
          <a:off x="8483111" y="1679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121265</xdr:rowOff>
    </xdr:from>
    <xdr:to>
      <xdr:col>41</xdr:col>
      <xdr:colOff>101600</xdr:colOff>
      <xdr:row>98</xdr:row>
      <xdr:rowOff>51415</xdr:rowOff>
    </xdr:to>
    <xdr:sp macro="" textlink="">
      <xdr:nvSpPr>
        <xdr:cNvPr id="482" name="楕円 481">
          <a:extLst>
            <a:ext uri="{FF2B5EF4-FFF2-40B4-BE49-F238E27FC236}">
              <a16:creationId xmlns:a16="http://schemas.microsoft.com/office/drawing/2014/main" id="{1DBA172C-6B57-4F2F-8969-2C94BCB2798B}"/>
            </a:ext>
          </a:extLst>
        </xdr:cNvPr>
        <xdr:cNvSpPr/>
      </xdr:nvSpPr>
      <xdr:spPr>
        <a:xfrm>
          <a:off x="7810500" y="167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42542</xdr:rowOff>
    </xdr:from>
    <xdr:ext cx="534377" cy="259045"/>
    <xdr:sp macro="" textlink="">
      <xdr:nvSpPr>
        <xdr:cNvPr id="483" name="テキスト ボックス 482">
          <a:extLst>
            <a:ext uri="{FF2B5EF4-FFF2-40B4-BE49-F238E27FC236}">
              <a16:creationId xmlns:a16="http://schemas.microsoft.com/office/drawing/2014/main" id="{D0C50024-02A4-4843-BD62-9C77CA311A79}"/>
            </a:ext>
          </a:extLst>
        </xdr:cNvPr>
        <xdr:cNvSpPr txBox="1"/>
      </xdr:nvSpPr>
      <xdr:spPr>
        <a:xfrm>
          <a:off x="7594111" y="168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60230</xdr:rowOff>
    </xdr:from>
    <xdr:to>
      <xdr:col>36</xdr:col>
      <xdr:colOff>165100</xdr:colOff>
      <xdr:row>98</xdr:row>
      <xdr:rowOff>161830</xdr:rowOff>
    </xdr:to>
    <xdr:sp macro="" textlink="">
      <xdr:nvSpPr>
        <xdr:cNvPr id="484" name="楕円 483">
          <a:extLst>
            <a:ext uri="{FF2B5EF4-FFF2-40B4-BE49-F238E27FC236}">
              <a16:creationId xmlns:a16="http://schemas.microsoft.com/office/drawing/2014/main" id="{1973C05D-76EE-40F9-A226-DA254A273D0F}"/>
            </a:ext>
          </a:extLst>
        </xdr:cNvPr>
        <xdr:cNvSpPr/>
      </xdr:nvSpPr>
      <xdr:spPr>
        <a:xfrm>
          <a:off x="6921500" y="168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152957</xdr:rowOff>
    </xdr:from>
    <xdr:ext cx="534377" cy="259045"/>
    <xdr:sp macro="" textlink="">
      <xdr:nvSpPr>
        <xdr:cNvPr id="485" name="テキスト ボックス 484">
          <a:extLst>
            <a:ext uri="{FF2B5EF4-FFF2-40B4-BE49-F238E27FC236}">
              <a16:creationId xmlns:a16="http://schemas.microsoft.com/office/drawing/2014/main" id="{45D7CCF1-96F7-4A1D-AFCE-FDC60CDE72B1}"/>
            </a:ext>
          </a:extLst>
        </xdr:cNvPr>
        <xdr:cNvSpPr txBox="1"/>
      </xdr:nvSpPr>
      <xdr:spPr>
        <a:xfrm>
          <a:off x="6705111" y="1695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1D770BDD-8634-4D2A-9461-CCD1467B206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F49935E-0C38-4409-89B8-1BAE06B0207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65C158D7-D498-4C4E-803F-389BB2E6AFE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FC035A21-BFAB-4BF8-B6E1-6D4DAA349A7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A1E5217E-613A-4F18-959F-8A6353E2599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A1D7A837-9F63-4C7F-9010-81388372290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F866A88E-2081-4F14-ADCA-886C7865718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CC401184-8A6D-4FEF-8B2D-52380B9ABB5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A436DDE8-0420-4255-8A1C-D1107BB3703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63AF4FA4-D81D-4684-9790-B22C2DDD574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E69558B3-B5BA-4C39-85F6-139C1AC9D1DC}"/>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B97EECB0-5785-4CD0-80A8-771F410A5226}"/>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67E38B3D-BCA2-4EA1-A326-A717227A8F9C}"/>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89FDB237-2FA0-44D4-A75C-B7CC76BB2C59}"/>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A1B85E54-C62E-4735-98E7-84C1D9C2867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DC2CD131-C2D3-416F-A3DB-A95671963BD9}"/>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EDB542F8-EB78-4750-BB93-D173988CB798}"/>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6DF27C0-D83E-4706-9DF1-78AD99D69DF4}"/>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349F1AAE-71FF-46A5-AAB8-0A1C09F70C02}"/>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EB50CCE5-DD67-483F-90C5-70DD671B2DF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6F3A9903-3316-4017-81FC-6A1D8FC2253F}"/>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B89C530A-AD12-421D-89D3-6660C828279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B9140A85-76EF-4AC8-989D-B424F2423718}"/>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EA8FE85A-6AF7-45FA-AE4E-2C68CCAC8E8F}"/>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89721BCC-C77D-4988-ABC2-1EF140EB9134}"/>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85C7A99F-EF1F-4C0A-A743-B3C6E0BA5EBE}"/>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9B15CFC9-6116-495D-ADA4-21D59C0A3DED}"/>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9215</xdr:rowOff>
    </xdr:from>
    <xdr:to>
      <xdr:col>85</xdr:col>
      <xdr:colOff>127000</xdr:colOff>
      <xdr:row>36</xdr:row>
      <xdr:rowOff>18908</xdr:rowOff>
    </xdr:to>
    <xdr:cxnSp macro="">
      <xdr:nvCxnSpPr>
        <xdr:cNvPr id="513" name="直線コネクタ 512">
          <a:extLst>
            <a:ext uri="{FF2B5EF4-FFF2-40B4-BE49-F238E27FC236}">
              <a16:creationId xmlns:a16="http://schemas.microsoft.com/office/drawing/2014/main" id="{F481E730-DAD5-43AE-8A62-965F8276E108}"/>
            </a:ext>
          </a:extLst>
        </xdr:cNvPr>
        <xdr:cNvCxnSpPr/>
      </xdr:nvCxnSpPr>
      <xdr:spPr>
        <a:xfrm flipV="1">
          <a:off x="15481300" y="6181415"/>
          <a:ext cx="8382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62FAA3D6-1A30-4BB5-BBBA-06009BD79A21}"/>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D26963E-65A4-46C5-8311-641866146CDC}"/>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9672</xdr:rowOff>
    </xdr:from>
    <xdr:to>
      <xdr:col>81</xdr:col>
      <xdr:colOff>50800</xdr:colOff>
      <xdr:row>36</xdr:row>
      <xdr:rowOff>18908</xdr:rowOff>
    </xdr:to>
    <xdr:cxnSp macro="">
      <xdr:nvCxnSpPr>
        <xdr:cNvPr id="516" name="直線コネクタ 515">
          <a:extLst>
            <a:ext uri="{FF2B5EF4-FFF2-40B4-BE49-F238E27FC236}">
              <a16:creationId xmlns:a16="http://schemas.microsoft.com/office/drawing/2014/main" id="{D5E62082-1B87-4325-9C3E-24336FD5A6D2}"/>
            </a:ext>
          </a:extLst>
        </xdr:cNvPr>
        <xdr:cNvCxnSpPr/>
      </xdr:nvCxnSpPr>
      <xdr:spPr>
        <a:xfrm>
          <a:off x="14592300" y="6181872"/>
          <a:ext cx="889000" cy="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CF5AE2A3-6AF5-4778-A481-43707F8AE871}"/>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64495EF8-10BE-4FD8-992A-13B754BBDBA1}"/>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9672</xdr:rowOff>
    </xdr:from>
    <xdr:to>
      <xdr:col>76</xdr:col>
      <xdr:colOff>114300</xdr:colOff>
      <xdr:row>36</xdr:row>
      <xdr:rowOff>24851</xdr:rowOff>
    </xdr:to>
    <xdr:cxnSp macro="">
      <xdr:nvCxnSpPr>
        <xdr:cNvPr id="519" name="直線コネクタ 518">
          <a:extLst>
            <a:ext uri="{FF2B5EF4-FFF2-40B4-BE49-F238E27FC236}">
              <a16:creationId xmlns:a16="http://schemas.microsoft.com/office/drawing/2014/main" id="{56546009-66DC-4472-950F-880AF953CCFA}"/>
            </a:ext>
          </a:extLst>
        </xdr:cNvPr>
        <xdr:cNvCxnSpPr/>
      </xdr:nvCxnSpPr>
      <xdr:spPr>
        <a:xfrm flipV="1">
          <a:off x="13703300" y="6181872"/>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298A96D7-C546-4C0D-991F-C0808FCFB0CE}"/>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21C8CCF1-F3F5-4766-8D59-AF21C80634A9}"/>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24851</xdr:rowOff>
    </xdr:from>
    <xdr:to>
      <xdr:col>71</xdr:col>
      <xdr:colOff>177800</xdr:colOff>
      <xdr:row>37</xdr:row>
      <xdr:rowOff>65176</xdr:rowOff>
    </xdr:to>
    <xdr:cxnSp macro="">
      <xdr:nvCxnSpPr>
        <xdr:cNvPr id="522" name="直線コネクタ 521">
          <a:extLst>
            <a:ext uri="{FF2B5EF4-FFF2-40B4-BE49-F238E27FC236}">
              <a16:creationId xmlns:a16="http://schemas.microsoft.com/office/drawing/2014/main" id="{C0A89665-CC2F-42B9-904F-813436DA00FE}"/>
            </a:ext>
          </a:extLst>
        </xdr:cNvPr>
        <xdr:cNvCxnSpPr/>
      </xdr:nvCxnSpPr>
      <xdr:spPr>
        <a:xfrm flipV="1">
          <a:off x="12814300" y="6197051"/>
          <a:ext cx="889000" cy="21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9EAE82C7-34CC-4244-AC61-1DF0F443B51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DF15C4EE-2D6D-43EA-9746-04C0698A5E2D}"/>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FBB8EC9B-825E-4EB7-836F-19209B0DD015}"/>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7A7C3579-3DEB-4C04-ABA9-3BC2B07E23E8}"/>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8726F863-FDD0-4C84-86D3-C2CBACBF207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2C7696B-192F-4161-B696-C68B1608EDD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8E8B0ABD-5A6B-45B1-9EE6-9DC7434664A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B35F8BF-BE17-4BBA-B0A9-EF1C6D2A9C7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7BB76911-6E13-465E-A019-26539247352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129865</xdr:rowOff>
    </xdr:from>
    <xdr:to>
      <xdr:col>85</xdr:col>
      <xdr:colOff>177800</xdr:colOff>
      <xdr:row>36</xdr:row>
      <xdr:rowOff>60015</xdr:rowOff>
    </xdr:to>
    <xdr:sp macro="" textlink="">
      <xdr:nvSpPr>
        <xdr:cNvPr id="532" name="楕円 531">
          <a:extLst>
            <a:ext uri="{FF2B5EF4-FFF2-40B4-BE49-F238E27FC236}">
              <a16:creationId xmlns:a16="http://schemas.microsoft.com/office/drawing/2014/main" id="{5737C933-D7FF-4804-8E42-10363A3A285E}"/>
            </a:ext>
          </a:extLst>
        </xdr:cNvPr>
        <xdr:cNvSpPr/>
      </xdr:nvSpPr>
      <xdr:spPr>
        <a:xfrm>
          <a:off x="16268700" y="613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108292</xdr:rowOff>
    </xdr:from>
    <xdr:ext cx="534377" cy="259045"/>
    <xdr:sp macro="" textlink="">
      <xdr:nvSpPr>
        <xdr:cNvPr id="533" name="消防費該当値テキスト">
          <a:extLst>
            <a:ext uri="{FF2B5EF4-FFF2-40B4-BE49-F238E27FC236}">
              <a16:creationId xmlns:a16="http://schemas.microsoft.com/office/drawing/2014/main" id="{5AA7E3DB-3C3E-4444-A666-C32AC598C213}"/>
            </a:ext>
          </a:extLst>
        </xdr:cNvPr>
        <xdr:cNvSpPr txBox="1"/>
      </xdr:nvSpPr>
      <xdr:spPr>
        <a:xfrm>
          <a:off x="16370300" y="610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139558</xdr:rowOff>
    </xdr:from>
    <xdr:to>
      <xdr:col>81</xdr:col>
      <xdr:colOff>101600</xdr:colOff>
      <xdr:row>36</xdr:row>
      <xdr:rowOff>69708</xdr:rowOff>
    </xdr:to>
    <xdr:sp macro="" textlink="">
      <xdr:nvSpPr>
        <xdr:cNvPr id="534" name="楕円 533">
          <a:extLst>
            <a:ext uri="{FF2B5EF4-FFF2-40B4-BE49-F238E27FC236}">
              <a16:creationId xmlns:a16="http://schemas.microsoft.com/office/drawing/2014/main" id="{DD39A84B-BD7D-4205-9DFF-F503CB26D97A}"/>
            </a:ext>
          </a:extLst>
        </xdr:cNvPr>
        <xdr:cNvSpPr/>
      </xdr:nvSpPr>
      <xdr:spPr>
        <a:xfrm>
          <a:off x="15430500" y="614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86235</xdr:rowOff>
    </xdr:from>
    <xdr:ext cx="534377" cy="259045"/>
    <xdr:sp macro="" textlink="">
      <xdr:nvSpPr>
        <xdr:cNvPr id="535" name="テキスト ボックス 534">
          <a:extLst>
            <a:ext uri="{FF2B5EF4-FFF2-40B4-BE49-F238E27FC236}">
              <a16:creationId xmlns:a16="http://schemas.microsoft.com/office/drawing/2014/main" id="{3AF44712-EA65-469E-A223-8B5371573FAB}"/>
            </a:ext>
          </a:extLst>
        </xdr:cNvPr>
        <xdr:cNvSpPr txBox="1"/>
      </xdr:nvSpPr>
      <xdr:spPr>
        <a:xfrm>
          <a:off x="15214111" y="591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130322</xdr:rowOff>
    </xdr:from>
    <xdr:to>
      <xdr:col>76</xdr:col>
      <xdr:colOff>165100</xdr:colOff>
      <xdr:row>36</xdr:row>
      <xdr:rowOff>60472</xdr:rowOff>
    </xdr:to>
    <xdr:sp macro="" textlink="">
      <xdr:nvSpPr>
        <xdr:cNvPr id="536" name="楕円 535">
          <a:extLst>
            <a:ext uri="{FF2B5EF4-FFF2-40B4-BE49-F238E27FC236}">
              <a16:creationId xmlns:a16="http://schemas.microsoft.com/office/drawing/2014/main" id="{0C71F43E-693B-4453-A18C-1B75994AAD94}"/>
            </a:ext>
          </a:extLst>
        </xdr:cNvPr>
        <xdr:cNvSpPr/>
      </xdr:nvSpPr>
      <xdr:spPr>
        <a:xfrm>
          <a:off x="14541500" y="613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76999</xdr:rowOff>
    </xdr:from>
    <xdr:ext cx="534377" cy="259045"/>
    <xdr:sp macro="" textlink="">
      <xdr:nvSpPr>
        <xdr:cNvPr id="537" name="テキスト ボックス 536">
          <a:extLst>
            <a:ext uri="{FF2B5EF4-FFF2-40B4-BE49-F238E27FC236}">
              <a16:creationId xmlns:a16="http://schemas.microsoft.com/office/drawing/2014/main" id="{A4E86AA3-332E-48FE-B5B7-5E64D50D5330}"/>
            </a:ext>
          </a:extLst>
        </xdr:cNvPr>
        <xdr:cNvSpPr txBox="1"/>
      </xdr:nvSpPr>
      <xdr:spPr>
        <a:xfrm>
          <a:off x="14325111" y="590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145501</xdr:rowOff>
    </xdr:from>
    <xdr:to>
      <xdr:col>72</xdr:col>
      <xdr:colOff>38100</xdr:colOff>
      <xdr:row>36</xdr:row>
      <xdr:rowOff>75651</xdr:rowOff>
    </xdr:to>
    <xdr:sp macro="" textlink="">
      <xdr:nvSpPr>
        <xdr:cNvPr id="538" name="楕円 537">
          <a:extLst>
            <a:ext uri="{FF2B5EF4-FFF2-40B4-BE49-F238E27FC236}">
              <a16:creationId xmlns:a16="http://schemas.microsoft.com/office/drawing/2014/main" id="{EEAA2960-C329-4706-858F-43A92EEC4921}"/>
            </a:ext>
          </a:extLst>
        </xdr:cNvPr>
        <xdr:cNvSpPr/>
      </xdr:nvSpPr>
      <xdr:spPr>
        <a:xfrm>
          <a:off x="13652500" y="61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92178</xdr:rowOff>
    </xdr:from>
    <xdr:ext cx="534377" cy="259045"/>
    <xdr:sp macro="" textlink="">
      <xdr:nvSpPr>
        <xdr:cNvPr id="539" name="テキスト ボックス 538">
          <a:extLst>
            <a:ext uri="{FF2B5EF4-FFF2-40B4-BE49-F238E27FC236}">
              <a16:creationId xmlns:a16="http://schemas.microsoft.com/office/drawing/2014/main" id="{7ADF0DDA-9EB6-4A7F-86EF-3A107B74D8E7}"/>
            </a:ext>
          </a:extLst>
        </xdr:cNvPr>
        <xdr:cNvSpPr txBox="1"/>
      </xdr:nvSpPr>
      <xdr:spPr>
        <a:xfrm>
          <a:off x="13436111" y="592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14376</xdr:rowOff>
    </xdr:from>
    <xdr:to>
      <xdr:col>67</xdr:col>
      <xdr:colOff>101600</xdr:colOff>
      <xdr:row>37</xdr:row>
      <xdr:rowOff>115976</xdr:rowOff>
    </xdr:to>
    <xdr:sp macro="" textlink="">
      <xdr:nvSpPr>
        <xdr:cNvPr id="540" name="楕円 539">
          <a:extLst>
            <a:ext uri="{FF2B5EF4-FFF2-40B4-BE49-F238E27FC236}">
              <a16:creationId xmlns:a16="http://schemas.microsoft.com/office/drawing/2014/main" id="{6B480C28-60E0-44E7-B89C-4C44ED589157}"/>
            </a:ext>
          </a:extLst>
        </xdr:cNvPr>
        <xdr:cNvSpPr/>
      </xdr:nvSpPr>
      <xdr:spPr>
        <a:xfrm>
          <a:off x="12763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107103</xdr:rowOff>
    </xdr:from>
    <xdr:ext cx="534377" cy="259045"/>
    <xdr:sp macro="" textlink="">
      <xdr:nvSpPr>
        <xdr:cNvPr id="541" name="テキスト ボックス 540">
          <a:extLst>
            <a:ext uri="{FF2B5EF4-FFF2-40B4-BE49-F238E27FC236}">
              <a16:creationId xmlns:a16="http://schemas.microsoft.com/office/drawing/2014/main" id="{0498DA98-EEBD-4236-849C-2337F973722F}"/>
            </a:ext>
          </a:extLst>
        </xdr:cNvPr>
        <xdr:cNvSpPr txBox="1"/>
      </xdr:nvSpPr>
      <xdr:spPr>
        <a:xfrm>
          <a:off x="12547111" y="645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8F534285-3569-4BC3-8BCF-F682B4E063F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FE6B9DF0-971F-436C-9F6D-2D9934D133B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4540DF32-89C0-4D28-B1C2-DB2203C89F6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859ED1C1-EC15-4F83-B617-1EFE96151B1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67509968-F86C-44ED-B88C-835E53975B0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852252D5-056E-4456-843F-BE352ABD507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104CE5B9-BD39-445F-AC92-5ECED85011E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DB98482E-BAB3-4B92-B79C-24FE0E7BA13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AC89E395-AE6F-4505-846C-4A90E102C7B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64B361BA-6E31-4814-BF7D-F76640043B2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F1B9175C-7D34-4156-AAA4-C859C7173EBA}"/>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743F31DA-94EA-4873-B365-7CCFC5640D34}"/>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E4B2C2F9-3181-4A27-8295-050FC92BECB1}"/>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6C0065E2-13B1-4D84-BD1A-1D8219116705}"/>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2F3F92B8-E942-4AAC-938C-3103C24149A2}"/>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10A50A6E-B505-4F92-9B64-3C2B53DEB144}"/>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A7ECB710-E7A4-4F93-82F0-EEE8055FD337}"/>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16302373-ABAB-4410-A6AC-9BD7799D1E12}"/>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308C76A5-40F0-4201-8034-FC30980B6E69}"/>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19D6F55B-677D-4841-A0D4-E2917CDF57A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CFF7C50C-1D02-43B8-B110-20AF10E588E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FB3A49E2-612A-45E9-95F5-F44A85F6622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22CB4A56-87A9-483F-B759-A29C512F2976}"/>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BC2C12B0-37A7-4B5B-982B-941F36F905D9}"/>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19324527-8D64-4C5C-98C3-BD1E66A77B0E}"/>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1828C64B-911D-499E-A534-1FA81A16C2F9}"/>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71CE3BD5-C431-444A-A5D5-7C126A6CE765}"/>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29835</xdr:rowOff>
    </xdr:from>
    <xdr:to>
      <xdr:col>85</xdr:col>
      <xdr:colOff>127000</xdr:colOff>
      <xdr:row>58</xdr:row>
      <xdr:rowOff>11067</xdr:rowOff>
    </xdr:to>
    <xdr:cxnSp macro="">
      <xdr:nvCxnSpPr>
        <xdr:cNvPr id="569" name="直線コネクタ 568">
          <a:extLst>
            <a:ext uri="{FF2B5EF4-FFF2-40B4-BE49-F238E27FC236}">
              <a16:creationId xmlns:a16="http://schemas.microsoft.com/office/drawing/2014/main" id="{FFE2D6E2-4E0C-443C-8ECE-D1598B4A4316}"/>
            </a:ext>
          </a:extLst>
        </xdr:cNvPr>
        <xdr:cNvCxnSpPr/>
      </xdr:nvCxnSpPr>
      <xdr:spPr>
        <a:xfrm flipV="1">
          <a:off x="15481300" y="9802485"/>
          <a:ext cx="838200" cy="15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F8330D9B-BD32-4348-A4EB-D041D515DFEA}"/>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CFFE50C-74C8-42C3-946F-2FB4C57F7225}"/>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78984</xdr:rowOff>
    </xdr:from>
    <xdr:to>
      <xdr:col>81</xdr:col>
      <xdr:colOff>50800</xdr:colOff>
      <xdr:row>58</xdr:row>
      <xdr:rowOff>11067</xdr:rowOff>
    </xdr:to>
    <xdr:cxnSp macro="">
      <xdr:nvCxnSpPr>
        <xdr:cNvPr id="572" name="直線コネクタ 571">
          <a:extLst>
            <a:ext uri="{FF2B5EF4-FFF2-40B4-BE49-F238E27FC236}">
              <a16:creationId xmlns:a16="http://schemas.microsoft.com/office/drawing/2014/main" id="{79CFBCA7-CAEA-4D5E-BBE9-84185071D8A7}"/>
            </a:ext>
          </a:extLst>
        </xdr:cNvPr>
        <xdr:cNvCxnSpPr/>
      </xdr:nvCxnSpPr>
      <xdr:spPr>
        <a:xfrm>
          <a:off x="14592300" y="9337284"/>
          <a:ext cx="889000" cy="61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1813B5F0-6619-4717-AA86-8B07128C5956}"/>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9DAD93C3-F7A3-4D0F-9FD3-BAAA250DB7D6}"/>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78984</xdr:rowOff>
    </xdr:from>
    <xdr:to>
      <xdr:col>76</xdr:col>
      <xdr:colOff>114300</xdr:colOff>
      <xdr:row>58</xdr:row>
      <xdr:rowOff>79144</xdr:rowOff>
    </xdr:to>
    <xdr:cxnSp macro="">
      <xdr:nvCxnSpPr>
        <xdr:cNvPr id="575" name="直線コネクタ 574">
          <a:extLst>
            <a:ext uri="{FF2B5EF4-FFF2-40B4-BE49-F238E27FC236}">
              <a16:creationId xmlns:a16="http://schemas.microsoft.com/office/drawing/2014/main" id="{A5113694-DFE6-4508-8769-4A6D89A36847}"/>
            </a:ext>
          </a:extLst>
        </xdr:cNvPr>
        <xdr:cNvCxnSpPr/>
      </xdr:nvCxnSpPr>
      <xdr:spPr>
        <a:xfrm flipV="1">
          <a:off x="13703300" y="9337284"/>
          <a:ext cx="889000" cy="68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8374AF24-3AC8-450A-9CFF-CC1E7F2E33F9}"/>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7F554E30-A995-46BB-8F95-EBAAAFE9C38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153210</xdr:rowOff>
    </xdr:from>
    <xdr:to>
      <xdr:col>71</xdr:col>
      <xdr:colOff>177800</xdr:colOff>
      <xdr:row>58</xdr:row>
      <xdr:rowOff>79144</xdr:rowOff>
    </xdr:to>
    <xdr:cxnSp macro="">
      <xdr:nvCxnSpPr>
        <xdr:cNvPr id="578" name="直線コネクタ 577">
          <a:extLst>
            <a:ext uri="{FF2B5EF4-FFF2-40B4-BE49-F238E27FC236}">
              <a16:creationId xmlns:a16="http://schemas.microsoft.com/office/drawing/2014/main" id="{E63718B8-DE61-4885-90AF-E7C162D8ACDE}"/>
            </a:ext>
          </a:extLst>
        </xdr:cNvPr>
        <xdr:cNvCxnSpPr/>
      </xdr:nvCxnSpPr>
      <xdr:spPr>
        <a:xfrm>
          <a:off x="12814300" y="9582960"/>
          <a:ext cx="889000" cy="44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56E5912-E9B4-4EA0-9055-2CBB8078D546}"/>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DE2AC864-2EC3-48F0-8009-6D2A6FDB71EB}"/>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FE010D98-05AB-4A4D-94C5-F26302EE937C}"/>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D6C4422B-ED2C-4762-BC82-1A536B818D16}"/>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13D74C2-AD7B-496F-95F4-8ED33F9A3D5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26B01C0E-7BE7-478E-9E33-CBFEC78153B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13DD1357-C097-4F5D-B2A4-096403F12DD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C33DB9A9-85C2-424F-8E52-1C63E18025E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6254B864-B9B7-4E23-93B5-BC46480BDB2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150485</xdr:rowOff>
    </xdr:from>
    <xdr:to>
      <xdr:col>85</xdr:col>
      <xdr:colOff>177800</xdr:colOff>
      <xdr:row>57</xdr:row>
      <xdr:rowOff>80635</xdr:rowOff>
    </xdr:to>
    <xdr:sp macro="" textlink="">
      <xdr:nvSpPr>
        <xdr:cNvPr id="588" name="楕円 587">
          <a:extLst>
            <a:ext uri="{FF2B5EF4-FFF2-40B4-BE49-F238E27FC236}">
              <a16:creationId xmlns:a16="http://schemas.microsoft.com/office/drawing/2014/main" id="{4C64E45D-A705-499A-B322-24DF2647681C}"/>
            </a:ext>
          </a:extLst>
        </xdr:cNvPr>
        <xdr:cNvSpPr/>
      </xdr:nvSpPr>
      <xdr:spPr>
        <a:xfrm>
          <a:off x="16268700" y="975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128912</xdr:rowOff>
    </xdr:from>
    <xdr:ext cx="534377" cy="259045"/>
    <xdr:sp macro="" textlink="">
      <xdr:nvSpPr>
        <xdr:cNvPr id="589" name="教育費該当値テキスト">
          <a:extLst>
            <a:ext uri="{FF2B5EF4-FFF2-40B4-BE49-F238E27FC236}">
              <a16:creationId xmlns:a16="http://schemas.microsoft.com/office/drawing/2014/main" id="{E7937864-BE6C-40B2-81A9-BAC1922C8351}"/>
            </a:ext>
          </a:extLst>
        </xdr:cNvPr>
        <xdr:cNvSpPr txBox="1"/>
      </xdr:nvSpPr>
      <xdr:spPr>
        <a:xfrm>
          <a:off x="16370300" y="973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131717</xdr:rowOff>
    </xdr:from>
    <xdr:to>
      <xdr:col>81</xdr:col>
      <xdr:colOff>101600</xdr:colOff>
      <xdr:row>58</xdr:row>
      <xdr:rowOff>61867</xdr:rowOff>
    </xdr:to>
    <xdr:sp macro="" textlink="">
      <xdr:nvSpPr>
        <xdr:cNvPr id="590" name="楕円 589">
          <a:extLst>
            <a:ext uri="{FF2B5EF4-FFF2-40B4-BE49-F238E27FC236}">
              <a16:creationId xmlns:a16="http://schemas.microsoft.com/office/drawing/2014/main" id="{C511D1AA-8B54-498E-BE7D-5BDD9DE7C4B9}"/>
            </a:ext>
          </a:extLst>
        </xdr:cNvPr>
        <xdr:cNvSpPr/>
      </xdr:nvSpPr>
      <xdr:spPr>
        <a:xfrm>
          <a:off x="15430500" y="990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52994</xdr:rowOff>
    </xdr:from>
    <xdr:ext cx="534377" cy="259045"/>
    <xdr:sp macro="" textlink="">
      <xdr:nvSpPr>
        <xdr:cNvPr id="591" name="テキスト ボックス 590">
          <a:extLst>
            <a:ext uri="{FF2B5EF4-FFF2-40B4-BE49-F238E27FC236}">
              <a16:creationId xmlns:a16="http://schemas.microsoft.com/office/drawing/2014/main" id="{512F652A-80B5-41A7-984F-ACAF2561CA1D}"/>
            </a:ext>
          </a:extLst>
        </xdr:cNvPr>
        <xdr:cNvSpPr txBox="1"/>
      </xdr:nvSpPr>
      <xdr:spPr>
        <a:xfrm>
          <a:off x="15214111" y="999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28184</xdr:rowOff>
    </xdr:from>
    <xdr:to>
      <xdr:col>76</xdr:col>
      <xdr:colOff>165100</xdr:colOff>
      <xdr:row>54</xdr:row>
      <xdr:rowOff>129784</xdr:rowOff>
    </xdr:to>
    <xdr:sp macro="" textlink="">
      <xdr:nvSpPr>
        <xdr:cNvPr id="592" name="楕円 591">
          <a:extLst>
            <a:ext uri="{FF2B5EF4-FFF2-40B4-BE49-F238E27FC236}">
              <a16:creationId xmlns:a16="http://schemas.microsoft.com/office/drawing/2014/main" id="{5DC845F1-8B5B-4101-8E80-9FD058480351}"/>
            </a:ext>
          </a:extLst>
        </xdr:cNvPr>
        <xdr:cNvSpPr/>
      </xdr:nvSpPr>
      <xdr:spPr>
        <a:xfrm>
          <a:off x="14541500" y="928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146311</xdr:rowOff>
    </xdr:from>
    <xdr:ext cx="534377" cy="259045"/>
    <xdr:sp macro="" textlink="">
      <xdr:nvSpPr>
        <xdr:cNvPr id="593" name="テキスト ボックス 592">
          <a:extLst>
            <a:ext uri="{FF2B5EF4-FFF2-40B4-BE49-F238E27FC236}">
              <a16:creationId xmlns:a16="http://schemas.microsoft.com/office/drawing/2014/main" id="{B548DE06-8DEB-4DF1-8952-EE022FBFA0C5}"/>
            </a:ext>
          </a:extLst>
        </xdr:cNvPr>
        <xdr:cNvSpPr txBox="1"/>
      </xdr:nvSpPr>
      <xdr:spPr>
        <a:xfrm>
          <a:off x="14325111" y="906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28344</xdr:rowOff>
    </xdr:from>
    <xdr:to>
      <xdr:col>72</xdr:col>
      <xdr:colOff>38100</xdr:colOff>
      <xdr:row>58</xdr:row>
      <xdr:rowOff>129944</xdr:rowOff>
    </xdr:to>
    <xdr:sp macro="" textlink="">
      <xdr:nvSpPr>
        <xdr:cNvPr id="594" name="楕円 593">
          <a:extLst>
            <a:ext uri="{FF2B5EF4-FFF2-40B4-BE49-F238E27FC236}">
              <a16:creationId xmlns:a16="http://schemas.microsoft.com/office/drawing/2014/main" id="{3348359B-B7F4-4698-843B-CA28B9903773}"/>
            </a:ext>
          </a:extLst>
        </xdr:cNvPr>
        <xdr:cNvSpPr/>
      </xdr:nvSpPr>
      <xdr:spPr>
        <a:xfrm>
          <a:off x="13652500" y="997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121071</xdr:rowOff>
    </xdr:from>
    <xdr:ext cx="534377" cy="259045"/>
    <xdr:sp macro="" textlink="">
      <xdr:nvSpPr>
        <xdr:cNvPr id="595" name="テキスト ボックス 594">
          <a:extLst>
            <a:ext uri="{FF2B5EF4-FFF2-40B4-BE49-F238E27FC236}">
              <a16:creationId xmlns:a16="http://schemas.microsoft.com/office/drawing/2014/main" id="{124B7B53-B9D7-4BD1-8ECA-569551BD8AFF}"/>
            </a:ext>
          </a:extLst>
        </xdr:cNvPr>
        <xdr:cNvSpPr txBox="1"/>
      </xdr:nvSpPr>
      <xdr:spPr>
        <a:xfrm>
          <a:off x="13436111" y="10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102410</xdr:rowOff>
    </xdr:from>
    <xdr:to>
      <xdr:col>67</xdr:col>
      <xdr:colOff>101600</xdr:colOff>
      <xdr:row>56</xdr:row>
      <xdr:rowOff>32560</xdr:rowOff>
    </xdr:to>
    <xdr:sp macro="" textlink="">
      <xdr:nvSpPr>
        <xdr:cNvPr id="596" name="楕円 595">
          <a:extLst>
            <a:ext uri="{FF2B5EF4-FFF2-40B4-BE49-F238E27FC236}">
              <a16:creationId xmlns:a16="http://schemas.microsoft.com/office/drawing/2014/main" id="{3229BD71-401B-4E80-8FFC-D11EC045ADE8}"/>
            </a:ext>
          </a:extLst>
        </xdr:cNvPr>
        <xdr:cNvSpPr/>
      </xdr:nvSpPr>
      <xdr:spPr>
        <a:xfrm>
          <a:off x="12763500" y="95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49087</xdr:rowOff>
    </xdr:from>
    <xdr:ext cx="534377" cy="259045"/>
    <xdr:sp macro="" textlink="">
      <xdr:nvSpPr>
        <xdr:cNvPr id="597" name="テキスト ボックス 596">
          <a:extLst>
            <a:ext uri="{FF2B5EF4-FFF2-40B4-BE49-F238E27FC236}">
              <a16:creationId xmlns:a16="http://schemas.microsoft.com/office/drawing/2014/main" id="{592BE407-F2DA-492B-AA04-1E10A8CAE61D}"/>
            </a:ext>
          </a:extLst>
        </xdr:cNvPr>
        <xdr:cNvSpPr txBox="1"/>
      </xdr:nvSpPr>
      <xdr:spPr>
        <a:xfrm>
          <a:off x="12547111" y="93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3D38B640-3E79-4DC4-B5B4-2B284C6BCFB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630B3D5B-83DD-42B1-9530-F037D91EAB4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6E321ADF-CB41-4DE5-AB08-4977CD5ABD6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40010E46-68AD-493C-BC4F-E6C7715FF6A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410C434B-B8F5-4460-AA8E-8F7BF7AB562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DF9B7B8A-3410-42EB-B3AE-5CE333D2161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DC3CE3D-9011-48B3-A643-17A0142A119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AECC097F-7891-4EDC-9999-27A603FC5AE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93358E58-444E-4227-B3A0-D93998191D2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689A595A-1815-412B-9D59-769EE9F9739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ED14C7AD-6CA9-40FE-8FA2-6073C892814F}"/>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907ACFF7-BDAD-42F4-A4F1-95F618C89E86}"/>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2C9537ED-268C-489C-A73F-A6BAEAE41074}"/>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FC62D921-2A21-4E61-9C86-F8CCA3E219D3}"/>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3DB676C2-1C07-4324-BB31-AFB94C5152D2}"/>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6333CB09-71AE-4713-901D-EFA4F95C1407}"/>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631768EC-04EC-4987-90F2-6D4A6464607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77FAC0D7-A505-4CAE-95DD-655A66E77EC3}"/>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D7C6D10B-CCA6-4B60-90BC-B118C7E4936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454E2ED0-E5B2-47DB-BA21-0B35C6CD1C6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17204657-2274-47A4-92D2-81AA1D592516}"/>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119BCB-82D7-499D-9723-CD01F7974A4A}"/>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D5DF93DB-A966-4041-8267-3B21B2789138}"/>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891AF6FD-D41A-4304-9930-13350675024F}"/>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11855</xdr:rowOff>
    </xdr:from>
    <xdr:to>
      <xdr:col>85</xdr:col>
      <xdr:colOff>127000</xdr:colOff>
      <xdr:row>77</xdr:row>
      <xdr:rowOff>129299</xdr:rowOff>
    </xdr:to>
    <xdr:cxnSp macro="">
      <xdr:nvCxnSpPr>
        <xdr:cNvPr id="622" name="直線コネクタ 621">
          <a:extLst>
            <a:ext uri="{FF2B5EF4-FFF2-40B4-BE49-F238E27FC236}">
              <a16:creationId xmlns:a16="http://schemas.microsoft.com/office/drawing/2014/main" id="{2DBE0C0E-AABC-4683-B3D3-1FF9B58227E1}"/>
            </a:ext>
          </a:extLst>
        </xdr:cNvPr>
        <xdr:cNvCxnSpPr/>
      </xdr:nvCxnSpPr>
      <xdr:spPr>
        <a:xfrm>
          <a:off x="15481300" y="13213505"/>
          <a:ext cx="838200" cy="11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ADA7142E-073F-46C0-8457-B804C00D187F}"/>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730747FA-4E2F-4027-9326-F3D4DB7BC437}"/>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139128</xdr:rowOff>
    </xdr:from>
    <xdr:to>
      <xdr:col>81</xdr:col>
      <xdr:colOff>50800</xdr:colOff>
      <xdr:row>77</xdr:row>
      <xdr:rowOff>11855</xdr:rowOff>
    </xdr:to>
    <xdr:cxnSp macro="">
      <xdr:nvCxnSpPr>
        <xdr:cNvPr id="625" name="直線コネクタ 624">
          <a:extLst>
            <a:ext uri="{FF2B5EF4-FFF2-40B4-BE49-F238E27FC236}">
              <a16:creationId xmlns:a16="http://schemas.microsoft.com/office/drawing/2014/main" id="{5DF71E69-F7FE-48CD-BB5D-CC09E32CE7CF}"/>
            </a:ext>
          </a:extLst>
        </xdr:cNvPr>
        <xdr:cNvCxnSpPr/>
      </xdr:nvCxnSpPr>
      <xdr:spPr>
        <a:xfrm>
          <a:off x="14592300" y="13169328"/>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EA33EBE0-DA35-49E3-A04A-1A552C9C4FBE}"/>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B5C6361D-D5D1-494C-BF08-71521ACDD2C5}"/>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139128</xdr:rowOff>
    </xdr:from>
    <xdr:to>
      <xdr:col>76</xdr:col>
      <xdr:colOff>114300</xdr:colOff>
      <xdr:row>77</xdr:row>
      <xdr:rowOff>90723</xdr:rowOff>
    </xdr:to>
    <xdr:cxnSp macro="">
      <xdr:nvCxnSpPr>
        <xdr:cNvPr id="628" name="直線コネクタ 627">
          <a:extLst>
            <a:ext uri="{FF2B5EF4-FFF2-40B4-BE49-F238E27FC236}">
              <a16:creationId xmlns:a16="http://schemas.microsoft.com/office/drawing/2014/main" id="{3E88022F-3AD8-495A-ADBA-01D4EAA58F56}"/>
            </a:ext>
          </a:extLst>
        </xdr:cNvPr>
        <xdr:cNvCxnSpPr/>
      </xdr:nvCxnSpPr>
      <xdr:spPr>
        <a:xfrm flipV="1">
          <a:off x="13703300" y="13169328"/>
          <a:ext cx="889000" cy="1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C0F6AA4F-8028-43A6-9E24-2409085C2694}"/>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47B8C5DB-C17C-4FCA-883E-6A365C3BF267}"/>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90723</xdr:rowOff>
    </xdr:from>
    <xdr:to>
      <xdr:col>71</xdr:col>
      <xdr:colOff>177800</xdr:colOff>
      <xdr:row>77</xdr:row>
      <xdr:rowOff>126498</xdr:rowOff>
    </xdr:to>
    <xdr:cxnSp macro="">
      <xdr:nvCxnSpPr>
        <xdr:cNvPr id="631" name="直線コネクタ 630">
          <a:extLst>
            <a:ext uri="{FF2B5EF4-FFF2-40B4-BE49-F238E27FC236}">
              <a16:creationId xmlns:a16="http://schemas.microsoft.com/office/drawing/2014/main" id="{A93B31E5-15DB-45F1-9FB1-7BA69AE0EDAB}"/>
            </a:ext>
          </a:extLst>
        </xdr:cNvPr>
        <xdr:cNvCxnSpPr/>
      </xdr:nvCxnSpPr>
      <xdr:spPr>
        <a:xfrm flipV="1">
          <a:off x="12814300" y="13292373"/>
          <a:ext cx="8890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D66C7662-44BE-474C-BCCC-1D26333DAFBC}"/>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86886DF4-8DF6-42A0-9289-3AC63461CCD7}"/>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9DE4F95-7B96-46CA-9BB8-2A23A042AD6C}"/>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1FAE6F7A-5298-4E7A-BBBE-EC02D498379C}"/>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8C81CE8B-3861-4B17-B894-989F237FB38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3EFAF98A-2E37-4EC6-B22B-E359FF1CC73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B2DBFA8-57B2-4B95-A65B-04D6F6F9DB2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A81F5DA7-3027-4F5C-A9A3-768F02E1664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A88EA31C-F0B6-4E0E-ACB0-0ABF852294A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78499</xdr:rowOff>
    </xdr:from>
    <xdr:to>
      <xdr:col>85</xdr:col>
      <xdr:colOff>177800</xdr:colOff>
      <xdr:row>78</xdr:row>
      <xdr:rowOff>8649</xdr:rowOff>
    </xdr:to>
    <xdr:sp macro="" textlink="">
      <xdr:nvSpPr>
        <xdr:cNvPr id="641" name="楕円 640">
          <a:extLst>
            <a:ext uri="{FF2B5EF4-FFF2-40B4-BE49-F238E27FC236}">
              <a16:creationId xmlns:a16="http://schemas.microsoft.com/office/drawing/2014/main" id="{2C56FE9E-3328-4BA4-967E-70B462A99313}"/>
            </a:ext>
          </a:extLst>
        </xdr:cNvPr>
        <xdr:cNvSpPr/>
      </xdr:nvSpPr>
      <xdr:spPr>
        <a:xfrm>
          <a:off x="16268700" y="132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37876</xdr:rowOff>
    </xdr:from>
    <xdr:ext cx="469744" cy="259045"/>
    <xdr:sp macro="" textlink="">
      <xdr:nvSpPr>
        <xdr:cNvPr id="642" name="災害復旧費該当値テキスト">
          <a:extLst>
            <a:ext uri="{FF2B5EF4-FFF2-40B4-BE49-F238E27FC236}">
              <a16:creationId xmlns:a16="http://schemas.microsoft.com/office/drawing/2014/main" id="{EEF3B6C4-2078-4B17-AF32-B55E6014A2AC}"/>
            </a:ext>
          </a:extLst>
        </xdr:cNvPr>
        <xdr:cNvSpPr txBox="1"/>
      </xdr:nvSpPr>
      <xdr:spPr>
        <a:xfrm>
          <a:off x="16370300" y="1306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132505</xdr:rowOff>
    </xdr:from>
    <xdr:to>
      <xdr:col>81</xdr:col>
      <xdr:colOff>101600</xdr:colOff>
      <xdr:row>77</xdr:row>
      <xdr:rowOff>62655</xdr:rowOff>
    </xdr:to>
    <xdr:sp macro="" textlink="">
      <xdr:nvSpPr>
        <xdr:cNvPr id="643" name="楕円 642">
          <a:extLst>
            <a:ext uri="{FF2B5EF4-FFF2-40B4-BE49-F238E27FC236}">
              <a16:creationId xmlns:a16="http://schemas.microsoft.com/office/drawing/2014/main" id="{A155CFA9-7BCE-4A3C-9434-1E7FCC941AC7}"/>
            </a:ext>
          </a:extLst>
        </xdr:cNvPr>
        <xdr:cNvSpPr/>
      </xdr:nvSpPr>
      <xdr:spPr>
        <a:xfrm>
          <a:off x="15430500" y="131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79182</xdr:rowOff>
    </xdr:from>
    <xdr:ext cx="469744" cy="259045"/>
    <xdr:sp macro="" textlink="">
      <xdr:nvSpPr>
        <xdr:cNvPr id="644" name="テキスト ボックス 643">
          <a:extLst>
            <a:ext uri="{FF2B5EF4-FFF2-40B4-BE49-F238E27FC236}">
              <a16:creationId xmlns:a16="http://schemas.microsoft.com/office/drawing/2014/main" id="{70BCD240-7E03-4048-9BC6-1572BCC9C587}"/>
            </a:ext>
          </a:extLst>
        </xdr:cNvPr>
        <xdr:cNvSpPr txBox="1"/>
      </xdr:nvSpPr>
      <xdr:spPr>
        <a:xfrm>
          <a:off x="15246428" y="129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88328</xdr:rowOff>
    </xdr:from>
    <xdr:to>
      <xdr:col>76</xdr:col>
      <xdr:colOff>165100</xdr:colOff>
      <xdr:row>77</xdr:row>
      <xdr:rowOff>18478</xdr:rowOff>
    </xdr:to>
    <xdr:sp macro="" textlink="">
      <xdr:nvSpPr>
        <xdr:cNvPr id="645" name="楕円 644">
          <a:extLst>
            <a:ext uri="{FF2B5EF4-FFF2-40B4-BE49-F238E27FC236}">
              <a16:creationId xmlns:a16="http://schemas.microsoft.com/office/drawing/2014/main" id="{EF6F0F03-17EA-4AED-B8BB-F2CD825FF1C0}"/>
            </a:ext>
          </a:extLst>
        </xdr:cNvPr>
        <xdr:cNvSpPr/>
      </xdr:nvSpPr>
      <xdr:spPr>
        <a:xfrm>
          <a:off x="14541500" y="1311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35006</xdr:rowOff>
    </xdr:from>
    <xdr:ext cx="469744" cy="259045"/>
    <xdr:sp macro="" textlink="">
      <xdr:nvSpPr>
        <xdr:cNvPr id="646" name="テキスト ボックス 645">
          <a:extLst>
            <a:ext uri="{FF2B5EF4-FFF2-40B4-BE49-F238E27FC236}">
              <a16:creationId xmlns:a16="http://schemas.microsoft.com/office/drawing/2014/main" id="{EE1EBF89-CF0B-4599-9349-7E9D276A99B7}"/>
            </a:ext>
          </a:extLst>
        </xdr:cNvPr>
        <xdr:cNvSpPr txBox="1"/>
      </xdr:nvSpPr>
      <xdr:spPr>
        <a:xfrm>
          <a:off x="14357428" y="1289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39923</xdr:rowOff>
    </xdr:from>
    <xdr:to>
      <xdr:col>72</xdr:col>
      <xdr:colOff>38100</xdr:colOff>
      <xdr:row>77</xdr:row>
      <xdr:rowOff>141523</xdr:rowOff>
    </xdr:to>
    <xdr:sp macro="" textlink="">
      <xdr:nvSpPr>
        <xdr:cNvPr id="647" name="楕円 646">
          <a:extLst>
            <a:ext uri="{FF2B5EF4-FFF2-40B4-BE49-F238E27FC236}">
              <a16:creationId xmlns:a16="http://schemas.microsoft.com/office/drawing/2014/main" id="{7B208DD5-4A15-412A-9BA0-AAD907D0A122}"/>
            </a:ext>
          </a:extLst>
        </xdr:cNvPr>
        <xdr:cNvSpPr/>
      </xdr:nvSpPr>
      <xdr:spPr>
        <a:xfrm>
          <a:off x="13652500" y="1324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158050</xdr:rowOff>
    </xdr:from>
    <xdr:ext cx="469744" cy="259045"/>
    <xdr:sp macro="" textlink="">
      <xdr:nvSpPr>
        <xdr:cNvPr id="648" name="テキスト ボックス 647">
          <a:extLst>
            <a:ext uri="{FF2B5EF4-FFF2-40B4-BE49-F238E27FC236}">
              <a16:creationId xmlns:a16="http://schemas.microsoft.com/office/drawing/2014/main" id="{2AD24896-D318-40DE-8AB8-0E0B91BE86FE}"/>
            </a:ext>
          </a:extLst>
        </xdr:cNvPr>
        <xdr:cNvSpPr txBox="1"/>
      </xdr:nvSpPr>
      <xdr:spPr>
        <a:xfrm>
          <a:off x="13468428" y="1301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75698</xdr:rowOff>
    </xdr:from>
    <xdr:to>
      <xdr:col>67</xdr:col>
      <xdr:colOff>101600</xdr:colOff>
      <xdr:row>78</xdr:row>
      <xdr:rowOff>5848</xdr:rowOff>
    </xdr:to>
    <xdr:sp macro="" textlink="">
      <xdr:nvSpPr>
        <xdr:cNvPr id="649" name="楕円 648">
          <a:extLst>
            <a:ext uri="{FF2B5EF4-FFF2-40B4-BE49-F238E27FC236}">
              <a16:creationId xmlns:a16="http://schemas.microsoft.com/office/drawing/2014/main" id="{93AD1289-0DEA-4763-8D79-848DE6D69569}"/>
            </a:ext>
          </a:extLst>
        </xdr:cNvPr>
        <xdr:cNvSpPr/>
      </xdr:nvSpPr>
      <xdr:spPr>
        <a:xfrm>
          <a:off x="12763500" y="13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22375</xdr:rowOff>
    </xdr:from>
    <xdr:ext cx="469744" cy="259045"/>
    <xdr:sp macro="" textlink="">
      <xdr:nvSpPr>
        <xdr:cNvPr id="650" name="テキスト ボックス 649">
          <a:extLst>
            <a:ext uri="{FF2B5EF4-FFF2-40B4-BE49-F238E27FC236}">
              <a16:creationId xmlns:a16="http://schemas.microsoft.com/office/drawing/2014/main" id="{B8F6FE29-A51D-44E2-96B7-8A5147D550F7}"/>
            </a:ext>
          </a:extLst>
        </xdr:cNvPr>
        <xdr:cNvSpPr txBox="1"/>
      </xdr:nvSpPr>
      <xdr:spPr>
        <a:xfrm>
          <a:off x="12579428" y="1305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7D504FC8-E00E-454F-963B-951E55D6642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A0DE6B92-09F1-4332-A509-8AF22E60A68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D219B3C5-F5B7-4257-A40E-D7FA21CE990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92B3B198-CC1E-4398-B349-A1319962FDC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1B5B268A-2C74-4DB2-BC05-A49570CD7FE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3BEDDC3E-1A18-4595-A0C1-60AC1B83378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5FA12D2-2B6B-49A6-AB4D-5A2716ECAAA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7D4BC87E-6CA1-4DFB-AB9E-275F8705E8D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22EAFBD1-9007-482B-8B70-6AA1DA8ABEB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34A116F9-54BE-43E2-A024-065F0836D0E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8E70208-9EA0-4C19-94CD-1195DD724D3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45142025-78DB-4BC3-BC7A-73240A55ECE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92D54BBA-A748-45F4-90DE-265FD53968A7}"/>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5F42D7FD-1C92-4292-8ADC-09CA02BA7CF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AE5C5CE-94AC-46C4-912E-FFB4AAD5B213}"/>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69BE835A-83BC-4FB1-9602-954EEA7AC0F3}"/>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542EE0A0-6C23-49DC-A39E-1CE91067202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9B6F9EC5-B9DF-49C4-981E-74AEE5FE39BD}"/>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91CD9140-35D4-4863-A4E4-62EB4A6BDA0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F4F71873-BFC7-412B-A350-44BA81B4FFF8}"/>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F919650F-EC6A-4339-B2B5-B8E9D9E6AA7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28F185C2-D4EA-4E36-820E-E2345E62CCF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EE057DD-E7BD-4767-ACDC-F7A66945139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EB6BE84-CEF1-4658-9339-1BF1103A399E}"/>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22940F78-3E31-4D77-9755-78FA43B602B6}"/>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5354ABD2-E6EF-4A1D-A7D3-EFCDB553BA28}"/>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B5196361-CF7C-4AF7-97B8-8F78707AC52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6607FF19-D8CB-4B14-A541-F5AC5F2EFA21}"/>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33896</xdr:rowOff>
    </xdr:from>
    <xdr:to>
      <xdr:col>85</xdr:col>
      <xdr:colOff>127000</xdr:colOff>
      <xdr:row>93</xdr:row>
      <xdr:rowOff>91390</xdr:rowOff>
    </xdr:to>
    <xdr:cxnSp macro="">
      <xdr:nvCxnSpPr>
        <xdr:cNvPr id="679" name="直線コネクタ 678">
          <a:extLst>
            <a:ext uri="{FF2B5EF4-FFF2-40B4-BE49-F238E27FC236}">
              <a16:creationId xmlns:a16="http://schemas.microsoft.com/office/drawing/2014/main" id="{9CEF2678-6054-4902-852E-104B3D07BDA8}"/>
            </a:ext>
          </a:extLst>
        </xdr:cNvPr>
        <xdr:cNvCxnSpPr/>
      </xdr:nvCxnSpPr>
      <xdr:spPr>
        <a:xfrm>
          <a:off x="15481300" y="15978746"/>
          <a:ext cx="838200" cy="5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AC377A9-B41B-45D2-A61E-CED8C43B1E3D}"/>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916A5528-4697-403A-AEE9-01F23EB1580C}"/>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166179</xdr:rowOff>
    </xdr:from>
    <xdr:to>
      <xdr:col>81</xdr:col>
      <xdr:colOff>50800</xdr:colOff>
      <xdr:row>93</xdr:row>
      <xdr:rowOff>33896</xdr:rowOff>
    </xdr:to>
    <xdr:cxnSp macro="">
      <xdr:nvCxnSpPr>
        <xdr:cNvPr id="682" name="直線コネクタ 681">
          <a:extLst>
            <a:ext uri="{FF2B5EF4-FFF2-40B4-BE49-F238E27FC236}">
              <a16:creationId xmlns:a16="http://schemas.microsoft.com/office/drawing/2014/main" id="{2793F94D-CE75-4175-876B-30CDCD001CDC}"/>
            </a:ext>
          </a:extLst>
        </xdr:cNvPr>
        <xdr:cNvCxnSpPr/>
      </xdr:nvCxnSpPr>
      <xdr:spPr>
        <a:xfrm>
          <a:off x="14592300" y="15939579"/>
          <a:ext cx="889000" cy="3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CA2A2C4D-8684-494A-AF98-E857CC51E575}"/>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345277DE-40ED-481D-B5F6-31FCCB213F21}"/>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166179</xdr:rowOff>
    </xdr:from>
    <xdr:to>
      <xdr:col>76</xdr:col>
      <xdr:colOff>114300</xdr:colOff>
      <xdr:row>93</xdr:row>
      <xdr:rowOff>18447</xdr:rowOff>
    </xdr:to>
    <xdr:cxnSp macro="">
      <xdr:nvCxnSpPr>
        <xdr:cNvPr id="685" name="直線コネクタ 684">
          <a:extLst>
            <a:ext uri="{FF2B5EF4-FFF2-40B4-BE49-F238E27FC236}">
              <a16:creationId xmlns:a16="http://schemas.microsoft.com/office/drawing/2014/main" id="{8DAC5B37-7A95-49AC-BDBC-CA81F782D171}"/>
            </a:ext>
          </a:extLst>
        </xdr:cNvPr>
        <xdr:cNvCxnSpPr/>
      </xdr:nvCxnSpPr>
      <xdr:spPr>
        <a:xfrm flipV="1">
          <a:off x="13703300" y="15939579"/>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3C4DDEE1-ACE3-42CF-B90E-31811672D412}"/>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A88DDDEC-6149-48DF-A35D-CD0DAF233388}"/>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18447</xdr:rowOff>
    </xdr:from>
    <xdr:to>
      <xdr:col>71</xdr:col>
      <xdr:colOff>177800</xdr:colOff>
      <xdr:row>93</xdr:row>
      <xdr:rowOff>43993</xdr:rowOff>
    </xdr:to>
    <xdr:cxnSp macro="">
      <xdr:nvCxnSpPr>
        <xdr:cNvPr id="688" name="直線コネクタ 687">
          <a:extLst>
            <a:ext uri="{FF2B5EF4-FFF2-40B4-BE49-F238E27FC236}">
              <a16:creationId xmlns:a16="http://schemas.microsoft.com/office/drawing/2014/main" id="{566EF6DE-DF62-44FE-A59F-996C9695DC48}"/>
            </a:ext>
          </a:extLst>
        </xdr:cNvPr>
        <xdr:cNvCxnSpPr/>
      </xdr:nvCxnSpPr>
      <xdr:spPr>
        <a:xfrm flipV="1">
          <a:off x="12814300" y="15963297"/>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38CC9D4D-D107-4375-80C5-4CFAB5EC65DC}"/>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2265478B-792E-42A5-AC3F-57F23D24B64B}"/>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65614E4-FB28-4190-B089-7F51E8D6B0A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E8476B89-755A-4E6A-A642-F97B95767A3F}"/>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EFAE95CB-0973-4925-933C-A38E82ADD4B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7CC2B60E-CF71-42F0-BC06-0C462EE79A5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AFDD36C1-8B25-48F0-9DFB-FE9C48FE85E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AE7CE2A5-ABE4-4938-B616-01B55EE161DB}"/>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1EBF9B2C-891D-4C3D-B4B7-B7DB983D812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40590</xdr:rowOff>
    </xdr:from>
    <xdr:to>
      <xdr:col>85</xdr:col>
      <xdr:colOff>177800</xdr:colOff>
      <xdr:row>93</xdr:row>
      <xdr:rowOff>142190</xdr:rowOff>
    </xdr:to>
    <xdr:sp macro="" textlink="">
      <xdr:nvSpPr>
        <xdr:cNvPr id="698" name="楕円 697">
          <a:extLst>
            <a:ext uri="{FF2B5EF4-FFF2-40B4-BE49-F238E27FC236}">
              <a16:creationId xmlns:a16="http://schemas.microsoft.com/office/drawing/2014/main" id="{9F7E6A7F-E6DD-49A5-9479-BA2C9CA454DD}"/>
            </a:ext>
          </a:extLst>
        </xdr:cNvPr>
        <xdr:cNvSpPr/>
      </xdr:nvSpPr>
      <xdr:spPr>
        <a:xfrm>
          <a:off x="16268700" y="1598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63467</xdr:rowOff>
    </xdr:from>
    <xdr:ext cx="534377" cy="259045"/>
    <xdr:sp macro="" textlink="">
      <xdr:nvSpPr>
        <xdr:cNvPr id="699" name="公債費該当値テキスト">
          <a:extLst>
            <a:ext uri="{FF2B5EF4-FFF2-40B4-BE49-F238E27FC236}">
              <a16:creationId xmlns:a16="http://schemas.microsoft.com/office/drawing/2014/main" id="{01480E8E-AECE-47D5-8575-F74F613A2D6E}"/>
            </a:ext>
          </a:extLst>
        </xdr:cNvPr>
        <xdr:cNvSpPr txBox="1"/>
      </xdr:nvSpPr>
      <xdr:spPr>
        <a:xfrm>
          <a:off x="16370300" y="1583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154546</xdr:rowOff>
    </xdr:from>
    <xdr:to>
      <xdr:col>81</xdr:col>
      <xdr:colOff>101600</xdr:colOff>
      <xdr:row>93</xdr:row>
      <xdr:rowOff>84696</xdr:rowOff>
    </xdr:to>
    <xdr:sp macro="" textlink="">
      <xdr:nvSpPr>
        <xdr:cNvPr id="700" name="楕円 699">
          <a:extLst>
            <a:ext uri="{FF2B5EF4-FFF2-40B4-BE49-F238E27FC236}">
              <a16:creationId xmlns:a16="http://schemas.microsoft.com/office/drawing/2014/main" id="{4F756CC6-A6A1-4C98-B277-BEE96EC5AC64}"/>
            </a:ext>
          </a:extLst>
        </xdr:cNvPr>
        <xdr:cNvSpPr/>
      </xdr:nvSpPr>
      <xdr:spPr>
        <a:xfrm>
          <a:off x="15430500" y="159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101223</xdr:rowOff>
    </xdr:from>
    <xdr:ext cx="534377" cy="259045"/>
    <xdr:sp macro="" textlink="">
      <xdr:nvSpPr>
        <xdr:cNvPr id="701" name="テキスト ボックス 700">
          <a:extLst>
            <a:ext uri="{FF2B5EF4-FFF2-40B4-BE49-F238E27FC236}">
              <a16:creationId xmlns:a16="http://schemas.microsoft.com/office/drawing/2014/main" id="{8C6E2B2F-5352-4005-825C-472615FE1E29}"/>
            </a:ext>
          </a:extLst>
        </xdr:cNvPr>
        <xdr:cNvSpPr txBox="1"/>
      </xdr:nvSpPr>
      <xdr:spPr>
        <a:xfrm>
          <a:off x="15214111" y="157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115379</xdr:rowOff>
    </xdr:from>
    <xdr:to>
      <xdr:col>76</xdr:col>
      <xdr:colOff>165100</xdr:colOff>
      <xdr:row>93</xdr:row>
      <xdr:rowOff>45529</xdr:rowOff>
    </xdr:to>
    <xdr:sp macro="" textlink="">
      <xdr:nvSpPr>
        <xdr:cNvPr id="702" name="楕円 701">
          <a:extLst>
            <a:ext uri="{FF2B5EF4-FFF2-40B4-BE49-F238E27FC236}">
              <a16:creationId xmlns:a16="http://schemas.microsoft.com/office/drawing/2014/main" id="{451E9412-A3FC-4832-A33B-B57C6CB7A72C}"/>
            </a:ext>
          </a:extLst>
        </xdr:cNvPr>
        <xdr:cNvSpPr/>
      </xdr:nvSpPr>
      <xdr:spPr>
        <a:xfrm>
          <a:off x="14541500" y="158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62056</xdr:rowOff>
    </xdr:from>
    <xdr:ext cx="534377" cy="259045"/>
    <xdr:sp macro="" textlink="">
      <xdr:nvSpPr>
        <xdr:cNvPr id="703" name="テキスト ボックス 702">
          <a:extLst>
            <a:ext uri="{FF2B5EF4-FFF2-40B4-BE49-F238E27FC236}">
              <a16:creationId xmlns:a16="http://schemas.microsoft.com/office/drawing/2014/main" id="{F7911D13-BA60-48C8-ADBF-76CD5E77FDE8}"/>
            </a:ext>
          </a:extLst>
        </xdr:cNvPr>
        <xdr:cNvSpPr txBox="1"/>
      </xdr:nvSpPr>
      <xdr:spPr>
        <a:xfrm>
          <a:off x="14325111" y="1566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139097</xdr:rowOff>
    </xdr:from>
    <xdr:to>
      <xdr:col>72</xdr:col>
      <xdr:colOff>38100</xdr:colOff>
      <xdr:row>93</xdr:row>
      <xdr:rowOff>69247</xdr:rowOff>
    </xdr:to>
    <xdr:sp macro="" textlink="">
      <xdr:nvSpPr>
        <xdr:cNvPr id="704" name="楕円 703">
          <a:extLst>
            <a:ext uri="{FF2B5EF4-FFF2-40B4-BE49-F238E27FC236}">
              <a16:creationId xmlns:a16="http://schemas.microsoft.com/office/drawing/2014/main" id="{2963794C-E4A2-4ACA-BCCB-7BFC2FEB129B}"/>
            </a:ext>
          </a:extLst>
        </xdr:cNvPr>
        <xdr:cNvSpPr/>
      </xdr:nvSpPr>
      <xdr:spPr>
        <a:xfrm>
          <a:off x="13652500" y="159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85774</xdr:rowOff>
    </xdr:from>
    <xdr:ext cx="534377" cy="259045"/>
    <xdr:sp macro="" textlink="">
      <xdr:nvSpPr>
        <xdr:cNvPr id="705" name="テキスト ボックス 704">
          <a:extLst>
            <a:ext uri="{FF2B5EF4-FFF2-40B4-BE49-F238E27FC236}">
              <a16:creationId xmlns:a16="http://schemas.microsoft.com/office/drawing/2014/main" id="{5A34C227-74F4-4802-ACC3-7A09F710E8E3}"/>
            </a:ext>
          </a:extLst>
        </xdr:cNvPr>
        <xdr:cNvSpPr txBox="1"/>
      </xdr:nvSpPr>
      <xdr:spPr>
        <a:xfrm>
          <a:off x="13436111" y="1568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164643</xdr:rowOff>
    </xdr:from>
    <xdr:to>
      <xdr:col>67</xdr:col>
      <xdr:colOff>101600</xdr:colOff>
      <xdr:row>93</xdr:row>
      <xdr:rowOff>94793</xdr:rowOff>
    </xdr:to>
    <xdr:sp macro="" textlink="">
      <xdr:nvSpPr>
        <xdr:cNvPr id="706" name="楕円 705">
          <a:extLst>
            <a:ext uri="{FF2B5EF4-FFF2-40B4-BE49-F238E27FC236}">
              <a16:creationId xmlns:a16="http://schemas.microsoft.com/office/drawing/2014/main" id="{DF355535-3B52-445B-BE6F-097CA3A883AF}"/>
            </a:ext>
          </a:extLst>
        </xdr:cNvPr>
        <xdr:cNvSpPr/>
      </xdr:nvSpPr>
      <xdr:spPr>
        <a:xfrm>
          <a:off x="12763500" y="1593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111320</xdr:rowOff>
    </xdr:from>
    <xdr:ext cx="534377" cy="259045"/>
    <xdr:sp macro="" textlink="">
      <xdr:nvSpPr>
        <xdr:cNvPr id="707" name="テキスト ボックス 706">
          <a:extLst>
            <a:ext uri="{FF2B5EF4-FFF2-40B4-BE49-F238E27FC236}">
              <a16:creationId xmlns:a16="http://schemas.microsoft.com/office/drawing/2014/main" id="{5EA46D9F-569A-4B13-BA8C-A3F65853CB6A}"/>
            </a:ext>
          </a:extLst>
        </xdr:cNvPr>
        <xdr:cNvSpPr txBox="1"/>
      </xdr:nvSpPr>
      <xdr:spPr>
        <a:xfrm>
          <a:off x="12547111" y="1571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70BBB72B-2EED-454F-B54A-814BC6F309C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CD566DCC-D189-4FBB-867F-B47B6050051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F1D74159-4C0D-44C2-BE7D-33CD75BEACE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F0D0FB0E-5DDB-4792-9B54-B260B4F8FC8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9597C6CA-BD43-4478-A721-AFFC47A8320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B242520-D4EA-4568-B611-D5926FF2B14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3E7AD9FC-AAE3-4C66-86E0-8FC099EF4C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14BF5E82-B558-4EBD-BA07-2E36B15F06D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50B8A75-F61A-49AB-9D82-66F1A8692D9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6C0E5BF4-95E5-4BEB-988F-6229ABCE1F4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DE6DC0FD-74AB-4945-8FCE-764C3A56F95E}"/>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EE31BD8C-AE24-423A-AE84-614A0A071F64}"/>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2787CBC1-76CB-4F6D-80A0-5A5C8749B17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E06DBAB7-22C3-4C84-AC7C-A81E7D73165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DE5B4807-53EA-4D12-8C3C-56C4B2B77ED8}"/>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E5B38518-78C8-4028-926F-DA844190A05B}"/>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EF9BD0F3-91FF-430E-BC56-80F694F1303E}"/>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E4808749-6195-4280-8B97-C0777D16AE64}"/>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A78C10E7-A0FA-4B92-8F22-40036E146631}"/>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E12A43DF-EDEF-4D8A-82F2-A385E5E4EDB4}"/>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CD039D7D-B279-4833-A067-E167DB69AA5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DEA63AFA-128B-47AA-BFBC-9A7AE962CD3E}"/>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8392B987-0606-4D73-BA6F-BFFA51168FA6}"/>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855450A3-F729-471E-830B-A5DA1E989E8B}"/>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83F7C7C4-7CC0-4BC8-BC47-5C2AA6B5B82E}"/>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6C39917A-79D7-42A4-9122-38EA659A3E9B}"/>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BEB596EB-DA58-4701-95C3-58820D1DB70A}"/>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6E8FA4B7-A9D9-4E54-A47D-0A8735CCF9BB}"/>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2CD12450-9162-46C1-AC10-F86DAE5A14A3}"/>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504A78A0-E53C-4B27-A341-934D972B89B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7685534B-628E-4928-BCA3-7E4641B98663}"/>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8DA96644-B506-4BF8-9EFE-2C790EFD5BA6}"/>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F39933E0-92D8-4B95-B050-47F25D14207F}"/>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25D59317-1007-4954-9DC1-F7310FA04C79}"/>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4A9091F4-2E6D-4274-8084-DDB868984B51}"/>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DDDEC80A-B810-42D5-8501-5D8569B15EB4}"/>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5056635-3ABD-4044-90CE-1E9835AFD5E7}"/>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9BCBAEA8-0BF4-4FE4-BBA9-B2845C14BD0C}"/>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C895E5E3-91DD-4519-B947-304DCC1B501A}"/>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447DEF00-9FC6-40EE-99C9-14DFEF83A17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B0AB4FB-AF1E-408B-AF00-BF84F06F6A7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CCF79069-EB5D-4D80-93EF-4BDEC9C12A1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2D92EFA7-4C98-4494-A8F0-60E9DAD4F8E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BD695A18-DF2B-4486-BEB9-13E07BDB943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5892C7B7-E629-4846-A88C-BFC4BEA00AE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B084702-8C1F-4C7B-ABC5-C82E6F008AEF}"/>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E20ACC5C-B6A1-49AB-B7BC-2F31CF6CFAC2}"/>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A3AF4B80-5999-487F-A93C-822243E40B91}"/>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DE31405C-67FE-4081-A6FD-3DF65AF4AEF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5C3ABA95-7293-4B7A-93D0-658C3DA06EDC}"/>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4681698-883E-484C-ADA1-575A9E093A6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E5A88E9F-F667-4D91-B7E3-F847C42A4BA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23DC3C2E-6A4C-4FC0-9A77-C53DF2426D5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6F439CE-B295-4FAD-8A83-24B4C55590DF}"/>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A2DB904E-2BB0-4C7A-BFB8-B1F53773E55F}"/>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63ABBF16-6FE2-452E-A57B-DF4E7A401CF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832757A0-A5B6-4D1C-B128-D8D1261F1F2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8BF26507-B181-464C-9E3E-BC37E46BFD2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7CFEAAF3-1EBC-43F3-BADD-E20F6AEF0AA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A5E4352-15D3-47FE-AA67-01B3AE51667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ED41AC84-5E97-4857-AC61-3A90BC897B4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903DCD26-798E-4D9F-88B4-2C808394AB0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E0EF111E-E0D9-434C-AAE3-8AA2CCFFE86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B45D82FD-0467-496E-BB62-F5024F4C6E4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3E693B39-8682-4BD7-A9C5-46A07E8EB29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355E1916-788C-4782-B9E0-84BAD3D5413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EECF435E-035C-42CA-87AA-AFB3852D1A1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20D320F-F46F-4A07-A213-E35865CFA73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A7A27E5C-0719-4785-8446-4AD1CC07AD08}"/>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35B46905-D56E-41BE-89B4-D24A4E868EF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5785BB8D-0E81-464D-8E0C-31353C6600C2}"/>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BF3BB0C6-2E7C-4E43-BD57-DF8D9FC727F9}"/>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486341E7-BD79-41F7-AB3D-17DC3B5EBB2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64B72207-6F49-4D56-91C0-2B21B49AF91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5DDE3D7C-F995-4226-81B7-BB70BB8BFDD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36A81882-2274-492B-9821-BE1631FC7127}"/>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8F85B37D-22A6-44D4-9E46-4C4958F6CB7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C4812AC9-4C87-4CED-B72E-6B4B757E4065}"/>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BDA9E792-69D5-405A-9153-A51ABF70BC9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73BAA558-833C-46E9-A159-47BFF7D8895F}"/>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167FCC04-993A-4405-8D50-C4B725EDB1E1}"/>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C5AF1E41-3F2B-4223-A67D-C4E682583BAA}"/>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6CFE5044-274A-4C7D-90B5-891E2487FC7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C04AEDFE-ACDD-43A6-9E24-9DD3A2F9A39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F2510A1D-B94F-4767-A4C1-22B06D7555C9}"/>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5B24EA44-FB93-4E9F-BAF9-84696FCED20B}"/>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67844846-CBAC-4DBF-B176-EF0C0173EB4A}"/>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AF4E9D2F-B509-445A-90A3-3B2C12AE4C9C}"/>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E82E271D-8570-437F-8AED-3518BDB27743}"/>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3F98CBAA-6936-441C-BA14-DCA3CB7085F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CFDCF87A-EBA6-4538-BF9D-A5B8143C2B6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A171FB1D-D5FC-4F5D-935A-3A169CA7A43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9D546CE5-FA51-47EC-B58D-F7B8DBAC1CC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F60D702-55FB-4FFA-84B2-CAFAD670385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91EBB8E2-60D0-4E9B-92FD-EC8D2A087DB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F096CD99-7C5A-4801-9376-0E5F31FEB88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4A31B855-1F90-4D63-B71B-D39EAFAB5863}"/>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B5544A53-4CF7-43EF-B97B-62DEFF36A83D}"/>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290C1D1A-B815-4468-9607-EED24C6DCA78}"/>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EE5C4525-87BB-4667-BE06-8516DE30415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8F812369-9AEE-4BEF-A4B3-FB270712B4A4}"/>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F848FEC1-169D-44DC-804E-8F0020DD6D03}"/>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99B8CA6D-3EEE-4CD8-8DA4-D3A73F8917A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FE733942-962F-4844-BCFF-4F248C84C25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A528D8C3-2197-4633-8BE2-A8D42915416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3763547-D6B3-4E08-B80C-8BF6BE1EFC4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836E04E4-179B-448F-9FFA-FF25E7E1D20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〇総務費：住民一人当たりの歳出決算額は</a:t>
          </a:r>
          <a:r>
            <a:rPr kumimoji="1" lang="en-US" altLang="ja-JP" sz="1100">
              <a:solidFill>
                <a:schemeClr val="dk1"/>
              </a:solidFill>
              <a:effectLst/>
              <a:latin typeface="+mn-lt"/>
              <a:ea typeface="+mn-ea"/>
              <a:cs typeface="+mn-cs"/>
            </a:rPr>
            <a:t>131,263</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しており、類似団体内順位は前年度に引き続き</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位となっている。これは、ふるさと納税関連経費（寄附事業、基金積立金）や</a:t>
          </a:r>
          <a:r>
            <a:rPr kumimoji="1" lang="ja-JP" altLang="en-US" sz="1100">
              <a:solidFill>
                <a:schemeClr val="dk1"/>
              </a:solidFill>
              <a:effectLst/>
              <a:latin typeface="+mn-lt"/>
              <a:ea typeface="+mn-ea"/>
              <a:cs typeface="+mn-cs"/>
            </a:rPr>
            <a:t>文化会館改修事業</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〇</a:t>
          </a:r>
          <a:r>
            <a:rPr kumimoji="1" lang="ja-JP" altLang="en-US" sz="1100">
              <a:solidFill>
                <a:schemeClr val="dk1"/>
              </a:solidFill>
              <a:effectLst/>
              <a:latin typeface="+mn-lt"/>
              <a:ea typeface="+mn-ea"/>
              <a:cs typeface="+mn-cs"/>
            </a:rPr>
            <a:t>農林水産業</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13,141</a:t>
          </a:r>
          <a:r>
            <a:rPr kumimoji="1" lang="ja-JP" altLang="ja-JP" sz="1100">
              <a:solidFill>
                <a:schemeClr val="dk1"/>
              </a:solidFill>
              <a:effectLst/>
              <a:latin typeface="+mn-lt"/>
              <a:ea typeface="+mn-ea"/>
              <a:cs typeface="+mn-cs"/>
            </a:rPr>
            <a:t>円、類似団体内順位は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位となっており、いずれも前年度から上昇している。これは、</a:t>
          </a:r>
          <a:r>
            <a:rPr kumimoji="1" lang="ja-JP" altLang="en-US" sz="1100">
              <a:solidFill>
                <a:schemeClr val="dk1"/>
              </a:solidFill>
              <a:effectLst/>
              <a:latin typeface="+mn-lt"/>
              <a:ea typeface="+mn-ea"/>
              <a:cs typeface="+mn-cs"/>
            </a:rPr>
            <a:t>鯰田地区遊水池新設事業の増</a:t>
          </a:r>
          <a:r>
            <a:rPr kumimoji="1" lang="ja-JP" altLang="ja-JP" sz="1100">
              <a:solidFill>
                <a:schemeClr val="dk1"/>
              </a:solidFill>
              <a:effectLst/>
              <a:latin typeface="+mn-lt"/>
              <a:ea typeface="+mn-ea"/>
              <a:cs typeface="+mn-cs"/>
            </a:rPr>
            <a:t>が主な要因となっている。</a:t>
          </a:r>
          <a:endParaRPr lang="ja-JP" altLang="ja-JP" sz="1400">
            <a:effectLst/>
          </a:endParaRPr>
        </a:p>
        <a:p>
          <a:r>
            <a:rPr kumimoji="1" lang="ja-JP" altLang="ja-JP" sz="1100">
              <a:solidFill>
                <a:schemeClr val="dk1"/>
              </a:solidFill>
              <a:effectLst/>
              <a:latin typeface="+mn-lt"/>
              <a:ea typeface="+mn-ea"/>
              <a:cs typeface="+mn-cs"/>
            </a:rPr>
            <a:t>〇</a:t>
          </a:r>
          <a:r>
            <a:rPr kumimoji="1" lang="ja-JP" altLang="en-US" sz="1100">
              <a:solidFill>
                <a:schemeClr val="dk1"/>
              </a:solidFill>
              <a:effectLst/>
              <a:latin typeface="+mn-lt"/>
              <a:ea typeface="+mn-ea"/>
              <a:cs typeface="+mn-cs"/>
            </a:rPr>
            <a:t>商工</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16,097</a:t>
          </a:r>
          <a:r>
            <a:rPr kumimoji="1" lang="ja-JP" altLang="ja-JP" sz="1100">
              <a:solidFill>
                <a:schemeClr val="dk1"/>
              </a:solidFill>
              <a:effectLst/>
              <a:latin typeface="+mn-lt"/>
              <a:ea typeface="+mn-ea"/>
              <a:cs typeface="+mn-cs"/>
            </a:rPr>
            <a:t>円、類似団体内順位は</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位となっており、いずれも前年度から上昇している。これは、</a:t>
          </a:r>
          <a:r>
            <a:rPr kumimoji="1" lang="ja-JP" altLang="en-US" sz="1100">
              <a:solidFill>
                <a:schemeClr val="dk1"/>
              </a:solidFill>
              <a:effectLst/>
              <a:latin typeface="+mn-lt"/>
              <a:ea typeface="+mn-ea"/>
              <a:cs typeface="+mn-cs"/>
            </a:rPr>
            <a:t>生活応援クーポン券発行事業や企業立地促進補助事業の増</a:t>
          </a:r>
          <a:r>
            <a:rPr kumimoji="1" lang="ja-JP" altLang="ja-JP" sz="1100">
              <a:solidFill>
                <a:schemeClr val="dk1"/>
              </a:solidFill>
              <a:effectLst/>
              <a:latin typeface="+mn-lt"/>
              <a:ea typeface="+mn-ea"/>
              <a:cs typeface="+mn-cs"/>
            </a:rPr>
            <a:t>が主な要因となっている。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52,306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増加しており</a:t>
          </a:r>
          <a:r>
            <a:rPr kumimoji="1" lang="ja-JP" altLang="ja-JP" sz="1100">
              <a:solidFill>
                <a:schemeClr val="dk1"/>
              </a:solidFill>
              <a:effectLst/>
              <a:latin typeface="+mn-lt"/>
              <a:ea typeface="+mn-ea"/>
              <a:cs typeface="+mn-cs"/>
            </a:rPr>
            <a:t>、類似団体内順位は前年度に引き続き</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位となっている。これは、</a:t>
          </a:r>
          <a:r>
            <a:rPr kumimoji="1" lang="ja-JP" altLang="en-US" sz="1100">
              <a:solidFill>
                <a:schemeClr val="dk1"/>
              </a:solidFill>
              <a:effectLst/>
              <a:latin typeface="+mn-lt"/>
              <a:ea typeface="+mn-ea"/>
              <a:cs typeface="+mn-cs"/>
            </a:rPr>
            <a:t>グラウンドゴルフ場整備事業やコミュニティセンター改修事業</a:t>
          </a:r>
          <a:r>
            <a:rPr kumimoji="1" lang="ja-JP" altLang="ja-JP" sz="1100">
              <a:solidFill>
                <a:schemeClr val="dk1"/>
              </a:solidFill>
              <a:effectLst/>
              <a:latin typeface="+mn-lt"/>
              <a:ea typeface="+mn-ea"/>
              <a:cs typeface="+mn-cs"/>
            </a:rPr>
            <a:t>の増が主な要因となっている。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6B613FF-23F3-4849-A632-424A3FA70F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78B9593-63EC-4803-BCF3-4B9258B7066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4218A36-3322-42A6-881A-305BE5E3688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D7C2192C-8C93-488C-9E71-E6577A83AC12}"/>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091FC00-2A88-4B37-B630-CF478CC8366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197443A-7883-4DEE-B29D-FF39AD7EACBA}"/>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888EDDF-B516-4698-B2A3-7DCE3507A8E2}"/>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B4ED7A9-C1D5-406A-9912-250EA02D4D5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9F182064-4794-4051-BB6A-5AACC75CDFD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E52338A-B8FB-4DE7-A808-C903714C093E}"/>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A3EA66D4-5CF0-44AF-A089-80ECF8AF9EB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7FBC949-853E-48D4-BFF3-1BCB60513087}"/>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34620B8-A93D-446D-9530-C7095E2DE32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①標準財政規模</a:t>
          </a:r>
          <a:r>
            <a:rPr kumimoji="1" lang="en-US" altLang="ja-JP" sz="800">
              <a:solidFill>
                <a:schemeClr val="dk1"/>
              </a:solidFill>
              <a:effectLst/>
              <a:latin typeface="+mn-lt"/>
              <a:ea typeface="+mn-ea"/>
              <a:cs typeface="+mn-cs"/>
            </a:rPr>
            <a:t>34,861,192</a:t>
          </a:r>
          <a:r>
            <a:rPr kumimoji="1" lang="ja-JP" altLang="ja-JP" sz="800">
              <a:solidFill>
                <a:schemeClr val="dk1"/>
              </a:solidFill>
              <a:effectLst/>
              <a:latin typeface="+mn-lt"/>
              <a:ea typeface="+mn-ea"/>
              <a:cs typeface="+mn-cs"/>
            </a:rPr>
            <a:t>千円、②財政調整基金残高</a:t>
          </a:r>
          <a:r>
            <a:rPr kumimoji="1" lang="en-US" altLang="ja-JP" sz="800">
              <a:solidFill>
                <a:schemeClr val="dk1"/>
              </a:solidFill>
              <a:effectLst/>
              <a:latin typeface="+mn-lt"/>
              <a:ea typeface="+mn-ea"/>
              <a:cs typeface="+mn-cs"/>
            </a:rPr>
            <a:t>7,314,279</a:t>
          </a:r>
          <a:r>
            <a:rPr kumimoji="1" lang="ja-JP" altLang="ja-JP" sz="800">
              <a:solidFill>
                <a:schemeClr val="dk1"/>
              </a:solidFill>
              <a:effectLst/>
              <a:latin typeface="+mn-lt"/>
              <a:ea typeface="+mn-ea"/>
              <a:cs typeface="+mn-cs"/>
            </a:rPr>
            <a:t>千円、③実質収支額</a:t>
          </a:r>
          <a:r>
            <a:rPr kumimoji="1" lang="en-US" altLang="ja-JP" sz="800">
              <a:solidFill>
                <a:schemeClr val="dk1"/>
              </a:solidFill>
              <a:effectLst/>
              <a:latin typeface="+mn-lt"/>
              <a:ea typeface="+mn-ea"/>
              <a:cs typeface="+mn-cs"/>
            </a:rPr>
            <a:t>1,810,367</a:t>
          </a:r>
          <a:r>
            <a:rPr kumimoji="1" lang="ja-JP" altLang="ja-JP" sz="800">
              <a:solidFill>
                <a:schemeClr val="dk1"/>
              </a:solidFill>
              <a:effectLst/>
              <a:latin typeface="+mn-lt"/>
              <a:ea typeface="+mn-ea"/>
              <a:cs typeface="+mn-cs"/>
            </a:rPr>
            <a:t>千円、④実質単年度収支△</a:t>
          </a:r>
          <a:r>
            <a:rPr kumimoji="1" lang="en-US" altLang="ja-JP" sz="800">
              <a:solidFill>
                <a:schemeClr val="dk1"/>
              </a:solidFill>
              <a:effectLst/>
              <a:latin typeface="+mn-lt"/>
              <a:ea typeface="+mn-ea"/>
              <a:cs typeface="+mn-cs"/>
            </a:rPr>
            <a:t>986,936</a:t>
          </a:r>
          <a:r>
            <a:rPr kumimoji="1" lang="ja-JP" altLang="ja-JP" sz="800">
              <a:solidFill>
                <a:schemeClr val="dk1"/>
              </a:solidFill>
              <a:effectLst/>
              <a:latin typeface="+mn-lt"/>
              <a:ea typeface="+mn-ea"/>
              <a:cs typeface="+mn-cs"/>
            </a:rPr>
            <a:t>千円</a:t>
          </a:r>
          <a:endParaRPr lang="ja-JP" altLang="ja-JP" sz="1000">
            <a:effectLst/>
          </a:endParaRPr>
        </a:p>
        <a:p>
          <a:r>
            <a:rPr kumimoji="1" lang="en-US" altLang="ja-JP" sz="800">
              <a:solidFill>
                <a:schemeClr val="dk1"/>
              </a:solidFill>
              <a:effectLst/>
              <a:latin typeface="+mn-lt"/>
              <a:ea typeface="+mn-ea"/>
              <a:cs typeface="+mn-cs"/>
            </a:rPr>
            <a:t>→②/①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20.98</a:t>
          </a:r>
          <a:r>
            <a:rPr kumimoji="1" lang="ja-JP" altLang="ja-JP" sz="800">
              <a:solidFill>
                <a:schemeClr val="dk1"/>
              </a:solidFill>
              <a:effectLst/>
              <a:latin typeface="+mn-lt"/>
              <a:ea typeface="+mn-ea"/>
              <a:cs typeface="+mn-cs"/>
            </a:rPr>
            <a:t>％　③</a:t>
          </a:r>
          <a:r>
            <a:rPr kumimoji="1" lang="en-US" altLang="ja-JP" sz="800">
              <a:solidFill>
                <a:schemeClr val="dk1"/>
              </a:solidFill>
              <a:effectLst/>
              <a:latin typeface="+mn-lt"/>
              <a:ea typeface="+mn-ea"/>
              <a:cs typeface="+mn-cs"/>
            </a:rPr>
            <a:t>/①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5.19</a:t>
          </a:r>
          <a:r>
            <a:rPr kumimoji="1" lang="ja-JP" altLang="ja-JP" sz="800">
              <a:solidFill>
                <a:schemeClr val="dk1"/>
              </a:solidFill>
              <a:effectLst/>
              <a:latin typeface="+mn-lt"/>
              <a:ea typeface="+mn-ea"/>
              <a:cs typeface="+mn-cs"/>
            </a:rPr>
            <a:t>％　④</a:t>
          </a:r>
          <a:r>
            <a:rPr kumimoji="1" lang="en-US" altLang="ja-JP" sz="800">
              <a:solidFill>
                <a:schemeClr val="dk1"/>
              </a:solidFill>
              <a:effectLst/>
              <a:latin typeface="+mn-lt"/>
              <a:ea typeface="+mn-ea"/>
              <a:cs typeface="+mn-cs"/>
            </a:rPr>
            <a:t>/①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2.83</a:t>
          </a:r>
          <a:r>
            <a:rPr kumimoji="1" lang="ja-JP" altLang="ja-JP" sz="800">
              <a:solidFill>
                <a:schemeClr val="dk1"/>
              </a:solidFill>
              <a:effectLst/>
              <a:latin typeface="+mn-lt"/>
              <a:ea typeface="+mn-ea"/>
              <a:cs typeface="+mn-cs"/>
            </a:rPr>
            <a:t>％　</a:t>
          </a:r>
          <a:endParaRPr lang="ja-JP" altLang="ja-JP" sz="1000">
            <a:effectLst/>
          </a:endParaRPr>
        </a:p>
        <a:p>
          <a:r>
            <a:rPr kumimoji="1" lang="ja-JP" altLang="ja-JP" sz="800">
              <a:solidFill>
                <a:schemeClr val="dk1"/>
              </a:solidFill>
              <a:effectLst/>
              <a:latin typeface="+mn-lt"/>
              <a:ea typeface="+mn-ea"/>
              <a:cs typeface="+mn-cs"/>
            </a:rPr>
            <a:t>　歳入は、ふるさと納税寄附金や基金繰入金等の影響により</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、歳出は、</a:t>
          </a:r>
          <a:r>
            <a:rPr kumimoji="1" lang="ja-JP" altLang="en-US" sz="800">
              <a:solidFill>
                <a:schemeClr val="dk1"/>
              </a:solidFill>
              <a:effectLst/>
              <a:latin typeface="+mn-lt"/>
              <a:ea typeface="+mn-ea"/>
              <a:cs typeface="+mn-cs"/>
            </a:rPr>
            <a:t>積立金、補助費等</a:t>
          </a:r>
          <a:r>
            <a:rPr kumimoji="1" lang="ja-JP" altLang="ja-JP" sz="800">
              <a:solidFill>
                <a:schemeClr val="dk1"/>
              </a:solidFill>
              <a:effectLst/>
              <a:latin typeface="+mn-lt"/>
              <a:ea typeface="+mn-ea"/>
              <a:cs typeface="+mn-cs"/>
            </a:rPr>
            <a:t>や普通建設事業費等の影響により減となっている。収支状況は、実質収支は黒字となったが、実質単年度収支は赤字となっている。実質単年度収支は、昨年度と比較し回復しているが、これは</a:t>
          </a:r>
          <a:r>
            <a:rPr kumimoji="1" lang="ja-JP" altLang="en-US" sz="800">
              <a:solidFill>
                <a:schemeClr val="dk1"/>
              </a:solidFill>
              <a:effectLst/>
              <a:latin typeface="+mn-lt"/>
              <a:ea typeface="+mn-ea"/>
              <a:cs typeface="+mn-cs"/>
            </a:rPr>
            <a:t>財政調整基金繰入金</a:t>
          </a:r>
          <a:r>
            <a:rPr kumimoji="1" lang="ja-JP" altLang="ja-JP" sz="800">
              <a:solidFill>
                <a:schemeClr val="dk1"/>
              </a:solidFill>
              <a:effectLst/>
              <a:latin typeface="+mn-lt"/>
              <a:ea typeface="+mn-ea"/>
              <a:cs typeface="+mn-cs"/>
            </a:rPr>
            <a:t>の</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が</a:t>
          </a:r>
          <a:r>
            <a:rPr kumimoji="1" lang="ja-JP" altLang="en-US" sz="800">
              <a:solidFill>
                <a:schemeClr val="dk1"/>
              </a:solidFill>
              <a:effectLst/>
              <a:latin typeface="+mn-lt"/>
              <a:ea typeface="+mn-ea"/>
              <a:cs typeface="+mn-cs"/>
            </a:rPr>
            <a:t>影響しているものと考えられる</a:t>
          </a:r>
          <a:r>
            <a:rPr kumimoji="1" lang="ja-JP" altLang="ja-JP" sz="800">
              <a:solidFill>
                <a:schemeClr val="dk1"/>
              </a:solidFill>
              <a:effectLst/>
              <a:latin typeface="+mn-lt"/>
              <a:ea typeface="+mn-ea"/>
              <a:cs typeface="+mn-cs"/>
            </a:rPr>
            <a:t>。</a:t>
          </a:r>
          <a:endParaRPr lang="ja-JP" altLang="ja-JP" sz="10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今後は、「飯塚市行政経営戦略推進ビジョン」に基づき、情報・デジタル化の推進、人（職員）の改革、財政の改革、施設・モノの改革に取り組み、収支の均衡がとれた健全で持続可能な財政基盤の構築を図っていく必要がある。</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597902D-33C8-491F-88E1-D08E19936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40E98DA-FFF5-4B99-B4AE-AC5D3654BD82}"/>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B693C86-2E18-44F0-9312-835289DE78F5}"/>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CCF1CCD-7BDD-4D85-99BC-AE216F96C9C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9EA4774-32FB-4DB1-8A92-8087EA30FF3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3DF287C-BC65-4901-AC04-8E674A24867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6CCB68E1-7D4B-4CA7-AF0B-F9293AFB3F3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FDF1073-7AEC-4FCA-9B67-CA1DD090472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93CC76B-5A80-43B8-828D-A2AFAC8FB1EB}"/>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赤字の会計である小型自動車競走事業特別会計においては、長年、景気低迷の影響等により収益金が減少していたが、業績改善の手法として、平成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年度に包括的民間委託を導入してからは徐々に業績が回復しており、令和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年度末時点で</a:t>
          </a:r>
          <a:r>
            <a:rPr kumimoji="1" lang="en-US" altLang="ja-JP" sz="1100">
              <a:solidFill>
                <a:schemeClr val="dk1"/>
              </a:solidFill>
              <a:effectLst/>
              <a:latin typeface="+mn-lt"/>
              <a:ea typeface="+mn-ea"/>
              <a:cs typeface="+mn-cs"/>
            </a:rPr>
            <a:t>469</a:t>
          </a:r>
          <a:r>
            <a:rPr kumimoji="1" lang="ja-JP" altLang="ja-JP" sz="1100">
              <a:solidFill>
                <a:schemeClr val="dk1"/>
              </a:solidFill>
              <a:effectLst/>
              <a:latin typeface="+mn-lt"/>
              <a:ea typeface="+mn-ea"/>
              <a:cs typeface="+mn-cs"/>
            </a:rPr>
            <a:t>百万円となっていた累積赤字が、令和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年度末には</a:t>
          </a:r>
          <a:r>
            <a:rPr kumimoji="1" lang="en-US" altLang="ja-JP" sz="1100">
              <a:solidFill>
                <a:schemeClr val="dk1"/>
              </a:solidFill>
              <a:effectLst/>
              <a:latin typeface="+mn-lt"/>
              <a:ea typeface="+mn-ea"/>
              <a:cs typeface="+mn-cs"/>
            </a:rPr>
            <a:t>356</a:t>
          </a:r>
          <a:r>
            <a:rPr kumimoji="1" lang="ja-JP" altLang="ja-JP" sz="1100">
              <a:solidFill>
                <a:schemeClr val="dk1"/>
              </a:solidFill>
              <a:effectLst/>
              <a:latin typeface="+mn-lt"/>
              <a:ea typeface="+mn-ea"/>
              <a:cs typeface="+mn-cs"/>
            </a:rPr>
            <a:t>百万円に縮小し、年間で</a:t>
          </a:r>
          <a:r>
            <a:rPr kumimoji="1" lang="en-US" altLang="ja-JP" sz="1100">
              <a:solidFill>
                <a:schemeClr val="dk1"/>
              </a:solidFill>
              <a:effectLst/>
              <a:latin typeface="+mn-lt"/>
              <a:ea typeface="+mn-ea"/>
              <a:cs typeface="+mn-cs"/>
            </a:rPr>
            <a:t>113</a:t>
          </a:r>
          <a:r>
            <a:rPr kumimoji="1" lang="ja-JP" altLang="ja-JP" sz="1100">
              <a:solidFill>
                <a:schemeClr val="dk1"/>
              </a:solidFill>
              <a:effectLst/>
              <a:latin typeface="+mn-lt"/>
              <a:ea typeface="+mn-ea"/>
              <a:cs typeface="+mn-cs"/>
            </a:rPr>
            <a:t>百万円の赤字解消（＝単年度黒字）を行った。</a:t>
          </a:r>
          <a:endParaRPr lang="ja-JP" altLang="ja-JP" sz="1400">
            <a:effectLst/>
          </a:endParaRPr>
        </a:p>
        <a:p>
          <a:r>
            <a:rPr kumimoji="1" lang="ja-JP" altLang="ja-JP" sz="1100">
              <a:solidFill>
                <a:schemeClr val="dk1"/>
              </a:solidFill>
              <a:effectLst/>
              <a:latin typeface="+mn-lt"/>
              <a:ea typeface="+mn-ea"/>
              <a:cs typeface="+mn-cs"/>
            </a:rPr>
            <a:t>　次年度以降も包括的民間委託による経営改善を図りつつ、ミッドナイトレース開催</a:t>
          </a:r>
          <a:r>
            <a:rPr kumimoji="1" lang="ja-JP" altLang="en-US" sz="1100">
              <a:solidFill>
                <a:schemeClr val="dk1"/>
              </a:solidFill>
              <a:effectLst/>
              <a:latin typeface="+mn-lt"/>
              <a:ea typeface="+mn-ea"/>
              <a:cs typeface="+mn-cs"/>
            </a:rPr>
            <a:t>やオンラインによる勝車投票券販売</a:t>
          </a:r>
          <a:r>
            <a:rPr kumimoji="1" lang="ja-JP" altLang="ja-JP" sz="1100">
              <a:solidFill>
                <a:schemeClr val="dk1"/>
              </a:solidFill>
              <a:effectLst/>
              <a:latin typeface="+mn-lt"/>
              <a:ea typeface="+mn-ea"/>
              <a:cs typeface="+mn-cs"/>
            </a:rPr>
            <a:t>などの売り上げ増加に向けた取り組みを実施</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持続的な経営の健全化を図ることとしている。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8B9A5466-519B-474A-B3D0-5F2C7B677AA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A564D11-D353-485C-9ED5-1E0410C568F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B5F91DA-D6EB-460D-B2A9-6B45D1CDCCF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629BC42-9F80-4B5E-B0F4-3CAC6BABA4D6}"/>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7CF6F104-A24C-4A12-B801-98B985BF21A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238B3A6-3506-434A-AB5C-8460D5ECDB7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61F26D2-90A7-4524-A4AB-BC448289301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68B8BC58-3091-4F69-B482-4AD4981DBB98}"/>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8403DCC4-FC04-4FCF-ADED-7C928BB9FF5F}"/>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32A9C1F-B7EA-4B67-8252-996F69371708}"/>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885C856B-AE93-455C-89D2-94B1C4818006}"/>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F89CB5A-475F-4F43-88C8-24C1A79339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BD1BFCA-FECF-4D76-A7B3-5B902A45156E}"/>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EDA568A-3DB3-46B8-99D6-A0CE3FA5626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AFD1C55-A637-4FD3-B760-7F89333B992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7E99C0E-4092-4AE8-9B2A-969159E26B94}"/>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CDD7C11-0FBE-4FD6-819C-89A3B4BE6CF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EEDB60D-0F1C-49A2-8DEF-167A8C5F427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1B085FC8-D377-4378-8525-3D17CE8CFFF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FCE53F0-C257-4059-92E1-45F5922E6EC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41D50A9C-E7F2-48D6-B265-F2414C63D93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5D8FFDC-307A-45EF-9C2C-AB3D55FEC807}"/>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E8A44E2-6478-4A3E-8E6A-850F9C730B6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B847C9B-313C-4F64-997E-DFBA7A2F4B3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80104A4F-3214-4944-9A5C-CD11913FD36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D6CA26F-5023-4CB6-ACFB-0D0723ECAB64}"/>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F29FADE-1959-4141-AB6B-305DEB37E194}"/>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D97CBD4-D0CC-4161-B758-50CD49B86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D4731EF-98EA-4B9D-930F-1EC7D82EDB3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23D65C0-B666-49F1-B342-59650FACEC8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年度に大規模事業に係る</a:t>
          </a:r>
          <a:r>
            <a:rPr kumimoji="1" lang="ja-JP" altLang="en-US" sz="1100">
              <a:solidFill>
                <a:schemeClr val="dk1"/>
              </a:solidFill>
              <a:effectLst/>
              <a:latin typeface="+mn-lt"/>
              <a:ea typeface="+mn-ea"/>
              <a:cs typeface="+mn-cs"/>
            </a:rPr>
            <a:t>旧合併特例事業債の償還が終了したこと及び臨時財政特例債の新発債の大幅減及び</a:t>
          </a:r>
          <a:r>
            <a:rPr kumimoji="1" lang="en-US" altLang="ja-JP" sz="1100">
              <a:solidFill>
                <a:schemeClr val="dk1"/>
              </a:solidFill>
              <a:effectLst/>
              <a:latin typeface="+mn-lt"/>
              <a:ea typeface="+mn-ea"/>
              <a:cs typeface="+mn-cs"/>
            </a:rPr>
            <a:t>H15</a:t>
          </a:r>
          <a:r>
            <a:rPr kumimoji="1" lang="ja-JP" altLang="en-US" sz="1100">
              <a:solidFill>
                <a:schemeClr val="dk1"/>
              </a:solidFill>
              <a:effectLst/>
              <a:latin typeface="+mn-lt"/>
              <a:ea typeface="+mn-ea"/>
              <a:cs typeface="+mn-cs"/>
            </a:rPr>
            <a:t>年度債償還終了により、</a:t>
          </a:r>
          <a:r>
            <a:rPr kumimoji="1" lang="ja-JP" altLang="ja-JP" sz="1100">
              <a:solidFill>
                <a:schemeClr val="dk1"/>
              </a:solidFill>
              <a:effectLst/>
              <a:latin typeface="+mn-lt"/>
              <a:ea typeface="+mn-ea"/>
              <a:cs typeface="+mn-cs"/>
            </a:rPr>
            <a:t>分子の構成要素である元利償還金等が減少したことが主な要因となり、実質公債費負担額は前年度と比較して、</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百万円減少している。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今後も健全な財政運営に努めるため、事業費の適正化や事業実施年度の調整、低利での借入方法の検討などにより、償還額の平準化及び実質公債費比率の急激な上昇を抑えていく必要がある。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DBDE075-B7A8-4CD9-B36B-5443EF79D3E4}"/>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FC612D7-2B21-4CA3-BA8F-54035EEEC2F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FEF7A6F-8BC9-4008-9DED-9B0DB2299102}"/>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0CEAC32-44E1-4074-802B-F332DA00231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78CD7F0-0159-421A-BE64-CC53CA33C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450F4B2-3CB6-4C9D-9E8C-563D844E0CE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266BA0B-9782-45FB-B715-74AC522CC3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9406712-D614-4850-868C-2B66F1933AE7}"/>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E1DBBDC-8D1A-4AB9-AC1D-54B7614A7F5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6E3F5B0-975F-4FE6-85E2-EB00E9AA964B}"/>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25FE680-9D4F-44EC-A2C9-8E7650802A9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C32A201-4465-45E9-819A-41018E73345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6CECD165-BD16-4C1D-98D5-CCAE70A2AD86}"/>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D0C107B-0FA5-4DAB-BD92-900F6C40D00E}"/>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AF24A596-B5B7-4415-89B8-F5F05FD85F5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A59EE83-EF38-4E05-8272-721C7BCAFCEF}"/>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D4DA77F5-8881-4AB0-9FE2-4BFC2427B5A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DFE8B9F-876A-47AA-AEF2-A52EC76F319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FF64C55-22E5-46FF-9FF2-7477B932975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97055D8-919C-4706-9166-50C0493B66E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F306A9F-109A-4340-9316-9799D35CCC8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0B0C218-8E5D-495A-9991-C448BE86D11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2C1D1EC-F8EB-453A-81E1-1AACC2B88E7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30404BD-95E1-433C-B7F5-314A5727823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92575919-034D-4BDC-B3A7-95DABCEA012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7A5FC0E9-D441-487D-A796-593193C8AAD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将来負担額については、地方債現在高は</a:t>
          </a:r>
          <a:r>
            <a:rPr kumimoji="1" lang="en-US" altLang="ja-JP" sz="1100">
              <a:solidFill>
                <a:schemeClr val="dk1"/>
              </a:solidFill>
              <a:effectLst/>
              <a:latin typeface="+mn-lt"/>
              <a:ea typeface="+mn-ea"/>
              <a:cs typeface="+mn-cs"/>
            </a:rPr>
            <a:t>3,287</a:t>
          </a:r>
          <a:r>
            <a:rPr kumimoji="1" lang="ja-JP" altLang="ja-JP" sz="1100">
              <a:solidFill>
                <a:schemeClr val="dk1"/>
              </a:solidFill>
              <a:effectLst/>
              <a:latin typeface="+mn-lt"/>
              <a:ea typeface="+mn-ea"/>
              <a:cs typeface="+mn-cs"/>
            </a:rPr>
            <a:t>百万円の減となり、それに伴い充当可能財源における交付税算入見込額も</a:t>
          </a:r>
          <a:r>
            <a:rPr kumimoji="1" lang="en-US" altLang="ja-JP" sz="1100">
              <a:solidFill>
                <a:schemeClr val="dk1"/>
              </a:solidFill>
              <a:effectLst/>
              <a:latin typeface="+mn-lt"/>
              <a:ea typeface="+mn-ea"/>
              <a:cs typeface="+mn-cs"/>
            </a:rPr>
            <a:t>2,867</a:t>
          </a:r>
          <a:r>
            <a:rPr kumimoji="1" lang="ja-JP" altLang="ja-JP" sz="1100">
              <a:solidFill>
                <a:schemeClr val="dk1"/>
              </a:solidFill>
              <a:effectLst/>
              <a:latin typeface="+mn-lt"/>
              <a:ea typeface="+mn-ea"/>
              <a:cs typeface="+mn-cs"/>
            </a:rPr>
            <a:t>百万円の減となった。また、</a:t>
          </a:r>
          <a:r>
            <a:rPr kumimoji="1" lang="ja-JP" altLang="en-US" sz="1100">
              <a:solidFill>
                <a:schemeClr val="dk1"/>
              </a:solidFill>
              <a:effectLst/>
              <a:latin typeface="+mn-lt"/>
              <a:ea typeface="+mn-ea"/>
              <a:cs typeface="+mn-cs"/>
            </a:rPr>
            <a:t>歳計剰余金処分に伴う財政調整基金や公共施設等整備基金への積立及び減債基金</a:t>
          </a:r>
          <a:r>
            <a:rPr kumimoji="1" lang="ja-JP" altLang="ja-JP" sz="1100">
              <a:solidFill>
                <a:schemeClr val="dk1"/>
              </a:solidFill>
              <a:effectLst/>
              <a:latin typeface="+mn-lt"/>
              <a:ea typeface="+mn-ea"/>
              <a:cs typeface="+mn-cs"/>
            </a:rPr>
            <a:t>への積立額の増</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充当可能財源における充当可能基金は</a:t>
          </a:r>
          <a:r>
            <a:rPr kumimoji="1" lang="en-US" altLang="ja-JP" sz="1100">
              <a:solidFill>
                <a:schemeClr val="dk1"/>
              </a:solidFill>
              <a:effectLst/>
              <a:latin typeface="+mn-lt"/>
              <a:ea typeface="+mn-ea"/>
              <a:cs typeface="+mn-cs"/>
            </a:rPr>
            <a:t>957</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その結果、前年度に引き続き将来負担比率は発生しないこととなった。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今後も計画的な事業実施や事業費の適正化、交付税措置率の高い地方債を活用することにより、財政の健全化に努める。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C8AFF2D-513C-469F-807B-94E7E73C0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0D0AB8E-5E57-485E-BEFB-F14DFB33183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2C4A3D-2156-414E-B874-7636E38B63F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07EC886-1A96-4910-869D-4B800DF4875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3F00383-4752-4C17-AA18-192CCFED941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C73C417-1BD0-4919-B6FC-0C7B94F85D28}"/>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C22CF40C-82DB-46CA-B341-F7C273A5823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福岡県飯塚市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36B3AD3-46F2-4E38-899B-6FD76D50505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8914C927-DB84-4AAF-8AC9-D50753EAC57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63AD533-DD10-4F9C-B1BC-832ADDD09BD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76BE39C-6104-4D21-8133-EBD5BF8E7F3F}"/>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財政調整基金については、令和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822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59</a:t>
          </a:r>
          <a:r>
            <a:rPr kumimoji="1" lang="ja-JP" altLang="ja-JP" sz="1200">
              <a:solidFill>
                <a:schemeClr val="dk1"/>
              </a:solidFill>
              <a:effectLst/>
              <a:latin typeface="+mn-lt"/>
              <a:ea typeface="+mn-ea"/>
              <a:cs typeface="+mn-cs"/>
            </a:rPr>
            <a:t>百万円積み立てた。</a:t>
          </a:r>
          <a:endParaRPr lang="ja-JP" altLang="ja-JP" sz="1600">
            <a:effectLst/>
          </a:endParaRPr>
        </a:p>
        <a:p>
          <a:r>
            <a:rPr kumimoji="1" lang="ja-JP" altLang="ja-JP" sz="1200">
              <a:solidFill>
                <a:schemeClr val="dk1"/>
              </a:solidFill>
              <a:effectLst/>
              <a:latin typeface="+mn-lt"/>
              <a:ea typeface="+mn-ea"/>
              <a:cs typeface="+mn-cs"/>
            </a:rPr>
            <a:t>　一方で、一般会計の財源不足調整に伴う原資として、</a:t>
          </a:r>
          <a:r>
            <a:rPr kumimoji="1" lang="en-US" altLang="ja-JP" sz="1200">
              <a:solidFill>
                <a:schemeClr val="dk1"/>
              </a:solidFill>
              <a:effectLst/>
              <a:latin typeface="+mn-lt"/>
              <a:ea typeface="+mn-ea"/>
              <a:cs typeface="+mn-cs"/>
            </a:rPr>
            <a:t>800</a:t>
          </a:r>
          <a:r>
            <a:rPr kumimoji="1" lang="ja-JP" altLang="ja-JP" sz="1200">
              <a:solidFill>
                <a:schemeClr val="dk1"/>
              </a:solidFill>
              <a:effectLst/>
              <a:latin typeface="+mn-lt"/>
              <a:ea typeface="+mn-ea"/>
              <a:cs typeface="+mn-cs"/>
            </a:rPr>
            <a:t>百万円を取り崩した。その結果、基金残高は前年比で</a:t>
          </a:r>
          <a:r>
            <a:rPr kumimoji="1" lang="en-US" altLang="ja-JP" sz="1200">
              <a:solidFill>
                <a:schemeClr val="dk1"/>
              </a:solidFill>
              <a:effectLst/>
              <a:latin typeface="+mn-lt"/>
              <a:ea typeface="+mn-ea"/>
              <a:cs typeface="+mn-cs"/>
            </a:rPr>
            <a:t>81</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となった。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減債基金については、臨時財政対策債償還基金分を</a:t>
          </a:r>
          <a:r>
            <a:rPr kumimoji="1" lang="en-US" altLang="ja-JP" sz="1200">
              <a:solidFill>
                <a:schemeClr val="dk1"/>
              </a:solidFill>
              <a:effectLst/>
              <a:latin typeface="+mn-lt"/>
              <a:ea typeface="+mn-ea"/>
              <a:cs typeface="+mn-cs"/>
            </a:rPr>
            <a:t>192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57</a:t>
          </a:r>
          <a:r>
            <a:rPr kumimoji="1" lang="ja-JP" altLang="ja-JP" sz="1200">
              <a:solidFill>
                <a:schemeClr val="dk1"/>
              </a:solidFill>
              <a:effectLst/>
              <a:latin typeface="+mn-lt"/>
              <a:ea typeface="+mn-ea"/>
              <a:cs typeface="+mn-cs"/>
            </a:rPr>
            <a:t>百万円積み立てた。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その結果、基金残高は前年比で</a:t>
          </a:r>
          <a:r>
            <a:rPr kumimoji="1" lang="en-US" altLang="ja-JP" sz="1200">
              <a:solidFill>
                <a:schemeClr val="dk1"/>
              </a:solidFill>
              <a:effectLst/>
              <a:latin typeface="+mn-lt"/>
              <a:ea typeface="+mn-ea"/>
              <a:cs typeface="+mn-cs"/>
            </a:rPr>
            <a:t>249</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となった</a:t>
          </a:r>
          <a:endParaRPr lang="ja-JP" altLang="ja-JP" sz="1600">
            <a:effectLst/>
          </a:endParaRPr>
        </a:p>
        <a:p>
          <a:r>
            <a:rPr kumimoji="1" lang="ja-JP" altLang="ja-JP" sz="1200">
              <a:solidFill>
                <a:schemeClr val="dk1"/>
              </a:solidFill>
              <a:effectLst/>
              <a:latin typeface="+mn-lt"/>
              <a:ea typeface="+mn-ea"/>
              <a:cs typeface="+mn-cs"/>
            </a:rPr>
            <a:t>　その他特定目的基金については、公共施設等整備基金へ令和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206</a:t>
          </a:r>
          <a:r>
            <a:rPr kumimoji="1" lang="ja-JP" altLang="ja-JP" sz="1200">
              <a:solidFill>
                <a:schemeClr val="dk1"/>
              </a:solidFill>
              <a:effectLst/>
              <a:latin typeface="+mn-lt"/>
              <a:ea typeface="+mn-ea"/>
              <a:cs typeface="+mn-cs"/>
            </a:rPr>
            <a:t>百万円、債券等の運用収入を</a:t>
          </a:r>
          <a:r>
            <a:rPr kumimoji="1" lang="en-US" altLang="ja-JP" sz="1200">
              <a:solidFill>
                <a:schemeClr val="dk1"/>
              </a:solidFill>
              <a:effectLst/>
              <a:latin typeface="+mn-lt"/>
              <a:ea typeface="+mn-ea"/>
              <a:cs typeface="+mn-cs"/>
            </a:rPr>
            <a:t>11</a:t>
          </a:r>
          <a:r>
            <a:rPr kumimoji="1" lang="ja-JP" altLang="ja-JP" sz="1200">
              <a:solidFill>
                <a:schemeClr val="dk1"/>
              </a:solidFill>
              <a:effectLst/>
              <a:latin typeface="+mn-lt"/>
              <a:ea typeface="+mn-ea"/>
              <a:cs typeface="+mn-cs"/>
            </a:rPr>
            <a:t>百万円積み立てた。また、ふるさと応援基金については、寄附額に相当する</a:t>
          </a:r>
          <a:r>
            <a:rPr kumimoji="1" lang="en-US" altLang="ja-JP" sz="1200">
              <a:solidFill>
                <a:schemeClr val="dk1"/>
              </a:solidFill>
              <a:effectLst/>
              <a:latin typeface="+mn-lt"/>
              <a:ea typeface="+mn-ea"/>
              <a:cs typeface="+mn-cs"/>
            </a:rPr>
            <a:t>6,605</a:t>
          </a:r>
          <a:r>
            <a:rPr kumimoji="1" lang="ja-JP" altLang="ja-JP" sz="1200">
              <a:solidFill>
                <a:schemeClr val="dk1"/>
              </a:solidFill>
              <a:effectLst/>
              <a:latin typeface="+mn-lt"/>
              <a:ea typeface="+mn-ea"/>
              <a:cs typeface="+mn-cs"/>
            </a:rPr>
            <a:t>百万円を積み立てた一方、各種事業に活用するために</a:t>
          </a:r>
          <a:r>
            <a:rPr kumimoji="1" lang="en-US" altLang="ja-JP" sz="1200">
              <a:solidFill>
                <a:schemeClr val="dk1"/>
              </a:solidFill>
              <a:effectLst/>
              <a:latin typeface="+mn-lt"/>
              <a:ea typeface="+mn-ea"/>
              <a:cs typeface="+mn-cs"/>
            </a:rPr>
            <a:t>6,321</a:t>
          </a:r>
          <a:r>
            <a:rPr kumimoji="1" lang="ja-JP" altLang="ja-JP" sz="1200">
              <a:solidFill>
                <a:schemeClr val="dk1"/>
              </a:solidFill>
              <a:effectLst/>
              <a:latin typeface="+mn-lt"/>
              <a:ea typeface="+mn-ea"/>
              <a:cs typeface="+mn-cs"/>
            </a:rPr>
            <a:t>百万円を取り崩したことなどにより、その他特定目的基金残高は前年比で</a:t>
          </a:r>
          <a:r>
            <a:rPr kumimoji="1" lang="en-US" altLang="ja-JP" sz="1200">
              <a:solidFill>
                <a:schemeClr val="dk1"/>
              </a:solidFill>
              <a:effectLst/>
              <a:latin typeface="+mn-lt"/>
              <a:ea typeface="+mn-ea"/>
              <a:cs typeface="+mn-cs"/>
            </a:rPr>
            <a:t>482</a:t>
          </a:r>
          <a:r>
            <a:rPr kumimoji="1" lang="ja-JP" altLang="ja-JP" sz="1200">
              <a:solidFill>
                <a:schemeClr val="dk1"/>
              </a:solidFill>
              <a:effectLst/>
              <a:latin typeface="+mn-lt"/>
              <a:ea typeface="+mn-ea"/>
              <a:cs typeface="+mn-cs"/>
            </a:rPr>
            <a:t>千円の増となった。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令和</a:t>
          </a:r>
          <a:r>
            <a:rPr kumimoji="1" lang="en-US" altLang="ja-JP" sz="1200" b="0" i="0" baseline="0">
              <a:solidFill>
                <a:schemeClr val="dk1"/>
              </a:solidFill>
              <a:effectLst/>
              <a:latin typeface="+mn-lt"/>
              <a:ea typeface="+mn-ea"/>
              <a:cs typeface="+mn-cs"/>
            </a:rPr>
            <a:t>7</a:t>
          </a:r>
          <a:r>
            <a:rPr kumimoji="1" lang="ja-JP" altLang="ja-JP" sz="1200" b="0" i="0" baseline="0">
              <a:solidFill>
                <a:schemeClr val="dk1"/>
              </a:solidFill>
              <a:effectLst/>
              <a:latin typeface="+mn-lt"/>
              <a:ea typeface="+mn-ea"/>
              <a:cs typeface="+mn-cs"/>
            </a:rPr>
            <a:t>年度以降においても、</a:t>
          </a:r>
          <a:r>
            <a:rPr kumimoji="1" lang="ja-JP" altLang="ja-JP" sz="1200">
              <a:solidFill>
                <a:schemeClr val="dk1"/>
              </a:solidFill>
              <a:effectLst/>
              <a:latin typeface="+mn-lt"/>
              <a:ea typeface="+mn-ea"/>
              <a:cs typeface="+mn-cs"/>
            </a:rPr>
            <a:t>財政調整基金はもとより、各種基金の取崩しを行いながら財政収支の均衡を図っていくことを想定して</a:t>
          </a:r>
          <a:r>
            <a:rPr kumimoji="1" lang="ja-JP" altLang="en-US" sz="1200">
              <a:solidFill>
                <a:schemeClr val="dk1"/>
              </a:solidFill>
              <a:effectLst/>
              <a:latin typeface="+mn-lt"/>
              <a:ea typeface="+mn-ea"/>
              <a:cs typeface="+mn-cs"/>
            </a:rPr>
            <a:t>いる。</a:t>
          </a:r>
          <a:r>
            <a:rPr kumimoji="1" lang="ja-JP" altLang="ja-JP" sz="1200">
              <a:solidFill>
                <a:schemeClr val="dk1"/>
              </a:solidFill>
              <a:effectLst/>
              <a:latin typeface="+mn-lt"/>
              <a:ea typeface="+mn-ea"/>
              <a:cs typeface="+mn-cs"/>
            </a:rPr>
            <a:t>また、ふるさと応援寄附金について</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過去増額傾向にあったが令和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年度は一転して大幅な減額となり、</a:t>
          </a:r>
          <a:r>
            <a:rPr kumimoji="1" lang="ja-JP" altLang="ja-JP" sz="1200">
              <a:solidFill>
                <a:schemeClr val="dk1"/>
              </a:solidFill>
              <a:effectLst/>
              <a:latin typeface="+mn-lt"/>
              <a:ea typeface="+mn-ea"/>
              <a:cs typeface="+mn-cs"/>
            </a:rPr>
            <a:t>その動向は不透明である。そのため、「飯塚市行政経営戦略推進ビジョン」に基づき、定住人口の増加（減少の抑制）を目指していくとともに、財政収支の均衡がとれた健全で持続可能な財政基盤の構築を図っていく必要が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40FEF9A-DBAA-4925-968B-96A913275015}"/>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F622D7E-C157-42ED-8A8C-FBDCCA81CD2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F41DD29-6E9E-429E-98E9-DD88F457E87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600">
            <a:effectLst/>
          </a:endParaRPr>
        </a:p>
        <a:p>
          <a:r>
            <a:rPr kumimoji="1" lang="ja-JP" altLang="ja-JP" sz="1200">
              <a:solidFill>
                <a:schemeClr val="dk1"/>
              </a:solidFill>
              <a:effectLst/>
              <a:latin typeface="+mn-lt"/>
              <a:ea typeface="+mn-ea"/>
              <a:cs typeface="+mn-cs"/>
            </a:rPr>
            <a:t>　飯塚市公共施設等整備基金　　：　公共施設等の建設、改修、除却及び設備の更新等を推進するため</a:t>
          </a:r>
          <a:endParaRPr lang="ja-JP" altLang="ja-JP" sz="1600">
            <a:effectLst/>
          </a:endParaRPr>
        </a:p>
        <a:p>
          <a:r>
            <a:rPr kumimoji="1" lang="ja-JP" altLang="ja-JP" sz="1200">
              <a:solidFill>
                <a:schemeClr val="dk1"/>
              </a:solidFill>
              <a:effectLst/>
              <a:latin typeface="+mn-lt"/>
              <a:ea typeface="+mn-ea"/>
              <a:cs typeface="+mn-cs"/>
            </a:rPr>
            <a:t>　飯塚市地域振興基金　　　　　：　地域振興に関する事業を推進するため</a:t>
          </a:r>
          <a:endParaRPr lang="ja-JP" altLang="ja-JP" sz="1600">
            <a:effectLst/>
          </a:endParaRPr>
        </a:p>
        <a:p>
          <a:r>
            <a:rPr kumimoji="1" lang="ja-JP" altLang="ja-JP" sz="1200">
              <a:solidFill>
                <a:schemeClr val="dk1"/>
              </a:solidFill>
              <a:effectLst/>
              <a:latin typeface="+mn-lt"/>
              <a:ea typeface="+mn-ea"/>
              <a:cs typeface="+mn-cs"/>
            </a:rPr>
            <a:t>　飯塚市ふるさと応援基金　　　：　寄附者の思いを反映した施策に活用し魅力あるまちづくりを推進するため</a:t>
          </a:r>
          <a:endParaRPr lang="ja-JP" altLang="ja-JP" sz="1600">
            <a:effectLst/>
          </a:endParaRPr>
        </a:p>
        <a:p>
          <a:r>
            <a:rPr kumimoji="1" lang="ja-JP" altLang="ja-JP" sz="1200">
              <a:solidFill>
                <a:schemeClr val="dk1"/>
              </a:solidFill>
              <a:effectLst/>
              <a:latin typeface="+mn-lt"/>
              <a:ea typeface="+mn-ea"/>
              <a:cs typeface="+mn-cs"/>
            </a:rPr>
            <a:t>　飯塚市かんがい施設整備基金　：　かんがい施設の維持管理及び改良事業を実施するため</a:t>
          </a:r>
          <a:endParaRPr lang="ja-JP" altLang="ja-JP" sz="1600">
            <a:effectLst/>
          </a:endParaRPr>
        </a:p>
        <a:p>
          <a:r>
            <a:rPr kumimoji="1" lang="ja-JP" altLang="ja-JP" sz="1200">
              <a:solidFill>
                <a:schemeClr val="dk1"/>
              </a:solidFill>
              <a:effectLst/>
              <a:latin typeface="+mn-lt"/>
              <a:ea typeface="+mn-ea"/>
              <a:cs typeface="+mn-cs"/>
            </a:rPr>
            <a:t>　飯塚霊園施設管理基金　　　　：　飯塚霊園施設の維持管理のため</a:t>
          </a:r>
          <a:endParaRPr lang="ja-JP" altLang="ja-JP" sz="1600">
            <a:effectLst/>
          </a:endParaRPr>
        </a:p>
        <a:p>
          <a:r>
            <a:rPr kumimoji="1" lang="ja-JP" altLang="ja-JP" sz="1200">
              <a:solidFill>
                <a:schemeClr val="dk1"/>
              </a:solidFill>
              <a:effectLst/>
              <a:latin typeface="+mn-lt"/>
              <a:ea typeface="+mn-ea"/>
              <a:cs typeface="+mn-cs"/>
            </a:rPr>
            <a:t>　</a:t>
          </a:r>
          <a:endParaRPr lang="ja-JP" altLang="ja-JP" sz="1600">
            <a:effectLst/>
          </a:endParaRPr>
        </a:p>
        <a:p>
          <a:r>
            <a:rPr kumimoji="1" lang="ja-JP" altLang="ja-JP" sz="12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飯塚市公共施設等整備基金　　：　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206</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11</a:t>
          </a:r>
          <a:r>
            <a:rPr kumimoji="1" lang="ja-JP" altLang="ja-JP" sz="1200">
              <a:solidFill>
                <a:schemeClr val="dk1"/>
              </a:solidFill>
              <a:effectLst/>
              <a:latin typeface="+mn-lt"/>
              <a:ea typeface="+mn-ea"/>
              <a:cs typeface="+mn-cs"/>
            </a:rPr>
            <a:t>百万円積み立てたこと　　</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によ</a:t>
          </a:r>
          <a:r>
            <a:rPr kumimoji="1" lang="ja-JP" altLang="en-US" sz="1200">
              <a:solidFill>
                <a:schemeClr val="dk1"/>
              </a:solidFill>
              <a:effectLst/>
              <a:latin typeface="+mn-lt"/>
              <a:ea typeface="+mn-ea"/>
              <a:cs typeface="+mn-cs"/>
            </a:rPr>
            <a:t>り、計</a:t>
          </a:r>
          <a:r>
            <a:rPr kumimoji="1" lang="en-US" altLang="ja-JP" sz="1200">
              <a:solidFill>
                <a:schemeClr val="dk1"/>
              </a:solidFill>
              <a:effectLst/>
              <a:latin typeface="+mn-lt"/>
              <a:ea typeface="+mn-ea"/>
              <a:cs typeface="+mn-cs"/>
            </a:rPr>
            <a:t>217</a:t>
          </a:r>
          <a:r>
            <a:rPr kumimoji="1" lang="ja-JP" altLang="en-US" sz="1200">
              <a:solidFill>
                <a:schemeClr val="dk1"/>
              </a:solidFill>
              <a:effectLst/>
              <a:latin typeface="+mn-lt"/>
              <a:ea typeface="+mn-ea"/>
              <a:cs typeface="+mn-cs"/>
            </a:rPr>
            <a:t>百万円の増</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飯塚市ふるさと応援基金　　　：　ふるさと応援寄附金の積み立てによる</a:t>
          </a:r>
          <a:r>
            <a:rPr kumimoji="1" lang="en-US" altLang="ja-JP" sz="1200">
              <a:solidFill>
                <a:schemeClr val="dk1"/>
              </a:solidFill>
              <a:effectLst/>
              <a:latin typeface="+mn-lt"/>
              <a:ea typeface="+mn-ea"/>
              <a:cs typeface="+mn-cs"/>
            </a:rPr>
            <a:t>6,605</a:t>
          </a:r>
          <a:r>
            <a:rPr kumimoji="1" lang="ja-JP" altLang="ja-JP" sz="1200">
              <a:solidFill>
                <a:schemeClr val="dk1"/>
              </a:solidFill>
              <a:effectLst/>
              <a:latin typeface="+mn-lt"/>
              <a:ea typeface="+mn-ea"/>
              <a:cs typeface="+mn-cs"/>
            </a:rPr>
            <a:t>百万円の増、寄附金の募集にかかる経費及び寄附者の思い</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を反映した事業に活用するための財源として取り崩したことによる</a:t>
          </a:r>
          <a:r>
            <a:rPr kumimoji="1" lang="en-US" altLang="ja-JP" sz="1200">
              <a:solidFill>
                <a:schemeClr val="dk1"/>
              </a:solidFill>
              <a:effectLst/>
              <a:latin typeface="+mn-lt"/>
              <a:ea typeface="+mn-ea"/>
              <a:cs typeface="+mn-cs"/>
            </a:rPr>
            <a:t>6,321</a:t>
          </a:r>
          <a:r>
            <a:rPr kumimoji="1" lang="ja-JP" altLang="ja-JP" sz="1200">
              <a:solidFill>
                <a:schemeClr val="dk1"/>
              </a:solidFill>
              <a:effectLst/>
              <a:latin typeface="+mn-lt"/>
              <a:ea typeface="+mn-ea"/>
              <a:cs typeface="+mn-cs"/>
            </a:rPr>
            <a:t>百万円の減の結果、計</a:t>
          </a:r>
          <a:r>
            <a:rPr kumimoji="1" lang="en-US" altLang="ja-JP" sz="1200">
              <a:solidFill>
                <a:schemeClr val="dk1"/>
              </a:solidFill>
              <a:effectLst/>
              <a:latin typeface="+mn-lt"/>
              <a:ea typeface="+mn-ea"/>
              <a:cs typeface="+mn-cs"/>
            </a:rPr>
            <a:t>284</a:t>
          </a:r>
          <a:r>
            <a:rPr kumimoji="1" lang="ja-JP" altLang="ja-JP" sz="1200">
              <a:solidFill>
                <a:schemeClr val="dk1"/>
              </a:solidFill>
              <a:effectLst/>
              <a:latin typeface="+mn-lt"/>
              <a:ea typeface="+mn-ea"/>
              <a:cs typeface="+mn-cs"/>
            </a:rPr>
            <a:t>百</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万円の増</a:t>
          </a:r>
          <a:endParaRPr lang="ja-JP" altLang="ja-JP" sz="1600">
            <a:effectLst/>
          </a:endParaRPr>
        </a:p>
        <a:p>
          <a:r>
            <a:rPr kumimoji="1" lang="ja-JP" altLang="ja-JP" sz="1200">
              <a:solidFill>
                <a:schemeClr val="dk1"/>
              </a:solidFill>
              <a:effectLst/>
              <a:latin typeface="+mn-lt"/>
              <a:ea typeface="+mn-ea"/>
              <a:cs typeface="+mn-cs"/>
            </a:rPr>
            <a:t>　飯塚市かんがい施設整備基金　：　かんがい施設の維持管理にかかる経費の財源として</a:t>
          </a:r>
          <a:r>
            <a:rPr kumimoji="1" lang="en-US" altLang="ja-JP" sz="1200">
              <a:solidFill>
                <a:schemeClr val="dk1"/>
              </a:solidFill>
              <a:effectLst/>
              <a:latin typeface="+mn-lt"/>
              <a:ea typeface="+mn-ea"/>
              <a:cs typeface="+mn-cs"/>
            </a:rPr>
            <a:t>35</a:t>
          </a:r>
          <a:r>
            <a:rPr kumimoji="1" lang="ja-JP" altLang="ja-JP" sz="1200">
              <a:solidFill>
                <a:schemeClr val="dk1"/>
              </a:solidFill>
              <a:effectLst/>
              <a:latin typeface="+mn-lt"/>
              <a:ea typeface="+mn-ea"/>
              <a:cs typeface="+mn-cs"/>
            </a:rPr>
            <a:t>百万円を取り崩したことによる減</a:t>
          </a:r>
          <a:endParaRPr lang="ja-JP" altLang="ja-JP" sz="1600">
            <a:effectLst/>
          </a:endParaRPr>
        </a:p>
        <a:p>
          <a:r>
            <a:rPr kumimoji="1" lang="ja-JP" altLang="ja-JP" sz="1200">
              <a:solidFill>
                <a:schemeClr val="dk1"/>
              </a:solidFill>
              <a:effectLst/>
              <a:latin typeface="+mn-lt"/>
              <a:ea typeface="+mn-ea"/>
              <a:cs typeface="+mn-cs"/>
            </a:rPr>
            <a:t>　</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各基金の設置の目的に合わせて、必要に応じた積立・取崩しを行い、適切な管理を行っていく。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1971ED0-86E6-4E8A-9D3E-5EE34E2A9B1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422953E-3E24-48CA-BBD7-7F9512160D1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EEC538D-D0C8-4143-8878-6E1BA1C16D64}"/>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財政調整基金については、令和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822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59</a:t>
          </a:r>
          <a:r>
            <a:rPr kumimoji="1" lang="ja-JP" altLang="ja-JP" sz="1200">
              <a:solidFill>
                <a:schemeClr val="dk1"/>
              </a:solidFill>
              <a:effectLst/>
              <a:latin typeface="+mn-lt"/>
              <a:ea typeface="+mn-ea"/>
              <a:cs typeface="+mn-cs"/>
            </a:rPr>
            <a:t>百万円積み立てた。</a:t>
          </a:r>
          <a:endParaRPr lang="ja-JP" altLang="ja-JP" sz="1400">
            <a:effectLst/>
          </a:endParaRPr>
        </a:p>
        <a:p>
          <a:r>
            <a:rPr kumimoji="1" lang="ja-JP" altLang="ja-JP" sz="1200">
              <a:solidFill>
                <a:schemeClr val="dk1"/>
              </a:solidFill>
              <a:effectLst/>
              <a:latin typeface="+mn-lt"/>
              <a:ea typeface="+mn-ea"/>
              <a:cs typeface="+mn-cs"/>
            </a:rPr>
            <a:t>　一方で、一般会計の財源不足調整に伴う原資として、</a:t>
          </a:r>
          <a:r>
            <a:rPr kumimoji="1" lang="en-US" altLang="ja-JP" sz="1200">
              <a:solidFill>
                <a:schemeClr val="dk1"/>
              </a:solidFill>
              <a:effectLst/>
              <a:latin typeface="+mn-lt"/>
              <a:ea typeface="+mn-ea"/>
              <a:cs typeface="+mn-cs"/>
            </a:rPr>
            <a:t>800</a:t>
          </a:r>
          <a:r>
            <a:rPr kumimoji="1" lang="ja-JP" altLang="ja-JP" sz="1200">
              <a:solidFill>
                <a:schemeClr val="dk1"/>
              </a:solidFill>
              <a:effectLst/>
              <a:latin typeface="+mn-lt"/>
              <a:ea typeface="+mn-ea"/>
              <a:cs typeface="+mn-cs"/>
            </a:rPr>
            <a:t>百万円を取り崩した。その結果、基金残高は前年比で</a:t>
          </a:r>
          <a:r>
            <a:rPr kumimoji="1" lang="en-US" altLang="ja-JP" sz="1200">
              <a:solidFill>
                <a:schemeClr val="dk1"/>
              </a:solidFill>
              <a:effectLst/>
              <a:latin typeface="+mn-lt"/>
              <a:ea typeface="+mn-ea"/>
              <a:cs typeface="+mn-cs"/>
            </a:rPr>
            <a:t>81</a:t>
          </a:r>
          <a:r>
            <a:rPr kumimoji="1" lang="ja-JP" altLang="ja-JP" sz="1200">
              <a:solidFill>
                <a:schemeClr val="dk1"/>
              </a:solidFill>
              <a:effectLst/>
              <a:latin typeface="+mn-lt"/>
              <a:ea typeface="+mn-ea"/>
              <a:cs typeface="+mn-cs"/>
            </a:rPr>
            <a:t>百万円の増となった。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財政調整基金については、収支の均衡を図るため、取崩しを行いながらの財政運営が想定される中、その残高の確保を図るため、健全な財政運営に取り組むとともに、安全かつ効果的な運用を推進し、基金運用収入の確保を図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4D6302D8-48B9-419C-ADC9-476EF88BA15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3697EB8-229C-4027-95D4-1597175ABAA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810374F-2F59-4725-8222-930C6C706EF1}"/>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減債基金については、臨時財政対策債償還基金分を</a:t>
          </a:r>
          <a:r>
            <a:rPr kumimoji="1" lang="en-US" altLang="ja-JP" sz="1200">
              <a:solidFill>
                <a:schemeClr val="dk1"/>
              </a:solidFill>
              <a:effectLst/>
              <a:latin typeface="+mn-lt"/>
              <a:ea typeface="+mn-ea"/>
              <a:cs typeface="+mn-cs"/>
            </a:rPr>
            <a:t>192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57</a:t>
          </a:r>
          <a:r>
            <a:rPr kumimoji="1" lang="ja-JP" altLang="ja-JP" sz="1200">
              <a:solidFill>
                <a:schemeClr val="dk1"/>
              </a:solidFill>
              <a:effectLst/>
              <a:latin typeface="+mn-lt"/>
              <a:ea typeface="+mn-ea"/>
              <a:cs typeface="+mn-cs"/>
            </a:rPr>
            <a:t>百万円積み立てた。</a:t>
          </a:r>
          <a:endParaRPr lang="ja-JP" altLang="ja-JP" sz="1400">
            <a:effectLst/>
          </a:endParaRPr>
        </a:p>
        <a:p>
          <a:pPr eaLnBrk="1" fontAlgn="auto" latinLnBrk="0" hangingPunct="1"/>
          <a:r>
            <a:rPr kumimoji="1" lang="ja-JP" altLang="ja-JP" sz="1200">
              <a:solidFill>
                <a:schemeClr val="dk1"/>
              </a:solidFill>
              <a:effectLst/>
              <a:latin typeface="+mn-lt"/>
              <a:ea typeface="+mn-ea"/>
              <a:cs typeface="+mn-cs"/>
            </a:rPr>
            <a:t>　その結果、基金残高は前年比で</a:t>
          </a:r>
          <a:r>
            <a:rPr kumimoji="1" lang="en-US" altLang="ja-JP" sz="1200">
              <a:solidFill>
                <a:schemeClr val="dk1"/>
              </a:solidFill>
              <a:effectLst/>
              <a:latin typeface="+mn-lt"/>
              <a:ea typeface="+mn-ea"/>
              <a:cs typeface="+mn-cs"/>
            </a:rPr>
            <a:t>249</a:t>
          </a:r>
          <a:r>
            <a:rPr kumimoji="1" lang="ja-JP" altLang="ja-JP" sz="1200">
              <a:solidFill>
                <a:schemeClr val="dk1"/>
              </a:solidFill>
              <a:effectLst/>
              <a:latin typeface="+mn-lt"/>
              <a:ea typeface="+mn-ea"/>
              <a:cs typeface="+mn-cs"/>
            </a:rPr>
            <a:t>百万円の増となった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元利償還金の財源として、取崩し</a:t>
          </a:r>
          <a:r>
            <a:rPr kumimoji="1" lang="ja-JP" altLang="en-US" sz="1200">
              <a:solidFill>
                <a:schemeClr val="dk1"/>
              </a:solidFill>
              <a:effectLst/>
              <a:latin typeface="+mn-lt"/>
              <a:ea typeface="+mn-ea"/>
              <a:cs typeface="+mn-cs"/>
            </a:rPr>
            <a:t>を行っていく一方で、</a:t>
          </a:r>
          <a:r>
            <a:rPr kumimoji="1" lang="ja-JP" altLang="ja-JP" sz="1200">
              <a:solidFill>
                <a:schemeClr val="dk1"/>
              </a:solidFill>
              <a:effectLst/>
              <a:latin typeface="+mn-lt"/>
              <a:ea typeface="+mn-ea"/>
              <a:cs typeface="+mn-cs"/>
            </a:rPr>
            <a:t>財政調整基金と同様に、その残高の確保を図るため</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健全な財政運営に取り組むとともに安全かつ効果的な運用を推進し、基金運用収入の確保を図る。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B94A1C9E-B68D-4F40-9CF6-AD76B90E196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104,175
102,144
215.69
48,585,544
47,252,434
1,261,789
22,772,771
32,285,193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５年度のみ新庁舎等の建設など新規資産の取得を行ったことにより、資産構成が若返ったため減少したが、令和６年度において再び増加した。一方で、類似団体平均値を大きく下回った。引き続き、老朽化が進んだ公共施設等に対しては、公共施設等総合管理計画に基づき、計画的な統廃合、改修等を行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124248</xdr:rowOff>
    </xdr:from>
    <xdr:to>
      <xdr:col>23</xdr:col>
      <xdr:colOff>136525</xdr:colOff>
      <xdr:row>31</xdr:row>
      <xdr:rowOff>54398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147125</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89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88265</xdr:rowOff>
    </xdr:from>
    <xdr:to>
      <xdr:col>19</xdr:col>
      <xdr:colOff>187325</xdr:colOff>
      <xdr:row>31</xdr:row>
      <xdr:rowOff>18415</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139065</xdr:rowOff>
    </xdr:from>
    <xdr:to>
      <xdr:col>23</xdr:col>
      <xdr:colOff>85725</xdr:colOff>
      <xdr:row>31</xdr:row>
      <xdr:rowOff>3598</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054090"/>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6773</xdr:rowOff>
    </xdr:from>
    <xdr:to>
      <xdr:col>15</xdr:col>
      <xdr:colOff>187325</xdr:colOff>
      <xdr:row>31</xdr:row>
      <xdr:rowOff>108373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139065</xdr:rowOff>
    </xdr:from>
    <xdr:to>
      <xdr:col>19</xdr:col>
      <xdr:colOff>136525</xdr:colOff>
      <xdr:row>31</xdr:row>
      <xdr:rowOff>57573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3289300" y="6054090"/>
          <a:ext cx="762000" cy="8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57573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10446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91863</xdr:rowOff>
    </xdr:from>
    <xdr:to>
      <xdr:col>7</xdr:col>
      <xdr:colOff>187325</xdr:colOff>
      <xdr:row>31</xdr:row>
      <xdr:rowOff>22013</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142663</xdr:rowOff>
    </xdr:from>
    <xdr:to>
      <xdr:col>11</xdr:col>
      <xdr:colOff>136525</xdr:colOff>
      <xdr:row>31</xdr:row>
      <xdr:rowOff>17992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05768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34942</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99500</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38540</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債務償還比率は、物価高騰の影響等により地方債借入額が増加しているため、</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増加傾向</a:t>
          </a:r>
          <a:r>
            <a:rPr kumimoji="1" lang="ja-JP" altLang="en-US" sz="1100">
              <a:latin typeface="ＭＳ Ｐゴシック" panose="020B0600070205080204" pitchFamily="50" charset="-128"/>
              <a:ea typeface="ＭＳ Ｐゴシック" panose="020B0600070205080204" pitchFamily="50" charset="-128"/>
            </a:rPr>
            <a:t>にあるものの、依然として類似団体平均値を大きく下回っている。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今後も、地方債については、交付税措置があるものに限るなど計画的な借入を行っていく。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928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69533</xdr:rowOff>
    </xdr:from>
    <xdr:to>
      <xdr:col>76</xdr:col>
      <xdr:colOff>73025</xdr:colOff>
      <xdr:row>28</xdr:row>
      <xdr:rowOff>171133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64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92410</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49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70972</xdr:rowOff>
    </xdr:from>
    <xdr:to>
      <xdr:col>72</xdr:col>
      <xdr:colOff>123825</xdr:colOff>
      <xdr:row>29</xdr:row>
      <xdr:rowOff>1122</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6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120333</xdr:rowOff>
    </xdr:from>
    <xdr:to>
      <xdr:col>76</xdr:col>
      <xdr:colOff>22225</xdr:colOff>
      <xdr:row>28</xdr:row>
      <xdr:rowOff>121772</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692458"/>
          <a:ext cx="711200" cy="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60777</xdr:rowOff>
    </xdr:from>
    <xdr:to>
      <xdr:col>68</xdr:col>
      <xdr:colOff>123825</xdr:colOff>
      <xdr:row>28</xdr:row>
      <xdr:rowOff>162377</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63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111577</xdr:rowOff>
    </xdr:from>
    <xdr:to>
      <xdr:col>72</xdr:col>
      <xdr:colOff>73025</xdr:colOff>
      <xdr:row>28</xdr:row>
      <xdr:rowOff>121772</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683702"/>
          <a:ext cx="762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52381</xdr:rowOff>
    </xdr:from>
    <xdr:to>
      <xdr:col>64</xdr:col>
      <xdr:colOff>123825</xdr:colOff>
      <xdr:row>28</xdr:row>
      <xdr:rowOff>153981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103181</xdr:rowOff>
    </xdr:from>
    <xdr:to>
      <xdr:col>68</xdr:col>
      <xdr:colOff>73025</xdr:colOff>
      <xdr:row>28</xdr:row>
      <xdr:rowOff>111577</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2560300" y="5675306"/>
          <a:ext cx="762000" cy="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66365</xdr:rowOff>
    </xdr:from>
    <xdr:to>
      <xdr:col>60</xdr:col>
      <xdr:colOff>123825</xdr:colOff>
      <xdr:row>29</xdr:row>
      <xdr:rowOff>167965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80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103181</xdr:rowOff>
    </xdr:from>
    <xdr:to>
      <xdr:col>64</xdr:col>
      <xdr:colOff>73025</xdr:colOff>
      <xdr:row>29</xdr:row>
      <xdr:rowOff>117165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675306"/>
          <a:ext cx="762000" cy="18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98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9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17649</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41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7454</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40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170508</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39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13042</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58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104,175
102,144
215.69
48,585,544
47,252,434
1,261,789
22,772,771
32,285,193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2843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97790</xdr:rowOff>
    </xdr:from>
    <xdr:to>
      <xdr:col>15</xdr:col>
      <xdr:colOff>101600</xdr:colOff>
      <xdr:row>38</xdr:row>
      <xdr:rowOff>27940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148590</xdr:rowOff>
    </xdr:from>
    <xdr:to>
      <xdr:col>19</xdr:col>
      <xdr:colOff>177800</xdr:colOff>
      <xdr:row>38</xdr:row>
      <xdr:rowOff>13335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922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63500</xdr:rowOff>
    </xdr:from>
    <xdr:to>
      <xdr:col>10</xdr:col>
      <xdr:colOff>165100</xdr:colOff>
      <xdr:row>37</xdr:row>
      <xdr:rowOff>165100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114300</xdr:rowOff>
    </xdr:from>
    <xdr:to>
      <xdr:col>15</xdr:col>
      <xdr:colOff>50800</xdr:colOff>
      <xdr:row>37</xdr:row>
      <xdr:rowOff>148590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579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29210</xdr:rowOff>
    </xdr:from>
    <xdr:to>
      <xdr:col>6</xdr:col>
      <xdr:colOff>38100</xdr:colOff>
      <xdr:row>37</xdr:row>
      <xdr:rowOff>130810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80010</xdr:rowOff>
    </xdr:from>
    <xdr:to>
      <xdr:col>10</xdr:col>
      <xdr:colOff>114300</xdr:colOff>
      <xdr:row>37</xdr:row>
      <xdr:rowOff>114300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236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44467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10177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147337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21220</xdr:rowOff>
    </xdr:from>
    <xdr:to>
      <xdr:col>55</xdr:col>
      <xdr:colOff>50800</xdr:colOff>
      <xdr:row>40</xdr:row>
      <xdr:rowOff>122820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87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171097</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8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20175</xdr:rowOff>
    </xdr:from>
    <xdr:to>
      <xdr:col>50</xdr:col>
      <xdr:colOff>165100</xdr:colOff>
      <xdr:row>40</xdr:row>
      <xdr:rowOff>121775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8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70975</xdr:rowOff>
    </xdr:from>
    <xdr:to>
      <xdr:col>55</xdr:col>
      <xdr:colOff>0</xdr:colOff>
      <xdr:row>40</xdr:row>
      <xdr:rowOff>72020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9639300" y="6928975"/>
          <a:ext cx="8382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20175</xdr:rowOff>
    </xdr:from>
    <xdr:to>
      <xdr:col>46</xdr:col>
      <xdr:colOff>38100</xdr:colOff>
      <xdr:row>40</xdr:row>
      <xdr:rowOff>121775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8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70975</xdr:rowOff>
    </xdr:from>
    <xdr:to>
      <xdr:col>50</xdr:col>
      <xdr:colOff>114300</xdr:colOff>
      <xdr:row>40</xdr:row>
      <xdr:rowOff>70975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8750300" y="6928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20403</xdr:rowOff>
    </xdr:from>
    <xdr:to>
      <xdr:col>41</xdr:col>
      <xdr:colOff>101600</xdr:colOff>
      <xdr:row>40</xdr:row>
      <xdr:rowOff>122003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8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70975</xdr:rowOff>
    </xdr:from>
    <xdr:to>
      <xdr:col>45</xdr:col>
      <xdr:colOff>177800</xdr:colOff>
      <xdr:row>40</xdr:row>
      <xdr:rowOff>71203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92897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19065</xdr:rowOff>
    </xdr:from>
    <xdr:to>
      <xdr:col>36</xdr:col>
      <xdr:colOff>165100</xdr:colOff>
      <xdr:row>40</xdr:row>
      <xdr:rowOff>120665</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87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69865</xdr:rowOff>
    </xdr:from>
    <xdr:to>
      <xdr:col>41</xdr:col>
      <xdr:colOff>50800</xdr:colOff>
      <xdr:row>40</xdr:row>
      <xdr:rowOff>71203</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a:off x="6972300" y="6927865"/>
          <a:ext cx="8890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3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112902</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97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112902</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97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113130</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97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111792</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96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5847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50182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673600"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746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78105</xdr:rowOff>
    </xdr:from>
    <xdr:to>
      <xdr:col>24</xdr:col>
      <xdr:colOff>63500</xdr:colOff>
      <xdr:row>60</xdr:row>
      <xdr:rowOff>80010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flipV="1">
          <a:off x="3797300" y="103651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42545</xdr:rowOff>
    </xdr:from>
    <xdr:to>
      <xdr:col>15</xdr:col>
      <xdr:colOff>101600</xdr:colOff>
      <xdr:row>60</xdr:row>
      <xdr:rowOff>144145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857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93345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908300" y="103670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93345</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2019300" y="103555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21590</xdr:rowOff>
    </xdr:from>
    <xdr:to>
      <xdr:col>6</xdr:col>
      <xdr:colOff>38100</xdr:colOff>
      <xdr:row>60</xdr:row>
      <xdr:rowOff>123190</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079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72390</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flipV="1">
          <a:off x="1130300" y="103555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160672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70574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114317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927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1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100-0000E8000000}"/>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100-0000EA00000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100-0000EC000000}"/>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165844</xdr:rowOff>
    </xdr:from>
    <xdr:to>
      <xdr:col>55</xdr:col>
      <xdr:colOff>50800</xdr:colOff>
      <xdr:row>64</xdr:row>
      <xdr:rowOff>95994</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10426700" y="109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80771</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100-0000F8000000}"/>
            </a:ext>
          </a:extLst>
        </xdr:cNvPr>
        <xdr:cNvSpPr txBox="1"/>
      </xdr:nvSpPr>
      <xdr:spPr>
        <a:xfrm>
          <a:off x="10515600" y="1088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166519</xdr:rowOff>
    </xdr:from>
    <xdr:to>
      <xdr:col>50</xdr:col>
      <xdr:colOff>165100</xdr:colOff>
      <xdr:row>64</xdr:row>
      <xdr:rowOff>96669</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9588500" y="109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45194</xdr:rowOff>
    </xdr:from>
    <xdr:to>
      <xdr:col>55</xdr:col>
      <xdr:colOff>0</xdr:colOff>
      <xdr:row>64</xdr:row>
      <xdr:rowOff>45869</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9639300" y="11017994"/>
          <a:ext cx="838200" cy="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167500</xdr:rowOff>
    </xdr:from>
    <xdr:to>
      <xdr:col>46</xdr:col>
      <xdr:colOff>38100</xdr:colOff>
      <xdr:row>64</xdr:row>
      <xdr:rowOff>97650</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8699500" y="1096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45869</xdr:rowOff>
    </xdr:from>
    <xdr:to>
      <xdr:col>50</xdr:col>
      <xdr:colOff>114300</xdr:colOff>
      <xdr:row>64</xdr:row>
      <xdr:rowOff>46850</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8750300" y="11018669"/>
          <a:ext cx="889000"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167494</xdr:rowOff>
    </xdr:from>
    <xdr:to>
      <xdr:col>41</xdr:col>
      <xdr:colOff>101600</xdr:colOff>
      <xdr:row>64</xdr:row>
      <xdr:rowOff>97644</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7810500" y="1096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46844</xdr:rowOff>
    </xdr:from>
    <xdr:to>
      <xdr:col>45</xdr:col>
      <xdr:colOff>177800</xdr:colOff>
      <xdr:row>64</xdr:row>
      <xdr:rowOff>46850</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a:off x="7861300" y="11019644"/>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168065</xdr:rowOff>
    </xdr:from>
    <xdr:to>
      <xdr:col>36</xdr:col>
      <xdr:colOff>165100</xdr:colOff>
      <xdr:row>64</xdr:row>
      <xdr:rowOff>98215</xdr:rowOff>
    </xdr:to>
    <xdr:sp macro="" textlink="">
      <xdr:nvSpPr>
        <xdr:cNvPr id="255" name="楕円 254">
          <a:extLst>
            <a:ext uri="{FF2B5EF4-FFF2-40B4-BE49-F238E27FC236}">
              <a16:creationId xmlns:a16="http://schemas.microsoft.com/office/drawing/2014/main" id="{00000000-0008-0000-0100-0000FF000000}"/>
            </a:ext>
          </a:extLst>
        </xdr:cNvPr>
        <xdr:cNvSpPr/>
      </xdr:nvSpPr>
      <xdr:spPr>
        <a:xfrm>
          <a:off x="6921500" y="1096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46844</xdr:rowOff>
    </xdr:from>
    <xdr:to>
      <xdr:col>41</xdr:col>
      <xdr:colOff>50800</xdr:colOff>
      <xdr:row>64</xdr:row>
      <xdr:rowOff>47415</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flipV="1">
          <a:off x="6972300" y="11019644"/>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672795" y="1064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87796</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9359411" y="110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88777</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8483111" y="1106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88771</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7594111" y="1106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89342</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6705111" y="1106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1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00000000-0008-0000-0100-000022010000}"/>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100-000024010000}"/>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100-000026010000}"/>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82550</xdr:rowOff>
    </xdr:from>
    <xdr:to>
      <xdr:col>24</xdr:col>
      <xdr:colOff>114300</xdr:colOff>
      <xdr:row>82</xdr:row>
      <xdr:rowOff>12700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4584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105427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100-000032010000}"/>
            </a:ext>
          </a:extLst>
        </xdr:cNvPr>
        <xdr:cNvSpPr txBox="1"/>
      </xdr:nvSpPr>
      <xdr:spPr>
        <a:xfrm>
          <a:off x="4673600"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42545</xdr:rowOff>
    </xdr:from>
    <xdr:to>
      <xdr:col>20</xdr:col>
      <xdr:colOff>38100</xdr:colOff>
      <xdr:row>81</xdr:row>
      <xdr:rowOff>144145</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3746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93345</xdr:rowOff>
    </xdr:from>
    <xdr:to>
      <xdr:col>24</xdr:col>
      <xdr:colOff>63500</xdr:colOff>
      <xdr:row>81</xdr:row>
      <xdr:rowOff>133350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3797300" y="139807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29211</xdr:rowOff>
    </xdr:from>
    <xdr:to>
      <xdr:col>15</xdr:col>
      <xdr:colOff>101600</xdr:colOff>
      <xdr:row>81</xdr:row>
      <xdr:rowOff>130811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2857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80011</xdr:rowOff>
    </xdr:from>
    <xdr:to>
      <xdr:col>19</xdr:col>
      <xdr:colOff>177800</xdr:colOff>
      <xdr:row>81</xdr:row>
      <xdr:rowOff>93345</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908300" y="139674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162561</xdr:rowOff>
    </xdr:from>
    <xdr:to>
      <xdr:col>10</xdr:col>
      <xdr:colOff>165100</xdr:colOff>
      <xdr:row>81</xdr:row>
      <xdr:rowOff>92711</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968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41911</xdr:rowOff>
    </xdr:from>
    <xdr:to>
      <xdr:col>15</xdr:col>
      <xdr:colOff>50800</xdr:colOff>
      <xdr:row>81</xdr:row>
      <xdr:rowOff>80011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019300" y="139293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124461</xdr:rowOff>
    </xdr:from>
    <xdr:to>
      <xdr:col>6</xdr:col>
      <xdr:colOff>38100</xdr:colOff>
      <xdr:row>81</xdr:row>
      <xdr:rowOff>54611</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079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3811</xdr:rowOff>
    </xdr:from>
    <xdr:to>
      <xdr:col>10</xdr:col>
      <xdr:colOff>114300</xdr:colOff>
      <xdr:row>81</xdr:row>
      <xdr:rowOff>41911</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1130300" y="138912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160672</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100-00003F010000}"/>
            </a:ext>
          </a:extLst>
        </xdr:cNvPr>
        <xdr:cNvSpPr txBox="1"/>
      </xdr:nvSpPr>
      <xdr:spPr>
        <a:xfrm>
          <a:off x="35820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147338</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100-000040010000}"/>
            </a:ext>
          </a:extLst>
        </xdr:cNvPr>
        <xdr:cNvSpPr txBox="1"/>
      </xdr:nvSpPr>
      <xdr:spPr>
        <a:xfrm>
          <a:off x="2705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109238</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100-000041010000}"/>
            </a:ext>
          </a:extLst>
        </xdr:cNvPr>
        <xdr:cNvSpPr txBox="1"/>
      </xdr:nvSpPr>
      <xdr:spPr>
        <a:xfrm>
          <a:off x="1816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71138</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100-000042010000}"/>
            </a:ext>
          </a:extLst>
        </xdr:cNvPr>
        <xdr:cNvSpPr txBox="1"/>
      </xdr:nvSpPr>
      <xdr:spPr>
        <a:xfrm>
          <a:off x="927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79197</xdr:rowOff>
    </xdr:from>
    <xdr:to>
      <xdr:col>55</xdr:col>
      <xdr:colOff>50800</xdr:colOff>
      <xdr:row>86</xdr:row>
      <xdr:rowOff>9347</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65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165574</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56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129997</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9639300" y="14702789"/>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129539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8750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78282</xdr:rowOff>
    </xdr:from>
    <xdr:to>
      <xdr:col>41</xdr:col>
      <xdr:colOff>101600</xdr:colOff>
      <xdr:row>86</xdr:row>
      <xdr:rowOff>8432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65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129082</xdr:rowOff>
    </xdr:from>
    <xdr:to>
      <xdr:col>45</xdr:col>
      <xdr:colOff>177800</xdr:colOff>
      <xdr:row>85</xdr:row>
      <xdr:rowOff>129539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7861300" y="1470233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76912</xdr:rowOff>
    </xdr:from>
    <xdr:to>
      <xdr:col>36</xdr:col>
      <xdr:colOff>165100</xdr:colOff>
      <xdr:row>86</xdr:row>
      <xdr:rowOff>7062</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65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127712</xdr:rowOff>
    </xdr:from>
    <xdr:to>
      <xdr:col>41</xdr:col>
      <xdr:colOff>50800</xdr:colOff>
      <xdr:row>85</xdr:row>
      <xdr:rowOff>129082</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6972300" y="14700962"/>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15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171009</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74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169639</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7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00000000-0008-0000-01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00000000-0008-0000-0100-000093010000}"/>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00000000-0008-0000-0100-000095010000}"/>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0000000-0008-0000-0100-000097010000}"/>
            </a:ext>
          </a:extLst>
        </xdr:cNvPr>
        <xdr:cNvSpPr txBox="1"/>
      </xdr:nvSpPr>
      <xdr:spPr>
        <a:xfrm>
          <a:off x="4673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12064</xdr:rowOff>
    </xdr:from>
    <xdr:to>
      <xdr:col>24</xdr:col>
      <xdr:colOff>114300</xdr:colOff>
      <xdr:row>104</xdr:row>
      <xdr:rowOff>113664</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45847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34941</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0000000-0008-0000-0100-0000A3010000}"/>
            </a:ext>
          </a:extLst>
        </xdr:cNvPr>
        <xdr:cNvSpPr txBox="1"/>
      </xdr:nvSpPr>
      <xdr:spPr>
        <a:xfrm>
          <a:off x="4673600"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166370</xdr:rowOff>
    </xdr:from>
    <xdr:to>
      <xdr:col>20</xdr:col>
      <xdr:colOff>38100</xdr:colOff>
      <xdr:row>104</xdr:row>
      <xdr:rowOff>96520</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3746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45720</xdr:rowOff>
    </xdr:from>
    <xdr:to>
      <xdr:col>24</xdr:col>
      <xdr:colOff>63500</xdr:colOff>
      <xdr:row>104</xdr:row>
      <xdr:rowOff>62864</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3797300" y="178765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153036</xdr:rowOff>
    </xdr:from>
    <xdr:to>
      <xdr:col>15</xdr:col>
      <xdr:colOff>101600</xdr:colOff>
      <xdr:row>104</xdr:row>
      <xdr:rowOff>83186</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2857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32386</xdr:rowOff>
    </xdr:from>
    <xdr:to>
      <xdr:col>19</xdr:col>
      <xdr:colOff>177800</xdr:colOff>
      <xdr:row>104</xdr:row>
      <xdr:rowOff>45720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2908300" y="178631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132080</xdr:rowOff>
    </xdr:from>
    <xdr:to>
      <xdr:col>10</xdr:col>
      <xdr:colOff>165100</xdr:colOff>
      <xdr:row>104</xdr:row>
      <xdr:rowOff>62230</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1968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xdr:rowOff>
    </xdr:from>
    <xdr:to>
      <xdr:col>15</xdr:col>
      <xdr:colOff>50800</xdr:colOff>
      <xdr:row>104</xdr:row>
      <xdr:rowOff>32386</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2019300" y="178422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99695</xdr:rowOff>
    </xdr:from>
    <xdr:to>
      <xdr:col>6</xdr:col>
      <xdr:colOff>38100</xdr:colOff>
      <xdr:row>104</xdr:row>
      <xdr:rowOff>29845</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1079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150495</xdr:rowOff>
    </xdr:from>
    <xdr:to>
      <xdr:col>10</xdr:col>
      <xdr:colOff>114300</xdr:colOff>
      <xdr:row>104</xdr:row>
      <xdr:rowOff>11430</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130300" y="17809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00000000-0008-0000-0100-0000AC010000}"/>
            </a:ext>
          </a:extLst>
        </xdr:cNvPr>
        <xdr:cNvSpPr txBox="1"/>
      </xdr:nvSpPr>
      <xdr:spPr>
        <a:xfrm>
          <a:off x="35820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00000000-0008-0000-0100-0000AD010000}"/>
            </a:ext>
          </a:extLst>
        </xdr:cNvPr>
        <xdr:cNvSpPr txBox="1"/>
      </xdr:nvSpPr>
      <xdr:spPr>
        <a:xfrm>
          <a:off x="2705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00000000-0008-0000-0100-0000AE010000}"/>
            </a:ext>
          </a:extLst>
        </xdr:cNvPr>
        <xdr:cNvSpPr txBox="1"/>
      </xdr:nvSpPr>
      <xdr:spPr>
        <a:xfrm>
          <a:off x="1816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00000000-0008-0000-0100-0000AF010000}"/>
            </a:ext>
          </a:extLst>
        </xdr:cNvPr>
        <xdr:cNvSpPr txBox="1"/>
      </xdr:nvSpPr>
      <xdr:spPr>
        <a:xfrm>
          <a:off x="927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113047</xdr:rowOff>
    </xdr:from>
    <xdr:ext cx="405111" cy="259045"/>
    <xdr:sp macro="" textlink="">
      <xdr:nvSpPr>
        <xdr:cNvPr id="432" name="n_1main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99713</xdr:rowOff>
    </xdr:from>
    <xdr:ext cx="405111" cy="259045"/>
    <xdr:sp macro="" textlink="">
      <xdr:nvSpPr>
        <xdr:cNvPr id="433" name="n_2main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78757</xdr:rowOff>
    </xdr:from>
    <xdr:ext cx="405111" cy="259045"/>
    <xdr:sp macro="" textlink="">
      <xdr:nvSpPr>
        <xdr:cNvPr id="434" name="n_3main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46372</xdr:rowOff>
    </xdr:from>
    <xdr:ext cx="405111" cy="259045"/>
    <xdr:sp macro="" textlink="">
      <xdr:nvSpPr>
        <xdr:cNvPr id="435" name="n_4main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0000000-0008-0000-01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0000000-0008-0000-0100-0000C8010000}"/>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0000000-0008-0000-0100-0000CA010000}"/>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0000000-0008-0000-0100-0000CC010000}"/>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15041</xdr:rowOff>
    </xdr:from>
    <xdr:to>
      <xdr:col>55</xdr:col>
      <xdr:colOff>50800</xdr:colOff>
      <xdr:row>107</xdr:row>
      <xdr:rowOff>116641</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10426700" y="1836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101418</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0000000-0008-0000-0100-0000D8010000}"/>
            </a:ext>
          </a:extLst>
        </xdr:cNvPr>
        <xdr:cNvSpPr txBox="1"/>
      </xdr:nvSpPr>
      <xdr:spPr>
        <a:xfrm>
          <a:off x="10515600" y="18275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15687</xdr:rowOff>
    </xdr:from>
    <xdr:to>
      <xdr:col>50</xdr:col>
      <xdr:colOff>165100</xdr:colOff>
      <xdr:row>107</xdr:row>
      <xdr:rowOff>117287</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9588500" y="183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65841</xdr:rowOff>
    </xdr:from>
    <xdr:to>
      <xdr:col>55</xdr:col>
      <xdr:colOff>0</xdr:colOff>
      <xdr:row>107</xdr:row>
      <xdr:rowOff>66487</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9639300" y="18410991"/>
          <a:ext cx="8382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16765</xdr:rowOff>
    </xdr:from>
    <xdr:to>
      <xdr:col>46</xdr:col>
      <xdr:colOff>38100</xdr:colOff>
      <xdr:row>107</xdr:row>
      <xdr:rowOff>118365</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8699500" y="1836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66487</xdr:rowOff>
    </xdr:from>
    <xdr:to>
      <xdr:col>50</xdr:col>
      <xdr:colOff>114300</xdr:colOff>
      <xdr:row>107</xdr:row>
      <xdr:rowOff>67565</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8750300" y="18411637"/>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17173</xdr:rowOff>
    </xdr:from>
    <xdr:to>
      <xdr:col>41</xdr:col>
      <xdr:colOff>101600</xdr:colOff>
      <xdr:row>107</xdr:row>
      <xdr:rowOff>118773</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7810500" y="1836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67565</xdr:rowOff>
    </xdr:from>
    <xdr:to>
      <xdr:col>45</xdr:col>
      <xdr:colOff>177800</xdr:colOff>
      <xdr:row>107</xdr:row>
      <xdr:rowOff>67973</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7861300" y="18412715"/>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16832</xdr:rowOff>
    </xdr:from>
    <xdr:to>
      <xdr:col>36</xdr:col>
      <xdr:colOff>165100</xdr:colOff>
      <xdr:row>107</xdr:row>
      <xdr:rowOff>118432</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6921500" y="183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67632</xdr:rowOff>
    </xdr:from>
    <xdr:to>
      <xdr:col>41</xdr:col>
      <xdr:colOff>50800</xdr:colOff>
      <xdr:row>107</xdr:row>
      <xdr:rowOff>67973</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6972300" y="18412782"/>
          <a:ext cx="8890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108414</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9327095" y="1845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109492</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8450795" y="18454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109900</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7561795" y="18455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109559</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6672795" y="18454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36830</xdr:rowOff>
    </xdr:from>
    <xdr:to>
      <xdr:col>85</xdr:col>
      <xdr:colOff>177800</xdr:colOff>
      <xdr:row>60</xdr:row>
      <xdr:rowOff>138430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15257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162560</xdr:rowOff>
    </xdr:from>
    <xdr:to>
      <xdr:col>81</xdr:col>
      <xdr:colOff>101600</xdr:colOff>
      <xdr:row>60</xdr:row>
      <xdr:rowOff>92710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41910</xdr:rowOff>
    </xdr:from>
    <xdr:to>
      <xdr:col>85</xdr:col>
      <xdr:colOff>127000</xdr:colOff>
      <xdr:row>60</xdr:row>
      <xdr:rowOff>87630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3289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156845</xdr:rowOff>
    </xdr:from>
    <xdr:to>
      <xdr:col>76</xdr:col>
      <xdr:colOff>165100</xdr:colOff>
      <xdr:row>60</xdr:row>
      <xdr:rowOff>86995</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36195</xdr:rowOff>
    </xdr:from>
    <xdr:to>
      <xdr:col>81</xdr:col>
      <xdr:colOff>50800</xdr:colOff>
      <xdr:row>60</xdr:row>
      <xdr:rowOff>41910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3231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156845</xdr:rowOff>
    </xdr:from>
    <xdr:to>
      <xdr:col>72</xdr:col>
      <xdr:colOff>38100</xdr:colOff>
      <xdr:row>60</xdr:row>
      <xdr:rowOff>86995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36195</xdr:rowOff>
    </xdr:from>
    <xdr:to>
      <xdr:col>76</xdr:col>
      <xdr:colOff>114300</xdr:colOff>
      <xdr:row>60</xdr:row>
      <xdr:rowOff>36195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323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164465</xdr:rowOff>
    </xdr:from>
    <xdr:to>
      <xdr:col>67</xdr:col>
      <xdr:colOff>101600</xdr:colOff>
      <xdr:row>60</xdr:row>
      <xdr:rowOff>94615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36195</xdr:rowOff>
    </xdr:from>
    <xdr:to>
      <xdr:col>71</xdr:col>
      <xdr:colOff>177800</xdr:colOff>
      <xdr:row>60</xdr:row>
      <xdr:rowOff>43815</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flipV="1">
          <a:off x="12814300" y="103231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109237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78122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78122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85742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a:extLst>
            <a:ext uri="{FF2B5EF4-FFF2-40B4-BE49-F238E27FC236}">
              <a16:creationId xmlns:a16="http://schemas.microsoft.com/office/drawing/2014/main" id="{00000000-0008-0000-0100-00004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86" name="【学校施設】&#10;一人当たり面積最小値テキスト">
          <a:extLst>
            <a:ext uri="{FF2B5EF4-FFF2-40B4-BE49-F238E27FC236}">
              <a16:creationId xmlns:a16="http://schemas.microsoft.com/office/drawing/2014/main" id="{00000000-0008-0000-0100-00004A020000}"/>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88" name="【学校施設】&#10;一人当たり面積最大値テキスト">
          <a:extLst>
            <a:ext uri="{FF2B5EF4-FFF2-40B4-BE49-F238E27FC236}">
              <a16:creationId xmlns:a16="http://schemas.microsoft.com/office/drawing/2014/main" id="{00000000-0008-0000-0100-00004C020000}"/>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590" name="【学校施設】&#10;一人当たり面積平均値テキスト">
          <a:extLst>
            <a:ext uri="{FF2B5EF4-FFF2-40B4-BE49-F238E27FC236}">
              <a16:creationId xmlns:a16="http://schemas.microsoft.com/office/drawing/2014/main" id="{00000000-0008-0000-0100-00004E020000}"/>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95962</xdr:rowOff>
    </xdr:from>
    <xdr:to>
      <xdr:col>116</xdr:col>
      <xdr:colOff>114300</xdr:colOff>
      <xdr:row>63</xdr:row>
      <xdr:rowOff>26112</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2110700" y="107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74389</xdr:rowOff>
    </xdr:from>
    <xdr:ext cx="469744" cy="259045"/>
    <xdr:sp macro="" textlink="">
      <xdr:nvSpPr>
        <xdr:cNvPr id="602" name="【学校施設】&#10;一人当たり面積該当値テキスト">
          <a:extLst>
            <a:ext uri="{FF2B5EF4-FFF2-40B4-BE49-F238E27FC236}">
              <a16:creationId xmlns:a16="http://schemas.microsoft.com/office/drawing/2014/main" id="{00000000-0008-0000-0100-00005A020000}"/>
            </a:ext>
          </a:extLst>
        </xdr:cNvPr>
        <xdr:cNvSpPr txBox="1"/>
      </xdr:nvSpPr>
      <xdr:spPr>
        <a:xfrm>
          <a:off x="22199600" y="1070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90475</xdr:rowOff>
    </xdr:from>
    <xdr:to>
      <xdr:col>112</xdr:col>
      <xdr:colOff>38100</xdr:colOff>
      <xdr:row>63</xdr:row>
      <xdr:rowOff>20625</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1272500" y="1072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141275</xdr:rowOff>
    </xdr:from>
    <xdr:to>
      <xdr:col>116</xdr:col>
      <xdr:colOff>63500</xdr:colOff>
      <xdr:row>62</xdr:row>
      <xdr:rowOff>146762</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21323300" y="10771175"/>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88188</xdr:rowOff>
    </xdr:from>
    <xdr:to>
      <xdr:col>107</xdr:col>
      <xdr:colOff>101600</xdr:colOff>
      <xdr:row>63</xdr:row>
      <xdr:rowOff>18338</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0383500" y="1071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138988</xdr:rowOff>
    </xdr:from>
    <xdr:to>
      <xdr:col>111</xdr:col>
      <xdr:colOff>177800</xdr:colOff>
      <xdr:row>62</xdr:row>
      <xdr:rowOff>141275</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20434300" y="1076888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19494500" y="107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135789</xdr:rowOff>
    </xdr:from>
    <xdr:to>
      <xdr:col>107</xdr:col>
      <xdr:colOff>50800</xdr:colOff>
      <xdr:row>62</xdr:row>
      <xdr:rowOff>138988</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9545300" y="10765689"/>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84074</xdr:rowOff>
    </xdr:from>
    <xdr:to>
      <xdr:col>98</xdr:col>
      <xdr:colOff>38100</xdr:colOff>
      <xdr:row>63</xdr:row>
      <xdr:rowOff>14224</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8605500" y="1071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134874</xdr:rowOff>
    </xdr:from>
    <xdr:to>
      <xdr:col>102</xdr:col>
      <xdr:colOff>114300</xdr:colOff>
      <xdr:row>62</xdr:row>
      <xdr:rowOff>135789</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8656300" y="10764774"/>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611" name="n_1aveValue【学校施設】&#10;一人当たり面積">
          <a:extLst>
            <a:ext uri="{FF2B5EF4-FFF2-40B4-BE49-F238E27FC236}">
              <a16:creationId xmlns:a16="http://schemas.microsoft.com/office/drawing/2014/main" id="{00000000-0008-0000-0100-000063020000}"/>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612" name="n_2aveValue【学校施設】&#10;一人当たり面積">
          <a:extLst>
            <a:ext uri="{FF2B5EF4-FFF2-40B4-BE49-F238E27FC236}">
              <a16:creationId xmlns:a16="http://schemas.microsoft.com/office/drawing/2014/main" id="{00000000-0008-0000-0100-000064020000}"/>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613" name="n_3aveValue【学校施設】&#10;一人当たり面積">
          <a:extLst>
            <a:ext uri="{FF2B5EF4-FFF2-40B4-BE49-F238E27FC236}">
              <a16:creationId xmlns:a16="http://schemas.microsoft.com/office/drawing/2014/main" id="{00000000-0008-0000-0100-000065020000}"/>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614" name="n_4aveValue【学校施設】&#10;一人当たり面積">
          <a:extLst>
            <a:ext uri="{FF2B5EF4-FFF2-40B4-BE49-F238E27FC236}">
              <a16:creationId xmlns:a16="http://schemas.microsoft.com/office/drawing/2014/main" id="{00000000-0008-0000-0100-000066020000}"/>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11752</xdr:rowOff>
    </xdr:from>
    <xdr:ext cx="469744" cy="259045"/>
    <xdr:sp macro="" textlink="">
      <xdr:nvSpPr>
        <xdr:cNvPr id="615" name="n_1mainValue【学校施設】&#10;一人当たり面積">
          <a:extLst>
            <a:ext uri="{FF2B5EF4-FFF2-40B4-BE49-F238E27FC236}">
              <a16:creationId xmlns:a16="http://schemas.microsoft.com/office/drawing/2014/main" id="{00000000-0008-0000-0100-000067020000}"/>
            </a:ext>
          </a:extLst>
        </xdr:cNvPr>
        <xdr:cNvSpPr txBox="1"/>
      </xdr:nvSpPr>
      <xdr:spPr>
        <a:xfrm>
          <a:off x="21075727" y="1081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9465</xdr:rowOff>
    </xdr:from>
    <xdr:ext cx="469744" cy="259045"/>
    <xdr:sp macro="" textlink="">
      <xdr:nvSpPr>
        <xdr:cNvPr id="616" name="n_2mainValue【学校施設】&#10;一人当たり面積">
          <a:extLst>
            <a:ext uri="{FF2B5EF4-FFF2-40B4-BE49-F238E27FC236}">
              <a16:creationId xmlns:a16="http://schemas.microsoft.com/office/drawing/2014/main" id="{00000000-0008-0000-0100-000068020000}"/>
            </a:ext>
          </a:extLst>
        </xdr:cNvPr>
        <xdr:cNvSpPr txBox="1"/>
      </xdr:nvSpPr>
      <xdr:spPr>
        <a:xfrm>
          <a:off x="20199427" y="1081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617" name="n_3mainValue【学校施設】&#10;一人当たり面積">
          <a:extLst>
            <a:ext uri="{FF2B5EF4-FFF2-40B4-BE49-F238E27FC236}">
              <a16:creationId xmlns:a16="http://schemas.microsoft.com/office/drawing/2014/main" id="{00000000-0008-0000-0100-000069020000}"/>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5351</xdr:rowOff>
    </xdr:from>
    <xdr:ext cx="469744" cy="259045"/>
    <xdr:sp macro="" textlink="">
      <xdr:nvSpPr>
        <xdr:cNvPr id="618" name="n_4mainValue【学校施設】&#10;一人当たり面積">
          <a:extLst>
            <a:ext uri="{FF2B5EF4-FFF2-40B4-BE49-F238E27FC236}">
              <a16:creationId xmlns:a16="http://schemas.microsoft.com/office/drawing/2014/main" id="{00000000-0008-0000-0100-00006A020000}"/>
            </a:ext>
          </a:extLst>
        </xdr:cNvPr>
        <xdr:cNvSpPr txBox="1"/>
      </xdr:nvSpPr>
      <xdr:spPr>
        <a:xfrm>
          <a:off x="18421427" y="1080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施設類型別の有形固定資産減価償却率は、学校施設を除き、類似団体平均値を下回っている。学校施設については、順次、大規模改造事業を実施している。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全ての施設類型において、有形固定資産減価償却率は横ばい又は増加傾向にある。全体の有形固定資産減価償却率は増加傾向にあることを踏まえ、老朽化した公共施設等に対しては、公共施設等総合管理計画に基づき、計画的な統廃合、改修等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104,175
102,144
215.69
48,585,544
47,252,434
1,261,789
22,772,771
32,285,193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83837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67854</xdr:rowOff>
    </xdr:from>
    <xdr:to>
      <xdr:col>20</xdr:col>
      <xdr:colOff>38100</xdr:colOff>
      <xdr:row>37</xdr:row>
      <xdr:rowOff>169455</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118654</xdr:rowOff>
    </xdr:from>
    <xdr:to>
      <xdr:col>24</xdr:col>
      <xdr:colOff>63500</xdr:colOff>
      <xdr:row>37</xdr:row>
      <xdr:rowOff>156210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6230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30299</xdr:rowOff>
    </xdr:from>
    <xdr:to>
      <xdr:col>15</xdr:col>
      <xdr:colOff>101600</xdr:colOff>
      <xdr:row>37</xdr:row>
      <xdr:rowOff>131899</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81099</xdr:rowOff>
    </xdr:from>
    <xdr:to>
      <xdr:col>19</xdr:col>
      <xdr:colOff>177800</xdr:colOff>
      <xdr:row>37</xdr:row>
      <xdr:rowOff>118654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2474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164193</xdr:rowOff>
    </xdr:from>
    <xdr:to>
      <xdr:col>10</xdr:col>
      <xdr:colOff>165100</xdr:colOff>
      <xdr:row>37</xdr:row>
      <xdr:rowOff>94343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43543</xdr:rowOff>
    </xdr:from>
    <xdr:to>
      <xdr:col>15</xdr:col>
      <xdr:colOff>50800</xdr:colOff>
      <xdr:row>37</xdr:row>
      <xdr:rowOff>81099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38719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126637</xdr:rowOff>
    </xdr:from>
    <xdr:to>
      <xdr:col>6</xdr:col>
      <xdr:colOff>38100</xdr:colOff>
      <xdr:row>37</xdr:row>
      <xdr:rowOff>56787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5987</xdr:rowOff>
    </xdr:from>
    <xdr:to>
      <xdr:col>10</xdr:col>
      <xdr:colOff>114300</xdr:colOff>
      <xdr:row>37</xdr:row>
      <xdr:rowOff>43543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34963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160581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5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123026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46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85470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47914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75692</xdr:rowOff>
    </xdr:from>
    <xdr:to>
      <xdr:col>55</xdr:col>
      <xdr:colOff>50800</xdr:colOff>
      <xdr:row>41</xdr:row>
      <xdr:rowOff>5842</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162069</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4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75692</xdr:rowOff>
    </xdr:from>
    <xdr:to>
      <xdr:col>50</xdr:col>
      <xdr:colOff>165100</xdr:colOff>
      <xdr:row>41</xdr:row>
      <xdr:rowOff>5842</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126492</xdr:rowOff>
    </xdr:from>
    <xdr:to>
      <xdr:col>55</xdr:col>
      <xdr:colOff>0</xdr:colOff>
      <xdr:row>40</xdr:row>
      <xdr:rowOff>126492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6984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126492</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75692</xdr:rowOff>
    </xdr:from>
    <xdr:to>
      <xdr:col>41</xdr:col>
      <xdr:colOff>101600</xdr:colOff>
      <xdr:row>41</xdr:row>
      <xdr:rowOff>5842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126492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126492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168419</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168419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2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200-0000AA000000}"/>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0000000-0008-0000-0200-0000AC000000}"/>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200-0000AE000000}"/>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4584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0000000-0008-0000-0200-0000BA000000}"/>
            </a:ext>
          </a:extLst>
        </xdr:cNvPr>
        <xdr:cNvSpPr txBox="1"/>
      </xdr:nvSpPr>
      <xdr:spPr>
        <a:xfrm>
          <a:off x="4673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52070</xdr:rowOff>
    </xdr:from>
    <xdr:to>
      <xdr:col>20</xdr:col>
      <xdr:colOff>38100</xdr:colOff>
      <xdr:row>62</xdr:row>
      <xdr:rowOff>153670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3746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68580</xdr:rowOff>
    </xdr:from>
    <xdr:to>
      <xdr:col>24</xdr:col>
      <xdr:colOff>63500</xdr:colOff>
      <xdr:row>62</xdr:row>
      <xdr:rowOff>102870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flipV="1">
          <a:off x="3797300" y="106984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15494</xdr:rowOff>
    </xdr:from>
    <xdr:to>
      <xdr:col>15</xdr:col>
      <xdr:colOff>101600</xdr:colOff>
      <xdr:row>62</xdr:row>
      <xdr:rowOff>117094</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2857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66294</xdr:rowOff>
    </xdr:from>
    <xdr:to>
      <xdr:col>19</xdr:col>
      <xdr:colOff>177800</xdr:colOff>
      <xdr:row>62</xdr:row>
      <xdr:rowOff>102870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2908300" y="106961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150368</xdr:rowOff>
    </xdr:from>
    <xdr:to>
      <xdr:col>10</xdr:col>
      <xdr:colOff>165100</xdr:colOff>
      <xdr:row>62</xdr:row>
      <xdr:rowOff>80518</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19685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29718</xdr:rowOff>
    </xdr:from>
    <xdr:to>
      <xdr:col>15</xdr:col>
      <xdr:colOff>50800</xdr:colOff>
      <xdr:row>62</xdr:row>
      <xdr:rowOff>66294</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019300" y="1065961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113792</xdr:rowOff>
    </xdr:from>
    <xdr:to>
      <xdr:col>6</xdr:col>
      <xdr:colOff>38100</xdr:colOff>
      <xdr:row>62</xdr:row>
      <xdr:rowOff>43942</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079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164592</xdr:rowOff>
    </xdr:from>
    <xdr:to>
      <xdr:col>10</xdr:col>
      <xdr:colOff>114300</xdr:colOff>
      <xdr:row>62</xdr:row>
      <xdr:rowOff>29718</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130300" y="1062304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144797</xdr:rowOff>
    </xdr:from>
    <xdr:ext cx="405111" cy="259045"/>
    <xdr:sp macro="" textlink="">
      <xdr:nvSpPr>
        <xdr:cNvPr id="199" name="n_1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108221</xdr:rowOff>
    </xdr:from>
    <xdr:ext cx="405111" cy="259045"/>
    <xdr:sp macro="" textlink="">
      <xdr:nvSpPr>
        <xdr:cNvPr id="200" name="n_2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73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71645</xdr:rowOff>
    </xdr:from>
    <xdr:ext cx="405111" cy="259045"/>
    <xdr:sp macro="" textlink="">
      <xdr:nvSpPr>
        <xdr:cNvPr id="201" name="n_3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70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35069</xdr:rowOff>
    </xdr:from>
    <xdr:ext cx="405111" cy="259045"/>
    <xdr:sp macro="" textlink="">
      <xdr:nvSpPr>
        <xdr:cNvPr id="202" name="n_4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66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10160</xdr:rowOff>
    </xdr:from>
    <xdr:to>
      <xdr:col>55</xdr:col>
      <xdr:colOff>50800</xdr:colOff>
      <xdr:row>64</xdr:row>
      <xdr:rowOff>111760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96537</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89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165100</xdr:rowOff>
    </xdr:from>
    <xdr:to>
      <xdr:col>50</xdr:col>
      <xdr:colOff>165100</xdr:colOff>
      <xdr:row>64</xdr:row>
      <xdr:rowOff>95250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96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44450</xdr:rowOff>
    </xdr:from>
    <xdr:to>
      <xdr:col>55</xdr:col>
      <xdr:colOff>0</xdr:colOff>
      <xdr:row>64</xdr:row>
      <xdr:rowOff>60960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9639300" y="1101725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165100</xdr:rowOff>
    </xdr:from>
    <xdr:to>
      <xdr:col>46</xdr:col>
      <xdr:colOff>38100</xdr:colOff>
      <xdr:row>64</xdr:row>
      <xdr:rowOff>95250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96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44450</xdr:rowOff>
    </xdr:from>
    <xdr:to>
      <xdr:col>50</xdr:col>
      <xdr:colOff>114300</xdr:colOff>
      <xdr:row>64</xdr:row>
      <xdr:rowOff>44450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8750300" y="11017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165100</xdr:rowOff>
    </xdr:from>
    <xdr:to>
      <xdr:col>41</xdr:col>
      <xdr:colOff>101600</xdr:colOff>
      <xdr:row>64</xdr:row>
      <xdr:rowOff>95250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96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44450</xdr:rowOff>
    </xdr:from>
    <xdr:to>
      <xdr:col>45</xdr:col>
      <xdr:colOff>177800</xdr:colOff>
      <xdr:row>64</xdr:row>
      <xdr:rowOff>44450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7861300" y="11017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163830</xdr:rowOff>
    </xdr:from>
    <xdr:to>
      <xdr:col>36</xdr:col>
      <xdr:colOff>165100</xdr:colOff>
      <xdr:row>64</xdr:row>
      <xdr:rowOff>93980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96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43180</xdr:rowOff>
    </xdr:from>
    <xdr:to>
      <xdr:col>41</xdr:col>
      <xdr:colOff>50800</xdr:colOff>
      <xdr:row>64</xdr:row>
      <xdr:rowOff>44450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6972300" y="110159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86377</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105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86377</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105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86377</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105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85107</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105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2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0000000-0008-0000-0200-00001B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200-00001D010000}"/>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200-00001F010000}"/>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xdr:rowOff>
    </xdr:from>
    <xdr:to>
      <xdr:col>24</xdr:col>
      <xdr:colOff>114300</xdr:colOff>
      <xdr:row>84</xdr:row>
      <xdr:rowOff>118618</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4584700" y="144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166895</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0000000-0008-0000-0200-00002B010000}"/>
            </a:ext>
          </a:extLst>
        </xdr:cNvPr>
        <xdr:cNvSpPr txBox="1"/>
      </xdr:nvSpPr>
      <xdr:spPr>
        <a:xfrm>
          <a:off x="4673600"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119887</xdr:rowOff>
    </xdr:from>
    <xdr:to>
      <xdr:col>20</xdr:col>
      <xdr:colOff>38100</xdr:colOff>
      <xdr:row>84</xdr:row>
      <xdr:rowOff>50037</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3746500" y="1435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170687</xdr:rowOff>
    </xdr:from>
    <xdr:to>
      <xdr:col>24</xdr:col>
      <xdr:colOff>63500</xdr:colOff>
      <xdr:row>84</xdr:row>
      <xdr:rowOff>67818</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3797300" y="14401037"/>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53594</xdr:rowOff>
    </xdr:from>
    <xdr:to>
      <xdr:col>15</xdr:col>
      <xdr:colOff>101600</xdr:colOff>
      <xdr:row>83</xdr:row>
      <xdr:rowOff>155194</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2857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104394</xdr:rowOff>
    </xdr:from>
    <xdr:to>
      <xdr:col>19</xdr:col>
      <xdr:colOff>177800</xdr:colOff>
      <xdr:row>83</xdr:row>
      <xdr:rowOff>170687</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908300" y="14334744"/>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158750</xdr:rowOff>
    </xdr:from>
    <xdr:to>
      <xdr:col>10</xdr:col>
      <xdr:colOff>165100</xdr:colOff>
      <xdr:row>83</xdr:row>
      <xdr:rowOff>88900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96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38100</xdr:rowOff>
    </xdr:from>
    <xdr:to>
      <xdr:col>15</xdr:col>
      <xdr:colOff>50800</xdr:colOff>
      <xdr:row>83</xdr:row>
      <xdr:rowOff>104394</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2019300" y="1426845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92456</xdr:rowOff>
    </xdr:from>
    <xdr:to>
      <xdr:col>6</xdr:col>
      <xdr:colOff>38100</xdr:colOff>
      <xdr:row>83</xdr:row>
      <xdr:rowOff>22606</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079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143256</xdr:rowOff>
    </xdr:from>
    <xdr:to>
      <xdr:col>10</xdr:col>
      <xdr:colOff>114300</xdr:colOff>
      <xdr:row>83</xdr:row>
      <xdr:rowOff>38100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130300" y="1420215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200-000034010000}"/>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200-000035010000}"/>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200-000036010000}"/>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200-00003701000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41164</xdr:rowOff>
    </xdr:from>
    <xdr:ext cx="405111" cy="259045"/>
    <xdr:sp macro="" textlink="">
      <xdr:nvSpPr>
        <xdr:cNvPr id="312" name="n_1main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444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146321</xdr:rowOff>
    </xdr:from>
    <xdr:ext cx="405111" cy="259045"/>
    <xdr:sp macro="" textlink="">
      <xdr:nvSpPr>
        <xdr:cNvPr id="313" name="n_2main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80027</xdr:rowOff>
    </xdr:from>
    <xdr:ext cx="405111" cy="259045"/>
    <xdr:sp macro="" textlink="">
      <xdr:nvSpPr>
        <xdr:cNvPr id="314" name="n_3main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13733</xdr:rowOff>
    </xdr:from>
    <xdr:ext cx="405111" cy="259045"/>
    <xdr:sp macro="" textlink="">
      <xdr:nvSpPr>
        <xdr:cNvPr id="315" name="n_4main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000000-0008-0000-02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00000000-0008-0000-0200-000054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0000000-0008-0000-0200-000056010000}"/>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00000000-0008-0000-0200-000058010000}"/>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6350</xdr:rowOff>
    </xdr:from>
    <xdr:to>
      <xdr:col>55</xdr:col>
      <xdr:colOff>50800</xdr:colOff>
      <xdr:row>86</xdr:row>
      <xdr:rowOff>107950</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104267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92727</xdr:rowOff>
    </xdr:from>
    <xdr:ext cx="469744" cy="259045"/>
    <xdr:sp macro="" textlink="">
      <xdr:nvSpPr>
        <xdr:cNvPr id="356" name="【福祉施設】&#10;一人当たり面積該当値テキスト">
          <a:extLst>
            <a:ext uri="{FF2B5EF4-FFF2-40B4-BE49-F238E27FC236}">
              <a16:creationId xmlns:a16="http://schemas.microsoft.com/office/drawing/2014/main" id="{00000000-0008-0000-0200-000064010000}"/>
            </a:ext>
          </a:extLst>
        </xdr:cNvPr>
        <xdr:cNvSpPr txBox="1"/>
      </xdr:nvSpPr>
      <xdr:spPr>
        <a:xfrm>
          <a:off x="10515600"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6350</xdr:rowOff>
    </xdr:from>
    <xdr:to>
      <xdr:col>50</xdr:col>
      <xdr:colOff>165100</xdr:colOff>
      <xdr:row>86</xdr:row>
      <xdr:rowOff>107950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9588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57150</xdr:rowOff>
    </xdr:from>
    <xdr:to>
      <xdr:col>55</xdr:col>
      <xdr:colOff>0</xdr:colOff>
      <xdr:row>86</xdr:row>
      <xdr:rowOff>57150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9639300" y="14801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6350</xdr:rowOff>
    </xdr:from>
    <xdr:to>
      <xdr:col>46</xdr:col>
      <xdr:colOff>38100</xdr:colOff>
      <xdr:row>86</xdr:row>
      <xdr:rowOff>107950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8699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57150</xdr:rowOff>
    </xdr:from>
    <xdr:to>
      <xdr:col>50</xdr:col>
      <xdr:colOff>114300</xdr:colOff>
      <xdr:row>86</xdr:row>
      <xdr:rowOff>57150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8750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6350</xdr:rowOff>
    </xdr:from>
    <xdr:to>
      <xdr:col>41</xdr:col>
      <xdr:colOff>101600</xdr:colOff>
      <xdr:row>86</xdr:row>
      <xdr:rowOff>107950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7810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57150</xdr:rowOff>
    </xdr:from>
    <xdr:to>
      <xdr:col>45</xdr:col>
      <xdr:colOff>177800</xdr:colOff>
      <xdr:row>86</xdr:row>
      <xdr:rowOff>57150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7861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6350</xdr:rowOff>
    </xdr:from>
    <xdr:to>
      <xdr:col>36</xdr:col>
      <xdr:colOff>165100</xdr:colOff>
      <xdr:row>86</xdr:row>
      <xdr:rowOff>107950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6921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57150</xdr:rowOff>
    </xdr:from>
    <xdr:to>
      <xdr:col>41</xdr:col>
      <xdr:colOff>50800</xdr:colOff>
      <xdr:row>86</xdr:row>
      <xdr:rowOff>57150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6972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00000000-0008-0000-0200-00006D010000}"/>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00000000-0008-0000-0200-00006E010000}"/>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00000000-0008-0000-0200-00006F010000}"/>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00000000-0008-0000-0200-000070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99077</xdr:rowOff>
    </xdr:from>
    <xdr:ext cx="469744" cy="259045"/>
    <xdr:sp macro="" textlink="">
      <xdr:nvSpPr>
        <xdr:cNvPr id="369" name="n_1mainValue【福祉施設】&#10;一人当たり面積">
          <a:extLst>
            <a:ext uri="{FF2B5EF4-FFF2-40B4-BE49-F238E27FC236}">
              <a16:creationId xmlns:a16="http://schemas.microsoft.com/office/drawing/2014/main" id="{00000000-0008-0000-0200-000071010000}"/>
            </a:ext>
          </a:extLst>
        </xdr:cNvPr>
        <xdr:cNvSpPr txBox="1"/>
      </xdr:nvSpPr>
      <xdr:spPr>
        <a:xfrm>
          <a:off x="93917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99077</xdr:rowOff>
    </xdr:from>
    <xdr:ext cx="469744" cy="259045"/>
    <xdr:sp macro="" textlink="">
      <xdr:nvSpPr>
        <xdr:cNvPr id="370" name="n_2mainValue【福祉施設】&#10;一人当たり面積">
          <a:extLst>
            <a:ext uri="{FF2B5EF4-FFF2-40B4-BE49-F238E27FC236}">
              <a16:creationId xmlns:a16="http://schemas.microsoft.com/office/drawing/2014/main" id="{00000000-0008-0000-0200-000072010000}"/>
            </a:ext>
          </a:extLst>
        </xdr:cNvPr>
        <xdr:cNvSpPr txBox="1"/>
      </xdr:nvSpPr>
      <xdr:spPr>
        <a:xfrm>
          <a:off x="8515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99077</xdr:rowOff>
    </xdr:from>
    <xdr:ext cx="469744" cy="259045"/>
    <xdr:sp macro="" textlink="">
      <xdr:nvSpPr>
        <xdr:cNvPr id="371" name="n_3mainValue【福祉施設】&#10;一人当たり面積">
          <a:extLst>
            <a:ext uri="{FF2B5EF4-FFF2-40B4-BE49-F238E27FC236}">
              <a16:creationId xmlns:a16="http://schemas.microsoft.com/office/drawing/2014/main" id="{00000000-0008-0000-0200-000073010000}"/>
            </a:ext>
          </a:extLst>
        </xdr:cNvPr>
        <xdr:cNvSpPr txBox="1"/>
      </xdr:nvSpPr>
      <xdr:spPr>
        <a:xfrm>
          <a:off x="7626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99077</xdr:rowOff>
    </xdr:from>
    <xdr:ext cx="469744" cy="259045"/>
    <xdr:sp macro="" textlink="">
      <xdr:nvSpPr>
        <xdr:cNvPr id="372" name="n_4mainValue【福祉施設】&#10;一人当たり面積">
          <a:extLst>
            <a:ext uri="{FF2B5EF4-FFF2-40B4-BE49-F238E27FC236}">
              <a16:creationId xmlns:a16="http://schemas.microsoft.com/office/drawing/2014/main" id="{00000000-0008-0000-0200-000074010000}"/>
            </a:ext>
          </a:extLst>
        </xdr:cNvPr>
        <xdr:cNvSpPr txBox="1"/>
      </xdr:nvSpPr>
      <xdr:spPr>
        <a:xfrm>
          <a:off x="6737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00000000-0008-0000-0200-00008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00000000-0008-0000-0200-00008E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0000000-0008-0000-0200-000090010000}"/>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0000000-0008-0000-0200-000092010000}"/>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82550</xdr:rowOff>
    </xdr:from>
    <xdr:to>
      <xdr:col>24</xdr:col>
      <xdr:colOff>114300</xdr:colOff>
      <xdr:row>106</xdr:row>
      <xdr:rowOff>12700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4584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60977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00000000-0008-0000-0200-00009E010000}"/>
            </a:ext>
          </a:extLst>
        </xdr:cNvPr>
        <xdr:cNvSpPr txBox="1"/>
      </xdr:nvSpPr>
      <xdr:spPr>
        <a:xfrm>
          <a:off x="4673600"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44450</xdr:rowOff>
    </xdr:from>
    <xdr:to>
      <xdr:col>20</xdr:col>
      <xdr:colOff>38100</xdr:colOff>
      <xdr:row>105</xdr:row>
      <xdr:rowOff>146050</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3746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95250</xdr:rowOff>
    </xdr:from>
    <xdr:to>
      <xdr:col>24</xdr:col>
      <xdr:colOff>63500</xdr:colOff>
      <xdr:row>105</xdr:row>
      <xdr:rowOff>133350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3797300" y="18097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44450</xdr:rowOff>
    </xdr:from>
    <xdr:to>
      <xdr:col>15</xdr:col>
      <xdr:colOff>101600</xdr:colOff>
      <xdr:row>105</xdr:row>
      <xdr:rowOff>146050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2857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95250</xdr:rowOff>
    </xdr:from>
    <xdr:to>
      <xdr:col>19</xdr:col>
      <xdr:colOff>177800</xdr:colOff>
      <xdr:row>105</xdr:row>
      <xdr:rowOff>95250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2908300" y="1809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168275</xdr:rowOff>
    </xdr:from>
    <xdr:to>
      <xdr:col>10</xdr:col>
      <xdr:colOff>165100</xdr:colOff>
      <xdr:row>105</xdr:row>
      <xdr:rowOff>98425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968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47625</xdr:rowOff>
    </xdr:from>
    <xdr:to>
      <xdr:col>15</xdr:col>
      <xdr:colOff>50800</xdr:colOff>
      <xdr:row>105</xdr:row>
      <xdr:rowOff>95250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2019300" y="180498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133986</xdr:rowOff>
    </xdr:from>
    <xdr:to>
      <xdr:col>6</xdr:col>
      <xdr:colOff>38100</xdr:colOff>
      <xdr:row>105</xdr:row>
      <xdr:rowOff>64136</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079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13336</xdr:rowOff>
    </xdr:from>
    <xdr:to>
      <xdr:col>10</xdr:col>
      <xdr:colOff>114300</xdr:colOff>
      <xdr:row>105</xdr:row>
      <xdr:rowOff>47625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130300" y="180155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00000000-0008-0000-0200-0000A7010000}"/>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0000000-0008-0000-0200-0000A8010000}"/>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00000000-0008-0000-0200-0000A9010000}"/>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0000000-0008-0000-0200-0000AA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137177</xdr:rowOff>
    </xdr:from>
    <xdr:ext cx="405111" cy="259045"/>
    <xdr:sp macro="" textlink="">
      <xdr:nvSpPr>
        <xdr:cNvPr id="427" name="n_1main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137177</xdr:rowOff>
    </xdr:from>
    <xdr:ext cx="405111" cy="259045"/>
    <xdr:sp macro="" textlink="">
      <xdr:nvSpPr>
        <xdr:cNvPr id="428" name="n_2main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89552</xdr:rowOff>
    </xdr:from>
    <xdr:ext cx="405111" cy="259045"/>
    <xdr:sp macro="" textlink="">
      <xdr:nvSpPr>
        <xdr:cNvPr id="429" name="n_3main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55263</xdr:rowOff>
    </xdr:from>
    <xdr:ext cx="405111" cy="259045"/>
    <xdr:sp macro="" textlink="">
      <xdr:nvSpPr>
        <xdr:cNvPr id="430" name="n_4main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200-0000C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00000000-0008-0000-0200-0000C7010000}"/>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00000000-0008-0000-0200-0000C9010000}"/>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0000000-0008-0000-0200-0000CB010000}"/>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109220</xdr:rowOff>
    </xdr:from>
    <xdr:to>
      <xdr:col>55</xdr:col>
      <xdr:colOff>50800</xdr:colOff>
      <xdr:row>108</xdr:row>
      <xdr:rowOff>39370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04267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87647</xdr:rowOff>
    </xdr:from>
    <xdr:ext cx="469744" cy="259045"/>
    <xdr:sp macro="" textlink="">
      <xdr:nvSpPr>
        <xdr:cNvPr id="471" name="【市民会館】&#10;一人当たり面積該当値テキスト">
          <a:extLst>
            <a:ext uri="{FF2B5EF4-FFF2-40B4-BE49-F238E27FC236}">
              <a16:creationId xmlns:a16="http://schemas.microsoft.com/office/drawing/2014/main" id="{00000000-0008-0000-0200-0000D7010000}"/>
            </a:ext>
          </a:extLst>
        </xdr:cNvPr>
        <xdr:cNvSpPr txBox="1"/>
      </xdr:nvSpPr>
      <xdr:spPr>
        <a:xfrm>
          <a:off x="10515600"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109220</xdr:rowOff>
    </xdr:from>
    <xdr:to>
      <xdr:col>50</xdr:col>
      <xdr:colOff>165100</xdr:colOff>
      <xdr:row>108</xdr:row>
      <xdr:rowOff>39370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9588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160020</xdr:rowOff>
    </xdr:from>
    <xdr:to>
      <xdr:col>55</xdr:col>
      <xdr:colOff>0</xdr:colOff>
      <xdr:row>107</xdr:row>
      <xdr:rowOff>160020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9639300" y="18505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109220</xdr:rowOff>
    </xdr:from>
    <xdr:to>
      <xdr:col>46</xdr:col>
      <xdr:colOff>38100</xdr:colOff>
      <xdr:row>108</xdr:row>
      <xdr:rowOff>39370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869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160020</xdr:rowOff>
    </xdr:from>
    <xdr:to>
      <xdr:col>50</xdr:col>
      <xdr:colOff>114300</xdr:colOff>
      <xdr:row>107</xdr:row>
      <xdr:rowOff>160020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8750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109220</xdr:rowOff>
    </xdr:from>
    <xdr:to>
      <xdr:col>41</xdr:col>
      <xdr:colOff>101600</xdr:colOff>
      <xdr:row>108</xdr:row>
      <xdr:rowOff>39370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7810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160020</xdr:rowOff>
    </xdr:from>
    <xdr:to>
      <xdr:col>45</xdr:col>
      <xdr:colOff>177800</xdr:colOff>
      <xdr:row>107</xdr:row>
      <xdr:rowOff>160020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7861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105411</xdr:rowOff>
    </xdr:from>
    <xdr:to>
      <xdr:col>36</xdr:col>
      <xdr:colOff>165100</xdr:colOff>
      <xdr:row>108</xdr:row>
      <xdr:rowOff>35561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692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156211</xdr:rowOff>
    </xdr:from>
    <xdr:to>
      <xdr:col>41</xdr:col>
      <xdr:colOff>50800</xdr:colOff>
      <xdr:row>107</xdr:row>
      <xdr:rowOff>160020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6972300" y="185013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00000000-0008-0000-0200-0000E0010000}"/>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00000000-0008-0000-0200-0000E1010000}"/>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0000000-0008-0000-0200-0000E2010000}"/>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00000000-0008-0000-0200-0000E3010000}"/>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30497</xdr:rowOff>
    </xdr:from>
    <xdr:ext cx="469744" cy="259045"/>
    <xdr:sp macro="" textlink="">
      <xdr:nvSpPr>
        <xdr:cNvPr id="484" name="n_1mainValue【市民会館】&#10;一人当たり面積">
          <a:extLst>
            <a:ext uri="{FF2B5EF4-FFF2-40B4-BE49-F238E27FC236}">
              <a16:creationId xmlns:a16="http://schemas.microsoft.com/office/drawing/2014/main" id="{00000000-0008-0000-0200-0000E4010000}"/>
            </a:ext>
          </a:extLst>
        </xdr:cNvPr>
        <xdr:cNvSpPr txBox="1"/>
      </xdr:nvSpPr>
      <xdr:spPr>
        <a:xfrm>
          <a:off x="93917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30497</xdr:rowOff>
    </xdr:from>
    <xdr:ext cx="469744" cy="259045"/>
    <xdr:sp macro="" textlink="">
      <xdr:nvSpPr>
        <xdr:cNvPr id="485" name="n_2mainValue【市民会館】&#10;一人当たり面積">
          <a:extLst>
            <a:ext uri="{FF2B5EF4-FFF2-40B4-BE49-F238E27FC236}">
              <a16:creationId xmlns:a16="http://schemas.microsoft.com/office/drawing/2014/main" id="{00000000-0008-0000-0200-0000E5010000}"/>
            </a:ext>
          </a:extLst>
        </xdr:cNvPr>
        <xdr:cNvSpPr txBox="1"/>
      </xdr:nvSpPr>
      <xdr:spPr>
        <a:xfrm>
          <a:off x="8515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30497</xdr:rowOff>
    </xdr:from>
    <xdr:ext cx="469744" cy="259045"/>
    <xdr:sp macro="" textlink="">
      <xdr:nvSpPr>
        <xdr:cNvPr id="486" name="n_3mainValue【市民会館】&#10;一人当たり面積">
          <a:extLst>
            <a:ext uri="{FF2B5EF4-FFF2-40B4-BE49-F238E27FC236}">
              <a16:creationId xmlns:a16="http://schemas.microsoft.com/office/drawing/2014/main" id="{00000000-0008-0000-0200-0000E6010000}"/>
            </a:ext>
          </a:extLst>
        </xdr:cNvPr>
        <xdr:cNvSpPr txBox="1"/>
      </xdr:nvSpPr>
      <xdr:spPr>
        <a:xfrm>
          <a:off x="7626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26688</xdr:rowOff>
    </xdr:from>
    <xdr:ext cx="469744" cy="259045"/>
    <xdr:sp macro="" textlink="">
      <xdr:nvSpPr>
        <xdr:cNvPr id="487" name="n_4mainValue【市民会館】&#10;一人当たり面積">
          <a:extLst>
            <a:ext uri="{FF2B5EF4-FFF2-40B4-BE49-F238E27FC236}">
              <a16:creationId xmlns:a16="http://schemas.microsoft.com/office/drawing/2014/main" id="{00000000-0008-0000-0200-0000E7010000}"/>
            </a:ext>
          </a:extLst>
        </xdr:cNvPr>
        <xdr:cNvSpPr txBox="1"/>
      </xdr:nvSpPr>
      <xdr:spPr>
        <a:xfrm>
          <a:off x="6737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33020</xdr:rowOff>
    </xdr:from>
    <xdr:to>
      <xdr:col>85</xdr:col>
      <xdr:colOff>177800</xdr:colOff>
      <xdr:row>41</xdr:row>
      <xdr:rowOff>134620</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119397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697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xdr:rowOff>
    </xdr:from>
    <xdr:to>
      <xdr:col>81</xdr:col>
      <xdr:colOff>101600</xdr:colOff>
      <xdr:row>41</xdr:row>
      <xdr:rowOff>117475</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70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66675</xdr:rowOff>
    </xdr:from>
    <xdr:to>
      <xdr:col>85</xdr:col>
      <xdr:colOff>127000</xdr:colOff>
      <xdr:row>41</xdr:row>
      <xdr:rowOff>83820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5481300" y="709612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635</xdr:rowOff>
    </xdr:from>
    <xdr:to>
      <xdr:col>76</xdr:col>
      <xdr:colOff>165100</xdr:colOff>
      <xdr:row>41</xdr:row>
      <xdr:rowOff>102235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51435</xdr:rowOff>
    </xdr:from>
    <xdr:to>
      <xdr:col>81</xdr:col>
      <xdr:colOff>50800</xdr:colOff>
      <xdr:row>41</xdr:row>
      <xdr:rowOff>66675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4592300" y="70808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156845</xdr:rowOff>
    </xdr:from>
    <xdr:to>
      <xdr:col>72</xdr:col>
      <xdr:colOff>38100</xdr:colOff>
      <xdr:row>41</xdr:row>
      <xdr:rowOff>86995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36195</xdr:rowOff>
    </xdr:from>
    <xdr:to>
      <xdr:col>76</xdr:col>
      <xdr:colOff>114300</xdr:colOff>
      <xdr:row>41</xdr:row>
      <xdr:rowOff>51435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3703300" y="70656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141605</xdr:rowOff>
    </xdr:from>
    <xdr:to>
      <xdr:col>67</xdr:col>
      <xdr:colOff>101600</xdr:colOff>
      <xdr:row>41</xdr:row>
      <xdr:rowOff>71755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20955</xdr:rowOff>
    </xdr:from>
    <xdr:to>
      <xdr:col>71</xdr:col>
      <xdr:colOff>177800</xdr:colOff>
      <xdr:row>41</xdr:row>
      <xdr:rowOff>36195</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70504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108602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93362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78122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71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62882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121220</xdr:rowOff>
    </xdr:from>
    <xdr:to>
      <xdr:col>116</xdr:col>
      <xdr:colOff>114300</xdr:colOff>
      <xdr:row>37</xdr:row>
      <xdr:rowOff>51370</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2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144097</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14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118523</xdr:rowOff>
    </xdr:from>
    <xdr:to>
      <xdr:col>112</xdr:col>
      <xdr:colOff>38100</xdr:colOff>
      <xdr:row>37</xdr:row>
      <xdr:rowOff>48673</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62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169323</xdr:rowOff>
    </xdr:from>
    <xdr:to>
      <xdr:col>116</xdr:col>
      <xdr:colOff>63500</xdr:colOff>
      <xdr:row>37</xdr:row>
      <xdr:rowOff>570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21323300" y="6341523"/>
          <a:ext cx="8382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117526</xdr:rowOff>
    </xdr:from>
    <xdr:to>
      <xdr:col>107</xdr:col>
      <xdr:colOff>101600</xdr:colOff>
      <xdr:row>37</xdr:row>
      <xdr:rowOff>47676</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628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168326</xdr:rowOff>
    </xdr:from>
    <xdr:to>
      <xdr:col>111</xdr:col>
      <xdr:colOff>177800</xdr:colOff>
      <xdr:row>36</xdr:row>
      <xdr:rowOff>169323</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20434300" y="6340526"/>
          <a:ext cx="889000" cy="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113484</xdr:rowOff>
    </xdr:from>
    <xdr:to>
      <xdr:col>102</xdr:col>
      <xdr:colOff>165100</xdr:colOff>
      <xdr:row>37</xdr:row>
      <xdr:rowOff>43634</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628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164284</xdr:rowOff>
    </xdr:from>
    <xdr:to>
      <xdr:col>107</xdr:col>
      <xdr:colOff>50800</xdr:colOff>
      <xdr:row>36</xdr:row>
      <xdr:rowOff>168326</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9545300" y="6336484"/>
          <a:ext cx="889000" cy="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108491</xdr:rowOff>
    </xdr:from>
    <xdr:to>
      <xdr:col>98</xdr:col>
      <xdr:colOff>38100</xdr:colOff>
      <xdr:row>37</xdr:row>
      <xdr:rowOff>38641</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628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159291</xdr:rowOff>
    </xdr:from>
    <xdr:to>
      <xdr:col>102</xdr:col>
      <xdr:colOff>114300</xdr:colOff>
      <xdr:row>36</xdr:row>
      <xdr:rowOff>164284</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656300" y="6331491"/>
          <a:ext cx="889000" cy="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65200</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11095" y="606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64203</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34795" y="606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60161</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45795" y="606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55168</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56795" y="60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00000000-0008-0000-0200-00008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642" name="【消防施設】&#10;有形固定資産減価償却率最小値テキスト">
          <a:extLst>
            <a:ext uri="{FF2B5EF4-FFF2-40B4-BE49-F238E27FC236}">
              <a16:creationId xmlns:a16="http://schemas.microsoft.com/office/drawing/2014/main" id="{00000000-0008-0000-0200-000082020000}"/>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00000000-0008-0000-0200-00008402000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00000000-0008-0000-0200-000086020000}"/>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10161</xdr:rowOff>
    </xdr:from>
    <xdr:to>
      <xdr:col>85</xdr:col>
      <xdr:colOff>177800</xdr:colOff>
      <xdr:row>81</xdr:row>
      <xdr:rowOff>111761</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62687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33038</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00000000-0008-0000-0200-000092020000}"/>
            </a:ext>
          </a:extLst>
        </xdr:cNvPr>
        <xdr:cNvSpPr txBox="1"/>
      </xdr:nvSpPr>
      <xdr:spPr>
        <a:xfrm>
          <a:off x="16357600"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166370</xdr:rowOff>
    </xdr:from>
    <xdr:to>
      <xdr:col>81</xdr:col>
      <xdr:colOff>101600</xdr:colOff>
      <xdr:row>81</xdr:row>
      <xdr:rowOff>96520</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5430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45720</xdr:rowOff>
    </xdr:from>
    <xdr:to>
      <xdr:col>85</xdr:col>
      <xdr:colOff>127000</xdr:colOff>
      <xdr:row>81</xdr:row>
      <xdr:rowOff>60961</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5481300" y="139331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2539</xdr:rowOff>
    </xdr:from>
    <xdr:to>
      <xdr:col>76</xdr:col>
      <xdr:colOff>165100</xdr:colOff>
      <xdr:row>81</xdr:row>
      <xdr:rowOff>104139</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4541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45720</xdr:rowOff>
    </xdr:from>
    <xdr:to>
      <xdr:col>81</xdr:col>
      <xdr:colOff>50800</xdr:colOff>
      <xdr:row>81</xdr:row>
      <xdr:rowOff>53339</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flipV="1">
          <a:off x="14592300" y="139331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124461</xdr:rowOff>
    </xdr:from>
    <xdr:to>
      <xdr:col>72</xdr:col>
      <xdr:colOff>38100</xdr:colOff>
      <xdr:row>81</xdr:row>
      <xdr:rowOff>54611</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3652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3811</xdr:rowOff>
    </xdr:from>
    <xdr:to>
      <xdr:col>76</xdr:col>
      <xdr:colOff>114300</xdr:colOff>
      <xdr:row>81</xdr:row>
      <xdr:rowOff>53339</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3703300" y="138912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82550</xdr:rowOff>
    </xdr:from>
    <xdr:to>
      <xdr:col>67</xdr:col>
      <xdr:colOff>101600</xdr:colOff>
      <xdr:row>81</xdr:row>
      <xdr:rowOff>12700</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2763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133350</xdr:rowOff>
    </xdr:from>
    <xdr:to>
      <xdr:col>71</xdr:col>
      <xdr:colOff>177800</xdr:colOff>
      <xdr:row>81</xdr:row>
      <xdr:rowOff>3811</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2814300" y="138493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667" name="n_1aveValue【消防施設】&#10;有形固定資産減価償却率">
          <a:extLst>
            <a:ext uri="{FF2B5EF4-FFF2-40B4-BE49-F238E27FC236}">
              <a16:creationId xmlns:a16="http://schemas.microsoft.com/office/drawing/2014/main" id="{00000000-0008-0000-0200-00009B020000}"/>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668" name="n_2aveValue【消防施設】&#10;有形固定資産減価償却率">
          <a:extLst>
            <a:ext uri="{FF2B5EF4-FFF2-40B4-BE49-F238E27FC236}">
              <a16:creationId xmlns:a16="http://schemas.microsoft.com/office/drawing/2014/main" id="{00000000-0008-0000-0200-00009C020000}"/>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669" name="n_3aveValue【消防施設】&#10;有形固定資産減価償却率">
          <a:extLst>
            <a:ext uri="{FF2B5EF4-FFF2-40B4-BE49-F238E27FC236}">
              <a16:creationId xmlns:a16="http://schemas.microsoft.com/office/drawing/2014/main" id="{00000000-0008-0000-0200-00009D020000}"/>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670" name="n_4aveValue【消防施設】&#10;有形固定資産減価償却率">
          <a:extLst>
            <a:ext uri="{FF2B5EF4-FFF2-40B4-BE49-F238E27FC236}">
              <a16:creationId xmlns:a16="http://schemas.microsoft.com/office/drawing/2014/main" id="{00000000-0008-0000-0200-00009E020000}"/>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113047</xdr:rowOff>
    </xdr:from>
    <xdr:ext cx="405111" cy="259045"/>
    <xdr:sp macro="" textlink="">
      <xdr:nvSpPr>
        <xdr:cNvPr id="671" name="n_1mainValue【消防施設】&#10;有形固定資産減価償却率">
          <a:extLst>
            <a:ext uri="{FF2B5EF4-FFF2-40B4-BE49-F238E27FC236}">
              <a16:creationId xmlns:a16="http://schemas.microsoft.com/office/drawing/2014/main" id="{00000000-0008-0000-0200-00009F020000}"/>
            </a:ext>
          </a:extLst>
        </xdr:cNvPr>
        <xdr:cNvSpPr txBox="1"/>
      </xdr:nvSpPr>
      <xdr:spPr>
        <a:xfrm>
          <a:off x="152660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672" name="n_2mainValue【消防施設】&#10;有形固定資産減価償却率">
          <a:extLst>
            <a:ext uri="{FF2B5EF4-FFF2-40B4-BE49-F238E27FC236}">
              <a16:creationId xmlns:a16="http://schemas.microsoft.com/office/drawing/2014/main" id="{00000000-0008-0000-0200-0000A0020000}"/>
            </a:ext>
          </a:extLst>
        </xdr:cNvPr>
        <xdr:cNvSpPr txBox="1"/>
      </xdr:nvSpPr>
      <xdr:spPr>
        <a:xfrm>
          <a:off x="143897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71138</xdr:rowOff>
    </xdr:from>
    <xdr:ext cx="405111" cy="259045"/>
    <xdr:sp macro="" textlink="">
      <xdr:nvSpPr>
        <xdr:cNvPr id="673" name="n_3mainValue【消防施設】&#10;有形固定資産減価償却率">
          <a:extLst>
            <a:ext uri="{FF2B5EF4-FFF2-40B4-BE49-F238E27FC236}">
              <a16:creationId xmlns:a16="http://schemas.microsoft.com/office/drawing/2014/main" id="{00000000-0008-0000-0200-0000A1020000}"/>
            </a:ext>
          </a:extLst>
        </xdr:cNvPr>
        <xdr:cNvSpPr txBox="1"/>
      </xdr:nvSpPr>
      <xdr:spPr>
        <a:xfrm>
          <a:off x="13500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29227</xdr:rowOff>
    </xdr:from>
    <xdr:ext cx="405111" cy="259045"/>
    <xdr:sp macro="" textlink="">
      <xdr:nvSpPr>
        <xdr:cNvPr id="674" name="n_4mainValue【消防施設】&#10;有形固定資産減価償却率">
          <a:extLst>
            <a:ext uri="{FF2B5EF4-FFF2-40B4-BE49-F238E27FC236}">
              <a16:creationId xmlns:a16="http://schemas.microsoft.com/office/drawing/2014/main" id="{00000000-0008-0000-0200-0000A2020000}"/>
            </a:ext>
          </a:extLst>
        </xdr:cNvPr>
        <xdr:cNvSpPr txBox="1"/>
      </xdr:nvSpPr>
      <xdr:spPr>
        <a:xfrm>
          <a:off x="12611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00000000-0008-0000-02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697" name="【消防施設】&#10;一人当たり面積最小値テキスト">
          <a:extLst>
            <a:ext uri="{FF2B5EF4-FFF2-40B4-BE49-F238E27FC236}">
              <a16:creationId xmlns:a16="http://schemas.microsoft.com/office/drawing/2014/main" id="{00000000-0008-0000-0200-0000B9020000}"/>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699" name="【消防施設】&#10;一人当たり面積最大値テキスト">
          <a:extLst>
            <a:ext uri="{FF2B5EF4-FFF2-40B4-BE49-F238E27FC236}">
              <a16:creationId xmlns:a16="http://schemas.microsoft.com/office/drawing/2014/main" id="{00000000-0008-0000-0200-0000BB02000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701" name="【消防施設】&#10;一人当たり面積平均値テキスト">
          <a:extLst>
            <a:ext uri="{FF2B5EF4-FFF2-40B4-BE49-F238E27FC236}">
              <a16:creationId xmlns:a16="http://schemas.microsoft.com/office/drawing/2014/main" id="{00000000-0008-0000-0200-0000BD020000}"/>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2110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160545</xdr:rowOff>
    </xdr:from>
    <xdr:ext cx="469744" cy="259045"/>
    <xdr:sp macro="" textlink="">
      <xdr:nvSpPr>
        <xdr:cNvPr id="713" name="【消防施設】&#10;一人当たり面積該当値テキスト">
          <a:extLst>
            <a:ext uri="{FF2B5EF4-FFF2-40B4-BE49-F238E27FC236}">
              <a16:creationId xmlns:a16="http://schemas.microsoft.com/office/drawing/2014/main" id="{00000000-0008-0000-0200-0000C9020000}"/>
            </a:ext>
          </a:extLst>
        </xdr:cNvPr>
        <xdr:cNvSpPr txBox="1"/>
      </xdr:nvSpPr>
      <xdr:spPr>
        <a:xfrm>
          <a:off x="22199600" y="1439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74168</xdr:rowOff>
    </xdr:from>
    <xdr:to>
      <xdr:col>112</xdr:col>
      <xdr:colOff>38100</xdr:colOff>
      <xdr:row>85</xdr:row>
      <xdr:rowOff>4318</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1272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124968</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1323300" y="1452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74168</xdr:rowOff>
    </xdr:from>
    <xdr:to>
      <xdr:col>107</xdr:col>
      <xdr:colOff>101600</xdr:colOff>
      <xdr:row>85</xdr:row>
      <xdr:rowOff>4318</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20383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124968</xdr:rowOff>
    </xdr:from>
    <xdr:to>
      <xdr:col>111</xdr:col>
      <xdr:colOff>177800</xdr:colOff>
      <xdr:row>84</xdr:row>
      <xdr:rowOff>124968</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20434300" y="1452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9494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115824</xdr:rowOff>
    </xdr:from>
    <xdr:to>
      <xdr:col>107</xdr:col>
      <xdr:colOff>50800</xdr:colOff>
      <xdr:row>84</xdr:row>
      <xdr:rowOff>124968</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9545300" y="14517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65024</xdr:rowOff>
    </xdr:from>
    <xdr:to>
      <xdr:col>98</xdr:col>
      <xdr:colOff>38100</xdr:colOff>
      <xdr:row>84</xdr:row>
      <xdr:rowOff>166624</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18605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115824</xdr:rowOff>
    </xdr:from>
    <xdr:to>
      <xdr:col>102</xdr:col>
      <xdr:colOff>114300</xdr:colOff>
      <xdr:row>84</xdr:row>
      <xdr:rowOff>115824</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656300" y="1451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722" name="n_1aveValue【消防施設】&#10;一人当たり面積">
          <a:extLst>
            <a:ext uri="{FF2B5EF4-FFF2-40B4-BE49-F238E27FC236}">
              <a16:creationId xmlns:a16="http://schemas.microsoft.com/office/drawing/2014/main" id="{00000000-0008-0000-0200-0000D2020000}"/>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723" name="n_2aveValue【消防施設】&#10;一人当たり面積">
          <a:extLst>
            <a:ext uri="{FF2B5EF4-FFF2-40B4-BE49-F238E27FC236}">
              <a16:creationId xmlns:a16="http://schemas.microsoft.com/office/drawing/2014/main" id="{00000000-0008-0000-0200-0000D3020000}"/>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724" name="n_3aveValue【消防施設】&#10;一人当たり面積">
          <a:extLst>
            <a:ext uri="{FF2B5EF4-FFF2-40B4-BE49-F238E27FC236}">
              <a16:creationId xmlns:a16="http://schemas.microsoft.com/office/drawing/2014/main" id="{00000000-0008-0000-0200-0000D4020000}"/>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725" name="n_4aveValue【消防施設】&#10;一人当たり面積">
          <a:extLst>
            <a:ext uri="{FF2B5EF4-FFF2-40B4-BE49-F238E27FC236}">
              <a16:creationId xmlns:a16="http://schemas.microsoft.com/office/drawing/2014/main" id="{00000000-0008-0000-0200-0000D502000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166895</xdr:rowOff>
    </xdr:from>
    <xdr:ext cx="469744" cy="259045"/>
    <xdr:sp macro="" textlink="">
      <xdr:nvSpPr>
        <xdr:cNvPr id="726" name="n_1mainValue【消防施設】&#10;一人当たり面積">
          <a:extLst>
            <a:ext uri="{FF2B5EF4-FFF2-40B4-BE49-F238E27FC236}">
              <a16:creationId xmlns:a16="http://schemas.microsoft.com/office/drawing/2014/main" id="{00000000-0008-0000-0200-0000D6020000}"/>
            </a:ext>
          </a:extLst>
        </xdr:cNvPr>
        <xdr:cNvSpPr txBox="1"/>
      </xdr:nvSpPr>
      <xdr:spPr>
        <a:xfrm>
          <a:off x="210757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166895</xdr:rowOff>
    </xdr:from>
    <xdr:ext cx="469744" cy="259045"/>
    <xdr:sp macro="" textlink="">
      <xdr:nvSpPr>
        <xdr:cNvPr id="727" name="n_2mainValue【消防施設】&#10;一人当たり面積">
          <a:extLst>
            <a:ext uri="{FF2B5EF4-FFF2-40B4-BE49-F238E27FC236}">
              <a16:creationId xmlns:a16="http://schemas.microsoft.com/office/drawing/2014/main" id="{00000000-0008-0000-0200-0000D7020000}"/>
            </a:ext>
          </a:extLst>
        </xdr:cNvPr>
        <xdr:cNvSpPr txBox="1"/>
      </xdr:nvSpPr>
      <xdr:spPr>
        <a:xfrm>
          <a:off x="20199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728" name="n_3mainValue【消防施設】&#10;一人当たり面積">
          <a:extLst>
            <a:ext uri="{FF2B5EF4-FFF2-40B4-BE49-F238E27FC236}">
              <a16:creationId xmlns:a16="http://schemas.microsoft.com/office/drawing/2014/main" id="{00000000-0008-0000-0200-0000D8020000}"/>
            </a:ext>
          </a:extLst>
        </xdr:cNvPr>
        <xdr:cNvSpPr txBox="1"/>
      </xdr:nvSpPr>
      <xdr:spPr>
        <a:xfrm>
          <a:off x="19310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157751</xdr:rowOff>
    </xdr:from>
    <xdr:ext cx="469744" cy="259045"/>
    <xdr:sp macro="" textlink="">
      <xdr:nvSpPr>
        <xdr:cNvPr id="729" name="n_4mainValue【消防施設】&#10;一人当たり面積">
          <a:extLst>
            <a:ext uri="{FF2B5EF4-FFF2-40B4-BE49-F238E27FC236}">
              <a16:creationId xmlns:a16="http://schemas.microsoft.com/office/drawing/2014/main" id="{00000000-0008-0000-0200-0000D9020000}"/>
            </a:ext>
          </a:extLst>
        </xdr:cNvPr>
        <xdr:cNvSpPr txBox="1"/>
      </xdr:nvSpPr>
      <xdr:spPr>
        <a:xfrm>
          <a:off x="18421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00000000-0008-0000-0200-0000F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56" name="【庁舎】&#10;有形固定資産減価償却率最小値テキスト">
          <a:extLst>
            <a:ext uri="{FF2B5EF4-FFF2-40B4-BE49-F238E27FC236}">
              <a16:creationId xmlns:a16="http://schemas.microsoft.com/office/drawing/2014/main" id="{00000000-0008-0000-0200-0000F4020000}"/>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58" name="【庁舎】&#10;有形固定資産減価償却率最大値テキスト">
          <a:extLst>
            <a:ext uri="{FF2B5EF4-FFF2-40B4-BE49-F238E27FC236}">
              <a16:creationId xmlns:a16="http://schemas.microsoft.com/office/drawing/2014/main" id="{00000000-0008-0000-0200-0000F6020000}"/>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760" name="【庁舎】&#10;有形固定資産減価償却率平均値テキスト">
          <a:extLst>
            <a:ext uri="{FF2B5EF4-FFF2-40B4-BE49-F238E27FC236}">
              <a16:creationId xmlns:a16="http://schemas.microsoft.com/office/drawing/2014/main" id="{00000000-0008-0000-0200-0000F8020000}"/>
            </a:ext>
          </a:extLst>
        </xdr:cNvPr>
        <xdr:cNvSpPr txBox="1"/>
      </xdr:nvSpPr>
      <xdr:spPr>
        <a:xfrm>
          <a:off x="16357600" y="1774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63" name="フローチャート: 判断 762">
          <a:extLst>
            <a:ext uri="{FF2B5EF4-FFF2-40B4-BE49-F238E27FC236}">
              <a16:creationId xmlns:a16="http://schemas.microsoft.com/office/drawing/2014/main" id="{00000000-0008-0000-0200-0000FB020000}"/>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116839</xdr:rowOff>
    </xdr:from>
    <xdr:to>
      <xdr:col>85</xdr:col>
      <xdr:colOff>177800</xdr:colOff>
      <xdr:row>101</xdr:row>
      <xdr:rowOff>46989</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62687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69866</xdr:rowOff>
    </xdr:from>
    <xdr:ext cx="405111" cy="259045"/>
    <xdr:sp macro="" textlink="">
      <xdr:nvSpPr>
        <xdr:cNvPr id="772" name="【庁舎】&#10;有形固定資産減価償却率該当値テキスト">
          <a:extLst>
            <a:ext uri="{FF2B5EF4-FFF2-40B4-BE49-F238E27FC236}">
              <a16:creationId xmlns:a16="http://schemas.microsoft.com/office/drawing/2014/main" id="{00000000-0008-0000-0200-000004030000}"/>
            </a:ext>
          </a:extLst>
        </xdr:cNvPr>
        <xdr:cNvSpPr txBox="1"/>
      </xdr:nvSpPr>
      <xdr:spPr>
        <a:xfrm>
          <a:off x="16357600" y="1721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67855</xdr:rowOff>
    </xdr:from>
    <xdr:to>
      <xdr:col>81</xdr:col>
      <xdr:colOff>101600</xdr:colOff>
      <xdr:row>101</xdr:row>
      <xdr:rowOff>169455</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5430500" y="1738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167639</xdr:rowOff>
    </xdr:from>
    <xdr:to>
      <xdr:col>85</xdr:col>
      <xdr:colOff>127000</xdr:colOff>
      <xdr:row>101</xdr:row>
      <xdr:rowOff>118655</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flipV="1">
          <a:off x="15481300" y="17312639"/>
          <a:ext cx="838200" cy="12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93980</xdr:rowOff>
    </xdr:from>
    <xdr:to>
      <xdr:col>76</xdr:col>
      <xdr:colOff>165100</xdr:colOff>
      <xdr:row>107</xdr:row>
      <xdr:rowOff>24130</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454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118655</xdr:rowOff>
    </xdr:from>
    <xdr:to>
      <xdr:col>81</xdr:col>
      <xdr:colOff>50800</xdr:colOff>
      <xdr:row>106</xdr:row>
      <xdr:rowOff>144780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flipV="1">
          <a:off x="14592300" y="17435105"/>
          <a:ext cx="889000" cy="8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84182</xdr:rowOff>
    </xdr:from>
    <xdr:to>
      <xdr:col>72</xdr:col>
      <xdr:colOff>38100</xdr:colOff>
      <xdr:row>107</xdr:row>
      <xdr:rowOff>14332</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3652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134982</xdr:rowOff>
    </xdr:from>
    <xdr:to>
      <xdr:col>76</xdr:col>
      <xdr:colOff>114300</xdr:colOff>
      <xdr:row>106</xdr:row>
      <xdr:rowOff>144780</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3703300" y="1830868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134982</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2814300" y="182841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781" name="n_1aveValue【庁舎】&#10;有形固定資産減価償却率">
          <a:extLst>
            <a:ext uri="{FF2B5EF4-FFF2-40B4-BE49-F238E27FC236}">
              <a16:creationId xmlns:a16="http://schemas.microsoft.com/office/drawing/2014/main" id="{00000000-0008-0000-0200-00000D030000}"/>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782" name="n_2aveValue【庁舎】&#10;有形固定資産減価償却率">
          <a:extLst>
            <a:ext uri="{FF2B5EF4-FFF2-40B4-BE49-F238E27FC236}">
              <a16:creationId xmlns:a16="http://schemas.microsoft.com/office/drawing/2014/main" id="{00000000-0008-0000-0200-00000E030000}"/>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83" name="n_3aveValue【庁舎】&#10;有形固定資産減価償却率">
          <a:extLst>
            <a:ext uri="{FF2B5EF4-FFF2-40B4-BE49-F238E27FC236}">
              <a16:creationId xmlns:a16="http://schemas.microsoft.com/office/drawing/2014/main" id="{00000000-0008-0000-0200-00000F030000}"/>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784" name="n_4aveValue【庁舎】&#10;有形固定資産減価償却率">
          <a:extLst>
            <a:ext uri="{FF2B5EF4-FFF2-40B4-BE49-F238E27FC236}">
              <a16:creationId xmlns:a16="http://schemas.microsoft.com/office/drawing/2014/main" id="{00000000-0008-0000-0200-00001003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14532</xdr:rowOff>
    </xdr:from>
    <xdr:ext cx="405111" cy="259045"/>
    <xdr:sp macro="" textlink="">
      <xdr:nvSpPr>
        <xdr:cNvPr id="785" name="n_1mainValue【庁舎】&#10;有形固定資産減価償却率">
          <a:extLst>
            <a:ext uri="{FF2B5EF4-FFF2-40B4-BE49-F238E27FC236}">
              <a16:creationId xmlns:a16="http://schemas.microsoft.com/office/drawing/2014/main" id="{00000000-0008-0000-0200-000011030000}"/>
            </a:ext>
          </a:extLst>
        </xdr:cNvPr>
        <xdr:cNvSpPr txBox="1"/>
      </xdr:nvSpPr>
      <xdr:spPr>
        <a:xfrm>
          <a:off x="15266044" y="1715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15257</xdr:rowOff>
    </xdr:from>
    <xdr:ext cx="405111" cy="259045"/>
    <xdr:sp macro="" textlink="">
      <xdr:nvSpPr>
        <xdr:cNvPr id="786" name="n_2mainValue【庁舎】&#10;有形固定資産減価償却率">
          <a:extLst>
            <a:ext uri="{FF2B5EF4-FFF2-40B4-BE49-F238E27FC236}">
              <a16:creationId xmlns:a16="http://schemas.microsoft.com/office/drawing/2014/main" id="{00000000-0008-0000-0200-000012030000}"/>
            </a:ext>
          </a:extLst>
        </xdr:cNvPr>
        <xdr:cNvSpPr txBox="1"/>
      </xdr:nvSpPr>
      <xdr:spPr>
        <a:xfrm>
          <a:off x="14389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5459</xdr:rowOff>
    </xdr:from>
    <xdr:ext cx="405111" cy="259045"/>
    <xdr:sp macro="" textlink="">
      <xdr:nvSpPr>
        <xdr:cNvPr id="787" name="n_3mainValue【庁舎】&#10;有形固定資産減価償却率">
          <a:extLst>
            <a:ext uri="{FF2B5EF4-FFF2-40B4-BE49-F238E27FC236}">
              <a16:creationId xmlns:a16="http://schemas.microsoft.com/office/drawing/2014/main" id="{00000000-0008-0000-0200-000013030000}"/>
            </a:ext>
          </a:extLst>
        </xdr:cNvPr>
        <xdr:cNvSpPr txBox="1"/>
      </xdr:nvSpPr>
      <xdr:spPr>
        <a:xfrm>
          <a:off x="13500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788" name="n_4mainValue【庁舎】&#10;有形固定資産減価償却率">
          <a:extLst>
            <a:ext uri="{FF2B5EF4-FFF2-40B4-BE49-F238E27FC236}">
              <a16:creationId xmlns:a16="http://schemas.microsoft.com/office/drawing/2014/main" id="{00000000-0008-0000-0200-000014030000}"/>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00000000-0008-0000-0200-00002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813" name="【庁舎】&#10;一人当たり面積最小値テキスト">
          <a:extLst>
            <a:ext uri="{FF2B5EF4-FFF2-40B4-BE49-F238E27FC236}">
              <a16:creationId xmlns:a16="http://schemas.microsoft.com/office/drawing/2014/main" id="{00000000-0008-0000-0200-00002D030000}"/>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815" name="【庁舎】&#10;一人当たり面積最大値テキスト">
          <a:extLst>
            <a:ext uri="{FF2B5EF4-FFF2-40B4-BE49-F238E27FC236}">
              <a16:creationId xmlns:a16="http://schemas.microsoft.com/office/drawing/2014/main" id="{00000000-0008-0000-0200-00002F030000}"/>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817" name="【庁舎】&#10;一人当たり面積平均値テキスト">
          <a:extLst>
            <a:ext uri="{FF2B5EF4-FFF2-40B4-BE49-F238E27FC236}">
              <a16:creationId xmlns:a16="http://schemas.microsoft.com/office/drawing/2014/main" id="{00000000-0008-0000-0200-000031030000}"/>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822" name="フローチャート: 判断 821">
          <a:extLst>
            <a:ext uri="{FF2B5EF4-FFF2-40B4-BE49-F238E27FC236}">
              <a16:creationId xmlns:a16="http://schemas.microsoft.com/office/drawing/2014/main" id="{00000000-0008-0000-0200-00003603000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151130</xdr:rowOff>
    </xdr:from>
    <xdr:to>
      <xdr:col>116</xdr:col>
      <xdr:colOff>114300</xdr:colOff>
      <xdr:row>107</xdr:row>
      <xdr:rowOff>81280</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22110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129557</xdr:rowOff>
    </xdr:from>
    <xdr:ext cx="469744" cy="259045"/>
    <xdr:sp macro="" textlink="">
      <xdr:nvSpPr>
        <xdr:cNvPr id="829" name="【庁舎】&#10;一人当たり面積該当値テキスト">
          <a:extLst>
            <a:ext uri="{FF2B5EF4-FFF2-40B4-BE49-F238E27FC236}">
              <a16:creationId xmlns:a16="http://schemas.microsoft.com/office/drawing/2014/main" id="{00000000-0008-0000-0200-00003D030000}"/>
            </a:ext>
          </a:extLst>
        </xdr:cNvPr>
        <xdr:cNvSpPr txBox="1"/>
      </xdr:nvSpPr>
      <xdr:spPr>
        <a:xfrm>
          <a:off x="22199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2127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107</xdr:row>
      <xdr:rowOff>30480</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21323300" y="1828418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92075</xdr:rowOff>
    </xdr:from>
    <xdr:to>
      <xdr:col>107</xdr:col>
      <xdr:colOff>101600</xdr:colOff>
      <xdr:row>108</xdr:row>
      <xdr:rowOff>22225</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20383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107</xdr:row>
      <xdr:rowOff>142875</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20434300" y="18284189"/>
          <a:ext cx="889000" cy="20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101600</xdr:rowOff>
    </xdr:from>
    <xdr:to>
      <xdr:col>102</xdr:col>
      <xdr:colOff>165100</xdr:colOff>
      <xdr:row>108</xdr:row>
      <xdr:rowOff>31750</xdr:rowOff>
    </xdr:to>
    <xdr:sp macro="" textlink="">
      <xdr:nvSpPr>
        <xdr:cNvPr id="834" name="楕円 833">
          <a:extLst>
            <a:ext uri="{FF2B5EF4-FFF2-40B4-BE49-F238E27FC236}">
              <a16:creationId xmlns:a16="http://schemas.microsoft.com/office/drawing/2014/main" id="{00000000-0008-0000-0200-000042030000}"/>
            </a:ext>
          </a:extLst>
        </xdr:cNvPr>
        <xdr:cNvSpPr/>
      </xdr:nvSpPr>
      <xdr:spPr>
        <a:xfrm>
          <a:off x="19494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142875</xdr:rowOff>
    </xdr:from>
    <xdr:to>
      <xdr:col>107</xdr:col>
      <xdr:colOff>50800</xdr:colOff>
      <xdr:row>107</xdr:row>
      <xdr:rowOff>152400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flipV="1">
          <a:off x="19545300" y="184880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99695</xdr:rowOff>
    </xdr:from>
    <xdr:to>
      <xdr:col>98</xdr:col>
      <xdr:colOff>38100</xdr:colOff>
      <xdr:row>108</xdr:row>
      <xdr:rowOff>29845</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18605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150495</xdr:rowOff>
    </xdr:from>
    <xdr:to>
      <xdr:col>102</xdr:col>
      <xdr:colOff>114300</xdr:colOff>
      <xdr:row>107</xdr:row>
      <xdr:rowOff>152400</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8656300" y="18495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838" name="n_1aveValue【庁舎】&#10;一人当たり面積">
          <a:extLst>
            <a:ext uri="{FF2B5EF4-FFF2-40B4-BE49-F238E27FC236}">
              <a16:creationId xmlns:a16="http://schemas.microsoft.com/office/drawing/2014/main" id="{00000000-0008-0000-0200-000046030000}"/>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839" name="n_2aveValue【庁舎】&#10;一人当たり面積">
          <a:extLst>
            <a:ext uri="{FF2B5EF4-FFF2-40B4-BE49-F238E27FC236}">
              <a16:creationId xmlns:a16="http://schemas.microsoft.com/office/drawing/2014/main" id="{00000000-0008-0000-0200-000047030000}"/>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840" name="n_3aveValue【庁舎】&#10;一人当たり面積">
          <a:extLst>
            <a:ext uri="{FF2B5EF4-FFF2-40B4-BE49-F238E27FC236}">
              <a16:creationId xmlns:a16="http://schemas.microsoft.com/office/drawing/2014/main" id="{00000000-0008-0000-0200-000048030000}"/>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841" name="n_4aveValue【庁舎】&#10;一人当たり面積">
          <a:extLst>
            <a:ext uri="{FF2B5EF4-FFF2-40B4-BE49-F238E27FC236}">
              <a16:creationId xmlns:a16="http://schemas.microsoft.com/office/drawing/2014/main" id="{00000000-0008-0000-0200-000049030000}"/>
            </a:ext>
          </a:extLst>
        </xdr:cNvPr>
        <xdr:cNvSpPr txBox="1"/>
      </xdr:nvSpPr>
      <xdr:spPr>
        <a:xfrm>
          <a:off x="18421427" y="178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152416</xdr:rowOff>
    </xdr:from>
    <xdr:ext cx="469744" cy="259045"/>
    <xdr:sp macro="" textlink="">
      <xdr:nvSpPr>
        <xdr:cNvPr id="842" name="n_1mainValue【庁舎】&#10;一人当たり面積">
          <a:extLst>
            <a:ext uri="{FF2B5EF4-FFF2-40B4-BE49-F238E27FC236}">
              <a16:creationId xmlns:a16="http://schemas.microsoft.com/office/drawing/2014/main" id="{00000000-0008-0000-0200-00004A030000}"/>
            </a:ext>
          </a:extLst>
        </xdr:cNvPr>
        <xdr:cNvSpPr txBox="1"/>
      </xdr:nvSpPr>
      <xdr:spPr>
        <a:xfrm>
          <a:off x="21075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13352</xdr:rowOff>
    </xdr:from>
    <xdr:ext cx="469744" cy="259045"/>
    <xdr:sp macro="" textlink="">
      <xdr:nvSpPr>
        <xdr:cNvPr id="843" name="n_2mainValue【庁舎】&#10;一人当たり面積">
          <a:extLst>
            <a:ext uri="{FF2B5EF4-FFF2-40B4-BE49-F238E27FC236}">
              <a16:creationId xmlns:a16="http://schemas.microsoft.com/office/drawing/2014/main" id="{00000000-0008-0000-0200-00004B030000}"/>
            </a:ext>
          </a:extLst>
        </xdr:cNvPr>
        <xdr:cNvSpPr txBox="1"/>
      </xdr:nvSpPr>
      <xdr:spPr>
        <a:xfrm>
          <a:off x="20199427" y="1852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22877</xdr:rowOff>
    </xdr:from>
    <xdr:ext cx="469744" cy="259045"/>
    <xdr:sp macro="" textlink="">
      <xdr:nvSpPr>
        <xdr:cNvPr id="844" name="n_3mainValue【庁舎】&#10;一人当たり面積">
          <a:extLst>
            <a:ext uri="{FF2B5EF4-FFF2-40B4-BE49-F238E27FC236}">
              <a16:creationId xmlns:a16="http://schemas.microsoft.com/office/drawing/2014/main" id="{00000000-0008-0000-0200-00004C030000}"/>
            </a:ext>
          </a:extLst>
        </xdr:cNvPr>
        <xdr:cNvSpPr txBox="1"/>
      </xdr:nvSpPr>
      <xdr:spPr>
        <a:xfrm>
          <a:off x="19310427"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20972</xdr:rowOff>
    </xdr:from>
    <xdr:ext cx="469744" cy="259045"/>
    <xdr:sp macro="" textlink="">
      <xdr:nvSpPr>
        <xdr:cNvPr id="845" name="n_4mainValue【庁舎】&#10;一人当たり面積">
          <a:extLst>
            <a:ext uri="{FF2B5EF4-FFF2-40B4-BE49-F238E27FC236}">
              <a16:creationId xmlns:a16="http://schemas.microsoft.com/office/drawing/2014/main" id="{00000000-0008-0000-0200-00004D030000}"/>
            </a:ext>
          </a:extLst>
        </xdr:cNvPr>
        <xdr:cNvSpPr txBox="1"/>
      </xdr:nvSpPr>
      <xdr:spPr>
        <a:xfrm>
          <a:off x="18421427" y="1853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施設類型別の有形固定資産減価償却率は、消防施設と庁舎を除き、類似団体平均値を上回っている。特に、一般廃棄物処理施設、体育館・プール、福祉施設の有形固定資産減価償却率は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上回る水準にある。これは、消防施設は随時更新を行っているのに対し、その他の施設は公共施設等総合管理計画に基づく大規模改修を予定している施設のほか、統廃合の予定を踏まえ、耐用年数経過後の廃止・除却を待つ施設を多数保有していると思われるが、本市においては分母となる有形固定資産額が類似団体と比較して少額であることから、これらの施設が本市の有形固定資産減価償却率に与える影響はより顕著であると考える。今後、公共施設等総合管理計画に基づき、計画的な公共施設等の統廃合、改修等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CF1E2-D108-4F2C-8024-3A09325DC3EE}">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17</v>
      </c>
      <c r="C2" s="41"/>
      <c r="D2" s="42"/>
    </row>
    <row r="3" spans="1:119" ht="18.75" customHeight="1" thickBot="1" x14ac:dyDescent="0.2">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83313814</v>
      </c>
      <c r="BO4" s="346"/>
      <c r="BP4" s="346"/>
      <c r="BQ4" s="346"/>
      <c r="BR4" s="346"/>
      <c r="BS4" s="346"/>
      <c r="BT4" s="346"/>
      <c r="BU4" s="347"/>
      <c r="BV4" s="345">
        <v>90780148</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5.2</v>
      </c>
      <c r="CU4" s="352"/>
      <c r="CV4" s="352"/>
      <c r="CW4" s="352"/>
      <c r="CX4" s="352"/>
      <c r="CY4" s="352"/>
      <c r="CZ4" s="352"/>
      <c r="DA4" s="353"/>
      <c r="DB4" s="351">
        <v>6</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30</v>
      </c>
      <c r="AN5" s="412"/>
      <c r="AO5" s="412"/>
      <c r="AP5" s="412"/>
      <c r="AQ5" s="412"/>
      <c r="AR5" s="412"/>
      <c r="AS5" s="412"/>
      <c r="AT5" s="413"/>
      <c r="AU5" s="414" t="s">
        <v>31</v>
      </c>
      <c r="AV5" s="415"/>
      <c r="AW5" s="415"/>
      <c r="AX5" s="415"/>
      <c r="AY5" s="416" t="s">
        <v>32</v>
      </c>
      <c r="AZ5" s="417"/>
      <c r="BA5" s="417"/>
      <c r="BB5" s="417"/>
      <c r="BC5" s="417"/>
      <c r="BD5" s="417"/>
      <c r="BE5" s="417"/>
      <c r="BF5" s="417"/>
      <c r="BG5" s="417"/>
      <c r="BH5" s="417"/>
      <c r="BI5" s="417"/>
      <c r="BJ5" s="417"/>
      <c r="BK5" s="417"/>
      <c r="BL5" s="417"/>
      <c r="BM5" s="418"/>
      <c r="BN5" s="382">
        <v>81282581</v>
      </c>
      <c r="BO5" s="383"/>
      <c r="BP5" s="383"/>
      <c r="BQ5" s="383"/>
      <c r="BR5" s="383"/>
      <c r="BS5" s="383"/>
      <c r="BT5" s="383"/>
      <c r="BU5" s="384"/>
      <c r="BV5" s="382">
        <v>88472792</v>
      </c>
      <c r="BW5" s="383"/>
      <c r="BX5" s="383"/>
      <c r="BY5" s="383"/>
      <c r="BZ5" s="383"/>
      <c r="CA5" s="383"/>
      <c r="CB5" s="383"/>
      <c r="CC5" s="384"/>
      <c r="CD5" s="385" t="s">
        <v>33</v>
      </c>
      <c r="CE5" s="386"/>
      <c r="CF5" s="386"/>
      <c r="CG5" s="386"/>
      <c r="CH5" s="386"/>
      <c r="CI5" s="386"/>
      <c r="CJ5" s="386"/>
      <c r="CK5" s="386"/>
      <c r="CL5" s="386"/>
      <c r="CM5" s="386"/>
      <c r="CN5" s="386"/>
      <c r="CO5" s="386"/>
      <c r="CP5" s="386"/>
      <c r="CQ5" s="386"/>
      <c r="CR5" s="386"/>
      <c r="CS5" s="387"/>
      <c r="CT5" s="379">
        <v>98.8</v>
      </c>
      <c r="CU5" s="380"/>
      <c r="CV5" s="380"/>
      <c r="CW5" s="380"/>
      <c r="CX5" s="380"/>
      <c r="CY5" s="380"/>
      <c r="CZ5" s="380"/>
      <c r="DA5" s="381"/>
      <c r="DB5" s="379">
        <v>97.8</v>
      </c>
      <c r="DC5" s="380"/>
      <c r="DD5" s="380"/>
      <c r="DE5" s="380"/>
      <c r="DF5" s="380"/>
      <c r="DG5" s="380"/>
      <c r="DH5" s="380"/>
      <c r="DI5" s="381"/>
    </row>
    <row r="6" spans="1:119" ht="18.75" customHeight="1" x14ac:dyDescent="0.15">
      <c r="A6" s="40"/>
      <c r="B6" s="388" t="s">
        <v>34</v>
      </c>
      <c r="C6" s="389"/>
      <c r="D6" s="389"/>
      <c r="E6" s="390"/>
      <c r="F6" s="390"/>
      <c r="G6" s="390"/>
      <c r="H6" s="390"/>
      <c r="I6" s="390"/>
      <c r="J6" s="390"/>
      <c r="K6" s="390"/>
      <c r="L6" s="390" t="s">
        <v>35</v>
      </c>
      <c r="M6" s="390"/>
      <c r="N6" s="390"/>
      <c r="O6" s="390"/>
      <c r="P6" s="390"/>
      <c r="Q6" s="390"/>
      <c r="R6" s="394"/>
      <c r="S6" s="394"/>
      <c r="T6" s="394"/>
      <c r="U6" s="394"/>
      <c r="V6" s="395"/>
      <c r="W6" s="398" t="s">
        <v>36</v>
      </c>
      <c r="X6" s="399"/>
      <c r="Y6" s="399"/>
      <c r="Z6" s="399"/>
      <c r="AA6" s="399"/>
      <c r="AB6" s="389"/>
      <c r="AC6" s="402" t="s">
        <v>37</v>
      </c>
      <c r="AD6" s="403"/>
      <c r="AE6" s="403"/>
      <c r="AF6" s="403"/>
      <c r="AG6" s="403"/>
      <c r="AH6" s="403"/>
      <c r="AI6" s="403"/>
      <c r="AJ6" s="403"/>
      <c r="AK6" s="403"/>
      <c r="AL6" s="404"/>
      <c r="AM6" s="411" t="s">
        <v>38</v>
      </c>
      <c r="AN6" s="412"/>
      <c r="AO6" s="412"/>
      <c r="AP6" s="412"/>
      <c r="AQ6" s="412"/>
      <c r="AR6" s="412"/>
      <c r="AS6" s="412"/>
      <c r="AT6" s="413"/>
      <c r="AU6" s="414" t="s">
        <v>31</v>
      </c>
      <c r="AV6" s="415"/>
      <c r="AW6" s="415"/>
      <c r="AX6" s="415"/>
      <c r="AY6" s="416" t="s">
        <v>39</v>
      </c>
      <c r="AZ6" s="417"/>
      <c r="BA6" s="417"/>
      <c r="BB6" s="417"/>
      <c r="BC6" s="417"/>
      <c r="BD6" s="417"/>
      <c r="BE6" s="417"/>
      <c r="BF6" s="417"/>
      <c r="BG6" s="417"/>
      <c r="BH6" s="417"/>
      <c r="BI6" s="417"/>
      <c r="BJ6" s="417"/>
      <c r="BK6" s="417"/>
      <c r="BL6" s="417"/>
      <c r="BM6" s="418"/>
      <c r="BN6" s="382">
        <v>2031233</v>
      </c>
      <c r="BO6" s="383"/>
      <c r="BP6" s="383"/>
      <c r="BQ6" s="383"/>
      <c r="BR6" s="383"/>
      <c r="BS6" s="383"/>
      <c r="BT6" s="383"/>
      <c r="BU6" s="384"/>
      <c r="BV6" s="382">
        <v>2307356</v>
      </c>
      <c r="BW6" s="383"/>
      <c r="BX6" s="383"/>
      <c r="BY6" s="383"/>
      <c r="BZ6" s="383"/>
      <c r="CA6" s="383"/>
      <c r="CB6" s="383"/>
      <c r="CC6" s="384"/>
      <c r="CD6" s="385" t="s">
        <v>40</v>
      </c>
      <c r="CE6" s="386"/>
      <c r="CF6" s="386"/>
      <c r="CG6" s="386"/>
      <c r="CH6" s="386"/>
      <c r="CI6" s="386"/>
      <c r="CJ6" s="386"/>
      <c r="CK6" s="386"/>
      <c r="CL6" s="386"/>
      <c r="CM6" s="386"/>
      <c r="CN6" s="386"/>
      <c r="CO6" s="386"/>
      <c r="CP6" s="386"/>
      <c r="CQ6" s="386"/>
      <c r="CR6" s="386"/>
      <c r="CS6" s="387"/>
      <c r="CT6" s="419">
        <v>99.1</v>
      </c>
      <c r="CU6" s="420"/>
      <c r="CV6" s="420"/>
      <c r="CW6" s="420"/>
      <c r="CX6" s="420"/>
      <c r="CY6" s="420"/>
      <c r="CZ6" s="420"/>
      <c r="DA6" s="421"/>
      <c r="DB6" s="419">
        <v>98.5</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41</v>
      </c>
      <c r="AN7" s="412"/>
      <c r="AO7" s="412"/>
      <c r="AP7" s="412"/>
      <c r="AQ7" s="412"/>
      <c r="AR7" s="412"/>
      <c r="AS7" s="412"/>
      <c r="AT7" s="413"/>
      <c r="AU7" s="414" t="s">
        <v>31</v>
      </c>
      <c r="AV7" s="415"/>
      <c r="AW7" s="415"/>
      <c r="AX7" s="415"/>
      <c r="AY7" s="416" t="s">
        <v>42</v>
      </c>
      <c r="AZ7" s="417"/>
      <c r="BA7" s="417"/>
      <c r="BB7" s="417"/>
      <c r="BC7" s="417"/>
      <c r="BD7" s="417"/>
      <c r="BE7" s="417"/>
      <c r="BF7" s="417"/>
      <c r="BG7" s="417"/>
      <c r="BH7" s="417"/>
      <c r="BI7" s="417"/>
      <c r="BJ7" s="417"/>
      <c r="BK7" s="417"/>
      <c r="BL7" s="417"/>
      <c r="BM7" s="418"/>
      <c r="BN7" s="382">
        <v>220866</v>
      </c>
      <c r="BO7" s="383"/>
      <c r="BP7" s="383"/>
      <c r="BQ7" s="383"/>
      <c r="BR7" s="383"/>
      <c r="BS7" s="383"/>
      <c r="BT7" s="383"/>
      <c r="BU7" s="384"/>
      <c r="BV7" s="382">
        <v>251117</v>
      </c>
      <c r="BW7" s="383"/>
      <c r="BX7" s="383"/>
      <c r="BY7" s="383"/>
      <c r="BZ7" s="383"/>
      <c r="CA7" s="383"/>
      <c r="CB7" s="383"/>
      <c r="CC7" s="384"/>
      <c r="CD7" s="385" t="s">
        <v>43</v>
      </c>
      <c r="CE7" s="386"/>
      <c r="CF7" s="386"/>
      <c r="CG7" s="386"/>
      <c r="CH7" s="386"/>
      <c r="CI7" s="386"/>
      <c r="CJ7" s="386"/>
      <c r="CK7" s="386"/>
      <c r="CL7" s="386"/>
      <c r="CM7" s="386"/>
      <c r="CN7" s="386"/>
      <c r="CO7" s="386"/>
      <c r="CP7" s="386"/>
      <c r="CQ7" s="386"/>
      <c r="CR7" s="386"/>
      <c r="CS7" s="387"/>
      <c r="CT7" s="382">
        <v>34861192</v>
      </c>
      <c r="CU7" s="383"/>
      <c r="CV7" s="383"/>
      <c r="CW7" s="383"/>
      <c r="CX7" s="383"/>
      <c r="CY7" s="383"/>
      <c r="CZ7" s="383"/>
      <c r="DA7" s="384"/>
      <c r="DB7" s="382">
        <v>34315420</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44</v>
      </c>
      <c r="AN8" s="412"/>
      <c r="AO8" s="412"/>
      <c r="AP8" s="412"/>
      <c r="AQ8" s="412"/>
      <c r="AR8" s="412"/>
      <c r="AS8" s="412"/>
      <c r="AT8" s="413"/>
      <c r="AU8" s="414" t="s">
        <v>31</v>
      </c>
      <c r="AV8" s="415"/>
      <c r="AW8" s="415"/>
      <c r="AX8" s="415"/>
      <c r="AY8" s="416" t="s">
        <v>45</v>
      </c>
      <c r="AZ8" s="417"/>
      <c r="BA8" s="417"/>
      <c r="BB8" s="417"/>
      <c r="BC8" s="417"/>
      <c r="BD8" s="417"/>
      <c r="BE8" s="417"/>
      <c r="BF8" s="417"/>
      <c r="BG8" s="417"/>
      <c r="BH8" s="417"/>
      <c r="BI8" s="417"/>
      <c r="BJ8" s="417"/>
      <c r="BK8" s="417"/>
      <c r="BL8" s="417"/>
      <c r="BM8" s="418"/>
      <c r="BN8" s="382">
        <v>1810367</v>
      </c>
      <c r="BO8" s="383"/>
      <c r="BP8" s="383"/>
      <c r="BQ8" s="383"/>
      <c r="BR8" s="383"/>
      <c r="BS8" s="383"/>
      <c r="BT8" s="383"/>
      <c r="BU8" s="384"/>
      <c r="BV8" s="382">
        <v>2056239</v>
      </c>
      <c r="BW8" s="383"/>
      <c r="BX8" s="383"/>
      <c r="BY8" s="383"/>
      <c r="BZ8" s="383"/>
      <c r="CA8" s="383"/>
      <c r="CB8" s="383"/>
      <c r="CC8" s="384"/>
      <c r="CD8" s="385" t="s">
        <v>46</v>
      </c>
      <c r="CE8" s="386"/>
      <c r="CF8" s="386"/>
      <c r="CG8" s="386"/>
      <c r="CH8" s="386"/>
      <c r="CI8" s="386"/>
      <c r="CJ8" s="386"/>
      <c r="CK8" s="386"/>
      <c r="CL8" s="386"/>
      <c r="CM8" s="386"/>
      <c r="CN8" s="386"/>
      <c r="CO8" s="386"/>
      <c r="CP8" s="386"/>
      <c r="CQ8" s="386"/>
      <c r="CR8" s="386"/>
      <c r="CS8" s="387"/>
      <c r="CT8" s="422">
        <v>0.5</v>
      </c>
      <c r="CU8" s="423"/>
      <c r="CV8" s="423"/>
      <c r="CW8" s="423"/>
      <c r="CX8" s="423"/>
      <c r="CY8" s="423"/>
      <c r="CZ8" s="423"/>
      <c r="DA8" s="424"/>
      <c r="DB8" s="422">
        <v>0.49</v>
      </c>
      <c r="DC8" s="423"/>
      <c r="DD8" s="423"/>
      <c r="DE8" s="423"/>
      <c r="DF8" s="423"/>
      <c r="DG8" s="423"/>
      <c r="DH8" s="423"/>
      <c r="DI8" s="424"/>
    </row>
    <row r="9" spans="1:119" ht="18.75" customHeight="1" thickBot="1" x14ac:dyDescent="0.2">
      <c r="A9" s="40"/>
      <c r="B9" s="376" t="s">
        <v>47</v>
      </c>
      <c r="C9" s="377"/>
      <c r="D9" s="377"/>
      <c r="E9" s="377"/>
      <c r="F9" s="377"/>
      <c r="G9" s="377"/>
      <c r="H9" s="377"/>
      <c r="I9" s="377"/>
      <c r="J9" s="377"/>
      <c r="K9" s="425"/>
      <c r="L9" s="426" t="s">
        <v>48</v>
      </c>
      <c r="M9" s="427"/>
      <c r="N9" s="427"/>
      <c r="O9" s="427"/>
      <c r="P9" s="427"/>
      <c r="Q9" s="428"/>
      <c r="R9" s="429">
        <v>126364</v>
      </c>
      <c r="S9" s="430"/>
      <c r="T9" s="430"/>
      <c r="U9" s="430"/>
      <c r="V9" s="431"/>
      <c r="W9" s="339" t="s">
        <v>49</v>
      </c>
      <c r="X9" s="340"/>
      <c r="Y9" s="340"/>
      <c r="Z9" s="340"/>
      <c r="AA9" s="340"/>
      <c r="AB9" s="340"/>
      <c r="AC9" s="340"/>
      <c r="AD9" s="340"/>
      <c r="AE9" s="340"/>
      <c r="AF9" s="340"/>
      <c r="AG9" s="340"/>
      <c r="AH9" s="340"/>
      <c r="AI9" s="340"/>
      <c r="AJ9" s="340"/>
      <c r="AK9" s="340"/>
      <c r="AL9" s="341"/>
      <c r="AM9" s="411" t="s">
        <v>50</v>
      </c>
      <c r="AN9" s="412"/>
      <c r="AO9" s="412"/>
      <c r="AP9" s="412"/>
      <c r="AQ9" s="412"/>
      <c r="AR9" s="412"/>
      <c r="AS9" s="412"/>
      <c r="AT9" s="413"/>
      <c r="AU9" s="414" t="s">
        <v>31</v>
      </c>
      <c r="AV9" s="415"/>
      <c r="AW9" s="415"/>
      <c r="AX9" s="415"/>
      <c r="AY9" s="416" t="s">
        <v>51</v>
      </c>
      <c r="AZ9" s="417"/>
      <c r="BA9" s="417"/>
      <c r="BB9" s="417"/>
      <c r="BC9" s="417"/>
      <c r="BD9" s="417"/>
      <c r="BE9" s="417"/>
      <c r="BF9" s="417"/>
      <c r="BG9" s="417"/>
      <c r="BH9" s="417"/>
      <c r="BI9" s="417"/>
      <c r="BJ9" s="417"/>
      <c r="BK9" s="417"/>
      <c r="BL9" s="417"/>
      <c r="BM9" s="418"/>
      <c r="BN9" s="382">
        <v>-245872</v>
      </c>
      <c r="BO9" s="383"/>
      <c r="BP9" s="383"/>
      <c r="BQ9" s="383"/>
      <c r="BR9" s="383"/>
      <c r="BS9" s="383"/>
      <c r="BT9" s="383"/>
      <c r="BU9" s="384"/>
      <c r="BV9" s="382">
        <v>650598</v>
      </c>
      <c r="BW9" s="383"/>
      <c r="BX9" s="383"/>
      <c r="BY9" s="383"/>
      <c r="BZ9" s="383"/>
      <c r="CA9" s="383"/>
      <c r="CB9" s="383"/>
      <c r="CC9" s="384"/>
      <c r="CD9" s="385" t="s">
        <v>52</v>
      </c>
      <c r="CE9" s="386"/>
      <c r="CF9" s="386"/>
      <c r="CG9" s="386"/>
      <c r="CH9" s="386"/>
      <c r="CI9" s="386"/>
      <c r="CJ9" s="386"/>
      <c r="CK9" s="386"/>
      <c r="CL9" s="386"/>
      <c r="CM9" s="386"/>
      <c r="CN9" s="386"/>
      <c r="CO9" s="386"/>
      <c r="CP9" s="386"/>
      <c r="CQ9" s="386"/>
      <c r="CR9" s="386"/>
      <c r="CS9" s="387"/>
      <c r="CT9" s="379">
        <v>12.3</v>
      </c>
      <c r="CU9" s="380"/>
      <c r="CV9" s="380"/>
      <c r="CW9" s="380"/>
      <c r="CX9" s="380"/>
      <c r="CY9" s="380"/>
      <c r="CZ9" s="380"/>
      <c r="DA9" s="381"/>
      <c r="DB9" s="379">
        <v>11.8</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53</v>
      </c>
      <c r="M10" s="412"/>
      <c r="N10" s="412"/>
      <c r="O10" s="412"/>
      <c r="P10" s="412"/>
      <c r="Q10" s="413"/>
      <c r="R10" s="433">
        <v>129146</v>
      </c>
      <c r="S10" s="434"/>
      <c r="T10" s="434"/>
      <c r="U10" s="434"/>
      <c r="V10" s="435"/>
      <c r="W10" s="370"/>
      <c r="X10" s="371"/>
      <c r="Y10" s="371"/>
      <c r="Z10" s="371"/>
      <c r="AA10" s="371"/>
      <c r="AB10" s="371"/>
      <c r="AC10" s="371"/>
      <c r="AD10" s="371"/>
      <c r="AE10" s="371"/>
      <c r="AF10" s="371"/>
      <c r="AG10" s="371"/>
      <c r="AH10" s="371"/>
      <c r="AI10" s="371"/>
      <c r="AJ10" s="371"/>
      <c r="AK10" s="371"/>
      <c r="AL10" s="374"/>
      <c r="AM10" s="411" t="s">
        <v>54</v>
      </c>
      <c r="AN10" s="412"/>
      <c r="AO10" s="412"/>
      <c r="AP10" s="412"/>
      <c r="AQ10" s="412"/>
      <c r="AR10" s="412"/>
      <c r="AS10" s="412"/>
      <c r="AT10" s="413"/>
      <c r="AU10" s="414" t="s">
        <v>55</v>
      </c>
      <c r="AV10" s="415"/>
      <c r="AW10" s="415"/>
      <c r="AX10" s="415"/>
      <c r="AY10" s="416" t="s">
        <v>56</v>
      </c>
      <c r="AZ10" s="417"/>
      <c r="BA10" s="417"/>
      <c r="BB10" s="417"/>
      <c r="BC10" s="417"/>
      <c r="BD10" s="417"/>
      <c r="BE10" s="417"/>
      <c r="BF10" s="417"/>
      <c r="BG10" s="417"/>
      <c r="BH10" s="417"/>
      <c r="BI10" s="417"/>
      <c r="BJ10" s="417"/>
      <c r="BK10" s="417"/>
      <c r="BL10" s="417"/>
      <c r="BM10" s="418"/>
      <c r="BN10" s="382">
        <v>58936</v>
      </c>
      <c r="BO10" s="383"/>
      <c r="BP10" s="383"/>
      <c r="BQ10" s="383"/>
      <c r="BR10" s="383"/>
      <c r="BS10" s="383"/>
      <c r="BT10" s="383"/>
      <c r="BU10" s="384"/>
      <c r="BV10" s="382">
        <v>58418</v>
      </c>
      <c r="BW10" s="383"/>
      <c r="BX10" s="383"/>
      <c r="BY10" s="383"/>
      <c r="BZ10" s="383"/>
      <c r="CA10" s="383"/>
      <c r="CB10" s="383"/>
      <c r="CC10" s="384"/>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76"/>
      <c r="C11" s="377"/>
      <c r="D11" s="377"/>
      <c r="E11" s="377"/>
      <c r="F11" s="377"/>
      <c r="G11" s="377"/>
      <c r="H11" s="377"/>
      <c r="I11" s="377"/>
      <c r="J11" s="377"/>
      <c r="K11" s="425"/>
      <c r="L11" s="436" t="s">
        <v>58</v>
      </c>
      <c r="M11" s="437"/>
      <c r="N11" s="437"/>
      <c r="O11" s="437"/>
      <c r="P11" s="437"/>
      <c r="Q11" s="438"/>
      <c r="R11" s="439" t="s">
        <v>59</v>
      </c>
      <c r="S11" s="440"/>
      <c r="T11" s="440"/>
      <c r="U11" s="440"/>
      <c r="V11" s="441"/>
      <c r="W11" s="370"/>
      <c r="X11" s="371"/>
      <c r="Y11" s="371"/>
      <c r="Z11" s="371"/>
      <c r="AA11" s="371"/>
      <c r="AB11" s="371"/>
      <c r="AC11" s="371"/>
      <c r="AD11" s="371"/>
      <c r="AE11" s="371"/>
      <c r="AF11" s="371"/>
      <c r="AG11" s="371"/>
      <c r="AH11" s="371"/>
      <c r="AI11" s="371"/>
      <c r="AJ11" s="371"/>
      <c r="AK11" s="371"/>
      <c r="AL11" s="374"/>
      <c r="AM11" s="411" t="s">
        <v>60</v>
      </c>
      <c r="AN11" s="412"/>
      <c r="AO11" s="412"/>
      <c r="AP11" s="412"/>
      <c r="AQ11" s="412"/>
      <c r="AR11" s="412"/>
      <c r="AS11" s="412"/>
      <c r="AT11" s="413"/>
      <c r="AU11" s="414" t="s">
        <v>31</v>
      </c>
      <c r="AV11" s="415"/>
      <c r="AW11" s="415"/>
      <c r="AX11" s="415"/>
      <c r="AY11" s="416" t="s">
        <v>61</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62</v>
      </c>
      <c r="CE11" s="386"/>
      <c r="CF11" s="386"/>
      <c r="CG11" s="386"/>
      <c r="CH11" s="386"/>
      <c r="CI11" s="386"/>
      <c r="CJ11" s="386"/>
      <c r="CK11" s="386"/>
      <c r="CL11" s="386"/>
      <c r="CM11" s="386"/>
      <c r="CN11" s="386"/>
      <c r="CO11" s="386"/>
      <c r="CP11" s="386"/>
      <c r="CQ11" s="386"/>
      <c r="CR11" s="386"/>
      <c r="CS11" s="387"/>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15">
      <c r="A12" s="40"/>
      <c r="B12" s="442" t="s">
        <v>64</v>
      </c>
      <c r="C12" s="443"/>
      <c r="D12" s="443"/>
      <c r="E12" s="443"/>
      <c r="F12" s="443"/>
      <c r="G12" s="443"/>
      <c r="H12" s="443"/>
      <c r="I12" s="443"/>
      <c r="J12" s="443"/>
      <c r="K12" s="444"/>
      <c r="L12" s="451" t="s">
        <v>65</v>
      </c>
      <c r="M12" s="452"/>
      <c r="N12" s="452"/>
      <c r="O12" s="452"/>
      <c r="P12" s="452"/>
      <c r="Q12" s="453"/>
      <c r="R12" s="454">
        <v>124118</v>
      </c>
      <c r="S12" s="455"/>
      <c r="T12" s="455"/>
      <c r="U12" s="455"/>
      <c r="V12" s="456"/>
      <c r="W12" s="457" t="s">
        <v>23</v>
      </c>
      <c r="X12" s="415"/>
      <c r="Y12" s="415"/>
      <c r="Z12" s="415"/>
      <c r="AA12" s="415"/>
      <c r="AB12" s="458"/>
      <c r="AC12" s="459" t="s">
        <v>66</v>
      </c>
      <c r="AD12" s="460"/>
      <c r="AE12" s="460"/>
      <c r="AF12" s="460"/>
      <c r="AG12" s="461"/>
      <c r="AH12" s="459" t="s">
        <v>67</v>
      </c>
      <c r="AI12" s="460"/>
      <c r="AJ12" s="460"/>
      <c r="AK12" s="460"/>
      <c r="AL12" s="462"/>
      <c r="AM12" s="411" t="s">
        <v>68</v>
      </c>
      <c r="AN12" s="412"/>
      <c r="AO12" s="412"/>
      <c r="AP12" s="412"/>
      <c r="AQ12" s="412"/>
      <c r="AR12" s="412"/>
      <c r="AS12" s="412"/>
      <c r="AT12" s="413"/>
      <c r="AU12" s="414" t="s">
        <v>31</v>
      </c>
      <c r="AV12" s="415"/>
      <c r="AW12" s="415"/>
      <c r="AX12" s="415"/>
      <c r="AY12" s="416" t="s">
        <v>69</v>
      </c>
      <c r="AZ12" s="417"/>
      <c r="BA12" s="417"/>
      <c r="BB12" s="417"/>
      <c r="BC12" s="417"/>
      <c r="BD12" s="417"/>
      <c r="BE12" s="417"/>
      <c r="BF12" s="417"/>
      <c r="BG12" s="417"/>
      <c r="BH12" s="417"/>
      <c r="BI12" s="417"/>
      <c r="BJ12" s="417"/>
      <c r="BK12" s="417"/>
      <c r="BL12" s="417"/>
      <c r="BM12" s="418"/>
      <c r="BN12" s="382">
        <v>800000</v>
      </c>
      <c r="BO12" s="383"/>
      <c r="BP12" s="383"/>
      <c r="BQ12" s="383"/>
      <c r="BR12" s="383"/>
      <c r="BS12" s="383"/>
      <c r="BT12" s="383"/>
      <c r="BU12" s="384"/>
      <c r="BV12" s="382">
        <v>2000000</v>
      </c>
      <c r="BW12" s="383"/>
      <c r="BX12" s="383"/>
      <c r="BY12" s="383"/>
      <c r="BZ12" s="383"/>
      <c r="CA12" s="383"/>
      <c r="CB12" s="383"/>
      <c r="CC12" s="384"/>
      <c r="CD12" s="385" t="s">
        <v>70</v>
      </c>
      <c r="CE12" s="386"/>
      <c r="CF12" s="386"/>
      <c r="CG12" s="386"/>
      <c r="CH12" s="386"/>
      <c r="CI12" s="386"/>
      <c r="CJ12" s="386"/>
      <c r="CK12" s="386"/>
      <c r="CL12" s="386"/>
      <c r="CM12" s="386"/>
      <c r="CN12" s="386"/>
      <c r="CO12" s="386"/>
      <c r="CP12" s="386"/>
      <c r="CQ12" s="386"/>
      <c r="CR12" s="386"/>
      <c r="CS12" s="387"/>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55"/>
      <c r="M13" s="473" t="s">
        <v>71</v>
      </c>
      <c r="N13" s="474"/>
      <c r="O13" s="474"/>
      <c r="P13" s="474"/>
      <c r="Q13" s="475"/>
      <c r="R13" s="466">
        <v>122138</v>
      </c>
      <c r="S13" s="467"/>
      <c r="T13" s="467"/>
      <c r="U13" s="467"/>
      <c r="V13" s="468"/>
      <c r="W13" s="398" t="s">
        <v>72</v>
      </c>
      <c r="X13" s="399"/>
      <c r="Y13" s="399"/>
      <c r="Z13" s="399"/>
      <c r="AA13" s="399"/>
      <c r="AB13" s="389"/>
      <c r="AC13" s="433">
        <v>1033</v>
      </c>
      <c r="AD13" s="434"/>
      <c r="AE13" s="434"/>
      <c r="AF13" s="434"/>
      <c r="AG13" s="476"/>
      <c r="AH13" s="433">
        <v>1210</v>
      </c>
      <c r="AI13" s="434"/>
      <c r="AJ13" s="434"/>
      <c r="AK13" s="434"/>
      <c r="AL13" s="435"/>
      <c r="AM13" s="411" t="s">
        <v>73</v>
      </c>
      <c r="AN13" s="412"/>
      <c r="AO13" s="412"/>
      <c r="AP13" s="412"/>
      <c r="AQ13" s="412"/>
      <c r="AR13" s="412"/>
      <c r="AS13" s="412"/>
      <c r="AT13" s="413"/>
      <c r="AU13" s="414" t="s">
        <v>55</v>
      </c>
      <c r="AV13" s="415"/>
      <c r="AW13" s="415"/>
      <c r="AX13" s="415"/>
      <c r="AY13" s="416" t="s">
        <v>74</v>
      </c>
      <c r="AZ13" s="417"/>
      <c r="BA13" s="417"/>
      <c r="BB13" s="417"/>
      <c r="BC13" s="417"/>
      <c r="BD13" s="417"/>
      <c r="BE13" s="417"/>
      <c r="BF13" s="417"/>
      <c r="BG13" s="417"/>
      <c r="BH13" s="417"/>
      <c r="BI13" s="417"/>
      <c r="BJ13" s="417"/>
      <c r="BK13" s="417"/>
      <c r="BL13" s="417"/>
      <c r="BM13" s="418"/>
      <c r="BN13" s="382">
        <v>-986936</v>
      </c>
      <c r="BO13" s="383"/>
      <c r="BP13" s="383"/>
      <c r="BQ13" s="383"/>
      <c r="BR13" s="383"/>
      <c r="BS13" s="383"/>
      <c r="BT13" s="383"/>
      <c r="BU13" s="384"/>
      <c r="BV13" s="382">
        <v>-1290984</v>
      </c>
      <c r="BW13" s="383"/>
      <c r="BX13" s="383"/>
      <c r="BY13" s="383"/>
      <c r="BZ13" s="383"/>
      <c r="CA13" s="383"/>
      <c r="CB13" s="383"/>
      <c r="CC13" s="384"/>
      <c r="CD13" s="385" t="s">
        <v>75</v>
      </c>
      <c r="CE13" s="386"/>
      <c r="CF13" s="386"/>
      <c r="CG13" s="386"/>
      <c r="CH13" s="386"/>
      <c r="CI13" s="386"/>
      <c r="CJ13" s="386"/>
      <c r="CK13" s="386"/>
      <c r="CL13" s="386"/>
      <c r="CM13" s="386"/>
      <c r="CN13" s="386"/>
      <c r="CO13" s="386"/>
      <c r="CP13" s="386"/>
      <c r="CQ13" s="386"/>
      <c r="CR13" s="386"/>
      <c r="CS13" s="387"/>
      <c r="CT13" s="379">
        <v>7.2</v>
      </c>
      <c r="CU13" s="380"/>
      <c r="CV13" s="380"/>
      <c r="CW13" s="380"/>
      <c r="CX13" s="380"/>
      <c r="CY13" s="380"/>
      <c r="CZ13" s="380"/>
      <c r="DA13" s="381"/>
      <c r="DB13" s="379">
        <v>7.1</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76</v>
      </c>
      <c r="M14" s="464"/>
      <c r="N14" s="464"/>
      <c r="O14" s="464"/>
      <c r="P14" s="464"/>
      <c r="Q14" s="465"/>
      <c r="R14" s="466">
        <v>124962</v>
      </c>
      <c r="S14" s="467"/>
      <c r="T14" s="467"/>
      <c r="U14" s="467"/>
      <c r="V14" s="468"/>
      <c r="W14" s="372"/>
      <c r="X14" s="373"/>
      <c r="Y14" s="373"/>
      <c r="Z14" s="373"/>
      <c r="AA14" s="373"/>
      <c r="AB14" s="362"/>
      <c r="AC14" s="469">
        <v>1.9</v>
      </c>
      <c r="AD14" s="470"/>
      <c r="AE14" s="470"/>
      <c r="AF14" s="470"/>
      <c r="AG14" s="471"/>
      <c r="AH14" s="469">
        <v>2.2999999999999998</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77</v>
      </c>
      <c r="CE14" s="478"/>
      <c r="CF14" s="478"/>
      <c r="CG14" s="478"/>
      <c r="CH14" s="478"/>
      <c r="CI14" s="478"/>
      <c r="CJ14" s="478"/>
      <c r="CK14" s="478"/>
      <c r="CL14" s="478"/>
      <c r="CM14" s="478"/>
      <c r="CN14" s="478"/>
      <c r="CO14" s="478"/>
      <c r="CP14" s="478"/>
      <c r="CQ14" s="478"/>
      <c r="CR14" s="478"/>
      <c r="CS14" s="479"/>
      <c r="CT14" s="480" t="s">
        <v>63</v>
      </c>
      <c r="CU14" s="481"/>
      <c r="CV14" s="481"/>
      <c r="CW14" s="481"/>
      <c r="CX14" s="481"/>
      <c r="CY14" s="481"/>
      <c r="CZ14" s="481"/>
      <c r="DA14" s="482"/>
      <c r="DB14" s="480" t="s">
        <v>63</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55"/>
      <c r="M15" s="473" t="s">
        <v>71</v>
      </c>
      <c r="N15" s="474"/>
      <c r="O15" s="474"/>
      <c r="P15" s="474"/>
      <c r="Q15" s="475"/>
      <c r="R15" s="466">
        <v>123227</v>
      </c>
      <c r="S15" s="467"/>
      <c r="T15" s="467"/>
      <c r="U15" s="467"/>
      <c r="V15" s="468"/>
      <c r="W15" s="398" t="s">
        <v>78</v>
      </c>
      <c r="X15" s="399"/>
      <c r="Y15" s="399"/>
      <c r="Z15" s="399"/>
      <c r="AA15" s="399"/>
      <c r="AB15" s="389"/>
      <c r="AC15" s="433">
        <v>11941</v>
      </c>
      <c r="AD15" s="434"/>
      <c r="AE15" s="434"/>
      <c r="AF15" s="434"/>
      <c r="AG15" s="476"/>
      <c r="AH15" s="433">
        <v>12166</v>
      </c>
      <c r="AI15" s="434"/>
      <c r="AJ15" s="434"/>
      <c r="AK15" s="434"/>
      <c r="AL15" s="435"/>
      <c r="AM15" s="411"/>
      <c r="AN15" s="412"/>
      <c r="AO15" s="412"/>
      <c r="AP15" s="412"/>
      <c r="AQ15" s="412"/>
      <c r="AR15" s="412"/>
      <c r="AS15" s="412"/>
      <c r="AT15" s="413"/>
      <c r="AU15" s="414"/>
      <c r="AV15" s="415"/>
      <c r="AW15" s="415"/>
      <c r="AX15" s="415"/>
      <c r="AY15" s="342" t="s">
        <v>79</v>
      </c>
      <c r="AZ15" s="343"/>
      <c r="BA15" s="343"/>
      <c r="BB15" s="343"/>
      <c r="BC15" s="343"/>
      <c r="BD15" s="343"/>
      <c r="BE15" s="343"/>
      <c r="BF15" s="343"/>
      <c r="BG15" s="343"/>
      <c r="BH15" s="343"/>
      <c r="BI15" s="343"/>
      <c r="BJ15" s="343"/>
      <c r="BK15" s="343"/>
      <c r="BL15" s="343"/>
      <c r="BM15" s="344"/>
      <c r="BN15" s="345">
        <v>15327067</v>
      </c>
      <c r="BO15" s="346"/>
      <c r="BP15" s="346"/>
      <c r="BQ15" s="346"/>
      <c r="BR15" s="346"/>
      <c r="BS15" s="346"/>
      <c r="BT15" s="346"/>
      <c r="BU15" s="347"/>
      <c r="BV15" s="345">
        <v>15165365</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15">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22.5</v>
      </c>
      <c r="AD16" s="470"/>
      <c r="AE16" s="470"/>
      <c r="AF16" s="470"/>
      <c r="AG16" s="471"/>
      <c r="AH16" s="469">
        <v>22.9</v>
      </c>
      <c r="AI16" s="470"/>
      <c r="AJ16" s="470"/>
      <c r="AK16" s="470"/>
      <c r="AL16" s="472"/>
      <c r="AM16" s="411"/>
      <c r="AN16" s="412"/>
      <c r="AO16" s="412"/>
      <c r="AP16" s="412"/>
      <c r="AQ16" s="412"/>
      <c r="AR16" s="412"/>
      <c r="AS16" s="412"/>
      <c r="AT16" s="413"/>
      <c r="AU16" s="414"/>
      <c r="AV16" s="415"/>
      <c r="AW16" s="415"/>
      <c r="AX16" s="415"/>
      <c r="AY16" s="416" t="s">
        <v>83</v>
      </c>
      <c r="AZ16" s="417"/>
      <c r="BA16" s="417"/>
      <c r="BB16" s="417"/>
      <c r="BC16" s="417"/>
      <c r="BD16" s="417"/>
      <c r="BE16" s="417"/>
      <c r="BF16" s="417"/>
      <c r="BG16" s="417"/>
      <c r="BH16" s="417"/>
      <c r="BI16" s="417"/>
      <c r="BJ16" s="417"/>
      <c r="BK16" s="417"/>
      <c r="BL16" s="417"/>
      <c r="BM16" s="418"/>
      <c r="BN16" s="382">
        <v>30776256</v>
      </c>
      <c r="BO16" s="383"/>
      <c r="BP16" s="383"/>
      <c r="BQ16" s="383"/>
      <c r="BR16" s="383"/>
      <c r="BS16" s="383"/>
      <c r="BT16" s="383"/>
      <c r="BU16" s="384"/>
      <c r="BV16" s="382">
        <v>30138727</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9"/>
      <c r="M17" s="493" t="s">
        <v>84</v>
      </c>
      <c r="N17" s="494"/>
      <c r="O17" s="494"/>
      <c r="P17" s="494"/>
      <c r="Q17" s="495"/>
      <c r="R17" s="488" t="s">
        <v>85</v>
      </c>
      <c r="S17" s="489"/>
      <c r="T17" s="489"/>
      <c r="U17" s="489"/>
      <c r="V17" s="490"/>
      <c r="W17" s="398" t="s">
        <v>86</v>
      </c>
      <c r="X17" s="399"/>
      <c r="Y17" s="399"/>
      <c r="Z17" s="399"/>
      <c r="AA17" s="399"/>
      <c r="AB17" s="389"/>
      <c r="AC17" s="433">
        <v>40205</v>
      </c>
      <c r="AD17" s="434"/>
      <c r="AE17" s="434"/>
      <c r="AF17" s="434"/>
      <c r="AG17" s="476"/>
      <c r="AH17" s="433">
        <v>39812</v>
      </c>
      <c r="AI17" s="434"/>
      <c r="AJ17" s="434"/>
      <c r="AK17" s="434"/>
      <c r="AL17" s="435"/>
      <c r="AM17" s="411"/>
      <c r="AN17" s="412"/>
      <c r="AO17" s="412"/>
      <c r="AP17" s="412"/>
      <c r="AQ17" s="412"/>
      <c r="AR17" s="412"/>
      <c r="AS17" s="412"/>
      <c r="AT17" s="413"/>
      <c r="AU17" s="414"/>
      <c r="AV17" s="415"/>
      <c r="AW17" s="415"/>
      <c r="AX17" s="415"/>
      <c r="AY17" s="416" t="s">
        <v>87</v>
      </c>
      <c r="AZ17" s="417"/>
      <c r="BA17" s="417"/>
      <c r="BB17" s="417"/>
      <c r="BC17" s="417"/>
      <c r="BD17" s="417"/>
      <c r="BE17" s="417"/>
      <c r="BF17" s="417"/>
      <c r="BG17" s="417"/>
      <c r="BH17" s="417"/>
      <c r="BI17" s="417"/>
      <c r="BJ17" s="417"/>
      <c r="BK17" s="417"/>
      <c r="BL17" s="417"/>
      <c r="BM17" s="418"/>
      <c r="BN17" s="382">
        <v>19316390</v>
      </c>
      <c r="BO17" s="383"/>
      <c r="BP17" s="383"/>
      <c r="BQ17" s="383"/>
      <c r="BR17" s="383"/>
      <c r="BS17" s="383"/>
      <c r="BT17" s="383"/>
      <c r="BU17" s="384"/>
      <c r="BV17" s="382">
        <v>19109232</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7" t="s">
        <v>88</v>
      </c>
      <c r="C18" s="425"/>
      <c r="D18" s="425"/>
      <c r="E18" s="508"/>
      <c r="F18" s="508"/>
      <c r="G18" s="508"/>
      <c r="H18" s="508"/>
      <c r="I18" s="508"/>
      <c r="J18" s="508"/>
      <c r="K18" s="508"/>
      <c r="L18" s="509">
        <v>213.96</v>
      </c>
      <c r="M18" s="509"/>
      <c r="N18" s="509"/>
      <c r="O18" s="509"/>
      <c r="P18" s="509"/>
      <c r="Q18" s="509"/>
      <c r="R18" s="510"/>
      <c r="S18" s="510"/>
      <c r="T18" s="510"/>
      <c r="U18" s="510"/>
      <c r="V18" s="511"/>
      <c r="W18" s="400"/>
      <c r="X18" s="401"/>
      <c r="Y18" s="401"/>
      <c r="Z18" s="401"/>
      <c r="AA18" s="401"/>
      <c r="AB18" s="392"/>
      <c r="AC18" s="512">
        <v>75.599999999999994</v>
      </c>
      <c r="AD18" s="513"/>
      <c r="AE18" s="513"/>
      <c r="AF18" s="513"/>
      <c r="AG18" s="514"/>
      <c r="AH18" s="512">
        <v>74.900000000000006</v>
      </c>
      <c r="AI18" s="513"/>
      <c r="AJ18" s="513"/>
      <c r="AK18" s="513"/>
      <c r="AL18" s="515"/>
      <c r="AM18" s="411"/>
      <c r="AN18" s="412"/>
      <c r="AO18" s="412"/>
      <c r="AP18" s="412"/>
      <c r="AQ18" s="412"/>
      <c r="AR18" s="412"/>
      <c r="AS18" s="412"/>
      <c r="AT18" s="413"/>
      <c r="AU18" s="414"/>
      <c r="AV18" s="415"/>
      <c r="AW18" s="415"/>
      <c r="AX18" s="415"/>
      <c r="AY18" s="416" t="s">
        <v>89</v>
      </c>
      <c r="AZ18" s="417"/>
      <c r="BA18" s="417"/>
      <c r="BB18" s="417"/>
      <c r="BC18" s="417"/>
      <c r="BD18" s="417"/>
      <c r="BE18" s="417"/>
      <c r="BF18" s="417"/>
      <c r="BG18" s="417"/>
      <c r="BH18" s="417"/>
      <c r="BI18" s="417"/>
      <c r="BJ18" s="417"/>
      <c r="BK18" s="417"/>
      <c r="BL18" s="417"/>
      <c r="BM18" s="418"/>
      <c r="BN18" s="382">
        <v>35105415</v>
      </c>
      <c r="BO18" s="383"/>
      <c r="BP18" s="383"/>
      <c r="BQ18" s="383"/>
      <c r="BR18" s="383"/>
      <c r="BS18" s="383"/>
      <c r="BT18" s="383"/>
      <c r="BU18" s="384"/>
      <c r="BV18" s="382">
        <v>33780705</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7" t="s">
        <v>90</v>
      </c>
      <c r="C19" s="425"/>
      <c r="D19" s="425"/>
      <c r="E19" s="508"/>
      <c r="F19" s="508"/>
      <c r="G19" s="508"/>
      <c r="H19" s="508"/>
      <c r="I19" s="508"/>
      <c r="J19" s="508"/>
      <c r="K19" s="508"/>
      <c r="L19" s="516">
        <v>591</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91</v>
      </c>
      <c r="AZ19" s="417"/>
      <c r="BA19" s="417"/>
      <c r="BB19" s="417"/>
      <c r="BC19" s="417"/>
      <c r="BD19" s="417"/>
      <c r="BE19" s="417"/>
      <c r="BF19" s="417"/>
      <c r="BG19" s="417"/>
      <c r="BH19" s="417"/>
      <c r="BI19" s="417"/>
      <c r="BJ19" s="417"/>
      <c r="BK19" s="417"/>
      <c r="BL19" s="417"/>
      <c r="BM19" s="418"/>
      <c r="BN19" s="382">
        <v>49525298</v>
      </c>
      <c r="BO19" s="383"/>
      <c r="BP19" s="383"/>
      <c r="BQ19" s="383"/>
      <c r="BR19" s="383"/>
      <c r="BS19" s="383"/>
      <c r="BT19" s="383"/>
      <c r="BU19" s="384"/>
      <c r="BV19" s="382">
        <v>54353780</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7" t="s">
        <v>92</v>
      </c>
      <c r="C20" s="425"/>
      <c r="D20" s="425"/>
      <c r="E20" s="508"/>
      <c r="F20" s="508"/>
      <c r="G20" s="508"/>
      <c r="H20" s="508"/>
      <c r="I20" s="508"/>
      <c r="J20" s="508"/>
      <c r="K20" s="508"/>
      <c r="L20" s="516">
        <v>55762</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498" t="s">
        <v>93</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94</v>
      </c>
      <c r="C22" s="526"/>
      <c r="D22" s="527"/>
      <c r="E22" s="394" t="s">
        <v>23</v>
      </c>
      <c r="F22" s="399"/>
      <c r="G22" s="399"/>
      <c r="H22" s="399"/>
      <c r="I22" s="399"/>
      <c r="J22" s="399"/>
      <c r="K22" s="389"/>
      <c r="L22" s="394" t="s">
        <v>95</v>
      </c>
      <c r="M22" s="399"/>
      <c r="N22" s="399"/>
      <c r="O22" s="399"/>
      <c r="P22" s="389"/>
      <c r="Q22" s="557" t="s">
        <v>96</v>
      </c>
      <c r="R22" s="558"/>
      <c r="S22" s="558"/>
      <c r="T22" s="558"/>
      <c r="U22" s="558"/>
      <c r="V22" s="559"/>
      <c r="W22" s="525" t="s">
        <v>97</v>
      </c>
      <c r="X22" s="526"/>
      <c r="Y22" s="527"/>
      <c r="Z22" s="394" t="s">
        <v>23</v>
      </c>
      <c r="AA22" s="399"/>
      <c r="AB22" s="399"/>
      <c r="AC22" s="399"/>
      <c r="AD22" s="399"/>
      <c r="AE22" s="399"/>
      <c r="AF22" s="399"/>
      <c r="AG22" s="389"/>
      <c r="AH22" s="563" t="s">
        <v>98</v>
      </c>
      <c r="AI22" s="399"/>
      <c r="AJ22" s="399"/>
      <c r="AK22" s="399"/>
      <c r="AL22" s="389"/>
      <c r="AM22" s="563" t="s">
        <v>99</v>
      </c>
      <c r="AN22" s="564"/>
      <c r="AO22" s="564"/>
      <c r="AP22" s="564"/>
      <c r="AQ22" s="564"/>
      <c r="AR22" s="565"/>
      <c r="AS22" s="557" t="s">
        <v>96</v>
      </c>
      <c r="AT22" s="558"/>
      <c r="AU22" s="558"/>
      <c r="AV22" s="558"/>
      <c r="AW22" s="558"/>
      <c r="AX22" s="569"/>
      <c r="AY22" s="342" t="s">
        <v>100</v>
      </c>
      <c r="AZ22" s="343"/>
      <c r="BA22" s="343"/>
      <c r="BB22" s="343"/>
      <c r="BC22" s="343"/>
      <c r="BD22" s="343"/>
      <c r="BE22" s="343"/>
      <c r="BF22" s="343"/>
      <c r="BG22" s="343"/>
      <c r="BH22" s="343"/>
      <c r="BI22" s="343"/>
      <c r="BJ22" s="343"/>
      <c r="BK22" s="343"/>
      <c r="BL22" s="343"/>
      <c r="BM22" s="344"/>
      <c r="BN22" s="345">
        <v>63780845</v>
      </c>
      <c r="BO22" s="346"/>
      <c r="BP22" s="346"/>
      <c r="BQ22" s="346"/>
      <c r="BR22" s="346"/>
      <c r="BS22" s="346"/>
      <c r="BT22" s="346"/>
      <c r="BU22" s="347"/>
      <c r="BV22" s="345">
        <v>67064747</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101</v>
      </c>
      <c r="AZ23" s="417"/>
      <c r="BA23" s="417"/>
      <c r="BB23" s="417"/>
      <c r="BC23" s="417"/>
      <c r="BD23" s="417"/>
      <c r="BE23" s="417"/>
      <c r="BF23" s="417"/>
      <c r="BG23" s="417"/>
      <c r="BH23" s="417"/>
      <c r="BI23" s="417"/>
      <c r="BJ23" s="417"/>
      <c r="BK23" s="417"/>
      <c r="BL23" s="417"/>
      <c r="BM23" s="418"/>
      <c r="BN23" s="382">
        <v>50776832</v>
      </c>
      <c r="BO23" s="383"/>
      <c r="BP23" s="383"/>
      <c r="BQ23" s="383"/>
      <c r="BR23" s="383"/>
      <c r="BS23" s="383"/>
      <c r="BT23" s="383"/>
      <c r="BU23" s="384"/>
      <c r="BV23" s="382">
        <v>53084700</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102</v>
      </c>
      <c r="F24" s="412"/>
      <c r="G24" s="412"/>
      <c r="H24" s="412"/>
      <c r="I24" s="412"/>
      <c r="J24" s="412"/>
      <c r="K24" s="413"/>
      <c r="L24" s="433">
        <v>1</v>
      </c>
      <c r="M24" s="434"/>
      <c r="N24" s="434"/>
      <c r="O24" s="434"/>
      <c r="P24" s="476"/>
      <c r="Q24" s="433">
        <v>9820</v>
      </c>
      <c r="R24" s="434"/>
      <c r="S24" s="434"/>
      <c r="T24" s="434"/>
      <c r="U24" s="434"/>
      <c r="V24" s="476"/>
      <c r="W24" s="528"/>
      <c r="X24" s="529"/>
      <c r="Y24" s="530"/>
      <c r="Z24" s="432" t="s">
        <v>103</v>
      </c>
      <c r="AA24" s="412"/>
      <c r="AB24" s="412"/>
      <c r="AC24" s="412"/>
      <c r="AD24" s="412"/>
      <c r="AE24" s="412"/>
      <c r="AF24" s="412"/>
      <c r="AG24" s="413"/>
      <c r="AH24" s="433">
        <v>793</v>
      </c>
      <c r="AI24" s="434"/>
      <c r="AJ24" s="434"/>
      <c r="AK24" s="434"/>
      <c r="AL24" s="476"/>
      <c r="AM24" s="433">
        <v>2512224</v>
      </c>
      <c r="AN24" s="434"/>
      <c r="AO24" s="434"/>
      <c r="AP24" s="434"/>
      <c r="AQ24" s="434"/>
      <c r="AR24" s="476"/>
      <c r="AS24" s="433">
        <v>3168</v>
      </c>
      <c r="AT24" s="434"/>
      <c r="AU24" s="434"/>
      <c r="AV24" s="434"/>
      <c r="AW24" s="434"/>
      <c r="AX24" s="435"/>
      <c r="AY24" s="501" t="s">
        <v>104</v>
      </c>
      <c r="AZ24" s="502"/>
      <c r="BA24" s="502"/>
      <c r="BB24" s="502"/>
      <c r="BC24" s="502"/>
      <c r="BD24" s="502"/>
      <c r="BE24" s="502"/>
      <c r="BF24" s="502"/>
      <c r="BG24" s="502"/>
      <c r="BH24" s="502"/>
      <c r="BI24" s="502"/>
      <c r="BJ24" s="502"/>
      <c r="BK24" s="502"/>
      <c r="BL24" s="502"/>
      <c r="BM24" s="503"/>
      <c r="BN24" s="382">
        <v>45976157</v>
      </c>
      <c r="BO24" s="383"/>
      <c r="BP24" s="383"/>
      <c r="BQ24" s="383"/>
      <c r="BR24" s="383"/>
      <c r="BS24" s="383"/>
      <c r="BT24" s="383"/>
      <c r="BU24" s="384"/>
      <c r="BV24" s="382">
        <v>47446066</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105</v>
      </c>
      <c r="F25" s="412"/>
      <c r="G25" s="412"/>
      <c r="H25" s="412"/>
      <c r="I25" s="412"/>
      <c r="J25" s="412"/>
      <c r="K25" s="413"/>
      <c r="L25" s="433">
        <v>2</v>
      </c>
      <c r="M25" s="434"/>
      <c r="N25" s="434"/>
      <c r="O25" s="434"/>
      <c r="P25" s="476"/>
      <c r="Q25" s="433">
        <v>8000</v>
      </c>
      <c r="R25" s="434"/>
      <c r="S25" s="434"/>
      <c r="T25" s="434"/>
      <c r="U25" s="434"/>
      <c r="V25" s="476"/>
      <c r="W25" s="528"/>
      <c r="X25" s="529"/>
      <c r="Y25" s="530"/>
      <c r="Z25" s="432" t="s">
        <v>106</v>
      </c>
      <c r="AA25" s="412"/>
      <c r="AB25" s="412"/>
      <c r="AC25" s="412"/>
      <c r="AD25" s="412"/>
      <c r="AE25" s="412"/>
      <c r="AF25" s="412"/>
      <c r="AG25" s="413"/>
      <c r="AH25" s="433" t="s">
        <v>63</v>
      </c>
      <c r="AI25" s="434"/>
      <c r="AJ25" s="434"/>
      <c r="AK25" s="434"/>
      <c r="AL25" s="476"/>
      <c r="AM25" s="433" t="s">
        <v>63</v>
      </c>
      <c r="AN25" s="434"/>
      <c r="AO25" s="434"/>
      <c r="AP25" s="434"/>
      <c r="AQ25" s="434"/>
      <c r="AR25" s="476"/>
      <c r="AS25" s="433" t="s">
        <v>63</v>
      </c>
      <c r="AT25" s="434"/>
      <c r="AU25" s="434"/>
      <c r="AV25" s="434"/>
      <c r="AW25" s="434"/>
      <c r="AX25" s="435"/>
      <c r="AY25" s="342" t="s">
        <v>107</v>
      </c>
      <c r="AZ25" s="343"/>
      <c r="BA25" s="343"/>
      <c r="BB25" s="343"/>
      <c r="BC25" s="343"/>
      <c r="BD25" s="343"/>
      <c r="BE25" s="343"/>
      <c r="BF25" s="343"/>
      <c r="BG25" s="343"/>
      <c r="BH25" s="343"/>
      <c r="BI25" s="343"/>
      <c r="BJ25" s="343"/>
      <c r="BK25" s="343"/>
      <c r="BL25" s="343"/>
      <c r="BM25" s="344"/>
      <c r="BN25" s="345">
        <v>5323239</v>
      </c>
      <c r="BO25" s="346"/>
      <c r="BP25" s="346"/>
      <c r="BQ25" s="346"/>
      <c r="BR25" s="346"/>
      <c r="BS25" s="346"/>
      <c r="BT25" s="346"/>
      <c r="BU25" s="347"/>
      <c r="BV25" s="345">
        <v>5968131</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108</v>
      </c>
      <c r="F26" s="412"/>
      <c r="G26" s="412"/>
      <c r="H26" s="412"/>
      <c r="I26" s="412"/>
      <c r="J26" s="412"/>
      <c r="K26" s="413"/>
      <c r="L26" s="433">
        <v>1</v>
      </c>
      <c r="M26" s="434"/>
      <c r="N26" s="434"/>
      <c r="O26" s="434"/>
      <c r="P26" s="476"/>
      <c r="Q26" s="433">
        <v>7010</v>
      </c>
      <c r="R26" s="434"/>
      <c r="S26" s="434"/>
      <c r="T26" s="434"/>
      <c r="U26" s="434"/>
      <c r="V26" s="476"/>
      <c r="W26" s="528"/>
      <c r="X26" s="529"/>
      <c r="Y26" s="530"/>
      <c r="Z26" s="432" t="s">
        <v>109</v>
      </c>
      <c r="AA26" s="534"/>
      <c r="AB26" s="534"/>
      <c r="AC26" s="534"/>
      <c r="AD26" s="534"/>
      <c r="AE26" s="534"/>
      <c r="AF26" s="534"/>
      <c r="AG26" s="535"/>
      <c r="AH26" s="433">
        <v>47</v>
      </c>
      <c r="AI26" s="434"/>
      <c r="AJ26" s="434"/>
      <c r="AK26" s="434"/>
      <c r="AL26" s="476"/>
      <c r="AM26" s="433">
        <v>152045</v>
      </c>
      <c r="AN26" s="434"/>
      <c r="AO26" s="434"/>
      <c r="AP26" s="434"/>
      <c r="AQ26" s="434"/>
      <c r="AR26" s="476"/>
      <c r="AS26" s="433">
        <v>3235</v>
      </c>
      <c r="AT26" s="434"/>
      <c r="AU26" s="434"/>
      <c r="AV26" s="434"/>
      <c r="AW26" s="434"/>
      <c r="AX26" s="435"/>
      <c r="AY26" s="385" t="s">
        <v>110</v>
      </c>
      <c r="AZ26" s="386"/>
      <c r="BA26" s="386"/>
      <c r="BB26" s="386"/>
      <c r="BC26" s="386"/>
      <c r="BD26" s="386"/>
      <c r="BE26" s="386"/>
      <c r="BF26" s="386"/>
      <c r="BG26" s="386"/>
      <c r="BH26" s="386"/>
      <c r="BI26" s="386"/>
      <c r="BJ26" s="386"/>
      <c r="BK26" s="386"/>
      <c r="BL26" s="386"/>
      <c r="BM26" s="387"/>
      <c r="BN26" s="382" t="s">
        <v>63</v>
      </c>
      <c r="BO26" s="383"/>
      <c r="BP26" s="383"/>
      <c r="BQ26" s="383"/>
      <c r="BR26" s="383"/>
      <c r="BS26" s="383"/>
      <c r="BT26" s="383"/>
      <c r="BU26" s="384"/>
      <c r="BV26" s="382" t="s">
        <v>63</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111</v>
      </c>
      <c r="F27" s="412"/>
      <c r="G27" s="412"/>
      <c r="H27" s="412"/>
      <c r="I27" s="412"/>
      <c r="J27" s="412"/>
      <c r="K27" s="413"/>
      <c r="L27" s="433">
        <v>1</v>
      </c>
      <c r="M27" s="434"/>
      <c r="N27" s="434"/>
      <c r="O27" s="434"/>
      <c r="P27" s="476"/>
      <c r="Q27" s="433">
        <v>5760</v>
      </c>
      <c r="R27" s="434"/>
      <c r="S27" s="434"/>
      <c r="T27" s="434"/>
      <c r="U27" s="434"/>
      <c r="V27" s="476"/>
      <c r="W27" s="528"/>
      <c r="X27" s="529"/>
      <c r="Y27" s="530"/>
      <c r="Z27" s="432" t="s">
        <v>112</v>
      </c>
      <c r="AA27" s="412"/>
      <c r="AB27" s="412"/>
      <c r="AC27" s="412"/>
      <c r="AD27" s="412"/>
      <c r="AE27" s="412"/>
      <c r="AF27" s="412"/>
      <c r="AG27" s="413"/>
      <c r="AH27" s="433">
        <v>14</v>
      </c>
      <c r="AI27" s="434"/>
      <c r="AJ27" s="434"/>
      <c r="AK27" s="434"/>
      <c r="AL27" s="476"/>
      <c r="AM27" s="433">
        <v>38010</v>
      </c>
      <c r="AN27" s="434"/>
      <c r="AO27" s="434"/>
      <c r="AP27" s="434"/>
      <c r="AQ27" s="434"/>
      <c r="AR27" s="476"/>
      <c r="AS27" s="433">
        <v>2715</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04">
        <v>1895952</v>
      </c>
      <c r="BO27" s="505"/>
      <c r="BP27" s="505"/>
      <c r="BQ27" s="505"/>
      <c r="BR27" s="505"/>
      <c r="BS27" s="505"/>
      <c r="BT27" s="505"/>
      <c r="BU27" s="506"/>
      <c r="BV27" s="504">
        <v>1916145</v>
      </c>
      <c r="BW27" s="505"/>
      <c r="BX27" s="505"/>
      <c r="BY27" s="505"/>
      <c r="BZ27" s="505"/>
      <c r="CA27" s="505"/>
      <c r="CB27" s="505"/>
      <c r="CC27" s="506"/>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114</v>
      </c>
      <c r="F28" s="412"/>
      <c r="G28" s="412"/>
      <c r="H28" s="412"/>
      <c r="I28" s="412"/>
      <c r="J28" s="412"/>
      <c r="K28" s="413"/>
      <c r="L28" s="433">
        <v>1</v>
      </c>
      <c r="M28" s="434"/>
      <c r="N28" s="434"/>
      <c r="O28" s="434"/>
      <c r="P28" s="476"/>
      <c r="Q28" s="433">
        <v>4960</v>
      </c>
      <c r="R28" s="434"/>
      <c r="S28" s="434"/>
      <c r="T28" s="434"/>
      <c r="U28" s="434"/>
      <c r="V28" s="476"/>
      <c r="W28" s="528"/>
      <c r="X28" s="529"/>
      <c r="Y28" s="530"/>
      <c r="Z28" s="432" t="s">
        <v>115</v>
      </c>
      <c r="AA28" s="412"/>
      <c r="AB28" s="412"/>
      <c r="AC28" s="412"/>
      <c r="AD28" s="412"/>
      <c r="AE28" s="412"/>
      <c r="AF28" s="412"/>
      <c r="AG28" s="413"/>
      <c r="AH28" s="433" t="s">
        <v>63</v>
      </c>
      <c r="AI28" s="434"/>
      <c r="AJ28" s="434"/>
      <c r="AK28" s="434"/>
      <c r="AL28" s="476"/>
      <c r="AM28" s="433" t="s">
        <v>63</v>
      </c>
      <c r="AN28" s="434"/>
      <c r="AO28" s="434"/>
      <c r="AP28" s="434"/>
      <c r="AQ28" s="434"/>
      <c r="AR28" s="476"/>
      <c r="AS28" s="433" t="s">
        <v>63</v>
      </c>
      <c r="AT28" s="434"/>
      <c r="AU28" s="434"/>
      <c r="AV28" s="434"/>
      <c r="AW28" s="434"/>
      <c r="AX28" s="435"/>
      <c r="AY28" s="536" t="s">
        <v>116</v>
      </c>
      <c r="AZ28" s="537"/>
      <c r="BA28" s="537"/>
      <c r="BB28" s="538"/>
      <c r="BC28" s="342" t="s">
        <v>117</v>
      </c>
      <c r="BD28" s="343"/>
      <c r="BE28" s="343"/>
      <c r="BF28" s="343"/>
      <c r="BG28" s="343"/>
      <c r="BH28" s="343"/>
      <c r="BI28" s="343"/>
      <c r="BJ28" s="343"/>
      <c r="BK28" s="343"/>
      <c r="BL28" s="343"/>
      <c r="BM28" s="344"/>
      <c r="BN28" s="345">
        <v>7314279</v>
      </c>
      <c r="BO28" s="346"/>
      <c r="BP28" s="346"/>
      <c r="BQ28" s="346"/>
      <c r="BR28" s="346"/>
      <c r="BS28" s="346"/>
      <c r="BT28" s="346"/>
      <c r="BU28" s="347"/>
      <c r="BV28" s="345">
        <v>7232644</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118</v>
      </c>
      <c r="F29" s="412"/>
      <c r="G29" s="412"/>
      <c r="H29" s="412"/>
      <c r="I29" s="412"/>
      <c r="J29" s="412"/>
      <c r="K29" s="413"/>
      <c r="L29" s="433">
        <v>26</v>
      </c>
      <c r="M29" s="434"/>
      <c r="N29" s="434"/>
      <c r="O29" s="434"/>
      <c r="P29" s="476"/>
      <c r="Q29" s="433">
        <v>4600</v>
      </c>
      <c r="R29" s="434"/>
      <c r="S29" s="434"/>
      <c r="T29" s="434"/>
      <c r="U29" s="434"/>
      <c r="V29" s="476"/>
      <c r="W29" s="531"/>
      <c r="X29" s="532"/>
      <c r="Y29" s="533"/>
      <c r="Z29" s="432" t="s">
        <v>119</v>
      </c>
      <c r="AA29" s="412"/>
      <c r="AB29" s="412"/>
      <c r="AC29" s="412"/>
      <c r="AD29" s="412"/>
      <c r="AE29" s="412"/>
      <c r="AF29" s="412"/>
      <c r="AG29" s="413"/>
      <c r="AH29" s="433">
        <v>807</v>
      </c>
      <c r="AI29" s="434"/>
      <c r="AJ29" s="434"/>
      <c r="AK29" s="434"/>
      <c r="AL29" s="476"/>
      <c r="AM29" s="433">
        <v>2550234</v>
      </c>
      <c r="AN29" s="434"/>
      <c r="AO29" s="434"/>
      <c r="AP29" s="434"/>
      <c r="AQ29" s="434"/>
      <c r="AR29" s="476"/>
      <c r="AS29" s="433">
        <v>3160</v>
      </c>
      <c r="AT29" s="434"/>
      <c r="AU29" s="434"/>
      <c r="AV29" s="434"/>
      <c r="AW29" s="434"/>
      <c r="AX29" s="435"/>
      <c r="AY29" s="539"/>
      <c r="AZ29" s="540"/>
      <c r="BA29" s="540"/>
      <c r="BB29" s="541"/>
      <c r="BC29" s="416" t="s">
        <v>120</v>
      </c>
      <c r="BD29" s="417"/>
      <c r="BE29" s="417"/>
      <c r="BF29" s="417"/>
      <c r="BG29" s="417"/>
      <c r="BH29" s="417"/>
      <c r="BI29" s="417"/>
      <c r="BJ29" s="417"/>
      <c r="BK29" s="417"/>
      <c r="BL29" s="417"/>
      <c r="BM29" s="418"/>
      <c r="BN29" s="382">
        <v>7964767</v>
      </c>
      <c r="BO29" s="383"/>
      <c r="BP29" s="383"/>
      <c r="BQ29" s="383"/>
      <c r="BR29" s="383"/>
      <c r="BS29" s="383"/>
      <c r="BT29" s="383"/>
      <c r="BU29" s="384"/>
      <c r="BV29" s="382">
        <v>7715772</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121</v>
      </c>
      <c r="X30" s="550"/>
      <c r="Y30" s="550"/>
      <c r="Z30" s="550"/>
      <c r="AA30" s="550"/>
      <c r="AB30" s="550"/>
      <c r="AC30" s="550"/>
      <c r="AD30" s="550"/>
      <c r="AE30" s="550"/>
      <c r="AF30" s="550"/>
      <c r="AG30" s="551"/>
      <c r="AH30" s="512">
        <v>99.1</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122</v>
      </c>
      <c r="BD30" s="502"/>
      <c r="BE30" s="502"/>
      <c r="BF30" s="502"/>
      <c r="BG30" s="502"/>
      <c r="BH30" s="502"/>
      <c r="BI30" s="502"/>
      <c r="BJ30" s="502"/>
      <c r="BK30" s="502"/>
      <c r="BL30" s="502"/>
      <c r="BM30" s="503"/>
      <c r="BN30" s="504">
        <v>13755730</v>
      </c>
      <c r="BO30" s="505"/>
      <c r="BP30" s="505"/>
      <c r="BQ30" s="505"/>
      <c r="BR30" s="505"/>
      <c r="BS30" s="505"/>
      <c r="BT30" s="505"/>
      <c r="BU30" s="506"/>
      <c r="BV30" s="504">
        <v>13274197</v>
      </c>
      <c r="BW30" s="505"/>
      <c r="BX30" s="505"/>
      <c r="BY30" s="505"/>
      <c r="BZ30" s="505"/>
      <c r="CA30" s="505"/>
      <c r="CB30" s="505"/>
      <c r="CC30" s="506"/>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45" t="s">
        <v>123</v>
      </c>
      <c r="D32" s="545"/>
      <c r="E32" s="545"/>
      <c r="F32" s="545"/>
      <c r="G32" s="545"/>
      <c r="H32" s="545"/>
      <c r="I32" s="545"/>
      <c r="J32" s="545"/>
      <c r="K32" s="545"/>
      <c r="L32" s="545"/>
      <c r="M32" s="545"/>
      <c r="N32" s="545"/>
      <c r="O32" s="545"/>
      <c r="P32" s="545"/>
      <c r="Q32" s="545"/>
      <c r="R32" s="545"/>
      <c r="S32" s="545"/>
      <c r="U32" s="386" t="s">
        <v>124</v>
      </c>
      <c r="V32" s="386"/>
      <c r="W32" s="386"/>
      <c r="X32" s="386"/>
      <c r="Y32" s="386"/>
      <c r="Z32" s="386"/>
      <c r="AA32" s="386"/>
      <c r="AB32" s="386"/>
      <c r="AC32" s="386"/>
      <c r="AD32" s="386"/>
      <c r="AE32" s="386"/>
      <c r="AF32" s="386"/>
      <c r="AG32" s="386"/>
      <c r="AH32" s="386"/>
      <c r="AI32" s="386"/>
      <c r="AJ32" s="386"/>
      <c r="AK32" s="386"/>
      <c r="AM32" s="386" t="s">
        <v>125</v>
      </c>
      <c r="AN32" s="386"/>
      <c r="AO32" s="386"/>
      <c r="AP32" s="386"/>
      <c r="AQ32" s="386"/>
      <c r="AR32" s="386"/>
      <c r="AS32" s="386"/>
      <c r="AT32" s="386"/>
      <c r="AU32" s="386"/>
      <c r="AV32" s="386"/>
      <c r="AW32" s="386"/>
      <c r="AX32" s="386"/>
      <c r="AY32" s="386"/>
      <c r="AZ32" s="386"/>
      <c r="BA32" s="386"/>
      <c r="BB32" s="386"/>
      <c r="BC32" s="386"/>
      <c r="BE32" s="386" t="s">
        <v>126</v>
      </c>
      <c r="BF32" s="386"/>
      <c r="BG32" s="386"/>
      <c r="BH32" s="386"/>
      <c r="BI32" s="386"/>
      <c r="BJ32" s="386"/>
      <c r="BK32" s="386"/>
      <c r="BL32" s="386"/>
      <c r="BM32" s="386"/>
      <c r="BN32" s="386"/>
      <c r="BO32" s="386"/>
      <c r="BP32" s="386"/>
      <c r="BQ32" s="386"/>
      <c r="BR32" s="386"/>
      <c r="BS32" s="386"/>
      <c r="BT32" s="386"/>
      <c r="BU32" s="386"/>
      <c r="BW32" s="386" t="s">
        <v>127</v>
      </c>
      <c r="BX32" s="386"/>
      <c r="BY32" s="386"/>
      <c r="BZ32" s="386"/>
      <c r="CA32" s="386"/>
      <c r="CB32" s="386"/>
      <c r="CC32" s="386"/>
      <c r="CD32" s="386"/>
      <c r="CE32" s="386"/>
      <c r="CF32" s="386"/>
      <c r="CG32" s="386"/>
      <c r="CH32" s="386"/>
      <c r="CI32" s="386"/>
      <c r="CJ32" s="386"/>
      <c r="CK32" s="386"/>
      <c r="CL32" s="386"/>
      <c r="CM32" s="386"/>
      <c r="CO32" s="386" t="s">
        <v>128</v>
      </c>
      <c r="CP32" s="386"/>
      <c r="CQ32" s="386"/>
      <c r="CR32" s="386"/>
      <c r="CS32" s="386"/>
      <c r="CT32" s="386"/>
      <c r="CU32" s="386"/>
      <c r="CV32" s="386"/>
      <c r="CW32" s="386"/>
      <c r="CX32" s="386"/>
      <c r="CY32" s="386"/>
      <c r="CZ32" s="386"/>
      <c r="DA32" s="386"/>
      <c r="DB32" s="386"/>
      <c r="DC32" s="386"/>
      <c r="DD32" s="386"/>
      <c r="DE32" s="386"/>
      <c r="DI32" s="66"/>
    </row>
    <row r="33" spans="1:113" ht="13.5" customHeight="1" x14ac:dyDescent="0.15">
      <c r="A33" s="40"/>
      <c r="B33" s="67"/>
      <c r="C33" s="406" t="s">
        <v>129</v>
      </c>
      <c r="D33" s="406"/>
      <c r="E33" s="371" t="s">
        <v>130</v>
      </c>
      <c r="F33" s="371"/>
      <c r="G33" s="371"/>
      <c r="H33" s="371"/>
      <c r="I33" s="371"/>
      <c r="J33" s="371"/>
      <c r="K33" s="371"/>
      <c r="L33" s="371"/>
      <c r="M33" s="371"/>
      <c r="N33" s="371"/>
      <c r="O33" s="371"/>
      <c r="P33" s="371"/>
      <c r="Q33" s="371"/>
      <c r="R33" s="371"/>
      <c r="S33" s="371"/>
      <c r="T33" s="44"/>
      <c r="U33" s="406" t="s">
        <v>129</v>
      </c>
      <c r="V33" s="406"/>
      <c r="W33" s="371" t="s">
        <v>130</v>
      </c>
      <c r="X33" s="371"/>
      <c r="Y33" s="371"/>
      <c r="Z33" s="371"/>
      <c r="AA33" s="371"/>
      <c r="AB33" s="371"/>
      <c r="AC33" s="371"/>
      <c r="AD33" s="371"/>
      <c r="AE33" s="371"/>
      <c r="AF33" s="371"/>
      <c r="AG33" s="371"/>
      <c r="AH33" s="371"/>
      <c r="AI33" s="371"/>
      <c r="AJ33" s="371"/>
      <c r="AK33" s="371"/>
      <c r="AL33" s="44"/>
      <c r="AM33" s="406" t="s">
        <v>129</v>
      </c>
      <c r="AN33" s="406"/>
      <c r="AO33" s="371" t="s">
        <v>130</v>
      </c>
      <c r="AP33" s="371"/>
      <c r="AQ33" s="371"/>
      <c r="AR33" s="371"/>
      <c r="AS33" s="371"/>
      <c r="AT33" s="371"/>
      <c r="AU33" s="371"/>
      <c r="AV33" s="371"/>
      <c r="AW33" s="371"/>
      <c r="AX33" s="371"/>
      <c r="AY33" s="371"/>
      <c r="AZ33" s="371"/>
      <c r="BA33" s="371"/>
      <c r="BB33" s="371"/>
      <c r="BC33" s="371"/>
      <c r="BD33" s="50"/>
      <c r="BE33" s="371" t="s">
        <v>131</v>
      </c>
      <c r="BF33" s="371"/>
      <c r="BG33" s="371" t="s">
        <v>132</v>
      </c>
      <c r="BH33" s="371"/>
      <c r="BI33" s="371"/>
      <c r="BJ33" s="371"/>
      <c r="BK33" s="371"/>
      <c r="BL33" s="371"/>
      <c r="BM33" s="371"/>
      <c r="BN33" s="371"/>
      <c r="BO33" s="371"/>
      <c r="BP33" s="371"/>
      <c r="BQ33" s="371"/>
      <c r="BR33" s="371"/>
      <c r="BS33" s="371"/>
      <c r="BT33" s="371"/>
      <c r="BU33" s="371"/>
      <c r="BV33" s="50"/>
      <c r="BW33" s="406" t="s">
        <v>131</v>
      </c>
      <c r="BX33" s="406"/>
      <c r="BY33" s="371" t="s">
        <v>133</v>
      </c>
      <c r="BZ33" s="371"/>
      <c r="CA33" s="371"/>
      <c r="CB33" s="371"/>
      <c r="CC33" s="371"/>
      <c r="CD33" s="371"/>
      <c r="CE33" s="371"/>
      <c r="CF33" s="371"/>
      <c r="CG33" s="371"/>
      <c r="CH33" s="371"/>
      <c r="CI33" s="371"/>
      <c r="CJ33" s="371"/>
      <c r="CK33" s="371"/>
      <c r="CL33" s="371"/>
      <c r="CM33" s="371"/>
      <c r="CN33" s="44"/>
      <c r="CO33" s="406" t="s">
        <v>129</v>
      </c>
      <c r="CP33" s="406"/>
      <c r="CQ33" s="371" t="s">
        <v>134</v>
      </c>
      <c r="CR33" s="371"/>
      <c r="CS33" s="371"/>
      <c r="CT33" s="371"/>
      <c r="CU33" s="371"/>
      <c r="CV33" s="371"/>
      <c r="CW33" s="371"/>
      <c r="CX33" s="371"/>
      <c r="CY33" s="371"/>
      <c r="CZ33" s="371"/>
      <c r="DA33" s="371"/>
      <c r="DB33" s="371"/>
      <c r="DC33" s="371"/>
      <c r="DD33" s="371"/>
      <c r="DE33" s="371"/>
      <c r="DF33" s="44"/>
      <c r="DG33" s="571" t="s">
        <v>135</v>
      </c>
      <c r="DH33" s="571"/>
      <c r="DI33" s="45"/>
    </row>
    <row r="34" spans="1:113" ht="32.25" customHeight="1" x14ac:dyDescent="0.15">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8</v>
      </c>
      <c r="AN34" s="572"/>
      <c r="AO34" s="573" t="str">
        <f>IF('各会計、関係団体の財政状況及び健全化判断比率'!B33="","",'各会計、関係団体の財政状況及び健全化判断比率'!B33)</f>
        <v>水道事業会計</v>
      </c>
      <c r="AP34" s="573"/>
      <c r="AQ34" s="573"/>
      <c r="AR34" s="573"/>
      <c r="AS34" s="573"/>
      <c r="AT34" s="573"/>
      <c r="AU34" s="573"/>
      <c r="AV34" s="573"/>
      <c r="AW34" s="573"/>
      <c r="AX34" s="573"/>
      <c r="AY34" s="573"/>
      <c r="AZ34" s="573"/>
      <c r="BA34" s="573"/>
      <c r="BB34" s="573"/>
      <c r="BC34" s="573"/>
      <c r="BD34" s="40"/>
      <c r="BE34" s="572">
        <f>IF(BG34="","",MAX(C34:D43,U34:V43,AM34:AN43)+1)</f>
        <v>12</v>
      </c>
      <c r="BF34" s="572"/>
      <c r="BG34" s="573" t="str">
        <f>IF('各会計、関係団体の財政状況及び健全化判断比率'!B37="","",'各会計、関係団体の財政状況及び健全化判断比率'!B37)</f>
        <v>地方卸売市場事業特別会計</v>
      </c>
      <c r="BH34" s="573"/>
      <c r="BI34" s="573"/>
      <c r="BJ34" s="573"/>
      <c r="BK34" s="573"/>
      <c r="BL34" s="573"/>
      <c r="BM34" s="573"/>
      <c r="BN34" s="573"/>
      <c r="BO34" s="573"/>
      <c r="BP34" s="573"/>
      <c r="BQ34" s="573"/>
      <c r="BR34" s="573"/>
      <c r="BS34" s="573"/>
      <c r="BT34" s="573"/>
      <c r="BU34" s="573"/>
      <c r="BV34" s="40"/>
      <c r="BW34" s="572">
        <f>IF(BY34="","",MAX(C34:D43,U34:V43,AM34:AN43,BE34:BF43)+1)</f>
        <v>15</v>
      </c>
      <c r="BX34" s="572"/>
      <c r="BY34" s="573" t="str">
        <f>IF('各会計、関係団体の財政状況及び健全化判断比率'!B68="","",'各会計、関係団体の財政状況及び健全化判断比率'!B68)</f>
        <v>飯塚地区消防組合（一般会計）</v>
      </c>
      <c r="BZ34" s="573"/>
      <c r="CA34" s="573"/>
      <c r="CB34" s="573"/>
      <c r="CC34" s="573"/>
      <c r="CD34" s="573"/>
      <c r="CE34" s="573"/>
      <c r="CF34" s="573"/>
      <c r="CG34" s="573"/>
      <c r="CH34" s="573"/>
      <c r="CI34" s="573"/>
      <c r="CJ34" s="573"/>
      <c r="CK34" s="573"/>
      <c r="CL34" s="573"/>
      <c r="CM34" s="573"/>
      <c r="CN34" s="40"/>
      <c r="CO34" s="572">
        <f>IF(CQ34="","",MAX(C34:D43,U34:V43,AM34:AN43,BE34:BF43,BW34:BX43)+1)</f>
        <v>23</v>
      </c>
      <c r="CP34" s="572"/>
      <c r="CQ34" s="573" t="str">
        <f>IF('各会計、関係団体の財政状況及び健全化判断比率'!BS7="","",'各会計、関係団体の財政状況及び健全化判断比率'!BS7)</f>
        <v>飯塚市教育文化振興事業団</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15">
      <c r="A35" s="40"/>
      <c r="B35" s="67"/>
      <c r="C35" s="572">
        <f>IF(E35="","",C34+1)</f>
        <v>2</v>
      </c>
      <c r="D35" s="572"/>
      <c r="E35" s="573" t="str">
        <f>IF('各会計、関係団体の財政状況及び健全化判断比率'!B8="","",'各会計、関係団体の財政状況及び健全化判断比率'!B8)</f>
        <v>汚水処理事業特別会計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9</v>
      </c>
      <c r="AN35" s="572"/>
      <c r="AO35" s="573" t="str">
        <f>IF('各会計、関係団体の財政状況及び健全化判断比率'!B34="","",'各会計、関係団体の財政状況及び健全化判断比率'!B34)</f>
        <v>工業用水道事業会計</v>
      </c>
      <c r="AP35" s="573"/>
      <c r="AQ35" s="573"/>
      <c r="AR35" s="573"/>
      <c r="AS35" s="573"/>
      <c r="AT35" s="573"/>
      <c r="AU35" s="573"/>
      <c r="AV35" s="573"/>
      <c r="AW35" s="573"/>
      <c r="AX35" s="573"/>
      <c r="AY35" s="573"/>
      <c r="AZ35" s="573"/>
      <c r="BA35" s="573"/>
      <c r="BB35" s="573"/>
      <c r="BC35" s="573"/>
      <c r="BD35" s="40"/>
      <c r="BE35" s="572">
        <f t="shared" ref="BE35:BE43" si="1">IF(BG35="","",BE34+1)</f>
        <v>13</v>
      </c>
      <c r="BF35" s="572"/>
      <c r="BG35" s="573" t="str">
        <f>IF('各会計、関係団体の財政状況及び健全化判断比率'!B38="","",'各会計、関係団体の財政状況及び健全化判断比率'!B38)</f>
        <v>農業集落排水事業特別会計</v>
      </c>
      <c r="BH35" s="573"/>
      <c r="BI35" s="573"/>
      <c r="BJ35" s="573"/>
      <c r="BK35" s="573"/>
      <c r="BL35" s="573"/>
      <c r="BM35" s="573"/>
      <c r="BN35" s="573"/>
      <c r="BO35" s="573"/>
      <c r="BP35" s="573"/>
      <c r="BQ35" s="573"/>
      <c r="BR35" s="573"/>
      <c r="BS35" s="573"/>
      <c r="BT35" s="573"/>
      <c r="BU35" s="573"/>
      <c r="BV35" s="40"/>
      <c r="BW35" s="572">
        <f t="shared" ref="BW35:BW43" si="2">IF(BY35="","",BW34+1)</f>
        <v>16</v>
      </c>
      <c r="BX35" s="572"/>
      <c r="BY35" s="573" t="str">
        <f>IF('各会計、関係団体の財政状況及び健全化判断比率'!B69="","",'各会計、関係団体の財政状況及び健全化判断比率'!B69)</f>
        <v>ふくおか県央環境広域施設組合（一般会計）</v>
      </c>
      <c r="BZ35" s="573"/>
      <c r="CA35" s="573"/>
      <c r="CB35" s="573"/>
      <c r="CC35" s="573"/>
      <c r="CD35" s="573"/>
      <c r="CE35" s="573"/>
      <c r="CF35" s="573"/>
      <c r="CG35" s="573"/>
      <c r="CH35" s="573"/>
      <c r="CI35" s="573"/>
      <c r="CJ35" s="573"/>
      <c r="CK35" s="573"/>
      <c r="CL35" s="573"/>
      <c r="CM35" s="573"/>
      <c r="CN35" s="40"/>
      <c r="CO35" s="572">
        <f t="shared" ref="CO35:CO43" si="3">IF(CQ35="","",CO34+1)</f>
        <v>24</v>
      </c>
      <c r="CP35" s="572"/>
      <c r="CQ35" s="573" t="str">
        <f>IF('各会計、関係団体の財政状況及び健全化判断比率'!BS8="","",'各会計、関係団体の財政状況及び健全化判断比率'!BS8)</f>
        <v>福岡ソフトウェアセンター</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15">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f t="shared" si="0"/>
        <v>10</v>
      </c>
      <c r="AN36" s="572"/>
      <c r="AO36" s="573" t="str">
        <f>IF('各会計、関係団体の財政状況及び健全化判断比率'!B35="","",'各会計、関係団体の財政状況及び健全化判断比率'!B35)</f>
        <v>飯塚市立病院事業会計</v>
      </c>
      <c r="AP36" s="573"/>
      <c r="AQ36" s="573"/>
      <c r="AR36" s="573"/>
      <c r="AS36" s="573"/>
      <c r="AT36" s="573"/>
      <c r="AU36" s="573"/>
      <c r="AV36" s="573"/>
      <c r="AW36" s="573"/>
      <c r="AX36" s="573"/>
      <c r="AY36" s="573"/>
      <c r="AZ36" s="573"/>
      <c r="BA36" s="573"/>
      <c r="BB36" s="573"/>
      <c r="BC36" s="573"/>
      <c r="BD36" s="40"/>
      <c r="BE36" s="572">
        <f t="shared" si="1"/>
        <v>14</v>
      </c>
      <c r="BF36" s="572"/>
      <c r="BG36" s="573" t="str">
        <f>IF('各会計、関係団体の財政状況及び健全化判断比率'!B39="","",'各会計、関係団体の財政状況及び健全化判断比率'!B39)</f>
        <v>工業用地造成事業特別会計</v>
      </c>
      <c r="BH36" s="573"/>
      <c r="BI36" s="573"/>
      <c r="BJ36" s="573"/>
      <c r="BK36" s="573"/>
      <c r="BL36" s="573"/>
      <c r="BM36" s="573"/>
      <c r="BN36" s="573"/>
      <c r="BO36" s="573"/>
      <c r="BP36" s="573"/>
      <c r="BQ36" s="573"/>
      <c r="BR36" s="573"/>
      <c r="BS36" s="573"/>
      <c r="BT36" s="573"/>
      <c r="BU36" s="573"/>
      <c r="BV36" s="40"/>
      <c r="BW36" s="572">
        <f t="shared" si="2"/>
        <v>17</v>
      </c>
      <c r="BX36" s="572"/>
      <c r="BY36" s="573" t="str">
        <f>IF('各会計、関係団体の財政状況及び健全化判断比率'!B70="","",'各会計、関係団体の財政状況及び健全化判断比率'!B70)</f>
        <v>福岡県市町村職員退職手当組合（一般会計）</v>
      </c>
      <c r="BZ36" s="573"/>
      <c r="CA36" s="573"/>
      <c r="CB36" s="573"/>
      <c r="CC36" s="573"/>
      <c r="CD36" s="573"/>
      <c r="CE36" s="573"/>
      <c r="CF36" s="573"/>
      <c r="CG36" s="573"/>
      <c r="CH36" s="573"/>
      <c r="CI36" s="573"/>
      <c r="CJ36" s="573"/>
      <c r="CK36" s="573"/>
      <c r="CL36" s="573"/>
      <c r="CM36" s="573"/>
      <c r="CN36" s="40"/>
      <c r="CO36" s="572">
        <f t="shared" si="3"/>
        <v>25</v>
      </c>
      <c r="CP36" s="572"/>
      <c r="CQ36" s="573" t="str">
        <f>IF('各会計、関係団体の財政状況及び健全化判断比率'!BS9="","",'各会計、関係団体の財政状況及び健全化判断比率'!BS9)</f>
        <v>サンビレッジ茜</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15">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6</v>
      </c>
      <c r="V37" s="572"/>
      <c r="W37" s="573" t="str">
        <f>IF('各会計、関係団体の財政状況及び健全化判断比率'!B31="","",'各会計、関係団体の財政状況及び健全化判断比率'!B31)</f>
        <v>小型自動車競走事業特別会計</v>
      </c>
      <c r="X37" s="573"/>
      <c r="Y37" s="573"/>
      <c r="Z37" s="573"/>
      <c r="AA37" s="573"/>
      <c r="AB37" s="573"/>
      <c r="AC37" s="573"/>
      <c r="AD37" s="573"/>
      <c r="AE37" s="573"/>
      <c r="AF37" s="573"/>
      <c r="AG37" s="573"/>
      <c r="AH37" s="573"/>
      <c r="AI37" s="573"/>
      <c r="AJ37" s="573"/>
      <c r="AK37" s="573"/>
      <c r="AL37" s="40"/>
      <c r="AM37" s="572">
        <f t="shared" si="0"/>
        <v>11</v>
      </c>
      <c r="AN37" s="572"/>
      <c r="AO37" s="573" t="str">
        <f>IF('各会計、関係団体の財政状況及び健全化判断比率'!B36="","",'各会計、関係団体の財政状況及び健全化判断比率'!B36)</f>
        <v>下水道事業会計</v>
      </c>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18</v>
      </c>
      <c r="BX37" s="572"/>
      <c r="BY37" s="573" t="str">
        <f>IF('各会計、関係団体の財政状況及び健全化判断比率'!B71="","",'各会計、関係団体の財政状況及び健全化判断比率'!B71)</f>
        <v>福岡県市町村職員退職手当組合（基金特別会計）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15">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f t="shared" si="4"/>
        <v>7</v>
      </c>
      <c r="V38" s="572"/>
      <c r="W38" s="573" t="str">
        <f>IF('各会計、関係団体の財政状況及び健全化判断比率'!B32="","",'各会計、関係団体の財政状況及び健全化判断比率'!B32)</f>
        <v>駐車場事業特別会計</v>
      </c>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19</v>
      </c>
      <c r="BX38" s="572"/>
      <c r="BY38" s="573" t="str">
        <f>IF('各会計、関係団体の財政状況及び健全化判断比率'!B72="","",'各会計、関係団体の財政状況及び健全化判断比率'!B72)</f>
        <v>福岡県自治振興組合（一般会計）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15">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20</v>
      </c>
      <c r="BX39" s="572"/>
      <c r="BY39" s="573" t="str">
        <f>IF('各会計、関係団体の財政状況及び健全化判断比率'!B73="","",'各会計、関係団体の財政状況及び健全化判断比率'!B73)</f>
        <v>福岡県自治振興組合（公文書館事業特別会計）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15">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21</v>
      </c>
      <c r="BX40" s="572"/>
      <c r="BY40" s="573" t="str">
        <f>IF('各会計、関係団体の財政状況及び健全化判断比率'!B74="","",'各会計、関係団体の財政状況及び健全化判断比率'!B74)</f>
        <v>福岡県後期高齢者医療広域連合（一般会計）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15">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22</v>
      </c>
      <c r="BX41" s="572"/>
      <c r="BY41" s="573" t="str">
        <f>IF('各会計、関係団体の財政状況及び健全化判断比率'!B75="","",'各会計、関係団体の財政状況及び健全化判断比率'!B75)</f>
        <v>福岡県後期高齢者医療広域連合（後期高齢者医療特別会計）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15">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15">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cKD+sYXjL/jiNeQKdvAQGTYnatVnjiIZD1XwQSkPK0Mo+fCsMt/nlOJrouDtgh7DhDFcTt/RkhnE+jUa1/6hPg==" saltValue="x7G4eLqRyUESuVNNgfJxS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B774-7905-40BD-B81F-E36BC580C54D}">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23</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14739759</v>
      </c>
      <c r="S5" s="588"/>
      <c r="T5" s="588"/>
      <c r="U5" s="588"/>
      <c r="V5" s="588"/>
      <c r="W5" s="588"/>
      <c r="X5" s="588"/>
      <c r="Y5" s="589"/>
      <c r="Z5" s="590">
        <v>17.7</v>
      </c>
      <c r="AA5" s="590"/>
      <c r="AB5" s="590"/>
      <c r="AC5" s="590"/>
      <c r="AD5" s="591">
        <v>14739759</v>
      </c>
      <c r="AE5" s="591"/>
      <c r="AF5" s="591"/>
      <c r="AG5" s="591"/>
      <c r="AH5" s="591"/>
      <c r="AI5" s="591"/>
      <c r="AJ5" s="591"/>
      <c r="AK5" s="591"/>
      <c r="AL5" s="592">
        <v>41.6</v>
      </c>
      <c r="AM5" s="593"/>
      <c r="AN5" s="593"/>
      <c r="AO5" s="594"/>
      <c r="AP5" s="584" t="s">
        <v>159</v>
      </c>
      <c r="AQ5" s="585"/>
      <c r="AR5" s="585"/>
      <c r="AS5" s="585"/>
      <c r="AT5" s="585"/>
      <c r="AU5" s="585"/>
      <c r="AV5" s="585"/>
      <c r="AW5" s="585"/>
      <c r="AX5" s="585"/>
      <c r="AY5" s="585"/>
      <c r="AZ5" s="585"/>
      <c r="BA5" s="585"/>
      <c r="BB5" s="585"/>
      <c r="BC5" s="585"/>
      <c r="BD5" s="585"/>
      <c r="BE5" s="585"/>
      <c r="BF5" s="586"/>
      <c r="BG5" s="598">
        <v>14739602</v>
      </c>
      <c r="BH5" s="599"/>
      <c r="BI5" s="599"/>
      <c r="BJ5" s="599"/>
      <c r="BK5" s="599"/>
      <c r="BL5" s="599"/>
      <c r="BM5" s="599"/>
      <c r="BN5" s="600"/>
      <c r="BO5" s="601">
        <v>100</v>
      </c>
      <c r="BP5" s="601"/>
      <c r="BQ5" s="601"/>
      <c r="BR5" s="601"/>
      <c r="BS5" s="602">
        <v>114201</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451724</v>
      </c>
      <c r="S6" s="599"/>
      <c r="T6" s="599"/>
      <c r="U6" s="599"/>
      <c r="V6" s="599"/>
      <c r="W6" s="599"/>
      <c r="X6" s="599"/>
      <c r="Y6" s="600"/>
      <c r="Z6" s="601">
        <v>0.5</v>
      </c>
      <c r="AA6" s="601"/>
      <c r="AB6" s="601"/>
      <c r="AC6" s="601"/>
      <c r="AD6" s="602">
        <v>451724</v>
      </c>
      <c r="AE6" s="602"/>
      <c r="AF6" s="602"/>
      <c r="AG6" s="602"/>
      <c r="AH6" s="602"/>
      <c r="AI6" s="602"/>
      <c r="AJ6" s="602"/>
      <c r="AK6" s="602"/>
      <c r="AL6" s="603">
        <v>1.3</v>
      </c>
      <c r="AM6" s="604"/>
      <c r="AN6" s="604"/>
      <c r="AO6" s="605"/>
      <c r="AP6" s="595" t="s">
        <v>164</v>
      </c>
      <c r="AQ6" s="596"/>
      <c r="AR6" s="596"/>
      <c r="AS6" s="596"/>
      <c r="AT6" s="596"/>
      <c r="AU6" s="596"/>
      <c r="AV6" s="596"/>
      <c r="AW6" s="596"/>
      <c r="AX6" s="596"/>
      <c r="AY6" s="596"/>
      <c r="AZ6" s="596"/>
      <c r="BA6" s="596"/>
      <c r="BB6" s="596"/>
      <c r="BC6" s="596"/>
      <c r="BD6" s="596"/>
      <c r="BE6" s="596"/>
      <c r="BF6" s="597"/>
      <c r="BG6" s="598">
        <v>14739602</v>
      </c>
      <c r="BH6" s="599"/>
      <c r="BI6" s="599"/>
      <c r="BJ6" s="599"/>
      <c r="BK6" s="599"/>
      <c r="BL6" s="599"/>
      <c r="BM6" s="599"/>
      <c r="BN6" s="600"/>
      <c r="BO6" s="601">
        <v>100</v>
      </c>
      <c r="BP6" s="601"/>
      <c r="BQ6" s="601"/>
      <c r="BR6" s="601"/>
      <c r="BS6" s="602">
        <v>114201</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325110</v>
      </c>
      <c r="CS6" s="599"/>
      <c r="CT6" s="599"/>
      <c r="CU6" s="599"/>
      <c r="CV6" s="599"/>
      <c r="CW6" s="599"/>
      <c r="CX6" s="599"/>
      <c r="CY6" s="600"/>
      <c r="CZ6" s="592">
        <v>0.4</v>
      </c>
      <c r="DA6" s="593"/>
      <c r="DB6" s="593"/>
      <c r="DC6" s="609"/>
      <c r="DD6" s="607" t="s">
        <v>63</v>
      </c>
      <c r="DE6" s="599"/>
      <c r="DF6" s="599"/>
      <c r="DG6" s="599"/>
      <c r="DH6" s="599"/>
      <c r="DI6" s="599"/>
      <c r="DJ6" s="599"/>
      <c r="DK6" s="599"/>
      <c r="DL6" s="599"/>
      <c r="DM6" s="599"/>
      <c r="DN6" s="599"/>
      <c r="DO6" s="599"/>
      <c r="DP6" s="600"/>
      <c r="DQ6" s="607">
        <v>324316</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5298</v>
      </c>
      <c r="S7" s="599"/>
      <c r="T7" s="599"/>
      <c r="U7" s="599"/>
      <c r="V7" s="599"/>
      <c r="W7" s="599"/>
      <c r="X7" s="599"/>
      <c r="Y7" s="600"/>
      <c r="Z7" s="601">
        <v>0</v>
      </c>
      <c r="AA7" s="601"/>
      <c r="AB7" s="601"/>
      <c r="AC7" s="601"/>
      <c r="AD7" s="602">
        <v>5298</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6232440</v>
      </c>
      <c r="BH7" s="599"/>
      <c r="BI7" s="599"/>
      <c r="BJ7" s="599"/>
      <c r="BK7" s="599"/>
      <c r="BL7" s="599"/>
      <c r="BM7" s="599"/>
      <c r="BN7" s="600"/>
      <c r="BO7" s="601">
        <v>42.3</v>
      </c>
      <c r="BP7" s="601"/>
      <c r="BQ7" s="601"/>
      <c r="BR7" s="601"/>
      <c r="BS7" s="602">
        <v>114201</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16292128</v>
      </c>
      <c r="CS7" s="599"/>
      <c r="CT7" s="599"/>
      <c r="CU7" s="599"/>
      <c r="CV7" s="599"/>
      <c r="CW7" s="599"/>
      <c r="CX7" s="599"/>
      <c r="CY7" s="600"/>
      <c r="CZ7" s="601">
        <v>20</v>
      </c>
      <c r="DA7" s="601"/>
      <c r="DB7" s="601"/>
      <c r="DC7" s="601"/>
      <c r="DD7" s="607">
        <v>732305</v>
      </c>
      <c r="DE7" s="599"/>
      <c r="DF7" s="599"/>
      <c r="DG7" s="599"/>
      <c r="DH7" s="599"/>
      <c r="DI7" s="599"/>
      <c r="DJ7" s="599"/>
      <c r="DK7" s="599"/>
      <c r="DL7" s="599"/>
      <c r="DM7" s="599"/>
      <c r="DN7" s="599"/>
      <c r="DO7" s="599"/>
      <c r="DP7" s="600"/>
      <c r="DQ7" s="607">
        <v>11219261</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109119</v>
      </c>
      <c r="S8" s="599"/>
      <c r="T8" s="599"/>
      <c r="U8" s="599"/>
      <c r="V8" s="599"/>
      <c r="W8" s="599"/>
      <c r="X8" s="599"/>
      <c r="Y8" s="600"/>
      <c r="Z8" s="601">
        <v>0.1</v>
      </c>
      <c r="AA8" s="601"/>
      <c r="AB8" s="601"/>
      <c r="AC8" s="601"/>
      <c r="AD8" s="602">
        <v>109119</v>
      </c>
      <c r="AE8" s="602"/>
      <c r="AF8" s="602"/>
      <c r="AG8" s="602"/>
      <c r="AH8" s="602"/>
      <c r="AI8" s="602"/>
      <c r="AJ8" s="602"/>
      <c r="AK8" s="602"/>
      <c r="AL8" s="603">
        <v>0.3</v>
      </c>
      <c r="AM8" s="604"/>
      <c r="AN8" s="604"/>
      <c r="AO8" s="605"/>
      <c r="AP8" s="595" t="s">
        <v>170</v>
      </c>
      <c r="AQ8" s="596"/>
      <c r="AR8" s="596"/>
      <c r="AS8" s="596"/>
      <c r="AT8" s="596"/>
      <c r="AU8" s="596"/>
      <c r="AV8" s="596"/>
      <c r="AW8" s="596"/>
      <c r="AX8" s="596"/>
      <c r="AY8" s="596"/>
      <c r="AZ8" s="596"/>
      <c r="BA8" s="596"/>
      <c r="BB8" s="596"/>
      <c r="BC8" s="596"/>
      <c r="BD8" s="596"/>
      <c r="BE8" s="596"/>
      <c r="BF8" s="597"/>
      <c r="BG8" s="598">
        <v>179708</v>
      </c>
      <c r="BH8" s="599"/>
      <c r="BI8" s="599"/>
      <c r="BJ8" s="599"/>
      <c r="BK8" s="599"/>
      <c r="BL8" s="599"/>
      <c r="BM8" s="599"/>
      <c r="BN8" s="600"/>
      <c r="BO8" s="601">
        <v>1.2</v>
      </c>
      <c r="BP8" s="601"/>
      <c r="BQ8" s="601"/>
      <c r="BR8" s="601"/>
      <c r="BS8" s="602" t="s">
        <v>63</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36012442</v>
      </c>
      <c r="CS8" s="599"/>
      <c r="CT8" s="599"/>
      <c r="CU8" s="599"/>
      <c r="CV8" s="599"/>
      <c r="CW8" s="599"/>
      <c r="CX8" s="599"/>
      <c r="CY8" s="600"/>
      <c r="CZ8" s="601">
        <v>44.3</v>
      </c>
      <c r="DA8" s="601"/>
      <c r="DB8" s="601"/>
      <c r="DC8" s="601"/>
      <c r="DD8" s="607">
        <v>328892</v>
      </c>
      <c r="DE8" s="599"/>
      <c r="DF8" s="599"/>
      <c r="DG8" s="599"/>
      <c r="DH8" s="599"/>
      <c r="DI8" s="599"/>
      <c r="DJ8" s="599"/>
      <c r="DK8" s="599"/>
      <c r="DL8" s="599"/>
      <c r="DM8" s="599"/>
      <c r="DN8" s="599"/>
      <c r="DO8" s="599"/>
      <c r="DP8" s="600"/>
      <c r="DQ8" s="607">
        <v>15408339</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153153</v>
      </c>
      <c r="S9" s="599"/>
      <c r="T9" s="599"/>
      <c r="U9" s="599"/>
      <c r="V9" s="599"/>
      <c r="W9" s="599"/>
      <c r="X9" s="599"/>
      <c r="Y9" s="600"/>
      <c r="Z9" s="601">
        <v>0.2</v>
      </c>
      <c r="AA9" s="601"/>
      <c r="AB9" s="601"/>
      <c r="AC9" s="601"/>
      <c r="AD9" s="602">
        <v>153153</v>
      </c>
      <c r="AE9" s="602"/>
      <c r="AF9" s="602"/>
      <c r="AG9" s="602"/>
      <c r="AH9" s="602"/>
      <c r="AI9" s="602"/>
      <c r="AJ9" s="602"/>
      <c r="AK9" s="602"/>
      <c r="AL9" s="603">
        <v>0.4</v>
      </c>
      <c r="AM9" s="604"/>
      <c r="AN9" s="604"/>
      <c r="AO9" s="605"/>
      <c r="AP9" s="595" t="s">
        <v>173</v>
      </c>
      <c r="AQ9" s="596"/>
      <c r="AR9" s="596"/>
      <c r="AS9" s="596"/>
      <c r="AT9" s="596"/>
      <c r="AU9" s="596"/>
      <c r="AV9" s="596"/>
      <c r="AW9" s="596"/>
      <c r="AX9" s="596"/>
      <c r="AY9" s="596"/>
      <c r="AZ9" s="596"/>
      <c r="BA9" s="596"/>
      <c r="BB9" s="596"/>
      <c r="BC9" s="596"/>
      <c r="BD9" s="596"/>
      <c r="BE9" s="596"/>
      <c r="BF9" s="597"/>
      <c r="BG9" s="598">
        <v>5017557</v>
      </c>
      <c r="BH9" s="599"/>
      <c r="BI9" s="599"/>
      <c r="BJ9" s="599"/>
      <c r="BK9" s="599"/>
      <c r="BL9" s="599"/>
      <c r="BM9" s="599"/>
      <c r="BN9" s="600"/>
      <c r="BO9" s="601">
        <v>34</v>
      </c>
      <c r="BP9" s="601"/>
      <c r="BQ9" s="601"/>
      <c r="BR9" s="601"/>
      <c r="BS9" s="602" t="s">
        <v>63</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5961254</v>
      </c>
      <c r="CS9" s="599"/>
      <c r="CT9" s="599"/>
      <c r="CU9" s="599"/>
      <c r="CV9" s="599"/>
      <c r="CW9" s="599"/>
      <c r="CX9" s="599"/>
      <c r="CY9" s="600"/>
      <c r="CZ9" s="601">
        <v>7.3</v>
      </c>
      <c r="DA9" s="601"/>
      <c r="DB9" s="601"/>
      <c r="DC9" s="601"/>
      <c r="DD9" s="607">
        <v>115815</v>
      </c>
      <c r="DE9" s="599"/>
      <c r="DF9" s="599"/>
      <c r="DG9" s="599"/>
      <c r="DH9" s="599"/>
      <c r="DI9" s="599"/>
      <c r="DJ9" s="599"/>
      <c r="DK9" s="599"/>
      <c r="DL9" s="599"/>
      <c r="DM9" s="599"/>
      <c r="DN9" s="599"/>
      <c r="DO9" s="599"/>
      <c r="DP9" s="600"/>
      <c r="DQ9" s="607">
        <v>4479557</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357056</v>
      </c>
      <c r="BH10" s="599"/>
      <c r="BI10" s="599"/>
      <c r="BJ10" s="599"/>
      <c r="BK10" s="599"/>
      <c r="BL10" s="599"/>
      <c r="BM10" s="599"/>
      <c r="BN10" s="600"/>
      <c r="BO10" s="601">
        <v>2.4</v>
      </c>
      <c r="BP10" s="601"/>
      <c r="BQ10" s="601"/>
      <c r="BR10" s="601"/>
      <c r="BS10" s="602" t="s">
        <v>63</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2511</v>
      </c>
      <c r="CS10" s="599"/>
      <c r="CT10" s="599"/>
      <c r="CU10" s="599"/>
      <c r="CV10" s="599"/>
      <c r="CW10" s="599"/>
      <c r="CX10" s="599"/>
      <c r="CY10" s="600"/>
      <c r="CZ10" s="601">
        <v>0</v>
      </c>
      <c r="DA10" s="601"/>
      <c r="DB10" s="601"/>
      <c r="DC10" s="601"/>
      <c r="DD10" s="607" t="s">
        <v>63</v>
      </c>
      <c r="DE10" s="599"/>
      <c r="DF10" s="599"/>
      <c r="DG10" s="599"/>
      <c r="DH10" s="599"/>
      <c r="DI10" s="599"/>
      <c r="DJ10" s="599"/>
      <c r="DK10" s="599"/>
      <c r="DL10" s="599"/>
      <c r="DM10" s="599"/>
      <c r="DN10" s="599"/>
      <c r="DO10" s="599"/>
      <c r="DP10" s="600"/>
      <c r="DQ10" s="607">
        <v>2511</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3267119</v>
      </c>
      <c r="S11" s="599"/>
      <c r="T11" s="599"/>
      <c r="U11" s="599"/>
      <c r="V11" s="599"/>
      <c r="W11" s="599"/>
      <c r="X11" s="599"/>
      <c r="Y11" s="600"/>
      <c r="Z11" s="603">
        <v>3.9</v>
      </c>
      <c r="AA11" s="604"/>
      <c r="AB11" s="604"/>
      <c r="AC11" s="610"/>
      <c r="AD11" s="607">
        <v>3267119</v>
      </c>
      <c r="AE11" s="599"/>
      <c r="AF11" s="599"/>
      <c r="AG11" s="599"/>
      <c r="AH11" s="599"/>
      <c r="AI11" s="599"/>
      <c r="AJ11" s="599"/>
      <c r="AK11" s="600"/>
      <c r="AL11" s="603">
        <v>9.1999999999999993</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678119</v>
      </c>
      <c r="BH11" s="599"/>
      <c r="BI11" s="599"/>
      <c r="BJ11" s="599"/>
      <c r="BK11" s="599"/>
      <c r="BL11" s="599"/>
      <c r="BM11" s="599"/>
      <c r="BN11" s="600"/>
      <c r="BO11" s="601">
        <v>4.5999999999999996</v>
      </c>
      <c r="BP11" s="601"/>
      <c r="BQ11" s="601"/>
      <c r="BR11" s="601"/>
      <c r="BS11" s="602">
        <v>114201</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1630992</v>
      </c>
      <c r="CS11" s="599"/>
      <c r="CT11" s="599"/>
      <c r="CU11" s="599"/>
      <c r="CV11" s="599"/>
      <c r="CW11" s="599"/>
      <c r="CX11" s="599"/>
      <c r="CY11" s="600"/>
      <c r="CZ11" s="601">
        <v>2</v>
      </c>
      <c r="DA11" s="601"/>
      <c r="DB11" s="601"/>
      <c r="DC11" s="601"/>
      <c r="DD11" s="607">
        <v>748000</v>
      </c>
      <c r="DE11" s="599"/>
      <c r="DF11" s="599"/>
      <c r="DG11" s="599"/>
      <c r="DH11" s="599"/>
      <c r="DI11" s="599"/>
      <c r="DJ11" s="599"/>
      <c r="DK11" s="599"/>
      <c r="DL11" s="599"/>
      <c r="DM11" s="599"/>
      <c r="DN11" s="599"/>
      <c r="DO11" s="599"/>
      <c r="DP11" s="600"/>
      <c r="DQ11" s="607">
        <v>678706</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v>87658</v>
      </c>
      <c r="S12" s="599"/>
      <c r="T12" s="599"/>
      <c r="U12" s="599"/>
      <c r="V12" s="599"/>
      <c r="W12" s="599"/>
      <c r="X12" s="599"/>
      <c r="Y12" s="600"/>
      <c r="Z12" s="601">
        <v>0.1</v>
      </c>
      <c r="AA12" s="601"/>
      <c r="AB12" s="601"/>
      <c r="AC12" s="601"/>
      <c r="AD12" s="602">
        <v>87658</v>
      </c>
      <c r="AE12" s="602"/>
      <c r="AF12" s="602"/>
      <c r="AG12" s="602"/>
      <c r="AH12" s="602"/>
      <c r="AI12" s="602"/>
      <c r="AJ12" s="602"/>
      <c r="AK12" s="602"/>
      <c r="AL12" s="603">
        <v>0.2</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6872205</v>
      </c>
      <c r="BH12" s="599"/>
      <c r="BI12" s="599"/>
      <c r="BJ12" s="599"/>
      <c r="BK12" s="599"/>
      <c r="BL12" s="599"/>
      <c r="BM12" s="599"/>
      <c r="BN12" s="600"/>
      <c r="BO12" s="601">
        <v>46.6</v>
      </c>
      <c r="BP12" s="601"/>
      <c r="BQ12" s="601"/>
      <c r="BR12" s="601"/>
      <c r="BS12" s="602" t="s">
        <v>63</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1997988</v>
      </c>
      <c r="CS12" s="599"/>
      <c r="CT12" s="599"/>
      <c r="CU12" s="599"/>
      <c r="CV12" s="599"/>
      <c r="CW12" s="599"/>
      <c r="CX12" s="599"/>
      <c r="CY12" s="600"/>
      <c r="CZ12" s="601">
        <v>2.5</v>
      </c>
      <c r="DA12" s="601"/>
      <c r="DB12" s="601"/>
      <c r="DC12" s="601"/>
      <c r="DD12" s="607">
        <v>306471</v>
      </c>
      <c r="DE12" s="599"/>
      <c r="DF12" s="599"/>
      <c r="DG12" s="599"/>
      <c r="DH12" s="599"/>
      <c r="DI12" s="599"/>
      <c r="DJ12" s="599"/>
      <c r="DK12" s="599"/>
      <c r="DL12" s="599"/>
      <c r="DM12" s="599"/>
      <c r="DN12" s="599"/>
      <c r="DO12" s="599"/>
      <c r="DP12" s="600"/>
      <c r="DQ12" s="607">
        <v>1607444</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6794207</v>
      </c>
      <c r="BH13" s="599"/>
      <c r="BI13" s="599"/>
      <c r="BJ13" s="599"/>
      <c r="BK13" s="599"/>
      <c r="BL13" s="599"/>
      <c r="BM13" s="599"/>
      <c r="BN13" s="600"/>
      <c r="BO13" s="601">
        <v>46.1</v>
      </c>
      <c r="BP13" s="601"/>
      <c r="BQ13" s="601"/>
      <c r="BR13" s="601"/>
      <c r="BS13" s="602" t="s">
        <v>63</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4140989</v>
      </c>
      <c r="CS13" s="599"/>
      <c r="CT13" s="599"/>
      <c r="CU13" s="599"/>
      <c r="CV13" s="599"/>
      <c r="CW13" s="599"/>
      <c r="CX13" s="599"/>
      <c r="CY13" s="600"/>
      <c r="CZ13" s="601">
        <v>5.0999999999999996</v>
      </c>
      <c r="DA13" s="601"/>
      <c r="DB13" s="601"/>
      <c r="DC13" s="601"/>
      <c r="DD13" s="607">
        <v>1998451</v>
      </c>
      <c r="DE13" s="599"/>
      <c r="DF13" s="599"/>
      <c r="DG13" s="599"/>
      <c r="DH13" s="599"/>
      <c r="DI13" s="599"/>
      <c r="DJ13" s="599"/>
      <c r="DK13" s="599"/>
      <c r="DL13" s="599"/>
      <c r="DM13" s="599"/>
      <c r="DN13" s="599"/>
      <c r="DO13" s="599"/>
      <c r="DP13" s="600"/>
      <c r="DQ13" s="607">
        <v>2089754</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t="s">
        <v>63</v>
      </c>
      <c r="S14" s="599"/>
      <c r="T14" s="599"/>
      <c r="U14" s="599"/>
      <c r="V14" s="599"/>
      <c r="W14" s="599"/>
      <c r="X14" s="599"/>
      <c r="Y14" s="600"/>
      <c r="Z14" s="601" t="s">
        <v>63</v>
      </c>
      <c r="AA14" s="601"/>
      <c r="AB14" s="601"/>
      <c r="AC14" s="601"/>
      <c r="AD14" s="602" t="s">
        <v>63</v>
      </c>
      <c r="AE14" s="602"/>
      <c r="AF14" s="602"/>
      <c r="AG14" s="602"/>
      <c r="AH14" s="602"/>
      <c r="AI14" s="602"/>
      <c r="AJ14" s="602"/>
      <c r="AK14" s="602"/>
      <c r="AL14" s="603" t="s">
        <v>63</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458718</v>
      </c>
      <c r="BH14" s="599"/>
      <c r="BI14" s="599"/>
      <c r="BJ14" s="599"/>
      <c r="BK14" s="599"/>
      <c r="BL14" s="599"/>
      <c r="BM14" s="599"/>
      <c r="BN14" s="600"/>
      <c r="BO14" s="601">
        <v>3.1</v>
      </c>
      <c r="BP14" s="601"/>
      <c r="BQ14" s="601"/>
      <c r="BR14" s="601"/>
      <c r="BS14" s="602" t="s">
        <v>63</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1883689</v>
      </c>
      <c r="CS14" s="599"/>
      <c r="CT14" s="599"/>
      <c r="CU14" s="599"/>
      <c r="CV14" s="599"/>
      <c r="CW14" s="599"/>
      <c r="CX14" s="599"/>
      <c r="CY14" s="600"/>
      <c r="CZ14" s="601">
        <v>2.2999999999999998</v>
      </c>
      <c r="DA14" s="601"/>
      <c r="DB14" s="601"/>
      <c r="DC14" s="601"/>
      <c r="DD14" s="607">
        <v>29883</v>
      </c>
      <c r="DE14" s="599"/>
      <c r="DF14" s="599"/>
      <c r="DG14" s="599"/>
      <c r="DH14" s="599"/>
      <c r="DI14" s="599"/>
      <c r="DJ14" s="599"/>
      <c r="DK14" s="599"/>
      <c r="DL14" s="599"/>
      <c r="DM14" s="599"/>
      <c r="DN14" s="599"/>
      <c r="DO14" s="599"/>
      <c r="DP14" s="600"/>
      <c r="DQ14" s="607">
        <v>1569308</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v>82259</v>
      </c>
      <c r="S15" s="599"/>
      <c r="T15" s="599"/>
      <c r="U15" s="599"/>
      <c r="V15" s="599"/>
      <c r="W15" s="599"/>
      <c r="X15" s="599"/>
      <c r="Y15" s="600"/>
      <c r="Z15" s="601">
        <v>0.1</v>
      </c>
      <c r="AA15" s="601"/>
      <c r="AB15" s="601"/>
      <c r="AC15" s="601"/>
      <c r="AD15" s="602">
        <v>82259</v>
      </c>
      <c r="AE15" s="602"/>
      <c r="AF15" s="602"/>
      <c r="AG15" s="602"/>
      <c r="AH15" s="602"/>
      <c r="AI15" s="602"/>
      <c r="AJ15" s="602"/>
      <c r="AK15" s="602"/>
      <c r="AL15" s="603">
        <v>0.2</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1176138</v>
      </c>
      <c r="BH15" s="599"/>
      <c r="BI15" s="599"/>
      <c r="BJ15" s="599"/>
      <c r="BK15" s="599"/>
      <c r="BL15" s="599"/>
      <c r="BM15" s="599"/>
      <c r="BN15" s="600"/>
      <c r="BO15" s="601">
        <v>8</v>
      </c>
      <c r="BP15" s="601"/>
      <c r="BQ15" s="601"/>
      <c r="BR15" s="601"/>
      <c r="BS15" s="602" t="s">
        <v>63</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6492164</v>
      </c>
      <c r="CS15" s="599"/>
      <c r="CT15" s="599"/>
      <c r="CU15" s="599"/>
      <c r="CV15" s="599"/>
      <c r="CW15" s="599"/>
      <c r="CX15" s="599"/>
      <c r="CY15" s="600"/>
      <c r="CZ15" s="601">
        <v>8</v>
      </c>
      <c r="DA15" s="601"/>
      <c r="DB15" s="601"/>
      <c r="DC15" s="601"/>
      <c r="DD15" s="607">
        <v>997173</v>
      </c>
      <c r="DE15" s="599"/>
      <c r="DF15" s="599"/>
      <c r="DG15" s="599"/>
      <c r="DH15" s="599"/>
      <c r="DI15" s="599"/>
      <c r="DJ15" s="599"/>
      <c r="DK15" s="599"/>
      <c r="DL15" s="599"/>
      <c r="DM15" s="599"/>
      <c r="DN15" s="599"/>
      <c r="DO15" s="599"/>
      <c r="DP15" s="600"/>
      <c r="DQ15" s="607">
        <v>4004583</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371005</v>
      </c>
      <c r="S16" s="599"/>
      <c r="T16" s="599"/>
      <c r="U16" s="599"/>
      <c r="V16" s="599"/>
      <c r="W16" s="599"/>
      <c r="X16" s="599"/>
      <c r="Y16" s="600"/>
      <c r="Z16" s="601">
        <v>0.4</v>
      </c>
      <c r="AA16" s="601"/>
      <c r="AB16" s="601"/>
      <c r="AC16" s="601"/>
      <c r="AD16" s="602">
        <v>371005</v>
      </c>
      <c r="AE16" s="602"/>
      <c r="AF16" s="602"/>
      <c r="AG16" s="602"/>
      <c r="AH16" s="602"/>
      <c r="AI16" s="602"/>
      <c r="AJ16" s="602"/>
      <c r="AK16" s="602"/>
      <c r="AL16" s="603">
        <v>1</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v>101</v>
      </c>
      <c r="BH16" s="599"/>
      <c r="BI16" s="599"/>
      <c r="BJ16" s="599"/>
      <c r="BK16" s="599"/>
      <c r="BL16" s="599"/>
      <c r="BM16" s="599"/>
      <c r="BN16" s="600"/>
      <c r="BO16" s="601">
        <v>0</v>
      </c>
      <c r="BP16" s="601"/>
      <c r="BQ16" s="601"/>
      <c r="BR16" s="601"/>
      <c r="BS16" s="602" t="s">
        <v>63</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146717</v>
      </c>
      <c r="CS16" s="599"/>
      <c r="CT16" s="599"/>
      <c r="CU16" s="599"/>
      <c r="CV16" s="599"/>
      <c r="CW16" s="599"/>
      <c r="CX16" s="599"/>
      <c r="CY16" s="600"/>
      <c r="CZ16" s="601">
        <v>0.2</v>
      </c>
      <c r="DA16" s="601"/>
      <c r="DB16" s="601"/>
      <c r="DC16" s="601"/>
      <c r="DD16" s="607" t="s">
        <v>63</v>
      </c>
      <c r="DE16" s="599"/>
      <c r="DF16" s="599"/>
      <c r="DG16" s="599"/>
      <c r="DH16" s="599"/>
      <c r="DI16" s="599"/>
      <c r="DJ16" s="599"/>
      <c r="DK16" s="599"/>
      <c r="DL16" s="599"/>
      <c r="DM16" s="599"/>
      <c r="DN16" s="599"/>
      <c r="DO16" s="599"/>
      <c r="DP16" s="600"/>
      <c r="DQ16" s="607">
        <v>40782</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623881</v>
      </c>
      <c r="S17" s="599"/>
      <c r="T17" s="599"/>
      <c r="U17" s="599"/>
      <c r="V17" s="599"/>
      <c r="W17" s="599"/>
      <c r="X17" s="599"/>
      <c r="Y17" s="600"/>
      <c r="Z17" s="601">
        <v>0.7</v>
      </c>
      <c r="AA17" s="601"/>
      <c r="AB17" s="601"/>
      <c r="AC17" s="601"/>
      <c r="AD17" s="602">
        <v>623881</v>
      </c>
      <c r="AE17" s="602"/>
      <c r="AF17" s="602"/>
      <c r="AG17" s="602"/>
      <c r="AH17" s="602"/>
      <c r="AI17" s="602"/>
      <c r="AJ17" s="602"/>
      <c r="AK17" s="602"/>
      <c r="AL17" s="603">
        <v>1.8</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6396597</v>
      </c>
      <c r="CS17" s="599"/>
      <c r="CT17" s="599"/>
      <c r="CU17" s="599"/>
      <c r="CV17" s="599"/>
      <c r="CW17" s="599"/>
      <c r="CX17" s="599"/>
      <c r="CY17" s="600"/>
      <c r="CZ17" s="601">
        <v>7.9</v>
      </c>
      <c r="DA17" s="601"/>
      <c r="DB17" s="601"/>
      <c r="DC17" s="601"/>
      <c r="DD17" s="607" t="s">
        <v>63</v>
      </c>
      <c r="DE17" s="599"/>
      <c r="DF17" s="599"/>
      <c r="DG17" s="599"/>
      <c r="DH17" s="599"/>
      <c r="DI17" s="599"/>
      <c r="DJ17" s="599"/>
      <c r="DK17" s="599"/>
      <c r="DL17" s="599"/>
      <c r="DM17" s="599"/>
      <c r="DN17" s="599"/>
      <c r="DO17" s="599"/>
      <c r="DP17" s="600"/>
      <c r="DQ17" s="607">
        <v>6069504</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122251</v>
      </c>
      <c r="S18" s="599"/>
      <c r="T18" s="599"/>
      <c r="U18" s="599"/>
      <c r="V18" s="599"/>
      <c r="W18" s="599"/>
      <c r="X18" s="599"/>
      <c r="Y18" s="600"/>
      <c r="Z18" s="601">
        <v>0.1</v>
      </c>
      <c r="AA18" s="601"/>
      <c r="AB18" s="601"/>
      <c r="AC18" s="601"/>
      <c r="AD18" s="602">
        <v>122251</v>
      </c>
      <c r="AE18" s="602"/>
      <c r="AF18" s="602"/>
      <c r="AG18" s="602"/>
      <c r="AH18" s="602"/>
      <c r="AI18" s="602"/>
      <c r="AJ18" s="602"/>
      <c r="AK18" s="602"/>
      <c r="AL18" s="603">
        <v>0.3</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495116</v>
      </c>
      <c r="S19" s="599"/>
      <c r="T19" s="599"/>
      <c r="U19" s="599"/>
      <c r="V19" s="599"/>
      <c r="W19" s="599"/>
      <c r="X19" s="599"/>
      <c r="Y19" s="600"/>
      <c r="Z19" s="601">
        <v>0.6</v>
      </c>
      <c r="AA19" s="601"/>
      <c r="AB19" s="601"/>
      <c r="AC19" s="601"/>
      <c r="AD19" s="602">
        <v>495116</v>
      </c>
      <c r="AE19" s="602"/>
      <c r="AF19" s="602"/>
      <c r="AG19" s="602"/>
      <c r="AH19" s="602"/>
      <c r="AI19" s="602"/>
      <c r="AJ19" s="602"/>
      <c r="AK19" s="602"/>
      <c r="AL19" s="603">
        <v>1.4</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157</v>
      </c>
      <c r="BH19" s="599"/>
      <c r="BI19" s="599"/>
      <c r="BJ19" s="599"/>
      <c r="BK19" s="599"/>
      <c r="BL19" s="599"/>
      <c r="BM19" s="599"/>
      <c r="BN19" s="600"/>
      <c r="BO19" s="601">
        <v>0</v>
      </c>
      <c r="BP19" s="601"/>
      <c r="BQ19" s="601"/>
      <c r="BR19" s="601"/>
      <c r="BS19" s="602" t="s">
        <v>63</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v>6514</v>
      </c>
      <c r="S20" s="599"/>
      <c r="T20" s="599"/>
      <c r="U20" s="599"/>
      <c r="V20" s="599"/>
      <c r="W20" s="599"/>
      <c r="X20" s="599"/>
      <c r="Y20" s="600"/>
      <c r="Z20" s="601">
        <v>0</v>
      </c>
      <c r="AA20" s="601"/>
      <c r="AB20" s="601"/>
      <c r="AC20" s="601"/>
      <c r="AD20" s="602">
        <v>6514</v>
      </c>
      <c r="AE20" s="602"/>
      <c r="AF20" s="602"/>
      <c r="AG20" s="602"/>
      <c r="AH20" s="602"/>
      <c r="AI20" s="602"/>
      <c r="AJ20" s="602"/>
      <c r="AK20" s="602"/>
      <c r="AL20" s="603">
        <v>0</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157</v>
      </c>
      <c r="BH20" s="599"/>
      <c r="BI20" s="599"/>
      <c r="BJ20" s="599"/>
      <c r="BK20" s="599"/>
      <c r="BL20" s="599"/>
      <c r="BM20" s="599"/>
      <c r="BN20" s="600"/>
      <c r="BO20" s="601">
        <v>0</v>
      </c>
      <c r="BP20" s="601"/>
      <c r="BQ20" s="601"/>
      <c r="BR20" s="601"/>
      <c r="BS20" s="602" t="s">
        <v>63</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81282581</v>
      </c>
      <c r="CS20" s="599"/>
      <c r="CT20" s="599"/>
      <c r="CU20" s="599"/>
      <c r="CV20" s="599"/>
      <c r="CW20" s="599"/>
      <c r="CX20" s="599"/>
      <c r="CY20" s="600"/>
      <c r="CZ20" s="601">
        <v>100</v>
      </c>
      <c r="DA20" s="601"/>
      <c r="DB20" s="601"/>
      <c r="DC20" s="601"/>
      <c r="DD20" s="607">
        <v>5256990</v>
      </c>
      <c r="DE20" s="599"/>
      <c r="DF20" s="599"/>
      <c r="DG20" s="599"/>
      <c r="DH20" s="599"/>
      <c r="DI20" s="599"/>
      <c r="DJ20" s="599"/>
      <c r="DK20" s="599"/>
      <c r="DL20" s="599"/>
      <c r="DM20" s="599"/>
      <c r="DN20" s="599"/>
      <c r="DO20" s="599"/>
      <c r="DP20" s="600"/>
      <c r="DQ20" s="607">
        <v>47494065</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17583503</v>
      </c>
      <c r="S21" s="599"/>
      <c r="T21" s="599"/>
      <c r="U21" s="599"/>
      <c r="V21" s="599"/>
      <c r="W21" s="599"/>
      <c r="X21" s="599"/>
      <c r="Y21" s="600"/>
      <c r="Z21" s="601">
        <v>21.1</v>
      </c>
      <c r="AA21" s="601"/>
      <c r="AB21" s="601"/>
      <c r="AC21" s="601"/>
      <c r="AD21" s="602">
        <v>15429442</v>
      </c>
      <c r="AE21" s="602"/>
      <c r="AF21" s="602"/>
      <c r="AG21" s="602"/>
      <c r="AH21" s="602"/>
      <c r="AI21" s="602"/>
      <c r="AJ21" s="602"/>
      <c r="AK21" s="602"/>
      <c r="AL21" s="603">
        <v>43.6</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v>157</v>
      </c>
      <c r="BH21" s="599"/>
      <c r="BI21" s="599"/>
      <c r="BJ21" s="599"/>
      <c r="BK21" s="599"/>
      <c r="BL21" s="599"/>
      <c r="BM21" s="599"/>
      <c r="BN21" s="600"/>
      <c r="BO21" s="601">
        <v>0</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15429442</v>
      </c>
      <c r="S22" s="599"/>
      <c r="T22" s="599"/>
      <c r="U22" s="599"/>
      <c r="V22" s="599"/>
      <c r="W22" s="599"/>
      <c r="X22" s="599"/>
      <c r="Y22" s="600"/>
      <c r="Z22" s="601">
        <v>18.5</v>
      </c>
      <c r="AA22" s="601"/>
      <c r="AB22" s="601"/>
      <c r="AC22" s="601"/>
      <c r="AD22" s="602">
        <v>15429442</v>
      </c>
      <c r="AE22" s="602"/>
      <c r="AF22" s="602"/>
      <c r="AG22" s="602"/>
      <c r="AH22" s="602"/>
      <c r="AI22" s="602"/>
      <c r="AJ22" s="602"/>
      <c r="AK22" s="602"/>
      <c r="AL22" s="603">
        <v>43.6</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2154061</v>
      </c>
      <c r="S23" s="599"/>
      <c r="T23" s="599"/>
      <c r="U23" s="599"/>
      <c r="V23" s="599"/>
      <c r="W23" s="599"/>
      <c r="X23" s="599"/>
      <c r="Y23" s="600"/>
      <c r="Z23" s="601">
        <v>2.6</v>
      </c>
      <c r="AA23" s="601"/>
      <c r="AB23" s="601"/>
      <c r="AC23" s="601"/>
      <c r="AD23" s="602" t="s">
        <v>63</v>
      </c>
      <c r="AE23" s="602"/>
      <c r="AF23" s="602"/>
      <c r="AG23" s="602"/>
      <c r="AH23" s="602"/>
      <c r="AI23" s="602"/>
      <c r="AJ23" s="602"/>
      <c r="AK23" s="602"/>
      <c r="AL23" s="603" t="s">
        <v>63</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t="s">
        <v>63</v>
      </c>
      <c r="BH23" s="599"/>
      <c r="BI23" s="599"/>
      <c r="BJ23" s="599"/>
      <c r="BK23" s="599"/>
      <c r="BL23" s="599"/>
      <c r="BM23" s="599"/>
      <c r="BN23" s="600"/>
      <c r="BO23" s="601" t="s">
        <v>63</v>
      </c>
      <c r="BP23" s="601"/>
      <c r="BQ23" s="601"/>
      <c r="BR23" s="601"/>
      <c r="BS23" s="602" t="s">
        <v>63</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41472845</v>
      </c>
      <c r="CS24" s="588"/>
      <c r="CT24" s="588"/>
      <c r="CU24" s="588"/>
      <c r="CV24" s="588"/>
      <c r="CW24" s="588"/>
      <c r="CX24" s="588"/>
      <c r="CY24" s="589"/>
      <c r="CZ24" s="592">
        <v>51</v>
      </c>
      <c r="DA24" s="593"/>
      <c r="DB24" s="593"/>
      <c r="DC24" s="609"/>
      <c r="DD24" s="632">
        <v>21635102</v>
      </c>
      <c r="DE24" s="588"/>
      <c r="DF24" s="588"/>
      <c r="DG24" s="588"/>
      <c r="DH24" s="588"/>
      <c r="DI24" s="588"/>
      <c r="DJ24" s="588"/>
      <c r="DK24" s="589"/>
      <c r="DL24" s="632">
        <v>19723727</v>
      </c>
      <c r="DM24" s="588"/>
      <c r="DN24" s="588"/>
      <c r="DO24" s="588"/>
      <c r="DP24" s="588"/>
      <c r="DQ24" s="588"/>
      <c r="DR24" s="588"/>
      <c r="DS24" s="588"/>
      <c r="DT24" s="588"/>
      <c r="DU24" s="588"/>
      <c r="DV24" s="589"/>
      <c r="DW24" s="592">
        <v>55.5</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37474478</v>
      </c>
      <c r="S25" s="599"/>
      <c r="T25" s="599"/>
      <c r="U25" s="599"/>
      <c r="V25" s="599"/>
      <c r="W25" s="599"/>
      <c r="X25" s="599"/>
      <c r="Y25" s="600"/>
      <c r="Z25" s="601">
        <v>45</v>
      </c>
      <c r="AA25" s="601"/>
      <c r="AB25" s="601"/>
      <c r="AC25" s="601"/>
      <c r="AD25" s="602">
        <v>35320417</v>
      </c>
      <c r="AE25" s="602"/>
      <c r="AF25" s="602"/>
      <c r="AG25" s="602"/>
      <c r="AH25" s="602"/>
      <c r="AI25" s="602"/>
      <c r="AJ25" s="602"/>
      <c r="AK25" s="602"/>
      <c r="AL25" s="603">
        <v>99.7</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8815454</v>
      </c>
      <c r="CS25" s="628"/>
      <c r="CT25" s="628"/>
      <c r="CU25" s="628"/>
      <c r="CV25" s="628"/>
      <c r="CW25" s="628"/>
      <c r="CX25" s="628"/>
      <c r="CY25" s="629"/>
      <c r="CZ25" s="603">
        <v>10.8</v>
      </c>
      <c r="DA25" s="630"/>
      <c r="DB25" s="630"/>
      <c r="DC25" s="633"/>
      <c r="DD25" s="607">
        <v>8091134</v>
      </c>
      <c r="DE25" s="628"/>
      <c r="DF25" s="628"/>
      <c r="DG25" s="628"/>
      <c r="DH25" s="628"/>
      <c r="DI25" s="628"/>
      <c r="DJ25" s="628"/>
      <c r="DK25" s="629"/>
      <c r="DL25" s="607">
        <v>8013129</v>
      </c>
      <c r="DM25" s="628"/>
      <c r="DN25" s="628"/>
      <c r="DO25" s="628"/>
      <c r="DP25" s="628"/>
      <c r="DQ25" s="628"/>
      <c r="DR25" s="628"/>
      <c r="DS25" s="628"/>
      <c r="DT25" s="628"/>
      <c r="DU25" s="628"/>
      <c r="DV25" s="629"/>
      <c r="DW25" s="603">
        <v>22.5</v>
      </c>
      <c r="DX25" s="630"/>
      <c r="DY25" s="630"/>
      <c r="DZ25" s="630"/>
      <c r="EA25" s="630"/>
      <c r="EB25" s="630"/>
      <c r="EC25" s="631"/>
    </row>
    <row r="26" spans="2:133" ht="11.25" customHeight="1" x14ac:dyDescent="0.15">
      <c r="B26" s="595" t="s">
        <v>226</v>
      </c>
      <c r="C26" s="596"/>
      <c r="D26" s="596"/>
      <c r="E26" s="596"/>
      <c r="F26" s="596"/>
      <c r="G26" s="596"/>
      <c r="H26" s="596"/>
      <c r="I26" s="596"/>
      <c r="J26" s="596"/>
      <c r="K26" s="596"/>
      <c r="L26" s="596"/>
      <c r="M26" s="596"/>
      <c r="N26" s="596"/>
      <c r="O26" s="596"/>
      <c r="P26" s="596"/>
      <c r="Q26" s="597"/>
      <c r="R26" s="598">
        <v>17853</v>
      </c>
      <c r="S26" s="599"/>
      <c r="T26" s="599"/>
      <c r="U26" s="599"/>
      <c r="V26" s="599"/>
      <c r="W26" s="599"/>
      <c r="X26" s="599"/>
      <c r="Y26" s="600"/>
      <c r="Z26" s="601">
        <v>0</v>
      </c>
      <c r="AA26" s="601"/>
      <c r="AB26" s="601"/>
      <c r="AC26" s="601"/>
      <c r="AD26" s="602">
        <v>17853</v>
      </c>
      <c r="AE26" s="602"/>
      <c r="AF26" s="602"/>
      <c r="AG26" s="602"/>
      <c r="AH26" s="602"/>
      <c r="AI26" s="602"/>
      <c r="AJ26" s="602"/>
      <c r="AK26" s="602"/>
      <c r="AL26" s="603">
        <v>0.1</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5101860</v>
      </c>
      <c r="CS26" s="599"/>
      <c r="CT26" s="599"/>
      <c r="CU26" s="599"/>
      <c r="CV26" s="599"/>
      <c r="CW26" s="599"/>
      <c r="CX26" s="599"/>
      <c r="CY26" s="600"/>
      <c r="CZ26" s="603">
        <v>6.3</v>
      </c>
      <c r="DA26" s="630"/>
      <c r="DB26" s="630"/>
      <c r="DC26" s="633"/>
      <c r="DD26" s="607">
        <v>4594270</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0"/>
      <c r="DY26" s="630"/>
      <c r="DZ26" s="630"/>
      <c r="EA26" s="630"/>
      <c r="EB26" s="630"/>
      <c r="EC26" s="631"/>
    </row>
    <row r="27" spans="2:133" ht="11.25" customHeight="1" x14ac:dyDescent="0.15">
      <c r="B27" s="595" t="s">
        <v>229</v>
      </c>
      <c r="C27" s="596"/>
      <c r="D27" s="596"/>
      <c r="E27" s="596"/>
      <c r="F27" s="596"/>
      <c r="G27" s="596"/>
      <c r="H27" s="596"/>
      <c r="I27" s="596"/>
      <c r="J27" s="596"/>
      <c r="K27" s="596"/>
      <c r="L27" s="596"/>
      <c r="M27" s="596"/>
      <c r="N27" s="596"/>
      <c r="O27" s="596"/>
      <c r="P27" s="596"/>
      <c r="Q27" s="597"/>
      <c r="R27" s="598">
        <v>848515</v>
      </c>
      <c r="S27" s="599"/>
      <c r="T27" s="599"/>
      <c r="U27" s="599"/>
      <c r="V27" s="599"/>
      <c r="W27" s="599"/>
      <c r="X27" s="599"/>
      <c r="Y27" s="600"/>
      <c r="Z27" s="601">
        <v>1</v>
      </c>
      <c r="AA27" s="601"/>
      <c r="AB27" s="601"/>
      <c r="AC27" s="601"/>
      <c r="AD27" s="602" t="s">
        <v>63</v>
      </c>
      <c r="AE27" s="602"/>
      <c r="AF27" s="602"/>
      <c r="AG27" s="602"/>
      <c r="AH27" s="602"/>
      <c r="AI27" s="602"/>
      <c r="AJ27" s="602"/>
      <c r="AK27" s="602"/>
      <c r="AL27" s="603" t="s">
        <v>63</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14739759</v>
      </c>
      <c r="BH27" s="599"/>
      <c r="BI27" s="599"/>
      <c r="BJ27" s="599"/>
      <c r="BK27" s="599"/>
      <c r="BL27" s="599"/>
      <c r="BM27" s="599"/>
      <c r="BN27" s="600"/>
      <c r="BO27" s="601">
        <v>100</v>
      </c>
      <c r="BP27" s="601"/>
      <c r="BQ27" s="601"/>
      <c r="BR27" s="601"/>
      <c r="BS27" s="602">
        <v>114201</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26260794</v>
      </c>
      <c r="CS27" s="628"/>
      <c r="CT27" s="628"/>
      <c r="CU27" s="628"/>
      <c r="CV27" s="628"/>
      <c r="CW27" s="628"/>
      <c r="CX27" s="628"/>
      <c r="CY27" s="629"/>
      <c r="CZ27" s="603">
        <v>32.299999999999997</v>
      </c>
      <c r="DA27" s="630"/>
      <c r="DB27" s="630"/>
      <c r="DC27" s="633"/>
      <c r="DD27" s="607">
        <v>7474464</v>
      </c>
      <c r="DE27" s="628"/>
      <c r="DF27" s="628"/>
      <c r="DG27" s="628"/>
      <c r="DH27" s="628"/>
      <c r="DI27" s="628"/>
      <c r="DJ27" s="628"/>
      <c r="DK27" s="629"/>
      <c r="DL27" s="607">
        <v>5641094</v>
      </c>
      <c r="DM27" s="628"/>
      <c r="DN27" s="628"/>
      <c r="DO27" s="628"/>
      <c r="DP27" s="628"/>
      <c r="DQ27" s="628"/>
      <c r="DR27" s="628"/>
      <c r="DS27" s="628"/>
      <c r="DT27" s="628"/>
      <c r="DU27" s="628"/>
      <c r="DV27" s="629"/>
      <c r="DW27" s="603">
        <v>15.9</v>
      </c>
      <c r="DX27" s="630"/>
      <c r="DY27" s="630"/>
      <c r="DZ27" s="630"/>
      <c r="EA27" s="630"/>
      <c r="EB27" s="630"/>
      <c r="EC27" s="631"/>
    </row>
    <row r="28" spans="2:133" ht="11.25" customHeight="1" x14ac:dyDescent="0.15">
      <c r="B28" s="595" t="s">
        <v>232</v>
      </c>
      <c r="C28" s="596"/>
      <c r="D28" s="596"/>
      <c r="E28" s="596"/>
      <c r="F28" s="596"/>
      <c r="G28" s="596"/>
      <c r="H28" s="596"/>
      <c r="I28" s="596"/>
      <c r="J28" s="596"/>
      <c r="K28" s="596"/>
      <c r="L28" s="596"/>
      <c r="M28" s="596"/>
      <c r="N28" s="596"/>
      <c r="O28" s="596"/>
      <c r="P28" s="596"/>
      <c r="Q28" s="597"/>
      <c r="R28" s="598">
        <v>826480</v>
      </c>
      <c r="S28" s="599"/>
      <c r="T28" s="599"/>
      <c r="U28" s="599"/>
      <c r="V28" s="599"/>
      <c r="W28" s="599"/>
      <c r="X28" s="599"/>
      <c r="Y28" s="600"/>
      <c r="Z28" s="601">
        <v>1</v>
      </c>
      <c r="AA28" s="601"/>
      <c r="AB28" s="601"/>
      <c r="AC28" s="601"/>
      <c r="AD28" s="602">
        <v>57813</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6396597</v>
      </c>
      <c r="CS28" s="599"/>
      <c r="CT28" s="599"/>
      <c r="CU28" s="599"/>
      <c r="CV28" s="599"/>
      <c r="CW28" s="599"/>
      <c r="CX28" s="599"/>
      <c r="CY28" s="600"/>
      <c r="CZ28" s="603">
        <v>7.9</v>
      </c>
      <c r="DA28" s="630"/>
      <c r="DB28" s="630"/>
      <c r="DC28" s="633"/>
      <c r="DD28" s="607">
        <v>6069504</v>
      </c>
      <c r="DE28" s="599"/>
      <c r="DF28" s="599"/>
      <c r="DG28" s="599"/>
      <c r="DH28" s="599"/>
      <c r="DI28" s="599"/>
      <c r="DJ28" s="599"/>
      <c r="DK28" s="600"/>
      <c r="DL28" s="607">
        <v>6069504</v>
      </c>
      <c r="DM28" s="599"/>
      <c r="DN28" s="599"/>
      <c r="DO28" s="599"/>
      <c r="DP28" s="599"/>
      <c r="DQ28" s="599"/>
      <c r="DR28" s="599"/>
      <c r="DS28" s="599"/>
      <c r="DT28" s="599"/>
      <c r="DU28" s="599"/>
      <c r="DV28" s="600"/>
      <c r="DW28" s="603">
        <v>17.100000000000001</v>
      </c>
      <c r="DX28" s="630"/>
      <c r="DY28" s="630"/>
      <c r="DZ28" s="630"/>
      <c r="EA28" s="630"/>
      <c r="EB28" s="630"/>
      <c r="EC28" s="631"/>
    </row>
    <row r="29" spans="2:133" ht="11.25" customHeight="1" x14ac:dyDescent="0.15">
      <c r="B29" s="595" t="s">
        <v>234</v>
      </c>
      <c r="C29" s="596"/>
      <c r="D29" s="596"/>
      <c r="E29" s="596"/>
      <c r="F29" s="596"/>
      <c r="G29" s="596"/>
      <c r="H29" s="596"/>
      <c r="I29" s="596"/>
      <c r="J29" s="596"/>
      <c r="K29" s="596"/>
      <c r="L29" s="596"/>
      <c r="M29" s="596"/>
      <c r="N29" s="596"/>
      <c r="O29" s="596"/>
      <c r="P29" s="596"/>
      <c r="Q29" s="597"/>
      <c r="R29" s="598">
        <v>556298</v>
      </c>
      <c r="S29" s="599"/>
      <c r="T29" s="599"/>
      <c r="U29" s="599"/>
      <c r="V29" s="599"/>
      <c r="W29" s="599"/>
      <c r="X29" s="599"/>
      <c r="Y29" s="600"/>
      <c r="Z29" s="601">
        <v>0.7</v>
      </c>
      <c r="AA29" s="601"/>
      <c r="AB29" s="601"/>
      <c r="AC29" s="601"/>
      <c r="AD29" s="602" t="s">
        <v>63</v>
      </c>
      <c r="AE29" s="602"/>
      <c r="AF29" s="602"/>
      <c r="AG29" s="602"/>
      <c r="AH29" s="602"/>
      <c r="AI29" s="602"/>
      <c r="AJ29" s="602"/>
      <c r="AK29" s="602"/>
      <c r="AL29" s="603" t="s">
        <v>63</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6396186</v>
      </c>
      <c r="CS29" s="628"/>
      <c r="CT29" s="628"/>
      <c r="CU29" s="628"/>
      <c r="CV29" s="628"/>
      <c r="CW29" s="628"/>
      <c r="CX29" s="628"/>
      <c r="CY29" s="629"/>
      <c r="CZ29" s="603">
        <v>7.9</v>
      </c>
      <c r="DA29" s="630"/>
      <c r="DB29" s="630"/>
      <c r="DC29" s="633"/>
      <c r="DD29" s="607">
        <v>6069093</v>
      </c>
      <c r="DE29" s="628"/>
      <c r="DF29" s="628"/>
      <c r="DG29" s="628"/>
      <c r="DH29" s="628"/>
      <c r="DI29" s="628"/>
      <c r="DJ29" s="628"/>
      <c r="DK29" s="629"/>
      <c r="DL29" s="607">
        <v>6069093</v>
      </c>
      <c r="DM29" s="628"/>
      <c r="DN29" s="628"/>
      <c r="DO29" s="628"/>
      <c r="DP29" s="628"/>
      <c r="DQ29" s="628"/>
      <c r="DR29" s="628"/>
      <c r="DS29" s="628"/>
      <c r="DT29" s="628"/>
      <c r="DU29" s="628"/>
      <c r="DV29" s="629"/>
      <c r="DW29" s="603">
        <v>17.100000000000001</v>
      </c>
      <c r="DX29" s="630"/>
      <c r="DY29" s="630"/>
      <c r="DZ29" s="630"/>
      <c r="EA29" s="630"/>
      <c r="EB29" s="630"/>
      <c r="EC29" s="631"/>
    </row>
    <row r="30" spans="2:133" ht="11.25" customHeight="1" x14ac:dyDescent="0.15">
      <c r="B30" s="595" t="s">
        <v>237</v>
      </c>
      <c r="C30" s="596"/>
      <c r="D30" s="596"/>
      <c r="E30" s="596"/>
      <c r="F30" s="596"/>
      <c r="G30" s="596"/>
      <c r="H30" s="596"/>
      <c r="I30" s="596"/>
      <c r="J30" s="596"/>
      <c r="K30" s="596"/>
      <c r="L30" s="596"/>
      <c r="M30" s="596"/>
      <c r="N30" s="596"/>
      <c r="O30" s="596"/>
      <c r="P30" s="596"/>
      <c r="Q30" s="597"/>
      <c r="R30" s="598">
        <v>18753777</v>
      </c>
      <c r="S30" s="599"/>
      <c r="T30" s="599"/>
      <c r="U30" s="599"/>
      <c r="V30" s="599"/>
      <c r="W30" s="599"/>
      <c r="X30" s="599"/>
      <c r="Y30" s="600"/>
      <c r="Z30" s="601">
        <v>22.5</v>
      </c>
      <c r="AA30" s="601"/>
      <c r="AB30" s="601"/>
      <c r="AC30" s="601"/>
      <c r="AD30" s="602" t="s">
        <v>63</v>
      </c>
      <c r="AE30" s="602"/>
      <c r="AF30" s="602"/>
      <c r="AG30" s="602"/>
      <c r="AH30" s="602"/>
      <c r="AI30" s="602"/>
      <c r="AJ30" s="602"/>
      <c r="AK30" s="602"/>
      <c r="AL30" s="603" t="s">
        <v>63</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6038062</v>
      </c>
      <c r="CS30" s="599"/>
      <c r="CT30" s="599"/>
      <c r="CU30" s="599"/>
      <c r="CV30" s="599"/>
      <c r="CW30" s="599"/>
      <c r="CX30" s="599"/>
      <c r="CY30" s="600"/>
      <c r="CZ30" s="603">
        <v>7.4</v>
      </c>
      <c r="DA30" s="630"/>
      <c r="DB30" s="630"/>
      <c r="DC30" s="633"/>
      <c r="DD30" s="607">
        <v>5721252</v>
      </c>
      <c r="DE30" s="599"/>
      <c r="DF30" s="599"/>
      <c r="DG30" s="599"/>
      <c r="DH30" s="599"/>
      <c r="DI30" s="599"/>
      <c r="DJ30" s="599"/>
      <c r="DK30" s="600"/>
      <c r="DL30" s="607">
        <v>5721252</v>
      </c>
      <c r="DM30" s="599"/>
      <c r="DN30" s="599"/>
      <c r="DO30" s="599"/>
      <c r="DP30" s="599"/>
      <c r="DQ30" s="599"/>
      <c r="DR30" s="599"/>
      <c r="DS30" s="599"/>
      <c r="DT30" s="599"/>
      <c r="DU30" s="599"/>
      <c r="DV30" s="600"/>
      <c r="DW30" s="603">
        <v>16.100000000000001</v>
      </c>
      <c r="DX30" s="630"/>
      <c r="DY30" s="630"/>
      <c r="DZ30" s="630"/>
      <c r="EA30" s="630"/>
      <c r="EB30" s="630"/>
      <c r="EC30" s="631"/>
    </row>
    <row r="31" spans="2:133" ht="11.25" customHeight="1" x14ac:dyDescent="0.15">
      <c r="B31" s="611" t="s">
        <v>241</v>
      </c>
      <c r="C31" s="612"/>
      <c r="D31" s="612"/>
      <c r="E31" s="612"/>
      <c r="F31" s="612"/>
      <c r="G31" s="612"/>
      <c r="H31" s="612"/>
      <c r="I31" s="612"/>
      <c r="J31" s="612"/>
      <c r="K31" s="612"/>
      <c r="L31" s="612"/>
      <c r="M31" s="612"/>
      <c r="N31" s="612"/>
      <c r="O31" s="612"/>
      <c r="P31" s="612"/>
      <c r="Q31" s="613"/>
      <c r="R31" s="598">
        <v>24415</v>
      </c>
      <c r="S31" s="599"/>
      <c r="T31" s="599"/>
      <c r="U31" s="599"/>
      <c r="V31" s="599"/>
      <c r="W31" s="599"/>
      <c r="X31" s="599"/>
      <c r="Y31" s="600"/>
      <c r="Z31" s="601">
        <v>0</v>
      </c>
      <c r="AA31" s="601"/>
      <c r="AB31" s="601"/>
      <c r="AC31" s="601"/>
      <c r="AD31" s="602">
        <v>24415</v>
      </c>
      <c r="AE31" s="602"/>
      <c r="AF31" s="602"/>
      <c r="AG31" s="602"/>
      <c r="AH31" s="602"/>
      <c r="AI31" s="602"/>
      <c r="AJ31" s="602"/>
      <c r="AK31" s="602"/>
      <c r="AL31" s="603">
        <v>0.1</v>
      </c>
      <c r="AM31" s="604"/>
      <c r="AN31" s="604"/>
      <c r="AO31" s="605"/>
      <c r="AP31" s="646" t="s">
        <v>242</v>
      </c>
      <c r="AQ31" s="647"/>
      <c r="AR31" s="647"/>
      <c r="AS31" s="647"/>
      <c r="AT31" s="652" t="s">
        <v>243</v>
      </c>
      <c r="AU31" s="77"/>
      <c r="AV31" s="77"/>
      <c r="AW31" s="77"/>
      <c r="AX31" s="584" t="s">
        <v>119</v>
      </c>
      <c r="AY31" s="585"/>
      <c r="AZ31" s="585"/>
      <c r="BA31" s="585"/>
      <c r="BB31" s="585"/>
      <c r="BC31" s="585"/>
      <c r="BD31" s="585"/>
      <c r="BE31" s="585"/>
      <c r="BF31" s="586"/>
      <c r="BG31" s="645">
        <v>99.3</v>
      </c>
      <c r="BH31" s="642"/>
      <c r="BI31" s="642"/>
      <c r="BJ31" s="642"/>
      <c r="BK31" s="642"/>
      <c r="BL31" s="642"/>
      <c r="BM31" s="593">
        <v>95.4</v>
      </c>
      <c r="BN31" s="642"/>
      <c r="BO31" s="642"/>
      <c r="BP31" s="642"/>
      <c r="BQ31" s="643"/>
      <c r="BR31" s="645">
        <v>99.2</v>
      </c>
      <c r="BS31" s="642"/>
      <c r="BT31" s="642"/>
      <c r="BU31" s="642"/>
      <c r="BV31" s="642"/>
      <c r="BW31" s="642"/>
      <c r="BX31" s="593">
        <v>95.4</v>
      </c>
      <c r="BY31" s="642"/>
      <c r="BZ31" s="642"/>
      <c r="CA31" s="642"/>
      <c r="CB31" s="643"/>
      <c r="CD31" s="638"/>
      <c r="CE31" s="639"/>
      <c r="CF31" s="595" t="s">
        <v>244</v>
      </c>
      <c r="CG31" s="596"/>
      <c r="CH31" s="596"/>
      <c r="CI31" s="596"/>
      <c r="CJ31" s="596"/>
      <c r="CK31" s="596"/>
      <c r="CL31" s="596"/>
      <c r="CM31" s="596"/>
      <c r="CN31" s="596"/>
      <c r="CO31" s="596"/>
      <c r="CP31" s="596"/>
      <c r="CQ31" s="597"/>
      <c r="CR31" s="598">
        <v>358124</v>
      </c>
      <c r="CS31" s="628"/>
      <c r="CT31" s="628"/>
      <c r="CU31" s="628"/>
      <c r="CV31" s="628"/>
      <c r="CW31" s="628"/>
      <c r="CX31" s="628"/>
      <c r="CY31" s="629"/>
      <c r="CZ31" s="603">
        <v>0.4</v>
      </c>
      <c r="DA31" s="630"/>
      <c r="DB31" s="630"/>
      <c r="DC31" s="633"/>
      <c r="DD31" s="607">
        <v>347841</v>
      </c>
      <c r="DE31" s="628"/>
      <c r="DF31" s="628"/>
      <c r="DG31" s="628"/>
      <c r="DH31" s="628"/>
      <c r="DI31" s="628"/>
      <c r="DJ31" s="628"/>
      <c r="DK31" s="629"/>
      <c r="DL31" s="607">
        <v>347841</v>
      </c>
      <c r="DM31" s="628"/>
      <c r="DN31" s="628"/>
      <c r="DO31" s="628"/>
      <c r="DP31" s="628"/>
      <c r="DQ31" s="628"/>
      <c r="DR31" s="628"/>
      <c r="DS31" s="628"/>
      <c r="DT31" s="628"/>
      <c r="DU31" s="628"/>
      <c r="DV31" s="629"/>
      <c r="DW31" s="603">
        <v>1</v>
      </c>
      <c r="DX31" s="630"/>
      <c r="DY31" s="630"/>
      <c r="DZ31" s="630"/>
      <c r="EA31" s="630"/>
      <c r="EB31" s="630"/>
      <c r="EC31" s="631"/>
    </row>
    <row r="32" spans="2:133" ht="11.25" customHeight="1" x14ac:dyDescent="0.15">
      <c r="B32" s="595" t="s">
        <v>245</v>
      </c>
      <c r="C32" s="596"/>
      <c r="D32" s="596"/>
      <c r="E32" s="596"/>
      <c r="F32" s="596"/>
      <c r="G32" s="596"/>
      <c r="H32" s="596"/>
      <c r="I32" s="596"/>
      <c r="J32" s="596"/>
      <c r="K32" s="596"/>
      <c r="L32" s="596"/>
      <c r="M32" s="596"/>
      <c r="N32" s="596"/>
      <c r="O32" s="596"/>
      <c r="P32" s="596"/>
      <c r="Q32" s="597"/>
      <c r="R32" s="598">
        <v>5594645</v>
      </c>
      <c r="S32" s="599"/>
      <c r="T32" s="599"/>
      <c r="U32" s="599"/>
      <c r="V32" s="599"/>
      <c r="W32" s="599"/>
      <c r="X32" s="599"/>
      <c r="Y32" s="600"/>
      <c r="Z32" s="601">
        <v>6.7</v>
      </c>
      <c r="AA32" s="601"/>
      <c r="AB32" s="601"/>
      <c r="AC32" s="601"/>
      <c r="AD32" s="602" t="s">
        <v>63</v>
      </c>
      <c r="AE32" s="602"/>
      <c r="AF32" s="602"/>
      <c r="AG32" s="602"/>
      <c r="AH32" s="602"/>
      <c r="AI32" s="602"/>
      <c r="AJ32" s="602"/>
      <c r="AK32" s="602"/>
      <c r="AL32" s="603" t="s">
        <v>63</v>
      </c>
      <c r="AM32" s="604"/>
      <c r="AN32" s="604"/>
      <c r="AO32" s="605"/>
      <c r="AP32" s="648"/>
      <c r="AQ32" s="649"/>
      <c r="AR32" s="649"/>
      <c r="AS32" s="649"/>
      <c r="AT32" s="653"/>
      <c r="AU32" s="73" t="s">
        <v>246</v>
      </c>
      <c r="AX32" s="595" t="s">
        <v>247</v>
      </c>
      <c r="AY32" s="596"/>
      <c r="AZ32" s="596"/>
      <c r="BA32" s="596"/>
      <c r="BB32" s="596"/>
      <c r="BC32" s="596"/>
      <c r="BD32" s="596"/>
      <c r="BE32" s="596"/>
      <c r="BF32" s="597"/>
      <c r="BG32" s="655">
        <v>99.1</v>
      </c>
      <c r="BH32" s="628"/>
      <c r="BI32" s="628"/>
      <c r="BJ32" s="628"/>
      <c r="BK32" s="628"/>
      <c r="BL32" s="628"/>
      <c r="BM32" s="604">
        <v>95.9</v>
      </c>
      <c r="BN32" s="628"/>
      <c r="BO32" s="628"/>
      <c r="BP32" s="628"/>
      <c r="BQ32" s="644"/>
      <c r="BR32" s="655">
        <v>99</v>
      </c>
      <c r="BS32" s="628"/>
      <c r="BT32" s="628"/>
      <c r="BU32" s="628"/>
      <c r="BV32" s="628"/>
      <c r="BW32" s="628"/>
      <c r="BX32" s="604">
        <v>95.9</v>
      </c>
      <c r="BY32" s="628"/>
      <c r="BZ32" s="628"/>
      <c r="CA32" s="628"/>
      <c r="CB32" s="644"/>
      <c r="CD32" s="640"/>
      <c r="CE32" s="641"/>
      <c r="CF32" s="595" t="s">
        <v>248</v>
      </c>
      <c r="CG32" s="596"/>
      <c r="CH32" s="596"/>
      <c r="CI32" s="596"/>
      <c r="CJ32" s="596"/>
      <c r="CK32" s="596"/>
      <c r="CL32" s="596"/>
      <c r="CM32" s="596"/>
      <c r="CN32" s="596"/>
      <c r="CO32" s="596"/>
      <c r="CP32" s="596"/>
      <c r="CQ32" s="597"/>
      <c r="CR32" s="598">
        <v>411</v>
      </c>
      <c r="CS32" s="599"/>
      <c r="CT32" s="599"/>
      <c r="CU32" s="599"/>
      <c r="CV32" s="599"/>
      <c r="CW32" s="599"/>
      <c r="CX32" s="599"/>
      <c r="CY32" s="600"/>
      <c r="CZ32" s="603">
        <v>0</v>
      </c>
      <c r="DA32" s="630"/>
      <c r="DB32" s="630"/>
      <c r="DC32" s="633"/>
      <c r="DD32" s="607">
        <v>411</v>
      </c>
      <c r="DE32" s="599"/>
      <c r="DF32" s="599"/>
      <c r="DG32" s="599"/>
      <c r="DH32" s="599"/>
      <c r="DI32" s="599"/>
      <c r="DJ32" s="599"/>
      <c r="DK32" s="600"/>
      <c r="DL32" s="607">
        <v>411</v>
      </c>
      <c r="DM32" s="599"/>
      <c r="DN32" s="599"/>
      <c r="DO32" s="599"/>
      <c r="DP32" s="599"/>
      <c r="DQ32" s="599"/>
      <c r="DR32" s="599"/>
      <c r="DS32" s="599"/>
      <c r="DT32" s="599"/>
      <c r="DU32" s="599"/>
      <c r="DV32" s="600"/>
      <c r="DW32" s="603">
        <v>0</v>
      </c>
      <c r="DX32" s="630"/>
      <c r="DY32" s="630"/>
      <c r="DZ32" s="630"/>
      <c r="EA32" s="630"/>
      <c r="EB32" s="630"/>
      <c r="EC32" s="631"/>
    </row>
    <row r="33" spans="2:133" ht="11.25" customHeight="1" x14ac:dyDescent="0.15">
      <c r="B33" s="595" t="s">
        <v>249</v>
      </c>
      <c r="C33" s="596"/>
      <c r="D33" s="596"/>
      <c r="E33" s="596"/>
      <c r="F33" s="596"/>
      <c r="G33" s="596"/>
      <c r="H33" s="596"/>
      <c r="I33" s="596"/>
      <c r="J33" s="596"/>
      <c r="K33" s="596"/>
      <c r="L33" s="596"/>
      <c r="M33" s="596"/>
      <c r="N33" s="596"/>
      <c r="O33" s="596"/>
      <c r="P33" s="596"/>
      <c r="Q33" s="597"/>
      <c r="R33" s="598">
        <v>585832</v>
      </c>
      <c r="S33" s="599"/>
      <c r="T33" s="599"/>
      <c r="U33" s="599"/>
      <c r="V33" s="599"/>
      <c r="W33" s="599"/>
      <c r="X33" s="599"/>
      <c r="Y33" s="600"/>
      <c r="Z33" s="601">
        <v>0.7</v>
      </c>
      <c r="AA33" s="601"/>
      <c r="AB33" s="601"/>
      <c r="AC33" s="601"/>
      <c r="AD33" s="602" t="s">
        <v>63</v>
      </c>
      <c r="AE33" s="602"/>
      <c r="AF33" s="602"/>
      <c r="AG33" s="602"/>
      <c r="AH33" s="602"/>
      <c r="AI33" s="602"/>
      <c r="AJ33" s="602"/>
      <c r="AK33" s="602"/>
      <c r="AL33" s="603" t="s">
        <v>63</v>
      </c>
      <c r="AM33" s="604"/>
      <c r="AN33" s="604"/>
      <c r="AO33" s="605"/>
      <c r="AP33" s="650"/>
      <c r="AQ33" s="651"/>
      <c r="AR33" s="651"/>
      <c r="AS33" s="651"/>
      <c r="AT33" s="654"/>
      <c r="AU33" s="78"/>
      <c r="AV33" s="78"/>
      <c r="AW33" s="78"/>
      <c r="AX33" s="619" t="s">
        <v>250</v>
      </c>
      <c r="AY33" s="620"/>
      <c r="AZ33" s="620"/>
      <c r="BA33" s="620"/>
      <c r="BB33" s="620"/>
      <c r="BC33" s="620"/>
      <c r="BD33" s="620"/>
      <c r="BE33" s="620"/>
      <c r="BF33" s="621"/>
      <c r="BG33" s="656">
        <v>99.3</v>
      </c>
      <c r="BH33" s="657"/>
      <c r="BI33" s="657"/>
      <c r="BJ33" s="657"/>
      <c r="BK33" s="657"/>
      <c r="BL33" s="657"/>
      <c r="BM33" s="658">
        <v>94.3</v>
      </c>
      <c r="BN33" s="657"/>
      <c r="BO33" s="657"/>
      <c r="BP33" s="657"/>
      <c r="BQ33" s="659"/>
      <c r="BR33" s="656">
        <v>99.3</v>
      </c>
      <c r="BS33" s="657"/>
      <c r="BT33" s="657"/>
      <c r="BU33" s="657"/>
      <c r="BV33" s="657"/>
      <c r="BW33" s="657"/>
      <c r="BX33" s="658">
        <v>94.1</v>
      </c>
      <c r="BY33" s="657"/>
      <c r="BZ33" s="657"/>
      <c r="CA33" s="657"/>
      <c r="CB33" s="659"/>
      <c r="CD33" s="595" t="s">
        <v>251</v>
      </c>
      <c r="CE33" s="596"/>
      <c r="CF33" s="596"/>
      <c r="CG33" s="596"/>
      <c r="CH33" s="596"/>
      <c r="CI33" s="596"/>
      <c r="CJ33" s="596"/>
      <c r="CK33" s="596"/>
      <c r="CL33" s="596"/>
      <c r="CM33" s="596"/>
      <c r="CN33" s="596"/>
      <c r="CO33" s="596"/>
      <c r="CP33" s="596"/>
      <c r="CQ33" s="597"/>
      <c r="CR33" s="598">
        <v>34406029</v>
      </c>
      <c r="CS33" s="628"/>
      <c r="CT33" s="628"/>
      <c r="CU33" s="628"/>
      <c r="CV33" s="628"/>
      <c r="CW33" s="628"/>
      <c r="CX33" s="628"/>
      <c r="CY33" s="629"/>
      <c r="CZ33" s="603">
        <v>42.3</v>
      </c>
      <c r="DA33" s="630"/>
      <c r="DB33" s="630"/>
      <c r="DC33" s="633"/>
      <c r="DD33" s="607">
        <v>25037697</v>
      </c>
      <c r="DE33" s="628"/>
      <c r="DF33" s="628"/>
      <c r="DG33" s="628"/>
      <c r="DH33" s="628"/>
      <c r="DI33" s="628"/>
      <c r="DJ33" s="628"/>
      <c r="DK33" s="629"/>
      <c r="DL33" s="607">
        <v>15381688</v>
      </c>
      <c r="DM33" s="628"/>
      <c r="DN33" s="628"/>
      <c r="DO33" s="628"/>
      <c r="DP33" s="628"/>
      <c r="DQ33" s="628"/>
      <c r="DR33" s="628"/>
      <c r="DS33" s="628"/>
      <c r="DT33" s="628"/>
      <c r="DU33" s="628"/>
      <c r="DV33" s="629"/>
      <c r="DW33" s="603">
        <v>43.3</v>
      </c>
      <c r="DX33" s="630"/>
      <c r="DY33" s="630"/>
      <c r="DZ33" s="630"/>
      <c r="EA33" s="630"/>
      <c r="EB33" s="630"/>
      <c r="EC33" s="631"/>
    </row>
    <row r="34" spans="2:133" ht="11.25" customHeight="1" x14ac:dyDescent="0.15">
      <c r="B34" s="595" t="s">
        <v>252</v>
      </c>
      <c r="C34" s="596"/>
      <c r="D34" s="596"/>
      <c r="E34" s="596"/>
      <c r="F34" s="596"/>
      <c r="G34" s="596"/>
      <c r="H34" s="596"/>
      <c r="I34" s="596"/>
      <c r="J34" s="596"/>
      <c r="K34" s="596"/>
      <c r="L34" s="596"/>
      <c r="M34" s="596"/>
      <c r="N34" s="596"/>
      <c r="O34" s="596"/>
      <c r="P34" s="596"/>
      <c r="Q34" s="597"/>
      <c r="R34" s="598">
        <v>6643808</v>
      </c>
      <c r="S34" s="599"/>
      <c r="T34" s="599"/>
      <c r="U34" s="599"/>
      <c r="V34" s="599"/>
      <c r="W34" s="599"/>
      <c r="X34" s="599"/>
      <c r="Y34" s="600"/>
      <c r="Z34" s="601">
        <v>8</v>
      </c>
      <c r="AA34" s="601"/>
      <c r="AB34" s="601"/>
      <c r="AC34" s="601"/>
      <c r="AD34" s="602" t="s">
        <v>63</v>
      </c>
      <c r="AE34" s="602"/>
      <c r="AF34" s="602"/>
      <c r="AG34" s="602"/>
      <c r="AH34" s="602"/>
      <c r="AI34" s="602"/>
      <c r="AJ34" s="602"/>
      <c r="AK34" s="602"/>
      <c r="AL34" s="603" t="s">
        <v>63</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253</v>
      </c>
      <c r="CE34" s="596"/>
      <c r="CF34" s="596"/>
      <c r="CG34" s="596"/>
      <c r="CH34" s="596"/>
      <c r="CI34" s="596"/>
      <c r="CJ34" s="596"/>
      <c r="CK34" s="596"/>
      <c r="CL34" s="596"/>
      <c r="CM34" s="596"/>
      <c r="CN34" s="596"/>
      <c r="CO34" s="596"/>
      <c r="CP34" s="596"/>
      <c r="CQ34" s="597"/>
      <c r="CR34" s="598">
        <v>9385835</v>
      </c>
      <c r="CS34" s="599"/>
      <c r="CT34" s="599"/>
      <c r="CU34" s="599"/>
      <c r="CV34" s="599"/>
      <c r="CW34" s="599"/>
      <c r="CX34" s="599"/>
      <c r="CY34" s="600"/>
      <c r="CZ34" s="603">
        <v>11.5</v>
      </c>
      <c r="DA34" s="630"/>
      <c r="DB34" s="630"/>
      <c r="DC34" s="633"/>
      <c r="DD34" s="607">
        <v>5130533</v>
      </c>
      <c r="DE34" s="599"/>
      <c r="DF34" s="599"/>
      <c r="DG34" s="599"/>
      <c r="DH34" s="599"/>
      <c r="DI34" s="599"/>
      <c r="DJ34" s="599"/>
      <c r="DK34" s="600"/>
      <c r="DL34" s="607">
        <v>4842859</v>
      </c>
      <c r="DM34" s="599"/>
      <c r="DN34" s="599"/>
      <c r="DO34" s="599"/>
      <c r="DP34" s="599"/>
      <c r="DQ34" s="599"/>
      <c r="DR34" s="599"/>
      <c r="DS34" s="599"/>
      <c r="DT34" s="599"/>
      <c r="DU34" s="599"/>
      <c r="DV34" s="600"/>
      <c r="DW34" s="603">
        <v>13.6</v>
      </c>
      <c r="DX34" s="630"/>
      <c r="DY34" s="630"/>
      <c r="DZ34" s="630"/>
      <c r="EA34" s="630"/>
      <c r="EB34" s="630"/>
      <c r="EC34" s="631"/>
    </row>
    <row r="35" spans="2:133" ht="11.25" customHeight="1" x14ac:dyDescent="0.15">
      <c r="B35" s="595" t="s">
        <v>254</v>
      </c>
      <c r="C35" s="596"/>
      <c r="D35" s="596"/>
      <c r="E35" s="596"/>
      <c r="F35" s="596"/>
      <c r="G35" s="596"/>
      <c r="H35" s="596"/>
      <c r="I35" s="596"/>
      <c r="J35" s="596"/>
      <c r="K35" s="596"/>
      <c r="L35" s="596"/>
      <c r="M35" s="596"/>
      <c r="N35" s="596"/>
      <c r="O35" s="596"/>
      <c r="P35" s="596"/>
      <c r="Q35" s="597"/>
      <c r="R35" s="598">
        <v>7244247</v>
      </c>
      <c r="S35" s="599"/>
      <c r="T35" s="599"/>
      <c r="U35" s="599"/>
      <c r="V35" s="599"/>
      <c r="W35" s="599"/>
      <c r="X35" s="599"/>
      <c r="Y35" s="600"/>
      <c r="Z35" s="601">
        <v>8.6999999999999993</v>
      </c>
      <c r="AA35" s="601"/>
      <c r="AB35" s="601"/>
      <c r="AC35" s="601"/>
      <c r="AD35" s="602" t="s">
        <v>63</v>
      </c>
      <c r="AE35" s="602"/>
      <c r="AF35" s="602"/>
      <c r="AG35" s="602"/>
      <c r="AH35" s="602"/>
      <c r="AI35" s="602"/>
      <c r="AJ35" s="602"/>
      <c r="AK35" s="602"/>
      <c r="AL35" s="603" t="s">
        <v>63</v>
      </c>
      <c r="AM35" s="604"/>
      <c r="AN35" s="604"/>
      <c r="AO35" s="605"/>
      <c r="AP35" s="83"/>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993342</v>
      </c>
      <c r="CS35" s="628"/>
      <c r="CT35" s="628"/>
      <c r="CU35" s="628"/>
      <c r="CV35" s="628"/>
      <c r="CW35" s="628"/>
      <c r="CX35" s="628"/>
      <c r="CY35" s="629"/>
      <c r="CZ35" s="603">
        <v>1.2</v>
      </c>
      <c r="DA35" s="630"/>
      <c r="DB35" s="630"/>
      <c r="DC35" s="633"/>
      <c r="DD35" s="607">
        <v>660314</v>
      </c>
      <c r="DE35" s="628"/>
      <c r="DF35" s="628"/>
      <c r="DG35" s="628"/>
      <c r="DH35" s="628"/>
      <c r="DI35" s="628"/>
      <c r="DJ35" s="628"/>
      <c r="DK35" s="629"/>
      <c r="DL35" s="607">
        <v>660314</v>
      </c>
      <c r="DM35" s="628"/>
      <c r="DN35" s="628"/>
      <c r="DO35" s="628"/>
      <c r="DP35" s="628"/>
      <c r="DQ35" s="628"/>
      <c r="DR35" s="628"/>
      <c r="DS35" s="628"/>
      <c r="DT35" s="628"/>
      <c r="DU35" s="628"/>
      <c r="DV35" s="629"/>
      <c r="DW35" s="603">
        <v>1.9</v>
      </c>
      <c r="DX35" s="630"/>
      <c r="DY35" s="630"/>
      <c r="DZ35" s="630"/>
      <c r="EA35" s="630"/>
      <c r="EB35" s="630"/>
      <c r="EC35" s="631"/>
    </row>
    <row r="36" spans="2:133" ht="11.25" customHeight="1" x14ac:dyDescent="0.15">
      <c r="B36" s="595" t="s">
        <v>258</v>
      </c>
      <c r="C36" s="596"/>
      <c r="D36" s="596"/>
      <c r="E36" s="596"/>
      <c r="F36" s="596"/>
      <c r="G36" s="596"/>
      <c r="H36" s="596"/>
      <c r="I36" s="596"/>
      <c r="J36" s="596"/>
      <c r="K36" s="596"/>
      <c r="L36" s="596"/>
      <c r="M36" s="596"/>
      <c r="N36" s="596"/>
      <c r="O36" s="596"/>
      <c r="P36" s="596"/>
      <c r="Q36" s="597"/>
      <c r="R36" s="598">
        <v>1278983</v>
      </c>
      <c r="S36" s="599"/>
      <c r="T36" s="599"/>
      <c r="U36" s="599"/>
      <c r="V36" s="599"/>
      <c r="W36" s="599"/>
      <c r="X36" s="599"/>
      <c r="Y36" s="600"/>
      <c r="Z36" s="601">
        <v>1.5</v>
      </c>
      <c r="AA36" s="601"/>
      <c r="AB36" s="601"/>
      <c r="AC36" s="601"/>
      <c r="AD36" s="602" t="s">
        <v>63</v>
      </c>
      <c r="AE36" s="602"/>
      <c r="AF36" s="602"/>
      <c r="AG36" s="602"/>
      <c r="AH36" s="602"/>
      <c r="AI36" s="602"/>
      <c r="AJ36" s="602"/>
      <c r="AK36" s="602"/>
      <c r="AL36" s="603" t="s">
        <v>63</v>
      </c>
      <c r="AM36" s="604"/>
      <c r="AN36" s="604"/>
      <c r="AO36" s="605"/>
      <c r="AP36" s="83"/>
      <c r="AQ36" s="660" t="s">
        <v>259</v>
      </c>
      <c r="AR36" s="661"/>
      <c r="AS36" s="661"/>
      <c r="AT36" s="661"/>
      <c r="AU36" s="661"/>
      <c r="AV36" s="661"/>
      <c r="AW36" s="661"/>
      <c r="AX36" s="661"/>
      <c r="AY36" s="662"/>
      <c r="AZ36" s="587">
        <v>7327471</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18364</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10577747</v>
      </c>
      <c r="CS36" s="599"/>
      <c r="CT36" s="599"/>
      <c r="CU36" s="599"/>
      <c r="CV36" s="599"/>
      <c r="CW36" s="599"/>
      <c r="CX36" s="599"/>
      <c r="CY36" s="600"/>
      <c r="CZ36" s="603">
        <v>13</v>
      </c>
      <c r="DA36" s="630"/>
      <c r="DB36" s="630"/>
      <c r="DC36" s="633"/>
      <c r="DD36" s="607">
        <v>7313598</v>
      </c>
      <c r="DE36" s="599"/>
      <c r="DF36" s="599"/>
      <c r="DG36" s="599"/>
      <c r="DH36" s="599"/>
      <c r="DI36" s="599"/>
      <c r="DJ36" s="599"/>
      <c r="DK36" s="600"/>
      <c r="DL36" s="607">
        <v>5159965</v>
      </c>
      <c r="DM36" s="599"/>
      <c r="DN36" s="599"/>
      <c r="DO36" s="599"/>
      <c r="DP36" s="599"/>
      <c r="DQ36" s="599"/>
      <c r="DR36" s="599"/>
      <c r="DS36" s="599"/>
      <c r="DT36" s="599"/>
      <c r="DU36" s="599"/>
      <c r="DV36" s="600"/>
      <c r="DW36" s="603">
        <v>14.5</v>
      </c>
      <c r="DX36" s="630"/>
      <c r="DY36" s="630"/>
      <c r="DZ36" s="630"/>
      <c r="EA36" s="630"/>
      <c r="EB36" s="630"/>
      <c r="EC36" s="631"/>
    </row>
    <row r="37" spans="2:133" ht="11.25" customHeight="1" x14ac:dyDescent="0.15">
      <c r="B37" s="595" t="s">
        <v>262</v>
      </c>
      <c r="C37" s="596"/>
      <c r="D37" s="596"/>
      <c r="E37" s="596"/>
      <c r="F37" s="596"/>
      <c r="G37" s="596"/>
      <c r="H37" s="596"/>
      <c r="I37" s="596"/>
      <c r="J37" s="596"/>
      <c r="K37" s="596"/>
      <c r="L37" s="596"/>
      <c r="M37" s="596"/>
      <c r="N37" s="596"/>
      <c r="O37" s="596"/>
      <c r="P37" s="596"/>
      <c r="Q37" s="597"/>
      <c r="R37" s="598">
        <v>710323</v>
      </c>
      <c r="S37" s="599"/>
      <c r="T37" s="599"/>
      <c r="U37" s="599"/>
      <c r="V37" s="599"/>
      <c r="W37" s="599"/>
      <c r="X37" s="599"/>
      <c r="Y37" s="600"/>
      <c r="Z37" s="601">
        <v>0.9</v>
      </c>
      <c r="AA37" s="601"/>
      <c r="AB37" s="601"/>
      <c r="AC37" s="601"/>
      <c r="AD37" s="602">
        <v>5137</v>
      </c>
      <c r="AE37" s="602"/>
      <c r="AF37" s="602"/>
      <c r="AG37" s="602"/>
      <c r="AH37" s="602"/>
      <c r="AI37" s="602"/>
      <c r="AJ37" s="602"/>
      <c r="AK37" s="602"/>
      <c r="AL37" s="603">
        <v>0</v>
      </c>
      <c r="AM37" s="604"/>
      <c r="AN37" s="604"/>
      <c r="AO37" s="605"/>
      <c r="AQ37" s="664" t="s">
        <v>263</v>
      </c>
      <c r="AR37" s="665"/>
      <c r="AS37" s="665"/>
      <c r="AT37" s="665"/>
      <c r="AU37" s="665"/>
      <c r="AV37" s="665"/>
      <c r="AW37" s="665"/>
      <c r="AX37" s="665"/>
      <c r="AY37" s="666"/>
      <c r="AZ37" s="598">
        <v>556674</v>
      </c>
      <c r="BA37" s="599"/>
      <c r="BB37" s="599"/>
      <c r="BC37" s="599"/>
      <c r="BD37" s="628"/>
      <c r="BE37" s="628"/>
      <c r="BF37" s="644"/>
      <c r="BG37" s="595" t="s">
        <v>264</v>
      </c>
      <c r="BH37" s="596"/>
      <c r="BI37" s="596"/>
      <c r="BJ37" s="596"/>
      <c r="BK37" s="596"/>
      <c r="BL37" s="596"/>
      <c r="BM37" s="596"/>
      <c r="BN37" s="596"/>
      <c r="BO37" s="596"/>
      <c r="BP37" s="596"/>
      <c r="BQ37" s="596"/>
      <c r="BR37" s="596"/>
      <c r="BS37" s="596"/>
      <c r="BT37" s="596"/>
      <c r="BU37" s="597"/>
      <c r="BV37" s="598">
        <v>-280200</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4197977</v>
      </c>
      <c r="CS37" s="628"/>
      <c r="CT37" s="628"/>
      <c r="CU37" s="628"/>
      <c r="CV37" s="628"/>
      <c r="CW37" s="628"/>
      <c r="CX37" s="628"/>
      <c r="CY37" s="629"/>
      <c r="CZ37" s="603">
        <v>5.2</v>
      </c>
      <c r="DA37" s="630"/>
      <c r="DB37" s="630"/>
      <c r="DC37" s="633"/>
      <c r="DD37" s="607">
        <v>3558204</v>
      </c>
      <c r="DE37" s="628"/>
      <c r="DF37" s="628"/>
      <c r="DG37" s="628"/>
      <c r="DH37" s="628"/>
      <c r="DI37" s="628"/>
      <c r="DJ37" s="628"/>
      <c r="DK37" s="629"/>
      <c r="DL37" s="607">
        <v>3558204</v>
      </c>
      <c r="DM37" s="628"/>
      <c r="DN37" s="628"/>
      <c r="DO37" s="628"/>
      <c r="DP37" s="628"/>
      <c r="DQ37" s="628"/>
      <c r="DR37" s="628"/>
      <c r="DS37" s="628"/>
      <c r="DT37" s="628"/>
      <c r="DU37" s="628"/>
      <c r="DV37" s="629"/>
      <c r="DW37" s="603">
        <v>10</v>
      </c>
      <c r="DX37" s="630"/>
      <c r="DY37" s="630"/>
      <c r="DZ37" s="630"/>
      <c r="EA37" s="630"/>
      <c r="EB37" s="630"/>
      <c r="EC37" s="631"/>
    </row>
    <row r="38" spans="2:133" ht="11.25" customHeight="1" x14ac:dyDescent="0.15">
      <c r="B38" s="595" t="s">
        <v>266</v>
      </c>
      <c r="C38" s="596"/>
      <c r="D38" s="596"/>
      <c r="E38" s="596"/>
      <c r="F38" s="596"/>
      <c r="G38" s="596"/>
      <c r="H38" s="596"/>
      <c r="I38" s="596"/>
      <c r="J38" s="596"/>
      <c r="K38" s="596"/>
      <c r="L38" s="596"/>
      <c r="M38" s="596"/>
      <c r="N38" s="596"/>
      <c r="O38" s="596"/>
      <c r="P38" s="596"/>
      <c r="Q38" s="597"/>
      <c r="R38" s="598">
        <v>2754160</v>
      </c>
      <c r="S38" s="599"/>
      <c r="T38" s="599"/>
      <c r="U38" s="599"/>
      <c r="V38" s="599"/>
      <c r="W38" s="599"/>
      <c r="X38" s="599"/>
      <c r="Y38" s="600"/>
      <c r="Z38" s="601">
        <v>3.3</v>
      </c>
      <c r="AA38" s="601"/>
      <c r="AB38" s="601"/>
      <c r="AC38" s="601"/>
      <c r="AD38" s="602" t="s">
        <v>63</v>
      </c>
      <c r="AE38" s="602"/>
      <c r="AF38" s="602"/>
      <c r="AG38" s="602"/>
      <c r="AH38" s="602"/>
      <c r="AI38" s="602"/>
      <c r="AJ38" s="602"/>
      <c r="AK38" s="602"/>
      <c r="AL38" s="603" t="s">
        <v>63</v>
      </c>
      <c r="AM38" s="604"/>
      <c r="AN38" s="604"/>
      <c r="AO38" s="605"/>
      <c r="AQ38" s="664" t="s">
        <v>267</v>
      </c>
      <c r="AR38" s="665"/>
      <c r="AS38" s="665"/>
      <c r="AT38" s="665"/>
      <c r="AU38" s="665"/>
      <c r="AV38" s="665"/>
      <c r="AW38" s="665"/>
      <c r="AX38" s="665"/>
      <c r="AY38" s="666"/>
      <c r="AZ38" s="598">
        <v>391784</v>
      </c>
      <c r="BA38" s="599"/>
      <c r="BB38" s="599"/>
      <c r="BC38" s="599"/>
      <c r="BD38" s="628"/>
      <c r="BE38" s="628"/>
      <c r="BF38" s="644"/>
      <c r="BG38" s="595" t="s">
        <v>268</v>
      </c>
      <c r="BH38" s="596"/>
      <c r="BI38" s="596"/>
      <c r="BJ38" s="596"/>
      <c r="BK38" s="596"/>
      <c r="BL38" s="596"/>
      <c r="BM38" s="596"/>
      <c r="BN38" s="596"/>
      <c r="BO38" s="596"/>
      <c r="BP38" s="596"/>
      <c r="BQ38" s="596"/>
      <c r="BR38" s="596"/>
      <c r="BS38" s="596"/>
      <c r="BT38" s="596"/>
      <c r="BU38" s="597"/>
      <c r="BV38" s="598">
        <v>15593</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6295842</v>
      </c>
      <c r="CS38" s="599"/>
      <c r="CT38" s="599"/>
      <c r="CU38" s="599"/>
      <c r="CV38" s="599"/>
      <c r="CW38" s="599"/>
      <c r="CX38" s="599"/>
      <c r="CY38" s="600"/>
      <c r="CZ38" s="603">
        <v>7.7</v>
      </c>
      <c r="DA38" s="630"/>
      <c r="DB38" s="630"/>
      <c r="DC38" s="633"/>
      <c r="DD38" s="607">
        <v>5098761</v>
      </c>
      <c r="DE38" s="599"/>
      <c r="DF38" s="599"/>
      <c r="DG38" s="599"/>
      <c r="DH38" s="599"/>
      <c r="DI38" s="599"/>
      <c r="DJ38" s="599"/>
      <c r="DK38" s="600"/>
      <c r="DL38" s="607">
        <v>4717409</v>
      </c>
      <c r="DM38" s="599"/>
      <c r="DN38" s="599"/>
      <c r="DO38" s="599"/>
      <c r="DP38" s="599"/>
      <c r="DQ38" s="599"/>
      <c r="DR38" s="599"/>
      <c r="DS38" s="599"/>
      <c r="DT38" s="599"/>
      <c r="DU38" s="599"/>
      <c r="DV38" s="600"/>
      <c r="DW38" s="603">
        <v>13.3</v>
      </c>
      <c r="DX38" s="630"/>
      <c r="DY38" s="630"/>
      <c r="DZ38" s="630"/>
      <c r="EA38" s="630"/>
      <c r="EB38" s="630"/>
      <c r="EC38" s="631"/>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271</v>
      </c>
      <c r="AR39" s="665"/>
      <c r="AS39" s="665"/>
      <c r="AT39" s="665"/>
      <c r="AU39" s="665"/>
      <c r="AV39" s="665"/>
      <c r="AW39" s="665"/>
      <c r="AX39" s="665"/>
      <c r="AY39" s="666"/>
      <c r="AZ39" s="598">
        <v>90920</v>
      </c>
      <c r="BA39" s="599"/>
      <c r="BB39" s="599"/>
      <c r="BC39" s="599"/>
      <c r="BD39" s="628"/>
      <c r="BE39" s="628"/>
      <c r="BF39" s="644"/>
      <c r="BG39" s="595" t="s">
        <v>272</v>
      </c>
      <c r="BH39" s="596"/>
      <c r="BI39" s="596"/>
      <c r="BJ39" s="596"/>
      <c r="BK39" s="596"/>
      <c r="BL39" s="596"/>
      <c r="BM39" s="596"/>
      <c r="BN39" s="596"/>
      <c r="BO39" s="596"/>
      <c r="BP39" s="596"/>
      <c r="BQ39" s="596"/>
      <c r="BR39" s="596"/>
      <c r="BS39" s="596"/>
      <c r="BT39" s="596"/>
      <c r="BU39" s="597"/>
      <c r="BV39" s="598">
        <v>22529</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7007473</v>
      </c>
      <c r="CS39" s="628"/>
      <c r="CT39" s="628"/>
      <c r="CU39" s="628"/>
      <c r="CV39" s="628"/>
      <c r="CW39" s="628"/>
      <c r="CX39" s="628"/>
      <c r="CY39" s="629"/>
      <c r="CZ39" s="603">
        <v>8.6</v>
      </c>
      <c r="DA39" s="630"/>
      <c r="DB39" s="630"/>
      <c r="DC39" s="633"/>
      <c r="DD39" s="607">
        <v>6833350</v>
      </c>
      <c r="DE39" s="628"/>
      <c r="DF39" s="628"/>
      <c r="DG39" s="628"/>
      <c r="DH39" s="628"/>
      <c r="DI39" s="628"/>
      <c r="DJ39" s="628"/>
      <c r="DK39" s="629"/>
      <c r="DL39" s="607" t="s">
        <v>63</v>
      </c>
      <c r="DM39" s="628"/>
      <c r="DN39" s="628"/>
      <c r="DO39" s="628"/>
      <c r="DP39" s="628"/>
      <c r="DQ39" s="628"/>
      <c r="DR39" s="628"/>
      <c r="DS39" s="628"/>
      <c r="DT39" s="628"/>
      <c r="DU39" s="628"/>
      <c r="DV39" s="629"/>
      <c r="DW39" s="603" t="s">
        <v>63</v>
      </c>
      <c r="DX39" s="630"/>
      <c r="DY39" s="630"/>
      <c r="DZ39" s="630"/>
      <c r="EA39" s="630"/>
      <c r="EB39" s="630"/>
      <c r="EC39" s="631"/>
    </row>
    <row r="40" spans="2:133" ht="11.25" customHeight="1" x14ac:dyDescent="0.15">
      <c r="B40" s="595" t="s">
        <v>274</v>
      </c>
      <c r="C40" s="596"/>
      <c r="D40" s="596"/>
      <c r="E40" s="596"/>
      <c r="F40" s="596"/>
      <c r="G40" s="596"/>
      <c r="H40" s="596"/>
      <c r="I40" s="596"/>
      <c r="J40" s="596"/>
      <c r="K40" s="596"/>
      <c r="L40" s="596"/>
      <c r="M40" s="596"/>
      <c r="N40" s="596"/>
      <c r="O40" s="596"/>
      <c r="P40" s="596"/>
      <c r="Q40" s="597"/>
      <c r="R40" s="598">
        <v>115360</v>
      </c>
      <c r="S40" s="599"/>
      <c r="T40" s="599"/>
      <c r="U40" s="599"/>
      <c r="V40" s="599"/>
      <c r="W40" s="599"/>
      <c r="X40" s="599"/>
      <c r="Y40" s="600"/>
      <c r="Z40" s="601">
        <v>0.1</v>
      </c>
      <c r="AA40" s="601"/>
      <c r="AB40" s="601"/>
      <c r="AC40" s="601"/>
      <c r="AD40" s="602" t="s">
        <v>63</v>
      </c>
      <c r="AE40" s="602"/>
      <c r="AF40" s="602"/>
      <c r="AG40" s="602"/>
      <c r="AH40" s="602"/>
      <c r="AI40" s="602"/>
      <c r="AJ40" s="602"/>
      <c r="AK40" s="602"/>
      <c r="AL40" s="603" t="s">
        <v>63</v>
      </c>
      <c r="AM40" s="604"/>
      <c r="AN40" s="604"/>
      <c r="AO40" s="605"/>
      <c r="AQ40" s="664" t="s">
        <v>275</v>
      </c>
      <c r="AR40" s="665"/>
      <c r="AS40" s="665"/>
      <c r="AT40" s="665"/>
      <c r="AU40" s="665"/>
      <c r="AV40" s="665"/>
      <c r="AW40" s="665"/>
      <c r="AX40" s="665"/>
      <c r="AY40" s="666"/>
      <c r="AZ40" s="598">
        <v>59710</v>
      </c>
      <c r="BA40" s="599"/>
      <c r="BB40" s="599"/>
      <c r="BC40" s="599"/>
      <c r="BD40" s="628"/>
      <c r="BE40" s="628"/>
      <c r="BF40" s="644"/>
      <c r="BG40" s="648" t="s">
        <v>276</v>
      </c>
      <c r="BH40" s="649"/>
      <c r="BI40" s="649"/>
      <c r="BJ40" s="649"/>
      <c r="BK40" s="649"/>
      <c r="BL40" s="79"/>
      <c r="BM40" s="596" t="s">
        <v>277</v>
      </c>
      <c r="BN40" s="596"/>
      <c r="BO40" s="596"/>
      <c r="BP40" s="596"/>
      <c r="BQ40" s="596"/>
      <c r="BR40" s="596"/>
      <c r="BS40" s="596"/>
      <c r="BT40" s="596"/>
      <c r="BU40" s="597"/>
      <c r="BV40" s="598">
        <v>84</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145790</v>
      </c>
      <c r="CS40" s="599"/>
      <c r="CT40" s="599"/>
      <c r="CU40" s="599"/>
      <c r="CV40" s="599"/>
      <c r="CW40" s="599"/>
      <c r="CX40" s="599"/>
      <c r="CY40" s="600"/>
      <c r="CZ40" s="603">
        <v>0.2</v>
      </c>
      <c r="DA40" s="630"/>
      <c r="DB40" s="630"/>
      <c r="DC40" s="633"/>
      <c r="DD40" s="607">
        <v>1141</v>
      </c>
      <c r="DE40" s="599"/>
      <c r="DF40" s="599"/>
      <c r="DG40" s="599"/>
      <c r="DH40" s="599"/>
      <c r="DI40" s="599"/>
      <c r="DJ40" s="599"/>
      <c r="DK40" s="600"/>
      <c r="DL40" s="607">
        <v>1141</v>
      </c>
      <c r="DM40" s="599"/>
      <c r="DN40" s="599"/>
      <c r="DO40" s="599"/>
      <c r="DP40" s="599"/>
      <c r="DQ40" s="599"/>
      <c r="DR40" s="599"/>
      <c r="DS40" s="599"/>
      <c r="DT40" s="599"/>
      <c r="DU40" s="599"/>
      <c r="DV40" s="600"/>
      <c r="DW40" s="603">
        <v>0</v>
      </c>
      <c r="DX40" s="630"/>
      <c r="DY40" s="630"/>
      <c r="DZ40" s="630"/>
      <c r="EA40" s="630"/>
      <c r="EB40" s="630"/>
      <c r="EC40" s="631"/>
    </row>
    <row r="41" spans="2:133" ht="11.25" customHeight="1" x14ac:dyDescent="0.15">
      <c r="B41" s="619" t="s">
        <v>279</v>
      </c>
      <c r="C41" s="620"/>
      <c r="D41" s="620"/>
      <c r="E41" s="620"/>
      <c r="F41" s="620"/>
      <c r="G41" s="620"/>
      <c r="H41" s="620"/>
      <c r="I41" s="620"/>
      <c r="J41" s="620"/>
      <c r="K41" s="620"/>
      <c r="L41" s="620"/>
      <c r="M41" s="620"/>
      <c r="N41" s="620"/>
      <c r="O41" s="620"/>
      <c r="P41" s="620"/>
      <c r="Q41" s="621"/>
      <c r="R41" s="673">
        <v>83313814</v>
      </c>
      <c r="S41" s="674"/>
      <c r="T41" s="674"/>
      <c r="U41" s="674"/>
      <c r="V41" s="674"/>
      <c r="W41" s="674"/>
      <c r="X41" s="674"/>
      <c r="Y41" s="675"/>
      <c r="Z41" s="676">
        <v>100</v>
      </c>
      <c r="AA41" s="676"/>
      <c r="AB41" s="676"/>
      <c r="AC41" s="676"/>
      <c r="AD41" s="677">
        <v>35425635</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1310189</v>
      </c>
      <c r="BA41" s="599"/>
      <c r="BB41" s="599"/>
      <c r="BC41" s="599"/>
      <c r="BD41" s="628"/>
      <c r="BE41" s="628"/>
      <c r="BF41" s="644"/>
      <c r="BG41" s="648"/>
      <c r="BH41" s="649"/>
      <c r="BI41" s="649"/>
      <c r="BJ41" s="649"/>
      <c r="BK41" s="649"/>
      <c r="BL41" s="79"/>
      <c r="BM41" s="596" t="s">
        <v>281</v>
      </c>
      <c r="BN41" s="596"/>
      <c r="BO41" s="596"/>
      <c r="BP41" s="596"/>
      <c r="BQ41" s="596"/>
      <c r="BR41" s="596"/>
      <c r="BS41" s="596"/>
      <c r="BT41" s="596"/>
      <c r="BU41" s="597"/>
      <c r="BV41" s="598" t="s">
        <v>63</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63</v>
      </c>
      <c r="CS41" s="628"/>
      <c r="CT41" s="628"/>
      <c r="CU41" s="628"/>
      <c r="CV41" s="628"/>
      <c r="CW41" s="628"/>
      <c r="CX41" s="628"/>
      <c r="CY41" s="629"/>
      <c r="CZ41" s="603" t="s">
        <v>63</v>
      </c>
      <c r="DA41" s="630"/>
      <c r="DB41" s="630"/>
      <c r="DC41" s="633"/>
      <c r="DD41" s="607" t="s">
        <v>63</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4918194</v>
      </c>
      <c r="BA42" s="674"/>
      <c r="BB42" s="674"/>
      <c r="BC42" s="674"/>
      <c r="BD42" s="657"/>
      <c r="BE42" s="657"/>
      <c r="BF42" s="659"/>
      <c r="BG42" s="650"/>
      <c r="BH42" s="651"/>
      <c r="BI42" s="651"/>
      <c r="BJ42" s="651"/>
      <c r="BK42" s="651"/>
      <c r="BL42" s="80"/>
      <c r="BM42" s="620" t="s">
        <v>284</v>
      </c>
      <c r="BN42" s="620"/>
      <c r="BO42" s="620"/>
      <c r="BP42" s="620"/>
      <c r="BQ42" s="620"/>
      <c r="BR42" s="620"/>
      <c r="BS42" s="620"/>
      <c r="BT42" s="620"/>
      <c r="BU42" s="621"/>
      <c r="BV42" s="673">
        <v>412</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5403707</v>
      </c>
      <c r="CS42" s="628"/>
      <c r="CT42" s="628"/>
      <c r="CU42" s="628"/>
      <c r="CV42" s="628"/>
      <c r="CW42" s="628"/>
      <c r="CX42" s="628"/>
      <c r="CY42" s="629"/>
      <c r="CZ42" s="603">
        <v>6.6</v>
      </c>
      <c r="DA42" s="630"/>
      <c r="DB42" s="630"/>
      <c r="DC42" s="633"/>
      <c r="DD42" s="607">
        <v>821266</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137405</v>
      </c>
      <c r="CS43" s="628"/>
      <c r="CT43" s="628"/>
      <c r="CU43" s="628"/>
      <c r="CV43" s="628"/>
      <c r="CW43" s="628"/>
      <c r="CX43" s="628"/>
      <c r="CY43" s="629"/>
      <c r="CZ43" s="603">
        <v>0.2</v>
      </c>
      <c r="DA43" s="630"/>
      <c r="DB43" s="630"/>
      <c r="DC43" s="633"/>
      <c r="DD43" s="607">
        <v>137405</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5256990</v>
      </c>
      <c r="CS44" s="599"/>
      <c r="CT44" s="599"/>
      <c r="CU44" s="599"/>
      <c r="CV44" s="599"/>
      <c r="CW44" s="599"/>
      <c r="CX44" s="599"/>
      <c r="CY44" s="600"/>
      <c r="CZ44" s="603">
        <v>6.5</v>
      </c>
      <c r="DA44" s="604"/>
      <c r="DB44" s="604"/>
      <c r="DC44" s="610"/>
      <c r="DD44" s="607">
        <v>780484</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1344787</v>
      </c>
      <c r="CS45" s="628"/>
      <c r="CT45" s="628"/>
      <c r="CU45" s="628"/>
      <c r="CV45" s="628"/>
      <c r="CW45" s="628"/>
      <c r="CX45" s="628"/>
      <c r="CY45" s="629"/>
      <c r="CZ45" s="603">
        <v>1.7</v>
      </c>
      <c r="DA45" s="630"/>
      <c r="DB45" s="630"/>
      <c r="DC45" s="633"/>
      <c r="DD45" s="607">
        <v>78390</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3798007</v>
      </c>
      <c r="CS46" s="599"/>
      <c r="CT46" s="599"/>
      <c r="CU46" s="599"/>
      <c r="CV46" s="599"/>
      <c r="CW46" s="599"/>
      <c r="CX46" s="599"/>
      <c r="CY46" s="600"/>
      <c r="CZ46" s="603">
        <v>4.7</v>
      </c>
      <c r="DA46" s="604"/>
      <c r="DB46" s="604"/>
      <c r="DC46" s="610"/>
      <c r="DD46" s="607">
        <v>701494</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v>146717</v>
      </c>
      <c r="CS47" s="628"/>
      <c r="CT47" s="628"/>
      <c r="CU47" s="628"/>
      <c r="CV47" s="628"/>
      <c r="CW47" s="628"/>
      <c r="CX47" s="628"/>
      <c r="CY47" s="629"/>
      <c r="CZ47" s="603">
        <v>0.2</v>
      </c>
      <c r="DA47" s="630"/>
      <c r="DB47" s="630"/>
      <c r="DC47" s="633"/>
      <c r="DD47" s="607">
        <v>40782</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81282581</v>
      </c>
      <c r="CS49" s="657"/>
      <c r="CT49" s="657"/>
      <c r="CU49" s="657"/>
      <c r="CV49" s="657"/>
      <c r="CW49" s="657"/>
      <c r="CX49" s="657"/>
      <c r="CY49" s="686"/>
      <c r="CZ49" s="678">
        <v>100</v>
      </c>
      <c r="DA49" s="687"/>
      <c r="DB49" s="687"/>
      <c r="DC49" s="688"/>
      <c r="DD49" s="689">
        <v>47494065</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kTaDigg2J7s9V85ZfBlqPBkIuUlHElp9balxrpULsTMH00kVZ4y2QjPHIrWPR9MpfVFT3qXK2gHtUaMH9w5ZVw==" saltValue="gdPWWaFJdwIWxo2O2ASQE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75AE-F265-4A24-BFA2-05F665ECC27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296</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297</v>
      </c>
      <c r="DK2" s="698"/>
      <c r="DL2" s="698"/>
      <c r="DM2" s="698"/>
      <c r="DN2" s="698"/>
      <c r="DO2" s="699"/>
      <c r="DP2" s="87"/>
      <c r="DQ2" s="697" t="s">
        <v>298</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00" t="s">
        <v>299</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300</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x14ac:dyDescent="0.15">
      <c r="A5" s="702" t="s">
        <v>301</v>
      </c>
      <c r="B5" s="703"/>
      <c r="C5" s="703"/>
      <c r="D5" s="703"/>
      <c r="E5" s="703"/>
      <c r="F5" s="703"/>
      <c r="G5" s="703"/>
      <c r="H5" s="703"/>
      <c r="I5" s="703"/>
      <c r="J5" s="703"/>
      <c r="K5" s="703"/>
      <c r="L5" s="703"/>
      <c r="M5" s="703"/>
      <c r="N5" s="703"/>
      <c r="O5" s="703"/>
      <c r="P5" s="704"/>
      <c r="Q5" s="708" t="s">
        <v>302</v>
      </c>
      <c r="R5" s="709"/>
      <c r="S5" s="709"/>
      <c r="T5" s="709"/>
      <c r="U5" s="710"/>
      <c r="V5" s="708" t="s">
        <v>303</v>
      </c>
      <c r="W5" s="709"/>
      <c r="X5" s="709"/>
      <c r="Y5" s="709"/>
      <c r="Z5" s="710"/>
      <c r="AA5" s="708" t="s">
        <v>304</v>
      </c>
      <c r="AB5" s="709"/>
      <c r="AC5" s="709"/>
      <c r="AD5" s="709"/>
      <c r="AE5" s="709"/>
      <c r="AF5" s="714" t="s">
        <v>305</v>
      </c>
      <c r="AG5" s="709"/>
      <c r="AH5" s="709"/>
      <c r="AI5" s="709"/>
      <c r="AJ5" s="715"/>
      <c r="AK5" s="709" t="s">
        <v>306</v>
      </c>
      <c r="AL5" s="709"/>
      <c r="AM5" s="709"/>
      <c r="AN5" s="709"/>
      <c r="AO5" s="710"/>
      <c r="AP5" s="708" t="s">
        <v>307</v>
      </c>
      <c r="AQ5" s="709"/>
      <c r="AR5" s="709"/>
      <c r="AS5" s="709"/>
      <c r="AT5" s="710"/>
      <c r="AU5" s="708" t="s">
        <v>308</v>
      </c>
      <c r="AV5" s="709"/>
      <c r="AW5" s="709"/>
      <c r="AX5" s="709"/>
      <c r="AY5" s="715"/>
      <c r="AZ5" s="91"/>
      <c r="BA5" s="91"/>
      <c r="BB5" s="91"/>
      <c r="BC5" s="91"/>
      <c r="BD5" s="91"/>
      <c r="BE5" s="92"/>
      <c r="BF5" s="92"/>
      <c r="BG5" s="92"/>
      <c r="BH5" s="92"/>
      <c r="BI5" s="92"/>
      <c r="BJ5" s="92"/>
      <c r="BK5" s="92"/>
      <c r="BL5" s="92"/>
      <c r="BM5" s="92"/>
      <c r="BN5" s="92"/>
      <c r="BO5" s="92"/>
      <c r="BP5" s="92"/>
      <c r="BQ5" s="702" t="s">
        <v>309</v>
      </c>
      <c r="BR5" s="703"/>
      <c r="BS5" s="703"/>
      <c r="BT5" s="703"/>
      <c r="BU5" s="703"/>
      <c r="BV5" s="703"/>
      <c r="BW5" s="703"/>
      <c r="BX5" s="703"/>
      <c r="BY5" s="703"/>
      <c r="BZ5" s="703"/>
      <c r="CA5" s="703"/>
      <c r="CB5" s="703"/>
      <c r="CC5" s="703"/>
      <c r="CD5" s="703"/>
      <c r="CE5" s="703"/>
      <c r="CF5" s="703"/>
      <c r="CG5" s="704"/>
      <c r="CH5" s="708" t="s">
        <v>310</v>
      </c>
      <c r="CI5" s="709"/>
      <c r="CJ5" s="709"/>
      <c r="CK5" s="709"/>
      <c r="CL5" s="710"/>
      <c r="CM5" s="708" t="s">
        <v>311</v>
      </c>
      <c r="CN5" s="709"/>
      <c r="CO5" s="709"/>
      <c r="CP5" s="709"/>
      <c r="CQ5" s="710"/>
      <c r="CR5" s="708" t="s">
        <v>312</v>
      </c>
      <c r="CS5" s="709"/>
      <c r="CT5" s="709"/>
      <c r="CU5" s="709"/>
      <c r="CV5" s="710"/>
      <c r="CW5" s="708" t="s">
        <v>313</v>
      </c>
      <c r="CX5" s="709"/>
      <c r="CY5" s="709"/>
      <c r="CZ5" s="709"/>
      <c r="DA5" s="710"/>
      <c r="DB5" s="708" t="s">
        <v>314</v>
      </c>
      <c r="DC5" s="709"/>
      <c r="DD5" s="709"/>
      <c r="DE5" s="709"/>
      <c r="DF5" s="710"/>
      <c r="DG5" s="738" t="s">
        <v>315</v>
      </c>
      <c r="DH5" s="739"/>
      <c r="DI5" s="739"/>
      <c r="DJ5" s="739"/>
      <c r="DK5" s="740"/>
      <c r="DL5" s="738" t="s">
        <v>316</v>
      </c>
      <c r="DM5" s="739"/>
      <c r="DN5" s="739"/>
      <c r="DO5" s="739"/>
      <c r="DP5" s="740"/>
      <c r="DQ5" s="708" t="s">
        <v>317</v>
      </c>
      <c r="DR5" s="709"/>
      <c r="DS5" s="709"/>
      <c r="DT5" s="709"/>
      <c r="DU5" s="710"/>
      <c r="DV5" s="708" t="s">
        <v>308</v>
      </c>
      <c r="DW5" s="709"/>
      <c r="DX5" s="709"/>
      <c r="DY5" s="709"/>
      <c r="DZ5" s="715"/>
      <c r="EA5" s="94"/>
    </row>
    <row r="6" spans="1:131" s="95"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x14ac:dyDescent="0.15">
      <c r="A7" s="96">
        <v>1</v>
      </c>
      <c r="B7" s="724" t="s">
        <v>318</v>
      </c>
      <c r="C7" s="725"/>
      <c r="D7" s="725"/>
      <c r="E7" s="725"/>
      <c r="F7" s="725"/>
      <c r="G7" s="725"/>
      <c r="H7" s="725"/>
      <c r="I7" s="725"/>
      <c r="J7" s="725"/>
      <c r="K7" s="725"/>
      <c r="L7" s="725"/>
      <c r="M7" s="725"/>
      <c r="N7" s="725"/>
      <c r="O7" s="725"/>
      <c r="P7" s="726"/>
      <c r="Q7" s="727">
        <v>83299</v>
      </c>
      <c r="R7" s="728"/>
      <c r="S7" s="728"/>
      <c r="T7" s="728"/>
      <c r="U7" s="728"/>
      <c r="V7" s="728">
        <v>81268</v>
      </c>
      <c r="W7" s="728"/>
      <c r="X7" s="728"/>
      <c r="Y7" s="728"/>
      <c r="Z7" s="728"/>
      <c r="AA7" s="728">
        <v>2031</v>
      </c>
      <c r="AB7" s="728"/>
      <c r="AC7" s="728"/>
      <c r="AD7" s="728"/>
      <c r="AE7" s="729"/>
      <c r="AF7" s="730">
        <v>1810</v>
      </c>
      <c r="AG7" s="731"/>
      <c r="AH7" s="731"/>
      <c r="AI7" s="731"/>
      <c r="AJ7" s="732"/>
      <c r="AK7" s="733">
        <v>7244</v>
      </c>
      <c r="AL7" s="734"/>
      <c r="AM7" s="734"/>
      <c r="AN7" s="734"/>
      <c r="AO7" s="734"/>
      <c r="AP7" s="734">
        <v>63781</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319</v>
      </c>
      <c r="BT7" s="722"/>
      <c r="BU7" s="722"/>
      <c r="BV7" s="722"/>
      <c r="BW7" s="722"/>
      <c r="BX7" s="722"/>
      <c r="BY7" s="722"/>
      <c r="BZ7" s="722"/>
      <c r="CA7" s="722"/>
      <c r="CB7" s="722"/>
      <c r="CC7" s="722"/>
      <c r="CD7" s="722"/>
      <c r="CE7" s="722"/>
      <c r="CF7" s="722"/>
      <c r="CG7" s="737"/>
      <c r="CH7" s="718">
        <v>-1</v>
      </c>
      <c r="CI7" s="719"/>
      <c r="CJ7" s="719"/>
      <c r="CK7" s="719"/>
      <c r="CL7" s="720"/>
      <c r="CM7" s="718">
        <v>122</v>
      </c>
      <c r="CN7" s="719"/>
      <c r="CO7" s="719"/>
      <c r="CP7" s="719"/>
      <c r="CQ7" s="720"/>
      <c r="CR7" s="718">
        <v>100</v>
      </c>
      <c r="CS7" s="719"/>
      <c r="CT7" s="719"/>
      <c r="CU7" s="719"/>
      <c r="CV7" s="720"/>
      <c r="CW7" s="718" t="s">
        <v>320</v>
      </c>
      <c r="CX7" s="719"/>
      <c r="CY7" s="719"/>
      <c r="CZ7" s="719"/>
      <c r="DA7" s="720"/>
      <c r="DB7" s="718" t="s">
        <v>320</v>
      </c>
      <c r="DC7" s="719"/>
      <c r="DD7" s="719"/>
      <c r="DE7" s="719"/>
      <c r="DF7" s="720"/>
      <c r="DG7" s="718" t="s">
        <v>320</v>
      </c>
      <c r="DH7" s="719"/>
      <c r="DI7" s="719"/>
      <c r="DJ7" s="719"/>
      <c r="DK7" s="720"/>
      <c r="DL7" s="718" t="s">
        <v>320</v>
      </c>
      <c r="DM7" s="719"/>
      <c r="DN7" s="719"/>
      <c r="DO7" s="719"/>
      <c r="DP7" s="720"/>
      <c r="DQ7" s="718" t="s">
        <v>320</v>
      </c>
      <c r="DR7" s="719"/>
      <c r="DS7" s="719"/>
      <c r="DT7" s="719"/>
      <c r="DU7" s="720"/>
      <c r="DV7" s="721"/>
      <c r="DW7" s="722"/>
      <c r="DX7" s="722"/>
      <c r="DY7" s="722"/>
      <c r="DZ7" s="723"/>
      <c r="EA7" s="94"/>
    </row>
    <row r="8" spans="1:131" s="95" customFormat="1" ht="26.25" customHeight="1" x14ac:dyDescent="0.15">
      <c r="A8" s="98">
        <v>2</v>
      </c>
      <c r="B8" s="755" t="s">
        <v>321</v>
      </c>
      <c r="C8" s="756"/>
      <c r="D8" s="756"/>
      <c r="E8" s="756"/>
      <c r="F8" s="756"/>
      <c r="G8" s="756"/>
      <c r="H8" s="756"/>
      <c r="I8" s="756"/>
      <c r="J8" s="756"/>
      <c r="K8" s="756"/>
      <c r="L8" s="756"/>
      <c r="M8" s="756"/>
      <c r="N8" s="756"/>
      <c r="O8" s="756"/>
      <c r="P8" s="757"/>
      <c r="Q8" s="758">
        <v>23</v>
      </c>
      <c r="R8" s="759"/>
      <c r="S8" s="759"/>
      <c r="T8" s="759"/>
      <c r="U8" s="759"/>
      <c r="V8" s="759">
        <v>23</v>
      </c>
      <c r="W8" s="759"/>
      <c r="X8" s="759"/>
      <c r="Y8" s="759"/>
      <c r="Z8" s="759"/>
      <c r="AA8" s="759">
        <v>0</v>
      </c>
      <c r="AB8" s="759"/>
      <c r="AC8" s="759"/>
      <c r="AD8" s="759"/>
      <c r="AE8" s="760"/>
      <c r="AF8" s="761">
        <v>0</v>
      </c>
      <c r="AG8" s="762"/>
      <c r="AH8" s="762"/>
      <c r="AI8" s="762"/>
      <c r="AJ8" s="763"/>
      <c r="AK8" s="744">
        <v>8</v>
      </c>
      <c r="AL8" s="745"/>
      <c r="AM8" s="745"/>
      <c r="AN8" s="745"/>
      <c r="AO8" s="745"/>
      <c r="AP8" s="745" t="s">
        <v>320</v>
      </c>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322</v>
      </c>
      <c r="BT8" s="749"/>
      <c r="BU8" s="749"/>
      <c r="BV8" s="749"/>
      <c r="BW8" s="749"/>
      <c r="BX8" s="749"/>
      <c r="BY8" s="749"/>
      <c r="BZ8" s="749"/>
      <c r="CA8" s="749"/>
      <c r="CB8" s="749"/>
      <c r="CC8" s="749"/>
      <c r="CD8" s="749"/>
      <c r="CE8" s="749"/>
      <c r="CF8" s="749"/>
      <c r="CG8" s="750"/>
      <c r="CH8" s="751">
        <v>30</v>
      </c>
      <c r="CI8" s="752"/>
      <c r="CJ8" s="752"/>
      <c r="CK8" s="752"/>
      <c r="CL8" s="753"/>
      <c r="CM8" s="751">
        <v>1188</v>
      </c>
      <c r="CN8" s="752"/>
      <c r="CO8" s="752"/>
      <c r="CP8" s="752"/>
      <c r="CQ8" s="753"/>
      <c r="CR8" s="751">
        <v>150</v>
      </c>
      <c r="CS8" s="752"/>
      <c r="CT8" s="752"/>
      <c r="CU8" s="752"/>
      <c r="CV8" s="753"/>
      <c r="CW8" s="751">
        <v>19</v>
      </c>
      <c r="CX8" s="752"/>
      <c r="CY8" s="752"/>
      <c r="CZ8" s="752"/>
      <c r="DA8" s="753"/>
      <c r="DB8" s="751" t="s">
        <v>320</v>
      </c>
      <c r="DC8" s="752"/>
      <c r="DD8" s="752"/>
      <c r="DE8" s="752"/>
      <c r="DF8" s="753"/>
      <c r="DG8" s="751" t="s">
        <v>320</v>
      </c>
      <c r="DH8" s="752"/>
      <c r="DI8" s="752"/>
      <c r="DJ8" s="752"/>
      <c r="DK8" s="753"/>
      <c r="DL8" s="751" t="s">
        <v>320</v>
      </c>
      <c r="DM8" s="752"/>
      <c r="DN8" s="752"/>
      <c r="DO8" s="752"/>
      <c r="DP8" s="753"/>
      <c r="DQ8" s="751" t="s">
        <v>320</v>
      </c>
      <c r="DR8" s="752"/>
      <c r="DS8" s="752"/>
      <c r="DT8" s="752"/>
      <c r="DU8" s="753"/>
      <c r="DV8" s="748"/>
      <c r="DW8" s="749"/>
      <c r="DX8" s="749"/>
      <c r="DY8" s="749"/>
      <c r="DZ8" s="754"/>
      <c r="EA8" s="94"/>
    </row>
    <row r="9" spans="1:131" s="95" customFormat="1" ht="26.25" customHeight="1" x14ac:dyDescent="0.15">
      <c r="A9" s="98">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t="s">
        <v>323</v>
      </c>
      <c r="BT9" s="749"/>
      <c r="BU9" s="749"/>
      <c r="BV9" s="749"/>
      <c r="BW9" s="749"/>
      <c r="BX9" s="749"/>
      <c r="BY9" s="749"/>
      <c r="BZ9" s="749"/>
      <c r="CA9" s="749"/>
      <c r="CB9" s="749"/>
      <c r="CC9" s="749"/>
      <c r="CD9" s="749"/>
      <c r="CE9" s="749"/>
      <c r="CF9" s="749"/>
      <c r="CG9" s="750"/>
      <c r="CH9" s="751">
        <v>4</v>
      </c>
      <c r="CI9" s="752"/>
      <c r="CJ9" s="752"/>
      <c r="CK9" s="752"/>
      <c r="CL9" s="753"/>
      <c r="CM9" s="751">
        <v>6</v>
      </c>
      <c r="CN9" s="752"/>
      <c r="CO9" s="752"/>
      <c r="CP9" s="752"/>
      <c r="CQ9" s="753"/>
      <c r="CR9" s="751" t="s">
        <v>320</v>
      </c>
      <c r="CS9" s="752"/>
      <c r="CT9" s="752"/>
      <c r="CU9" s="752"/>
      <c r="CV9" s="753"/>
      <c r="CW9" s="751" t="s">
        <v>320</v>
      </c>
      <c r="CX9" s="752"/>
      <c r="CY9" s="752"/>
      <c r="CZ9" s="752"/>
      <c r="DA9" s="753"/>
      <c r="DB9" s="751" t="s">
        <v>320</v>
      </c>
      <c r="DC9" s="752"/>
      <c r="DD9" s="752"/>
      <c r="DE9" s="752"/>
      <c r="DF9" s="753"/>
      <c r="DG9" s="751" t="s">
        <v>320</v>
      </c>
      <c r="DH9" s="752"/>
      <c r="DI9" s="752"/>
      <c r="DJ9" s="752"/>
      <c r="DK9" s="753"/>
      <c r="DL9" s="751" t="s">
        <v>320</v>
      </c>
      <c r="DM9" s="752"/>
      <c r="DN9" s="752"/>
      <c r="DO9" s="752"/>
      <c r="DP9" s="753"/>
      <c r="DQ9" s="751" t="s">
        <v>320</v>
      </c>
      <c r="DR9" s="752"/>
      <c r="DS9" s="752"/>
      <c r="DT9" s="752"/>
      <c r="DU9" s="753"/>
      <c r="DV9" s="748"/>
      <c r="DW9" s="749"/>
      <c r="DX9" s="749"/>
      <c r="DY9" s="749"/>
      <c r="DZ9" s="754"/>
      <c r="EA9" s="94"/>
    </row>
    <row r="10" spans="1:131" s="95" customFormat="1" ht="26.25" customHeight="1" x14ac:dyDescent="0.15">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x14ac:dyDescent="0.15">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x14ac:dyDescent="0.15">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x14ac:dyDescent="0.15">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x14ac:dyDescent="0.15">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x14ac:dyDescent="0.15">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x14ac:dyDescent="0.15">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x14ac:dyDescent="0.15">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x14ac:dyDescent="0.15">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x14ac:dyDescent="0.15">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x14ac:dyDescent="0.15">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x14ac:dyDescent="0.2">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x14ac:dyDescent="0.15">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x14ac:dyDescent="0.2">
      <c r="A23" s="100" t="s">
        <v>325</v>
      </c>
      <c r="B23" s="764" t="s">
        <v>326</v>
      </c>
      <c r="C23" s="765"/>
      <c r="D23" s="765"/>
      <c r="E23" s="765"/>
      <c r="F23" s="765"/>
      <c r="G23" s="765"/>
      <c r="H23" s="765"/>
      <c r="I23" s="765"/>
      <c r="J23" s="765"/>
      <c r="K23" s="765"/>
      <c r="L23" s="765"/>
      <c r="M23" s="765"/>
      <c r="N23" s="765"/>
      <c r="O23" s="765"/>
      <c r="P23" s="766"/>
      <c r="Q23" s="767">
        <v>83314</v>
      </c>
      <c r="R23" s="768"/>
      <c r="S23" s="768"/>
      <c r="T23" s="768"/>
      <c r="U23" s="768"/>
      <c r="V23" s="768">
        <v>81283</v>
      </c>
      <c r="W23" s="768"/>
      <c r="X23" s="768"/>
      <c r="Y23" s="768"/>
      <c r="Z23" s="768"/>
      <c r="AA23" s="768">
        <v>2031</v>
      </c>
      <c r="AB23" s="768"/>
      <c r="AC23" s="768"/>
      <c r="AD23" s="768"/>
      <c r="AE23" s="769"/>
      <c r="AF23" s="770">
        <v>1810</v>
      </c>
      <c r="AG23" s="768"/>
      <c r="AH23" s="768"/>
      <c r="AI23" s="768"/>
      <c r="AJ23" s="771"/>
      <c r="AK23" s="772"/>
      <c r="AL23" s="773"/>
      <c r="AM23" s="773"/>
      <c r="AN23" s="773"/>
      <c r="AO23" s="773"/>
      <c r="AP23" s="768">
        <v>63781</v>
      </c>
      <c r="AQ23" s="768"/>
      <c r="AR23" s="768"/>
      <c r="AS23" s="768"/>
      <c r="AT23" s="768"/>
      <c r="AU23" s="784"/>
      <c r="AV23" s="784"/>
      <c r="AW23" s="784"/>
      <c r="AX23" s="784"/>
      <c r="AY23" s="785"/>
      <c r="AZ23" s="786" t="s">
        <v>63</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x14ac:dyDescent="0.15">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x14ac:dyDescent="0.2">
      <c r="A25" s="700" t="s">
        <v>328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301</v>
      </c>
      <c r="B26" s="703"/>
      <c r="C26" s="703"/>
      <c r="D26" s="703"/>
      <c r="E26" s="703"/>
      <c r="F26" s="703"/>
      <c r="G26" s="703"/>
      <c r="H26" s="703"/>
      <c r="I26" s="703"/>
      <c r="J26" s="703"/>
      <c r="K26" s="703"/>
      <c r="L26" s="703"/>
      <c r="M26" s="703"/>
      <c r="N26" s="703"/>
      <c r="O26" s="703"/>
      <c r="P26" s="704"/>
      <c r="Q26" s="708" t="s">
        <v>329</v>
      </c>
      <c r="R26" s="709"/>
      <c r="S26" s="709"/>
      <c r="T26" s="709"/>
      <c r="U26" s="710"/>
      <c r="V26" s="708" t="s">
        <v>330</v>
      </c>
      <c r="W26" s="709"/>
      <c r="X26" s="709"/>
      <c r="Y26" s="709"/>
      <c r="Z26" s="710"/>
      <c r="AA26" s="708" t="s">
        <v>331</v>
      </c>
      <c r="AB26" s="709"/>
      <c r="AC26" s="709"/>
      <c r="AD26" s="709"/>
      <c r="AE26" s="709"/>
      <c r="AF26" s="789" t="s">
        <v>332</v>
      </c>
      <c r="AG26" s="790"/>
      <c r="AH26" s="790"/>
      <c r="AI26" s="790"/>
      <c r="AJ26" s="791"/>
      <c r="AK26" s="709" t="s">
        <v>333</v>
      </c>
      <c r="AL26" s="709"/>
      <c r="AM26" s="709"/>
      <c r="AN26" s="709"/>
      <c r="AO26" s="710"/>
      <c r="AP26" s="708" t="s">
        <v>334</v>
      </c>
      <c r="AQ26" s="709"/>
      <c r="AR26" s="709"/>
      <c r="AS26" s="709"/>
      <c r="AT26" s="710"/>
      <c r="AU26" s="708" t="s">
        <v>335</v>
      </c>
      <c r="AV26" s="709"/>
      <c r="AW26" s="709"/>
      <c r="AX26" s="709"/>
      <c r="AY26" s="710"/>
      <c r="AZ26" s="708" t="s">
        <v>336</v>
      </c>
      <c r="BA26" s="709"/>
      <c r="BB26" s="709"/>
      <c r="BC26" s="709"/>
      <c r="BD26" s="710"/>
      <c r="BE26" s="708" t="s">
        <v>308</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2">
        <v>1</v>
      </c>
      <c r="B28" s="724" t="s">
        <v>337</v>
      </c>
      <c r="C28" s="725"/>
      <c r="D28" s="725"/>
      <c r="E28" s="725"/>
      <c r="F28" s="725"/>
      <c r="G28" s="725"/>
      <c r="H28" s="725"/>
      <c r="I28" s="725"/>
      <c r="J28" s="725"/>
      <c r="K28" s="725"/>
      <c r="L28" s="725"/>
      <c r="M28" s="725"/>
      <c r="N28" s="725"/>
      <c r="O28" s="725"/>
      <c r="P28" s="726"/>
      <c r="Q28" s="797">
        <v>12961</v>
      </c>
      <c r="R28" s="798"/>
      <c r="S28" s="798"/>
      <c r="T28" s="798"/>
      <c r="U28" s="798"/>
      <c r="V28" s="798">
        <v>12943</v>
      </c>
      <c r="W28" s="798"/>
      <c r="X28" s="798"/>
      <c r="Y28" s="798"/>
      <c r="Z28" s="798"/>
      <c r="AA28" s="798">
        <v>18</v>
      </c>
      <c r="AB28" s="798"/>
      <c r="AC28" s="798"/>
      <c r="AD28" s="798"/>
      <c r="AE28" s="799"/>
      <c r="AF28" s="800">
        <v>18</v>
      </c>
      <c r="AG28" s="798"/>
      <c r="AH28" s="798"/>
      <c r="AI28" s="798"/>
      <c r="AJ28" s="801"/>
      <c r="AK28" s="802">
        <v>1420</v>
      </c>
      <c r="AL28" s="803"/>
      <c r="AM28" s="803"/>
      <c r="AN28" s="803"/>
      <c r="AO28" s="803"/>
      <c r="AP28" s="803" t="s">
        <v>320</v>
      </c>
      <c r="AQ28" s="803"/>
      <c r="AR28" s="803"/>
      <c r="AS28" s="803"/>
      <c r="AT28" s="803"/>
      <c r="AU28" s="803" t="s">
        <v>320</v>
      </c>
      <c r="AV28" s="803"/>
      <c r="AW28" s="803"/>
      <c r="AX28" s="803"/>
      <c r="AY28" s="803"/>
      <c r="AZ28" s="804" t="s">
        <v>320</v>
      </c>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2">
        <v>2</v>
      </c>
      <c r="B29" s="755" t="s">
        <v>338</v>
      </c>
      <c r="C29" s="756"/>
      <c r="D29" s="756"/>
      <c r="E29" s="756"/>
      <c r="F29" s="756"/>
      <c r="G29" s="756"/>
      <c r="H29" s="756"/>
      <c r="I29" s="756"/>
      <c r="J29" s="756"/>
      <c r="K29" s="756"/>
      <c r="L29" s="756"/>
      <c r="M29" s="756"/>
      <c r="N29" s="756"/>
      <c r="O29" s="756"/>
      <c r="P29" s="757"/>
      <c r="Q29" s="758">
        <v>15785</v>
      </c>
      <c r="R29" s="759"/>
      <c r="S29" s="759"/>
      <c r="T29" s="759"/>
      <c r="U29" s="759"/>
      <c r="V29" s="759">
        <v>15328</v>
      </c>
      <c r="W29" s="759"/>
      <c r="X29" s="759"/>
      <c r="Y29" s="759"/>
      <c r="Z29" s="759"/>
      <c r="AA29" s="759">
        <v>457</v>
      </c>
      <c r="AB29" s="759"/>
      <c r="AC29" s="759"/>
      <c r="AD29" s="759"/>
      <c r="AE29" s="760"/>
      <c r="AF29" s="761">
        <v>457</v>
      </c>
      <c r="AG29" s="762"/>
      <c r="AH29" s="762"/>
      <c r="AI29" s="762"/>
      <c r="AJ29" s="763"/>
      <c r="AK29" s="809">
        <v>2372</v>
      </c>
      <c r="AL29" s="805"/>
      <c r="AM29" s="805"/>
      <c r="AN29" s="805"/>
      <c r="AO29" s="805"/>
      <c r="AP29" s="805" t="s">
        <v>320</v>
      </c>
      <c r="AQ29" s="805"/>
      <c r="AR29" s="805"/>
      <c r="AS29" s="805"/>
      <c r="AT29" s="805"/>
      <c r="AU29" s="805" t="s">
        <v>320</v>
      </c>
      <c r="AV29" s="805"/>
      <c r="AW29" s="805"/>
      <c r="AX29" s="805"/>
      <c r="AY29" s="805"/>
      <c r="AZ29" s="806" t="s">
        <v>320</v>
      </c>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2">
        <v>3</v>
      </c>
      <c r="B30" s="755" t="s">
        <v>339</v>
      </c>
      <c r="C30" s="756"/>
      <c r="D30" s="756"/>
      <c r="E30" s="756"/>
      <c r="F30" s="756"/>
      <c r="G30" s="756"/>
      <c r="H30" s="756"/>
      <c r="I30" s="756"/>
      <c r="J30" s="756"/>
      <c r="K30" s="756"/>
      <c r="L30" s="756"/>
      <c r="M30" s="756"/>
      <c r="N30" s="756"/>
      <c r="O30" s="756"/>
      <c r="P30" s="757"/>
      <c r="Q30" s="758">
        <v>2365</v>
      </c>
      <c r="R30" s="759"/>
      <c r="S30" s="759"/>
      <c r="T30" s="759"/>
      <c r="U30" s="759"/>
      <c r="V30" s="759">
        <v>2288</v>
      </c>
      <c r="W30" s="759"/>
      <c r="X30" s="759"/>
      <c r="Y30" s="759"/>
      <c r="Z30" s="759"/>
      <c r="AA30" s="759">
        <v>77</v>
      </c>
      <c r="AB30" s="759"/>
      <c r="AC30" s="759"/>
      <c r="AD30" s="759"/>
      <c r="AE30" s="760"/>
      <c r="AF30" s="761">
        <v>77</v>
      </c>
      <c r="AG30" s="762"/>
      <c r="AH30" s="762"/>
      <c r="AI30" s="762"/>
      <c r="AJ30" s="763"/>
      <c r="AK30" s="809">
        <v>630</v>
      </c>
      <c r="AL30" s="805"/>
      <c r="AM30" s="805"/>
      <c r="AN30" s="805"/>
      <c r="AO30" s="805"/>
      <c r="AP30" s="805" t="s">
        <v>320</v>
      </c>
      <c r="AQ30" s="805"/>
      <c r="AR30" s="805"/>
      <c r="AS30" s="805"/>
      <c r="AT30" s="805"/>
      <c r="AU30" s="805" t="s">
        <v>320</v>
      </c>
      <c r="AV30" s="805"/>
      <c r="AW30" s="805"/>
      <c r="AX30" s="805"/>
      <c r="AY30" s="805"/>
      <c r="AZ30" s="806" t="s">
        <v>320</v>
      </c>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2">
        <v>4</v>
      </c>
      <c r="B31" s="755" t="s">
        <v>340</v>
      </c>
      <c r="C31" s="756"/>
      <c r="D31" s="756"/>
      <c r="E31" s="756"/>
      <c r="F31" s="756"/>
      <c r="G31" s="756"/>
      <c r="H31" s="756"/>
      <c r="I31" s="756"/>
      <c r="J31" s="756"/>
      <c r="K31" s="756"/>
      <c r="L31" s="756"/>
      <c r="M31" s="756"/>
      <c r="N31" s="756"/>
      <c r="O31" s="756"/>
      <c r="P31" s="757"/>
      <c r="Q31" s="758">
        <v>25977</v>
      </c>
      <c r="R31" s="759"/>
      <c r="S31" s="759"/>
      <c r="T31" s="759"/>
      <c r="U31" s="759"/>
      <c r="V31" s="759">
        <v>26333</v>
      </c>
      <c r="W31" s="759"/>
      <c r="X31" s="759"/>
      <c r="Y31" s="759"/>
      <c r="Z31" s="759"/>
      <c r="AA31" s="759">
        <v>-356</v>
      </c>
      <c r="AB31" s="759"/>
      <c r="AC31" s="759"/>
      <c r="AD31" s="759"/>
      <c r="AE31" s="760"/>
      <c r="AF31" s="761">
        <v>-389</v>
      </c>
      <c r="AG31" s="762"/>
      <c r="AH31" s="762"/>
      <c r="AI31" s="762"/>
      <c r="AJ31" s="763"/>
      <c r="AK31" s="809" t="s">
        <v>320</v>
      </c>
      <c r="AL31" s="805"/>
      <c r="AM31" s="805"/>
      <c r="AN31" s="805"/>
      <c r="AO31" s="805"/>
      <c r="AP31" s="805">
        <v>1810</v>
      </c>
      <c r="AQ31" s="805"/>
      <c r="AR31" s="805"/>
      <c r="AS31" s="805"/>
      <c r="AT31" s="805"/>
      <c r="AU31" s="805" t="s">
        <v>320</v>
      </c>
      <c r="AV31" s="805"/>
      <c r="AW31" s="805"/>
      <c r="AX31" s="805"/>
      <c r="AY31" s="805"/>
      <c r="AZ31" s="806" t="s">
        <v>320</v>
      </c>
      <c r="BA31" s="806"/>
      <c r="BB31" s="806"/>
      <c r="BC31" s="806"/>
      <c r="BD31" s="806"/>
      <c r="BE31" s="807"/>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2">
        <v>5</v>
      </c>
      <c r="B32" s="755" t="s">
        <v>341</v>
      </c>
      <c r="C32" s="756"/>
      <c r="D32" s="756"/>
      <c r="E32" s="756"/>
      <c r="F32" s="756"/>
      <c r="G32" s="756"/>
      <c r="H32" s="756"/>
      <c r="I32" s="756"/>
      <c r="J32" s="756"/>
      <c r="K32" s="756"/>
      <c r="L32" s="756"/>
      <c r="M32" s="756"/>
      <c r="N32" s="756"/>
      <c r="O32" s="756"/>
      <c r="P32" s="757"/>
      <c r="Q32" s="758">
        <v>33</v>
      </c>
      <c r="R32" s="759"/>
      <c r="S32" s="759"/>
      <c r="T32" s="759"/>
      <c r="U32" s="759"/>
      <c r="V32" s="759">
        <v>33</v>
      </c>
      <c r="W32" s="759"/>
      <c r="X32" s="759"/>
      <c r="Y32" s="759"/>
      <c r="Z32" s="759"/>
      <c r="AA32" s="759">
        <v>0</v>
      </c>
      <c r="AB32" s="759"/>
      <c r="AC32" s="759"/>
      <c r="AD32" s="759"/>
      <c r="AE32" s="760"/>
      <c r="AF32" s="761">
        <v>0</v>
      </c>
      <c r="AG32" s="762"/>
      <c r="AH32" s="762"/>
      <c r="AI32" s="762"/>
      <c r="AJ32" s="763"/>
      <c r="AK32" s="809">
        <v>15</v>
      </c>
      <c r="AL32" s="805"/>
      <c r="AM32" s="805"/>
      <c r="AN32" s="805"/>
      <c r="AO32" s="805"/>
      <c r="AP32" s="805">
        <v>71</v>
      </c>
      <c r="AQ32" s="805"/>
      <c r="AR32" s="805"/>
      <c r="AS32" s="805"/>
      <c r="AT32" s="805"/>
      <c r="AU32" s="805">
        <v>34</v>
      </c>
      <c r="AV32" s="805"/>
      <c r="AW32" s="805"/>
      <c r="AX32" s="805"/>
      <c r="AY32" s="805"/>
      <c r="AZ32" s="806" t="s">
        <v>320</v>
      </c>
      <c r="BA32" s="806"/>
      <c r="BB32" s="806"/>
      <c r="BC32" s="806"/>
      <c r="BD32" s="806"/>
      <c r="BE32" s="807"/>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2">
        <v>6</v>
      </c>
      <c r="B33" s="755" t="s">
        <v>342</v>
      </c>
      <c r="C33" s="756"/>
      <c r="D33" s="756"/>
      <c r="E33" s="756"/>
      <c r="F33" s="756"/>
      <c r="G33" s="756"/>
      <c r="H33" s="756"/>
      <c r="I33" s="756"/>
      <c r="J33" s="756"/>
      <c r="K33" s="756"/>
      <c r="L33" s="756"/>
      <c r="M33" s="756"/>
      <c r="N33" s="756"/>
      <c r="O33" s="756"/>
      <c r="P33" s="757"/>
      <c r="Q33" s="758">
        <v>2610</v>
      </c>
      <c r="R33" s="759"/>
      <c r="S33" s="759"/>
      <c r="T33" s="759"/>
      <c r="U33" s="759"/>
      <c r="V33" s="759">
        <v>2383</v>
      </c>
      <c r="W33" s="759"/>
      <c r="X33" s="759"/>
      <c r="Y33" s="759"/>
      <c r="Z33" s="759"/>
      <c r="AA33" s="759">
        <v>227</v>
      </c>
      <c r="AB33" s="759"/>
      <c r="AC33" s="759"/>
      <c r="AD33" s="759"/>
      <c r="AE33" s="760"/>
      <c r="AF33" s="761">
        <v>2724</v>
      </c>
      <c r="AG33" s="762"/>
      <c r="AH33" s="762"/>
      <c r="AI33" s="762"/>
      <c r="AJ33" s="763"/>
      <c r="AK33" s="809">
        <v>45</v>
      </c>
      <c r="AL33" s="805"/>
      <c r="AM33" s="805"/>
      <c r="AN33" s="805"/>
      <c r="AO33" s="805"/>
      <c r="AP33" s="805">
        <v>8388</v>
      </c>
      <c r="AQ33" s="805"/>
      <c r="AR33" s="805"/>
      <c r="AS33" s="805"/>
      <c r="AT33" s="805"/>
      <c r="AU33" s="805">
        <v>277</v>
      </c>
      <c r="AV33" s="805"/>
      <c r="AW33" s="805"/>
      <c r="AX33" s="805"/>
      <c r="AY33" s="805"/>
      <c r="AZ33" s="806" t="s">
        <v>320</v>
      </c>
      <c r="BA33" s="806"/>
      <c r="BB33" s="806"/>
      <c r="BC33" s="806"/>
      <c r="BD33" s="806"/>
      <c r="BE33" s="807" t="s">
        <v>343</v>
      </c>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2">
        <v>7</v>
      </c>
      <c r="B34" s="755" t="s">
        <v>344</v>
      </c>
      <c r="C34" s="756"/>
      <c r="D34" s="756"/>
      <c r="E34" s="756"/>
      <c r="F34" s="756"/>
      <c r="G34" s="756"/>
      <c r="H34" s="756"/>
      <c r="I34" s="756"/>
      <c r="J34" s="756"/>
      <c r="K34" s="756"/>
      <c r="L34" s="756"/>
      <c r="M34" s="756"/>
      <c r="N34" s="756"/>
      <c r="O34" s="756"/>
      <c r="P34" s="757"/>
      <c r="Q34" s="758">
        <v>57</v>
      </c>
      <c r="R34" s="759"/>
      <c r="S34" s="759"/>
      <c r="T34" s="759"/>
      <c r="U34" s="759"/>
      <c r="V34" s="759">
        <v>52</v>
      </c>
      <c r="W34" s="759"/>
      <c r="X34" s="759"/>
      <c r="Y34" s="759"/>
      <c r="Z34" s="759"/>
      <c r="AA34" s="759">
        <v>5</v>
      </c>
      <c r="AB34" s="759"/>
      <c r="AC34" s="759"/>
      <c r="AD34" s="759"/>
      <c r="AE34" s="760"/>
      <c r="AF34" s="761">
        <v>88</v>
      </c>
      <c r="AG34" s="762"/>
      <c r="AH34" s="762"/>
      <c r="AI34" s="762"/>
      <c r="AJ34" s="763"/>
      <c r="AK34" s="809">
        <v>60</v>
      </c>
      <c r="AL34" s="805"/>
      <c r="AM34" s="805"/>
      <c r="AN34" s="805"/>
      <c r="AO34" s="805"/>
      <c r="AP34" s="805" t="s">
        <v>320</v>
      </c>
      <c r="AQ34" s="805"/>
      <c r="AR34" s="805"/>
      <c r="AS34" s="805"/>
      <c r="AT34" s="805"/>
      <c r="AU34" s="805" t="s">
        <v>320</v>
      </c>
      <c r="AV34" s="805"/>
      <c r="AW34" s="805"/>
      <c r="AX34" s="805"/>
      <c r="AY34" s="805"/>
      <c r="AZ34" s="806" t="s">
        <v>320</v>
      </c>
      <c r="BA34" s="806"/>
      <c r="BB34" s="806"/>
      <c r="BC34" s="806"/>
      <c r="BD34" s="806"/>
      <c r="BE34" s="807" t="s">
        <v>343</v>
      </c>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2">
        <v>8</v>
      </c>
      <c r="B35" s="755" t="s">
        <v>345</v>
      </c>
      <c r="C35" s="756"/>
      <c r="D35" s="756"/>
      <c r="E35" s="756"/>
      <c r="F35" s="756"/>
      <c r="G35" s="756"/>
      <c r="H35" s="756"/>
      <c r="I35" s="756"/>
      <c r="J35" s="756"/>
      <c r="K35" s="756"/>
      <c r="L35" s="756"/>
      <c r="M35" s="756"/>
      <c r="N35" s="756"/>
      <c r="O35" s="756"/>
      <c r="P35" s="757"/>
      <c r="Q35" s="758">
        <v>589</v>
      </c>
      <c r="R35" s="759"/>
      <c r="S35" s="759"/>
      <c r="T35" s="759"/>
      <c r="U35" s="759"/>
      <c r="V35" s="759">
        <v>576</v>
      </c>
      <c r="W35" s="759"/>
      <c r="X35" s="759"/>
      <c r="Y35" s="759"/>
      <c r="Z35" s="759"/>
      <c r="AA35" s="759">
        <v>13</v>
      </c>
      <c r="AB35" s="759"/>
      <c r="AC35" s="759"/>
      <c r="AD35" s="759"/>
      <c r="AE35" s="760"/>
      <c r="AF35" s="761">
        <v>7</v>
      </c>
      <c r="AG35" s="762"/>
      <c r="AH35" s="762"/>
      <c r="AI35" s="762"/>
      <c r="AJ35" s="763"/>
      <c r="AK35" s="809">
        <v>392</v>
      </c>
      <c r="AL35" s="805"/>
      <c r="AM35" s="805"/>
      <c r="AN35" s="805"/>
      <c r="AO35" s="805"/>
      <c r="AP35" s="805">
        <v>2830</v>
      </c>
      <c r="AQ35" s="805"/>
      <c r="AR35" s="805"/>
      <c r="AS35" s="805"/>
      <c r="AT35" s="805"/>
      <c r="AU35" s="805">
        <v>1302</v>
      </c>
      <c r="AV35" s="805"/>
      <c r="AW35" s="805"/>
      <c r="AX35" s="805"/>
      <c r="AY35" s="805"/>
      <c r="AZ35" s="806" t="s">
        <v>320</v>
      </c>
      <c r="BA35" s="806"/>
      <c r="BB35" s="806"/>
      <c r="BC35" s="806"/>
      <c r="BD35" s="806"/>
      <c r="BE35" s="807" t="s">
        <v>343</v>
      </c>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2">
        <v>9</v>
      </c>
      <c r="B36" s="755" t="s">
        <v>346</v>
      </c>
      <c r="C36" s="756"/>
      <c r="D36" s="756"/>
      <c r="E36" s="756"/>
      <c r="F36" s="756"/>
      <c r="G36" s="756"/>
      <c r="H36" s="756"/>
      <c r="I36" s="756"/>
      <c r="J36" s="756"/>
      <c r="K36" s="756"/>
      <c r="L36" s="756"/>
      <c r="M36" s="756"/>
      <c r="N36" s="756"/>
      <c r="O36" s="756"/>
      <c r="P36" s="757"/>
      <c r="Q36" s="758">
        <v>2089</v>
      </c>
      <c r="R36" s="759"/>
      <c r="S36" s="759"/>
      <c r="T36" s="759"/>
      <c r="U36" s="759"/>
      <c r="V36" s="759">
        <v>1929</v>
      </c>
      <c r="W36" s="759"/>
      <c r="X36" s="759"/>
      <c r="Y36" s="759"/>
      <c r="Z36" s="759"/>
      <c r="AA36" s="759">
        <v>160</v>
      </c>
      <c r="AB36" s="759"/>
      <c r="AC36" s="759"/>
      <c r="AD36" s="759"/>
      <c r="AE36" s="760"/>
      <c r="AF36" s="761">
        <v>1298</v>
      </c>
      <c r="AG36" s="762"/>
      <c r="AH36" s="762"/>
      <c r="AI36" s="762"/>
      <c r="AJ36" s="763"/>
      <c r="AK36" s="809">
        <v>534</v>
      </c>
      <c r="AL36" s="805"/>
      <c r="AM36" s="805"/>
      <c r="AN36" s="805"/>
      <c r="AO36" s="805"/>
      <c r="AP36" s="805">
        <v>10332</v>
      </c>
      <c r="AQ36" s="805"/>
      <c r="AR36" s="805"/>
      <c r="AS36" s="805"/>
      <c r="AT36" s="805"/>
      <c r="AU36" s="805">
        <v>5341</v>
      </c>
      <c r="AV36" s="805"/>
      <c r="AW36" s="805"/>
      <c r="AX36" s="805"/>
      <c r="AY36" s="805"/>
      <c r="AZ36" s="806" t="s">
        <v>320</v>
      </c>
      <c r="BA36" s="806"/>
      <c r="BB36" s="806"/>
      <c r="BC36" s="806"/>
      <c r="BD36" s="806"/>
      <c r="BE36" s="807" t="s">
        <v>343</v>
      </c>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2">
        <v>10</v>
      </c>
      <c r="B37" s="755" t="s">
        <v>347</v>
      </c>
      <c r="C37" s="756"/>
      <c r="D37" s="756"/>
      <c r="E37" s="756"/>
      <c r="F37" s="756"/>
      <c r="G37" s="756"/>
      <c r="H37" s="756"/>
      <c r="I37" s="756"/>
      <c r="J37" s="756"/>
      <c r="K37" s="756"/>
      <c r="L37" s="756"/>
      <c r="M37" s="756"/>
      <c r="N37" s="756"/>
      <c r="O37" s="756"/>
      <c r="P37" s="757"/>
      <c r="Q37" s="758">
        <v>208</v>
      </c>
      <c r="R37" s="759"/>
      <c r="S37" s="759"/>
      <c r="T37" s="759"/>
      <c r="U37" s="759"/>
      <c r="V37" s="759">
        <v>173</v>
      </c>
      <c r="W37" s="759"/>
      <c r="X37" s="759"/>
      <c r="Y37" s="759"/>
      <c r="Z37" s="759"/>
      <c r="AA37" s="759">
        <v>35</v>
      </c>
      <c r="AB37" s="759"/>
      <c r="AC37" s="759"/>
      <c r="AD37" s="759"/>
      <c r="AE37" s="760"/>
      <c r="AF37" s="761">
        <v>35</v>
      </c>
      <c r="AG37" s="762"/>
      <c r="AH37" s="762"/>
      <c r="AI37" s="762"/>
      <c r="AJ37" s="763"/>
      <c r="AK37" s="809">
        <v>91</v>
      </c>
      <c r="AL37" s="805"/>
      <c r="AM37" s="805"/>
      <c r="AN37" s="805"/>
      <c r="AO37" s="805"/>
      <c r="AP37" s="805">
        <v>2384</v>
      </c>
      <c r="AQ37" s="805"/>
      <c r="AR37" s="805"/>
      <c r="AS37" s="805"/>
      <c r="AT37" s="805"/>
      <c r="AU37" s="805">
        <v>1609</v>
      </c>
      <c r="AV37" s="805"/>
      <c r="AW37" s="805"/>
      <c r="AX37" s="805"/>
      <c r="AY37" s="805"/>
      <c r="AZ37" s="806" t="s">
        <v>320</v>
      </c>
      <c r="BA37" s="806"/>
      <c r="BB37" s="806"/>
      <c r="BC37" s="806"/>
      <c r="BD37" s="806"/>
      <c r="BE37" s="807" t="s">
        <v>348</v>
      </c>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2">
        <v>11</v>
      </c>
      <c r="B38" s="755" t="s">
        <v>349</v>
      </c>
      <c r="C38" s="756"/>
      <c r="D38" s="756"/>
      <c r="E38" s="756"/>
      <c r="F38" s="756"/>
      <c r="G38" s="756"/>
      <c r="H38" s="756"/>
      <c r="I38" s="756"/>
      <c r="J38" s="756"/>
      <c r="K38" s="756"/>
      <c r="L38" s="756"/>
      <c r="M38" s="756"/>
      <c r="N38" s="756"/>
      <c r="O38" s="756"/>
      <c r="P38" s="757"/>
      <c r="Q38" s="758">
        <v>26</v>
      </c>
      <c r="R38" s="759"/>
      <c r="S38" s="759"/>
      <c r="T38" s="759"/>
      <c r="U38" s="759"/>
      <c r="V38" s="759">
        <v>26</v>
      </c>
      <c r="W38" s="759"/>
      <c r="X38" s="759"/>
      <c r="Y38" s="759"/>
      <c r="Z38" s="759"/>
      <c r="AA38" s="759">
        <v>0</v>
      </c>
      <c r="AB38" s="759"/>
      <c r="AC38" s="759"/>
      <c r="AD38" s="759"/>
      <c r="AE38" s="760"/>
      <c r="AF38" s="761">
        <v>0</v>
      </c>
      <c r="AG38" s="762"/>
      <c r="AH38" s="762"/>
      <c r="AI38" s="762"/>
      <c r="AJ38" s="763"/>
      <c r="AK38" s="809">
        <v>22</v>
      </c>
      <c r="AL38" s="805"/>
      <c r="AM38" s="805"/>
      <c r="AN38" s="805"/>
      <c r="AO38" s="805"/>
      <c r="AP38" s="805">
        <v>56</v>
      </c>
      <c r="AQ38" s="805"/>
      <c r="AR38" s="805"/>
      <c r="AS38" s="805"/>
      <c r="AT38" s="805"/>
      <c r="AU38" s="805">
        <v>56</v>
      </c>
      <c r="AV38" s="805"/>
      <c r="AW38" s="805"/>
      <c r="AX38" s="805"/>
      <c r="AY38" s="805"/>
      <c r="AZ38" s="806" t="s">
        <v>320</v>
      </c>
      <c r="BA38" s="806"/>
      <c r="BB38" s="806"/>
      <c r="BC38" s="806"/>
      <c r="BD38" s="806"/>
      <c r="BE38" s="807" t="s">
        <v>348</v>
      </c>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2">
        <v>12</v>
      </c>
      <c r="B39" s="755" t="s">
        <v>350</v>
      </c>
      <c r="C39" s="756"/>
      <c r="D39" s="756"/>
      <c r="E39" s="756"/>
      <c r="F39" s="756"/>
      <c r="G39" s="756"/>
      <c r="H39" s="756"/>
      <c r="I39" s="756"/>
      <c r="J39" s="756"/>
      <c r="K39" s="756"/>
      <c r="L39" s="756"/>
      <c r="M39" s="756"/>
      <c r="N39" s="756"/>
      <c r="O39" s="756"/>
      <c r="P39" s="757"/>
      <c r="Q39" s="758">
        <v>707</v>
      </c>
      <c r="R39" s="759"/>
      <c r="S39" s="759"/>
      <c r="T39" s="759"/>
      <c r="U39" s="759"/>
      <c r="V39" s="759">
        <v>426</v>
      </c>
      <c r="W39" s="759"/>
      <c r="X39" s="759"/>
      <c r="Y39" s="759"/>
      <c r="Z39" s="759"/>
      <c r="AA39" s="759">
        <v>281</v>
      </c>
      <c r="AB39" s="759"/>
      <c r="AC39" s="759"/>
      <c r="AD39" s="759"/>
      <c r="AE39" s="760"/>
      <c r="AF39" s="761">
        <v>272</v>
      </c>
      <c r="AG39" s="762"/>
      <c r="AH39" s="762"/>
      <c r="AI39" s="762"/>
      <c r="AJ39" s="763"/>
      <c r="AK39" s="809" t="s">
        <v>320</v>
      </c>
      <c r="AL39" s="805"/>
      <c r="AM39" s="805"/>
      <c r="AN39" s="805"/>
      <c r="AO39" s="805"/>
      <c r="AP39" s="805">
        <v>116</v>
      </c>
      <c r="AQ39" s="805"/>
      <c r="AR39" s="805"/>
      <c r="AS39" s="805"/>
      <c r="AT39" s="805"/>
      <c r="AU39" s="805" t="s">
        <v>320</v>
      </c>
      <c r="AV39" s="805"/>
      <c r="AW39" s="805"/>
      <c r="AX39" s="805"/>
      <c r="AY39" s="805"/>
      <c r="AZ39" s="806" t="s">
        <v>320</v>
      </c>
      <c r="BA39" s="806"/>
      <c r="BB39" s="806"/>
      <c r="BC39" s="806"/>
      <c r="BD39" s="806"/>
      <c r="BE39" s="807" t="s">
        <v>348</v>
      </c>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351</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100" t="s">
        <v>325</v>
      </c>
      <c r="B63" s="764" t="s">
        <v>352</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4588</v>
      </c>
      <c r="AG63" s="819"/>
      <c r="AH63" s="819"/>
      <c r="AI63" s="819"/>
      <c r="AJ63" s="820"/>
      <c r="AK63" s="821"/>
      <c r="AL63" s="816"/>
      <c r="AM63" s="816"/>
      <c r="AN63" s="816"/>
      <c r="AO63" s="816"/>
      <c r="AP63" s="819">
        <f>SUM(AP28:AT62)</f>
        <v>25987</v>
      </c>
      <c r="AQ63" s="819"/>
      <c r="AR63" s="819"/>
      <c r="AS63" s="819"/>
      <c r="AT63" s="819"/>
      <c r="AU63" s="819">
        <f>SUM(AU28:AY62)</f>
        <v>8619</v>
      </c>
      <c r="AV63" s="819"/>
      <c r="AW63" s="819"/>
      <c r="AX63" s="819"/>
      <c r="AY63" s="819"/>
      <c r="AZ63" s="823"/>
      <c r="BA63" s="823"/>
      <c r="BB63" s="823"/>
      <c r="BC63" s="823"/>
      <c r="BD63" s="823"/>
      <c r="BE63" s="824"/>
      <c r="BF63" s="824"/>
      <c r="BG63" s="824"/>
      <c r="BH63" s="824"/>
      <c r="BI63" s="825"/>
      <c r="BJ63" s="826" t="s">
        <v>63</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353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354</v>
      </c>
      <c r="B66" s="703"/>
      <c r="C66" s="703"/>
      <c r="D66" s="703"/>
      <c r="E66" s="703"/>
      <c r="F66" s="703"/>
      <c r="G66" s="703"/>
      <c r="H66" s="703"/>
      <c r="I66" s="703"/>
      <c r="J66" s="703"/>
      <c r="K66" s="703"/>
      <c r="L66" s="703"/>
      <c r="M66" s="703"/>
      <c r="N66" s="703"/>
      <c r="O66" s="703"/>
      <c r="P66" s="704"/>
      <c r="Q66" s="708" t="s">
        <v>329</v>
      </c>
      <c r="R66" s="709"/>
      <c r="S66" s="709"/>
      <c r="T66" s="709"/>
      <c r="U66" s="710"/>
      <c r="V66" s="708" t="s">
        <v>330</v>
      </c>
      <c r="W66" s="709"/>
      <c r="X66" s="709"/>
      <c r="Y66" s="709"/>
      <c r="Z66" s="710"/>
      <c r="AA66" s="708" t="s">
        <v>331</v>
      </c>
      <c r="AB66" s="709"/>
      <c r="AC66" s="709"/>
      <c r="AD66" s="709"/>
      <c r="AE66" s="710"/>
      <c r="AF66" s="829" t="s">
        <v>332</v>
      </c>
      <c r="AG66" s="790"/>
      <c r="AH66" s="790"/>
      <c r="AI66" s="790"/>
      <c r="AJ66" s="830"/>
      <c r="AK66" s="708" t="s">
        <v>333</v>
      </c>
      <c r="AL66" s="703"/>
      <c r="AM66" s="703"/>
      <c r="AN66" s="703"/>
      <c r="AO66" s="704"/>
      <c r="AP66" s="708" t="s">
        <v>334</v>
      </c>
      <c r="AQ66" s="709"/>
      <c r="AR66" s="709"/>
      <c r="AS66" s="709"/>
      <c r="AT66" s="710"/>
      <c r="AU66" s="708" t="s">
        <v>355</v>
      </c>
      <c r="AV66" s="709"/>
      <c r="AW66" s="709"/>
      <c r="AX66" s="709"/>
      <c r="AY66" s="710"/>
      <c r="AZ66" s="708" t="s">
        <v>308</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6">
        <v>1</v>
      </c>
      <c r="B68" s="844" t="s">
        <v>356</v>
      </c>
      <c r="C68" s="845"/>
      <c r="D68" s="845"/>
      <c r="E68" s="845"/>
      <c r="F68" s="845"/>
      <c r="G68" s="845"/>
      <c r="H68" s="845"/>
      <c r="I68" s="845"/>
      <c r="J68" s="845"/>
      <c r="K68" s="845"/>
      <c r="L68" s="845"/>
      <c r="M68" s="845"/>
      <c r="N68" s="845"/>
      <c r="O68" s="845"/>
      <c r="P68" s="846"/>
      <c r="Q68" s="847">
        <v>2768</v>
      </c>
      <c r="R68" s="841"/>
      <c r="S68" s="841"/>
      <c r="T68" s="841"/>
      <c r="U68" s="841"/>
      <c r="V68" s="841">
        <v>2715</v>
      </c>
      <c r="W68" s="841"/>
      <c r="X68" s="841"/>
      <c r="Y68" s="841"/>
      <c r="Z68" s="841"/>
      <c r="AA68" s="841">
        <v>53</v>
      </c>
      <c r="AB68" s="841"/>
      <c r="AC68" s="841"/>
      <c r="AD68" s="841"/>
      <c r="AE68" s="841"/>
      <c r="AF68" s="841">
        <v>53</v>
      </c>
      <c r="AG68" s="841"/>
      <c r="AH68" s="841"/>
      <c r="AI68" s="841"/>
      <c r="AJ68" s="841"/>
      <c r="AK68" s="841">
        <v>79</v>
      </c>
      <c r="AL68" s="841"/>
      <c r="AM68" s="841"/>
      <c r="AN68" s="841"/>
      <c r="AO68" s="841"/>
      <c r="AP68" s="841">
        <v>2215</v>
      </c>
      <c r="AQ68" s="841"/>
      <c r="AR68" s="841"/>
      <c r="AS68" s="841"/>
      <c r="AT68" s="841"/>
      <c r="AU68" s="841">
        <v>83</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8">
        <v>2</v>
      </c>
      <c r="B69" s="848" t="s">
        <v>357</v>
      </c>
      <c r="C69" s="849"/>
      <c r="D69" s="849"/>
      <c r="E69" s="849"/>
      <c r="F69" s="849"/>
      <c r="G69" s="849"/>
      <c r="H69" s="849"/>
      <c r="I69" s="849"/>
      <c r="J69" s="849"/>
      <c r="K69" s="849"/>
      <c r="L69" s="849"/>
      <c r="M69" s="849"/>
      <c r="N69" s="849"/>
      <c r="O69" s="849"/>
      <c r="P69" s="850"/>
      <c r="Q69" s="851">
        <v>4445</v>
      </c>
      <c r="R69" s="805"/>
      <c r="S69" s="805"/>
      <c r="T69" s="805"/>
      <c r="U69" s="805"/>
      <c r="V69" s="805">
        <v>3974</v>
      </c>
      <c r="W69" s="805"/>
      <c r="X69" s="805"/>
      <c r="Y69" s="805"/>
      <c r="Z69" s="805"/>
      <c r="AA69" s="805">
        <v>472</v>
      </c>
      <c r="AB69" s="805"/>
      <c r="AC69" s="805"/>
      <c r="AD69" s="805"/>
      <c r="AE69" s="805"/>
      <c r="AF69" s="805">
        <v>409</v>
      </c>
      <c r="AG69" s="805"/>
      <c r="AH69" s="805"/>
      <c r="AI69" s="805"/>
      <c r="AJ69" s="805"/>
      <c r="AK69" s="805">
        <v>252</v>
      </c>
      <c r="AL69" s="805"/>
      <c r="AM69" s="805"/>
      <c r="AN69" s="805"/>
      <c r="AO69" s="805"/>
      <c r="AP69" s="805" t="s">
        <v>358</v>
      </c>
      <c r="AQ69" s="805"/>
      <c r="AR69" s="805"/>
      <c r="AS69" s="805"/>
      <c r="AT69" s="805"/>
      <c r="AU69" s="805" t="s">
        <v>358</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8">
        <v>3</v>
      </c>
      <c r="B70" s="848" t="s">
        <v>359</v>
      </c>
      <c r="C70" s="849"/>
      <c r="D70" s="849"/>
      <c r="E70" s="849"/>
      <c r="F70" s="849"/>
      <c r="G70" s="849"/>
      <c r="H70" s="849"/>
      <c r="I70" s="849"/>
      <c r="J70" s="849"/>
      <c r="K70" s="849"/>
      <c r="L70" s="849"/>
      <c r="M70" s="849"/>
      <c r="N70" s="849"/>
      <c r="O70" s="849"/>
      <c r="P70" s="850"/>
      <c r="Q70" s="851">
        <v>7985</v>
      </c>
      <c r="R70" s="805"/>
      <c r="S70" s="805"/>
      <c r="T70" s="805"/>
      <c r="U70" s="805"/>
      <c r="V70" s="805">
        <v>7978</v>
      </c>
      <c r="W70" s="805"/>
      <c r="X70" s="805"/>
      <c r="Y70" s="805"/>
      <c r="Z70" s="805"/>
      <c r="AA70" s="805">
        <v>7</v>
      </c>
      <c r="AB70" s="805"/>
      <c r="AC70" s="805"/>
      <c r="AD70" s="805"/>
      <c r="AE70" s="805"/>
      <c r="AF70" s="805">
        <v>7</v>
      </c>
      <c r="AG70" s="805"/>
      <c r="AH70" s="805"/>
      <c r="AI70" s="805"/>
      <c r="AJ70" s="805"/>
      <c r="AK70" s="805" t="s">
        <v>358</v>
      </c>
      <c r="AL70" s="805"/>
      <c r="AM70" s="805"/>
      <c r="AN70" s="805"/>
      <c r="AO70" s="805"/>
      <c r="AP70" s="805" t="s">
        <v>358</v>
      </c>
      <c r="AQ70" s="805"/>
      <c r="AR70" s="805"/>
      <c r="AS70" s="805"/>
      <c r="AT70" s="805"/>
      <c r="AU70" s="805" t="s">
        <v>358</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8">
        <v>4</v>
      </c>
      <c r="B71" s="848" t="s">
        <v>360</v>
      </c>
      <c r="C71" s="849"/>
      <c r="D71" s="849"/>
      <c r="E71" s="849"/>
      <c r="F71" s="849"/>
      <c r="G71" s="849"/>
      <c r="H71" s="849"/>
      <c r="I71" s="849"/>
      <c r="J71" s="849"/>
      <c r="K71" s="849"/>
      <c r="L71" s="849"/>
      <c r="M71" s="849"/>
      <c r="N71" s="849"/>
      <c r="O71" s="849"/>
      <c r="P71" s="850"/>
      <c r="Q71" s="851">
        <v>196</v>
      </c>
      <c r="R71" s="805"/>
      <c r="S71" s="805"/>
      <c r="T71" s="805"/>
      <c r="U71" s="805"/>
      <c r="V71" s="805">
        <v>196</v>
      </c>
      <c r="W71" s="805"/>
      <c r="X71" s="805"/>
      <c r="Y71" s="805"/>
      <c r="Z71" s="805"/>
      <c r="AA71" s="805" t="s">
        <v>358</v>
      </c>
      <c r="AB71" s="805"/>
      <c r="AC71" s="805"/>
      <c r="AD71" s="805"/>
      <c r="AE71" s="805"/>
      <c r="AF71" s="805" t="s">
        <v>358</v>
      </c>
      <c r="AG71" s="805"/>
      <c r="AH71" s="805"/>
      <c r="AI71" s="805"/>
      <c r="AJ71" s="805"/>
      <c r="AK71" s="805" t="s">
        <v>358</v>
      </c>
      <c r="AL71" s="805"/>
      <c r="AM71" s="805"/>
      <c r="AN71" s="805"/>
      <c r="AO71" s="805"/>
      <c r="AP71" s="805" t="s">
        <v>358</v>
      </c>
      <c r="AQ71" s="805"/>
      <c r="AR71" s="805"/>
      <c r="AS71" s="805"/>
      <c r="AT71" s="805"/>
      <c r="AU71" s="805" t="s">
        <v>358</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8">
        <v>5</v>
      </c>
      <c r="B72" s="848" t="s">
        <v>361</v>
      </c>
      <c r="C72" s="849"/>
      <c r="D72" s="849"/>
      <c r="E72" s="849"/>
      <c r="F72" s="849"/>
      <c r="G72" s="849"/>
      <c r="H72" s="849"/>
      <c r="I72" s="849"/>
      <c r="J72" s="849"/>
      <c r="K72" s="849"/>
      <c r="L72" s="849"/>
      <c r="M72" s="849"/>
      <c r="N72" s="849"/>
      <c r="O72" s="849"/>
      <c r="P72" s="850"/>
      <c r="Q72" s="851">
        <v>257</v>
      </c>
      <c r="R72" s="805"/>
      <c r="S72" s="805"/>
      <c r="T72" s="805"/>
      <c r="U72" s="805"/>
      <c r="V72" s="805">
        <v>256</v>
      </c>
      <c r="W72" s="805"/>
      <c r="X72" s="805"/>
      <c r="Y72" s="805"/>
      <c r="Z72" s="805"/>
      <c r="AA72" s="805">
        <v>1</v>
      </c>
      <c r="AB72" s="805"/>
      <c r="AC72" s="805"/>
      <c r="AD72" s="805"/>
      <c r="AE72" s="805"/>
      <c r="AF72" s="805">
        <v>1</v>
      </c>
      <c r="AG72" s="805"/>
      <c r="AH72" s="805"/>
      <c r="AI72" s="805"/>
      <c r="AJ72" s="805"/>
      <c r="AK72" s="805">
        <v>57</v>
      </c>
      <c r="AL72" s="805"/>
      <c r="AM72" s="805"/>
      <c r="AN72" s="805"/>
      <c r="AO72" s="805"/>
      <c r="AP72" s="805" t="s">
        <v>358</v>
      </c>
      <c r="AQ72" s="805"/>
      <c r="AR72" s="805"/>
      <c r="AS72" s="805"/>
      <c r="AT72" s="805"/>
      <c r="AU72" s="805" t="s">
        <v>358</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8">
        <v>6</v>
      </c>
      <c r="B73" s="848" t="s">
        <v>362</v>
      </c>
      <c r="C73" s="849"/>
      <c r="D73" s="849"/>
      <c r="E73" s="849"/>
      <c r="F73" s="849"/>
      <c r="G73" s="849"/>
      <c r="H73" s="849"/>
      <c r="I73" s="849"/>
      <c r="J73" s="849"/>
      <c r="K73" s="849"/>
      <c r="L73" s="849"/>
      <c r="M73" s="849"/>
      <c r="N73" s="849"/>
      <c r="O73" s="849"/>
      <c r="P73" s="850"/>
      <c r="Q73" s="851">
        <v>73</v>
      </c>
      <c r="R73" s="805"/>
      <c r="S73" s="805"/>
      <c r="T73" s="805"/>
      <c r="U73" s="805"/>
      <c r="V73" s="805">
        <v>73</v>
      </c>
      <c r="W73" s="805"/>
      <c r="X73" s="805"/>
      <c r="Y73" s="805"/>
      <c r="Z73" s="805"/>
      <c r="AA73" s="805" t="s">
        <v>358</v>
      </c>
      <c r="AB73" s="805"/>
      <c r="AC73" s="805"/>
      <c r="AD73" s="805"/>
      <c r="AE73" s="805"/>
      <c r="AF73" s="805" t="s">
        <v>358</v>
      </c>
      <c r="AG73" s="805"/>
      <c r="AH73" s="805"/>
      <c r="AI73" s="805"/>
      <c r="AJ73" s="805"/>
      <c r="AK73" s="805" t="s">
        <v>358</v>
      </c>
      <c r="AL73" s="805"/>
      <c r="AM73" s="805"/>
      <c r="AN73" s="805"/>
      <c r="AO73" s="805"/>
      <c r="AP73" s="805" t="s">
        <v>358</v>
      </c>
      <c r="AQ73" s="805"/>
      <c r="AR73" s="805"/>
      <c r="AS73" s="805"/>
      <c r="AT73" s="805"/>
      <c r="AU73" s="805" t="s">
        <v>358</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8">
        <v>7</v>
      </c>
      <c r="B74" s="848" t="s">
        <v>363</v>
      </c>
      <c r="C74" s="849"/>
      <c r="D74" s="849"/>
      <c r="E74" s="849"/>
      <c r="F74" s="849"/>
      <c r="G74" s="849"/>
      <c r="H74" s="849"/>
      <c r="I74" s="849"/>
      <c r="J74" s="849"/>
      <c r="K74" s="849"/>
      <c r="L74" s="849"/>
      <c r="M74" s="849"/>
      <c r="N74" s="849"/>
      <c r="O74" s="849"/>
      <c r="P74" s="850"/>
      <c r="Q74" s="851">
        <v>295</v>
      </c>
      <c r="R74" s="805"/>
      <c r="S74" s="805"/>
      <c r="T74" s="805"/>
      <c r="U74" s="805"/>
      <c r="V74" s="805">
        <v>258</v>
      </c>
      <c r="W74" s="805"/>
      <c r="X74" s="805"/>
      <c r="Y74" s="805"/>
      <c r="Z74" s="805"/>
      <c r="AA74" s="805">
        <v>37</v>
      </c>
      <c r="AB74" s="805"/>
      <c r="AC74" s="805"/>
      <c r="AD74" s="805"/>
      <c r="AE74" s="805"/>
      <c r="AF74" s="805">
        <v>37</v>
      </c>
      <c r="AG74" s="805"/>
      <c r="AH74" s="805"/>
      <c r="AI74" s="805"/>
      <c r="AJ74" s="805"/>
      <c r="AK74" s="805" t="s">
        <v>358</v>
      </c>
      <c r="AL74" s="805"/>
      <c r="AM74" s="805"/>
      <c r="AN74" s="805"/>
      <c r="AO74" s="805"/>
      <c r="AP74" s="805" t="s">
        <v>358</v>
      </c>
      <c r="AQ74" s="805"/>
      <c r="AR74" s="805"/>
      <c r="AS74" s="805"/>
      <c r="AT74" s="805"/>
      <c r="AU74" s="805" t="s">
        <v>358</v>
      </c>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8">
        <v>8</v>
      </c>
      <c r="B75" s="848" t="s">
        <v>364</v>
      </c>
      <c r="C75" s="849"/>
      <c r="D75" s="849"/>
      <c r="E75" s="849"/>
      <c r="F75" s="849"/>
      <c r="G75" s="849"/>
      <c r="H75" s="849"/>
      <c r="I75" s="849"/>
      <c r="J75" s="849"/>
      <c r="K75" s="849"/>
      <c r="L75" s="849"/>
      <c r="M75" s="849"/>
      <c r="N75" s="849"/>
      <c r="O75" s="849"/>
      <c r="P75" s="850"/>
      <c r="Q75" s="852">
        <v>881857</v>
      </c>
      <c r="R75" s="853"/>
      <c r="S75" s="853"/>
      <c r="T75" s="853"/>
      <c r="U75" s="809"/>
      <c r="V75" s="854">
        <v>868577</v>
      </c>
      <c r="W75" s="853"/>
      <c r="X75" s="853"/>
      <c r="Y75" s="853"/>
      <c r="Z75" s="809"/>
      <c r="AA75" s="854">
        <v>13281</v>
      </c>
      <c r="AB75" s="853"/>
      <c r="AC75" s="853"/>
      <c r="AD75" s="853"/>
      <c r="AE75" s="809"/>
      <c r="AF75" s="854">
        <v>13281</v>
      </c>
      <c r="AG75" s="853"/>
      <c r="AH75" s="853"/>
      <c r="AI75" s="853"/>
      <c r="AJ75" s="809"/>
      <c r="AK75" s="854" t="s">
        <v>358</v>
      </c>
      <c r="AL75" s="853"/>
      <c r="AM75" s="853"/>
      <c r="AN75" s="853"/>
      <c r="AO75" s="809"/>
      <c r="AP75" s="854" t="s">
        <v>358</v>
      </c>
      <c r="AQ75" s="853"/>
      <c r="AR75" s="853"/>
      <c r="AS75" s="853"/>
      <c r="AT75" s="809"/>
      <c r="AU75" s="854" t="s">
        <v>358</v>
      </c>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100" t="s">
        <v>325</v>
      </c>
      <c r="B88" s="764" t="s">
        <v>365</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f>SUM(AF68:AJ75)</f>
        <v>13788</v>
      </c>
      <c r="AG88" s="819"/>
      <c r="AH88" s="819"/>
      <c r="AI88" s="819"/>
      <c r="AJ88" s="819"/>
      <c r="AK88" s="816"/>
      <c r="AL88" s="816"/>
      <c r="AM88" s="816"/>
      <c r="AN88" s="816"/>
      <c r="AO88" s="816"/>
      <c r="AP88" s="819">
        <f t="shared" ref="AP88" si="0">SUM(AP68:AT75)</f>
        <v>2215</v>
      </c>
      <c r="AQ88" s="819"/>
      <c r="AR88" s="819"/>
      <c r="AS88" s="819"/>
      <c r="AT88" s="819"/>
      <c r="AU88" s="819">
        <f t="shared" ref="AU88" si="1">SUM(AU68:AY75)</f>
        <v>83</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764" t="s">
        <v>366</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250</v>
      </c>
      <c r="CS102" s="827"/>
      <c r="CT102" s="827"/>
      <c r="CU102" s="827"/>
      <c r="CV102" s="866"/>
      <c r="CW102" s="865">
        <v>19</v>
      </c>
      <c r="CX102" s="827"/>
      <c r="CY102" s="827"/>
      <c r="CZ102" s="827"/>
      <c r="DA102" s="866"/>
      <c r="DB102" s="865" t="s">
        <v>358</v>
      </c>
      <c r="DC102" s="827"/>
      <c r="DD102" s="827"/>
      <c r="DE102" s="827"/>
      <c r="DF102" s="866"/>
      <c r="DG102" s="865" t="s">
        <v>358</v>
      </c>
      <c r="DH102" s="827"/>
      <c r="DI102" s="827"/>
      <c r="DJ102" s="827"/>
      <c r="DK102" s="866"/>
      <c r="DL102" s="865" t="s">
        <v>358</v>
      </c>
      <c r="DM102" s="827"/>
      <c r="DN102" s="827"/>
      <c r="DO102" s="827"/>
      <c r="DP102" s="866"/>
      <c r="DQ102" s="865" t="s">
        <v>358</v>
      </c>
      <c r="DR102" s="827"/>
      <c r="DS102" s="827"/>
      <c r="DT102" s="827"/>
      <c r="DU102" s="866"/>
      <c r="DV102" s="764"/>
      <c r="DW102" s="765"/>
      <c r="DX102" s="765"/>
      <c r="DY102" s="765"/>
      <c r="DZ102" s="889"/>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367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368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371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372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373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374</v>
      </c>
      <c r="AB109" s="868"/>
      <c r="AC109" s="868"/>
      <c r="AD109" s="868"/>
      <c r="AE109" s="869"/>
      <c r="AF109" s="867" t="s">
        <v>375</v>
      </c>
      <c r="AG109" s="868"/>
      <c r="AH109" s="868"/>
      <c r="AI109" s="868"/>
      <c r="AJ109" s="869"/>
      <c r="AK109" s="867" t="s">
        <v>238</v>
      </c>
      <c r="AL109" s="868"/>
      <c r="AM109" s="868"/>
      <c r="AN109" s="868"/>
      <c r="AO109" s="869"/>
      <c r="AP109" s="867" t="s">
        <v>376</v>
      </c>
      <c r="AQ109" s="868"/>
      <c r="AR109" s="868"/>
      <c r="AS109" s="868"/>
      <c r="AT109" s="870"/>
      <c r="AU109" s="887" t="s">
        <v>373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374</v>
      </c>
      <c r="BR109" s="868"/>
      <c r="BS109" s="868"/>
      <c r="BT109" s="868"/>
      <c r="BU109" s="869"/>
      <c r="BV109" s="867" t="s">
        <v>375</v>
      </c>
      <c r="BW109" s="868"/>
      <c r="BX109" s="868"/>
      <c r="BY109" s="868"/>
      <c r="BZ109" s="869"/>
      <c r="CA109" s="867" t="s">
        <v>238</v>
      </c>
      <c r="CB109" s="868"/>
      <c r="CC109" s="868"/>
      <c r="CD109" s="868"/>
      <c r="CE109" s="869"/>
      <c r="CF109" s="888" t="s">
        <v>376</v>
      </c>
      <c r="CG109" s="888"/>
      <c r="CH109" s="888"/>
      <c r="CI109" s="888"/>
      <c r="CJ109" s="888"/>
      <c r="CK109" s="867" t="s">
        <v>377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374</v>
      </c>
      <c r="DH109" s="868"/>
      <c r="DI109" s="868"/>
      <c r="DJ109" s="868"/>
      <c r="DK109" s="869"/>
      <c r="DL109" s="867" t="s">
        <v>375</v>
      </c>
      <c r="DM109" s="868"/>
      <c r="DN109" s="868"/>
      <c r="DO109" s="868"/>
      <c r="DP109" s="869"/>
      <c r="DQ109" s="867" t="s">
        <v>238</v>
      </c>
      <c r="DR109" s="868"/>
      <c r="DS109" s="868"/>
      <c r="DT109" s="868"/>
      <c r="DU109" s="869"/>
      <c r="DV109" s="867" t="s">
        <v>376</v>
      </c>
      <c r="DW109" s="868"/>
      <c r="DX109" s="868"/>
      <c r="DY109" s="868"/>
      <c r="DZ109" s="870"/>
    </row>
    <row r="110" spans="1:131" s="89" customFormat="1" ht="26.25" customHeight="1" x14ac:dyDescent="0.15">
      <c r="A110" s="871" t="s">
        <v>378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7130445</v>
      </c>
      <c r="AB110" s="875"/>
      <c r="AC110" s="875"/>
      <c r="AD110" s="875"/>
      <c r="AE110" s="876"/>
      <c r="AF110" s="877">
        <v>6820858</v>
      </c>
      <c r="AG110" s="875"/>
      <c r="AH110" s="875"/>
      <c r="AI110" s="875"/>
      <c r="AJ110" s="876"/>
      <c r="AK110" s="877">
        <v>6399914</v>
      </c>
      <c r="AL110" s="875"/>
      <c r="AM110" s="875"/>
      <c r="AN110" s="875"/>
      <c r="AO110" s="876"/>
      <c r="AP110" s="878">
        <v>21.2</v>
      </c>
      <c r="AQ110" s="879"/>
      <c r="AR110" s="879"/>
      <c r="AS110" s="879"/>
      <c r="AT110" s="880"/>
      <c r="AU110" s="881" t="s">
        <v>379</v>
      </c>
      <c r="AV110" s="882"/>
      <c r="AW110" s="882"/>
      <c r="AX110" s="882"/>
      <c r="AY110" s="882"/>
      <c r="AZ110" s="904" t="s">
        <v>380</v>
      </c>
      <c r="BA110" s="872"/>
      <c r="BB110" s="872"/>
      <c r="BC110" s="872"/>
      <c r="BD110" s="872"/>
      <c r="BE110" s="872"/>
      <c r="BF110" s="872"/>
      <c r="BG110" s="872"/>
      <c r="BH110" s="872"/>
      <c r="BI110" s="872"/>
      <c r="BJ110" s="872"/>
      <c r="BK110" s="872"/>
      <c r="BL110" s="872"/>
      <c r="BM110" s="872"/>
      <c r="BN110" s="872"/>
      <c r="BO110" s="872"/>
      <c r="BP110" s="873"/>
      <c r="BQ110" s="905">
        <v>70220160</v>
      </c>
      <c r="BR110" s="906"/>
      <c r="BS110" s="906"/>
      <c r="BT110" s="906"/>
      <c r="BU110" s="906"/>
      <c r="BV110" s="906">
        <v>67068433</v>
      </c>
      <c r="BW110" s="906"/>
      <c r="BX110" s="906"/>
      <c r="BY110" s="906"/>
      <c r="BZ110" s="906"/>
      <c r="CA110" s="906">
        <v>63780845</v>
      </c>
      <c r="CB110" s="906"/>
      <c r="CC110" s="906"/>
      <c r="CD110" s="906"/>
      <c r="CE110" s="906"/>
      <c r="CF110" s="919">
        <v>211.6</v>
      </c>
      <c r="CG110" s="920"/>
      <c r="CH110" s="920"/>
      <c r="CI110" s="920"/>
      <c r="CJ110" s="920"/>
      <c r="CK110" s="921" t="s">
        <v>381</v>
      </c>
      <c r="CL110" s="922"/>
      <c r="CM110" s="904" t="s">
        <v>382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63</v>
      </c>
      <c r="DH110" s="906"/>
      <c r="DI110" s="906"/>
      <c r="DJ110" s="906"/>
      <c r="DK110" s="906"/>
      <c r="DL110" s="906" t="s">
        <v>63</v>
      </c>
      <c r="DM110" s="906"/>
      <c r="DN110" s="906"/>
      <c r="DO110" s="906"/>
      <c r="DP110" s="906"/>
      <c r="DQ110" s="906" t="s">
        <v>63</v>
      </c>
      <c r="DR110" s="906"/>
      <c r="DS110" s="906"/>
      <c r="DT110" s="906"/>
      <c r="DU110" s="906"/>
      <c r="DV110" s="907" t="s">
        <v>63</v>
      </c>
      <c r="DW110" s="907"/>
      <c r="DX110" s="907"/>
      <c r="DY110" s="907"/>
      <c r="DZ110" s="908"/>
    </row>
    <row r="111" spans="1:131" s="89" customFormat="1" ht="26.25" customHeight="1" x14ac:dyDescent="0.15">
      <c r="A111" s="909" t="s">
        <v>383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63</v>
      </c>
      <c r="AB111" s="913"/>
      <c r="AC111" s="913"/>
      <c r="AD111" s="913"/>
      <c r="AE111" s="914"/>
      <c r="AF111" s="915" t="s">
        <v>63</v>
      </c>
      <c r="AG111" s="913"/>
      <c r="AH111" s="913"/>
      <c r="AI111" s="913"/>
      <c r="AJ111" s="914"/>
      <c r="AK111" s="915" t="s">
        <v>63</v>
      </c>
      <c r="AL111" s="913"/>
      <c r="AM111" s="913"/>
      <c r="AN111" s="913"/>
      <c r="AO111" s="914"/>
      <c r="AP111" s="916" t="s">
        <v>63</v>
      </c>
      <c r="AQ111" s="917"/>
      <c r="AR111" s="917"/>
      <c r="AS111" s="917"/>
      <c r="AT111" s="918"/>
      <c r="AU111" s="883"/>
      <c r="AV111" s="884"/>
      <c r="AW111" s="884"/>
      <c r="AX111" s="884"/>
      <c r="AY111" s="884"/>
      <c r="AZ111" s="897" t="s">
        <v>384</v>
      </c>
      <c r="BA111" s="898"/>
      <c r="BB111" s="898"/>
      <c r="BC111" s="898"/>
      <c r="BD111" s="898"/>
      <c r="BE111" s="898"/>
      <c r="BF111" s="898"/>
      <c r="BG111" s="898"/>
      <c r="BH111" s="898"/>
      <c r="BI111" s="898"/>
      <c r="BJ111" s="898"/>
      <c r="BK111" s="898"/>
      <c r="BL111" s="898"/>
      <c r="BM111" s="898"/>
      <c r="BN111" s="898"/>
      <c r="BO111" s="898"/>
      <c r="BP111" s="899"/>
      <c r="BQ111" s="900" t="s">
        <v>63</v>
      </c>
      <c r="BR111" s="901"/>
      <c r="BS111" s="901"/>
      <c r="BT111" s="901"/>
      <c r="BU111" s="901"/>
      <c r="BV111" s="901" t="s">
        <v>63</v>
      </c>
      <c r="BW111" s="901"/>
      <c r="BX111" s="901"/>
      <c r="BY111" s="901"/>
      <c r="BZ111" s="901"/>
      <c r="CA111" s="901" t="s">
        <v>63</v>
      </c>
      <c r="CB111" s="901"/>
      <c r="CC111" s="901"/>
      <c r="CD111" s="901"/>
      <c r="CE111" s="901"/>
      <c r="CF111" s="895" t="s">
        <v>63</v>
      </c>
      <c r="CG111" s="896"/>
      <c r="CH111" s="896"/>
      <c r="CI111" s="896"/>
      <c r="CJ111" s="896"/>
      <c r="CK111" s="923"/>
      <c r="CL111" s="924"/>
      <c r="CM111" s="897" t="s">
        <v>385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63</v>
      </c>
      <c r="DH111" s="901"/>
      <c r="DI111" s="901"/>
      <c r="DJ111" s="901"/>
      <c r="DK111" s="901"/>
      <c r="DL111" s="901" t="s">
        <v>63</v>
      </c>
      <c r="DM111" s="901"/>
      <c r="DN111" s="901"/>
      <c r="DO111" s="901"/>
      <c r="DP111" s="901"/>
      <c r="DQ111" s="901" t="s">
        <v>63</v>
      </c>
      <c r="DR111" s="901"/>
      <c r="DS111" s="901"/>
      <c r="DT111" s="901"/>
      <c r="DU111" s="901"/>
      <c r="DV111" s="902" t="s">
        <v>63</v>
      </c>
      <c r="DW111" s="902"/>
      <c r="DX111" s="902"/>
      <c r="DY111" s="902"/>
      <c r="DZ111" s="903"/>
    </row>
    <row r="112" spans="1:131" s="89" customFormat="1" ht="26.25" customHeight="1" x14ac:dyDescent="0.15">
      <c r="A112" s="927" t="s">
        <v>386</v>
      </c>
      <c r="B112" s="928"/>
      <c r="C112" s="898" t="s">
        <v>387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63</v>
      </c>
      <c r="AB112" s="934"/>
      <c r="AC112" s="934"/>
      <c r="AD112" s="934"/>
      <c r="AE112" s="935"/>
      <c r="AF112" s="936" t="s">
        <v>63</v>
      </c>
      <c r="AG112" s="934"/>
      <c r="AH112" s="934"/>
      <c r="AI112" s="934"/>
      <c r="AJ112" s="935"/>
      <c r="AK112" s="936" t="s">
        <v>63</v>
      </c>
      <c r="AL112" s="934"/>
      <c r="AM112" s="934"/>
      <c r="AN112" s="934"/>
      <c r="AO112" s="935"/>
      <c r="AP112" s="937" t="s">
        <v>63</v>
      </c>
      <c r="AQ112" s="938"/>
      <c r="AR112" s="938"/>
      <c r="AS112" s="938"/>
      <c r="AT112" s="939"/>
      <c r="AU112" s="883"/>
      <c r="AV112" s="884"/>
      <c r="AW112" s="884"/>
      <c r="AX112" s="884"/>
      <c r="AY112" s="884"/>
      <c r="AZ112" s="897" t="s">
        <v>388</v>
      </c>
      <c r="BA112" s="898"/>
      <c r="BB112" s="898"/>
      <c r="BC112" s="898"/>
      <c r="BD112" s="898"/>
      <c r="BE112" s="898"/>
      <c r="BF112" s="898"/>
      <c r="BG112" s="898"/>
      <c r="BH112" s="898"/>
      <c r="BI112" s="898"/>
      <c r="BJ112" s="898"/>
      <c r="BK112" s="898"/>
      <c r="BL112" s="898"/>
      <c r="BM112" s="898"/>
      <c r="BN112" s="898"/>
      <c r="BO112" s="898"/>
      <c r="BP112" s="899"/>
      <c r="BQ112" s="900">
        <v>8331282</v>
      </c>
      <c r="BR112" s="901"/>
      <c r="BS112" s="901"/>
      <c r="BT112" s="901"/>
      <c r="BU112" s="901"/>
      <c r="BV112" s="901">
        <v>8608447</v>
      </c>
      <c r="BW112" s="901"/>
      <c r="BX112" s="901"/>
      <c r="BY112" s="901"/>
      <c r="BZ112" s="901"/>
      <c r="CA112" s="901">
        <v>8619176</v>
      </c>
      <c r="CB112" s="901"/>
      <c r="CC112" s="901"/>
      <c r="CD112" s="901"/>
      <c r="CE112" s="901"/>
      <c r="CF112" s="895">
        <v>28.6</v>
      </c>
      <c r="CG112" s="896"/>
      <c r="CH112" s="896"/>
      <c r="CI112" s="896"/>
      <c r="CJ112" s="896"/>
      <c r="CK112" s="923"/>
      <c r="CL112" s="924"/>
      <c r="CM112" s="897" t="s">
        <v>389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63</v>
      </c>
      <c r="DH112" s="901"/>
      <c r="DI112" s="901"/>
      <c r="DJ112" s="901"/>
      <c r="DK112" s="901"/>
      <c r="DL112" s="901" t="s">
        <v>63</v>
      </c>
      <c r="DM112" s="901"/>
      <c r="DN112" s="901"/>
      <c r="DO112" s="901"/>
      <c r="DP112" s="901"/>
      <c r="DQ112" s="901" t="s">
        <v>63</v>
      </c>
      <c r="DR112" s="901"/>
      <c r="DS112" s="901"/>
      <c r="DT112" s="901"/>
      <c r="DU112" s="901"/>
      <c r="DV112" s="902" t="s">
        <v>63</v>
      </c>
      <c r="DW112" s="902"/>
      <c r="DX112" s="902"/>
      <c r="DY112" s="902"/>
      <c r="DZ112" s="903"/>
    </row>
    <row r="113" spans="1:130" s="89" customFormat="1" ht="26.25" customHeight="1" x14ac:dyDescent="0.15">
      <c r="A113" s="929"/>
      <c r="B113" s="930"/>
      <c r="C113" s="898" t="s">
        <v>390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613809</v>
      </c>
      <c r="AB113" s="913"/>
      <c r="AC113" s="913"/>
      <c r="AD113" s="913"/>
      <c r="AE113" s="914"/>
      <c r="AF113" s="915">
        <v>584673</v>
      </c>
      <c r="AG113" s="913"/>
      <c r="AH113" s="913"/>
      <c r="AI113" s="913"/>
      <c r="AJ113" s="914"/>
      <c r="AK113" s="915">
        <v>595282</v>
      </c>
      <c r="AL113" s="913"/>
      <c r="AM113" s="913"/>
      <c r="AN113" s="913"/>
      <c r="AO113" s="914"/>
      <c r="AP113" s="916">
        <v>2</v>
      </c>
      <c r="AQ113" s="917"/>
      <c r="AR113" s="917"/>
      <c r="AS113" s="917"/>
      <c r="AT113" s="918"/>
      <c r="AU113" s="883"/>
      <c r="AV113" s="884"/>
      <c r="AW113" s="884"/>
      <c r="AX113" s="884"/>
      <c r="AY113" s="884"/>
      <c r="AZ113" s="897" t="s">
        <v>391</v>
      </c>
      <c r="BA113" s="898"/>
      <c r="BB113" s="898"/>
      <c r="BC113" s="898"/>
      <c r="BD113" s="898"/>
      <c r="BE113" s="898"/>
      <c r="BF113" s="898"/>
      <c r="BG113" s="898"/>
      <c r="BH113" s="898"/>
      <c r="BI113" s="898"/>
      <c r="BJ113" s="898"/>
      <c r="BK113" s="898"/>
      <c r="BL113" s="898"/>
      <c r="BM113" s="898"/>
      <c r="BN113" s="898"/>
      <c r="BO113" s="898"/>
      <c r="BP113" s="899"/>
      <c r="BQ113" s="900">
        <v>71350</v>
      </c>
      <c r="BR113" s="901"/>
      <c r="BS113" s="901"/>
      <c r="BT113" s="901"/>
      <c r="BU113" s="901"/>
      <c r="BV113" s="901">
        <v>71063</v>
      </c>
      <c r="BW113" s="901"/>
      <c r="BX113" s="901"/>
      <c r="BY113" s="901"/>
      <c r="BZ113" s="901"/>
      <c r="CA113" s="901">
        <v>83048</v>
      </c>
      <c r="CB113" s="901"/>
      <c r="CC113" s="901"/>
      <c r="CD113" s="901"/>
      <c r="CE113" s="901"/>
      <c r="CF113" s="895">
        <v>0.3</v>
      </c>
      <c r="CG113" s="896"/>
      <c r="CH113" s="896"/>
      <c r="CI113" s="896"/>
      <c r="CJ113" s="896"/>
      <c r="CK113" s="923"/>
      <c r="CL113" s="924"/>
      <c r="CM113" s="897" t="s">
        <v>392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63</v>
      </c>
      <c r="DH113" s="934"/>
      <c r="DI113" s="934"/>
      <c r="DJ113" s="934"/>
      <c r="DK113" s="935"/>
      <c r="DL113" s="936" t="s">
        <v>63</v>
      </c>
      <c r="DM113" s="934"/>
      <c r="DN113" s="934"/>
      <c r="DO113" s="934"/>
      <c r="DP113" s="935"/>
      <c r="DQ113" s="936" t="s">
        <v>63</v>
      </c>
      <c r="DR113" s="934"/>
      <c r="DS113" s="934"/>
      <c r="DT113" s="934"/>
      <c r="DU113" s="935"/>
      <c r="DV113" s="937" t="s">
        <v>63</v>
      </c>
      <c r="DW113" s="938"/>
      <c r="DX113" s="938"/>
      <c r="DY113" s="938"/>
      <c r="DZ113" s="939"/>
    </row>
    <row r="114" spans="1:130" s="89" customFormat="1" ht="26.25" customHeight="1" x14ac:dyDescent="0.15">
      <c r="A114" s="929"/>
      <c r="B114" s="930"/>
      <c r="C114" s="898" t="s">
        <v>393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114005</v>
      </c>
      <c r="AB114" s="934"/>
      <c r="AC114" s="934"/>
      <c r="AD114" s="934"/>
      <c r="AE114" s="935"/>
      <c r="AF114" s="936">
        <v>115906</v>
      </c>
      <c r="AG114" s="934"/>
      <c r="AH114" s="934"/>
      <c r="AI114" s="934"/>
      <c r="AJ114" s="935"/>
      <c r="AK114" s="936">
        <v>119000</v>
      </c>
      <c r="AL114" s="934"/>
      <c r="AM114" s="934"/>
      <c r="AN114" s="934"/>
      <c r="AO114" s="935"/>
      <c r="AP114" s="937">
        <v>0.4</v>
      </c>
      <c r="AQ114" s="938"/>
      <c r="AR114" s="938"/>
      <c r="AS114" s="938"/>
      <c r="AT114" s="939"/>
      <c r="AU114" s="883"/>
      <c r="AV114" s="884"/>
      <c r="AW114" s="884"/>
      <c r="AX114" s="884"/>
      <c r="AY114" s="884"/>
      <c r="AZ114" s="897" t="s">
        <v>394</v>
      </c>
      <c r="BA114" s="898"/>
      <c r="BB114" s="898"/>
      <c r="BC114" s="898"/>
      <c r="BD114" s="898"/>
      <c r="BE114" s="898"/>
      <c r="BF114" s="898"/>
      <c r="BG114" s="898"/>
      <c r="BH114" s="898"/>
      <c r="BI114" s="898"/>
      <c r="BJ114" s="898"/>
      <c r="BK114" s="898"/>
      <c r="BL114" s="898"/>
      <c r="BM114" s="898"/>
      <c r="BN114" s="898"/>
      <c r="BO114" s="898"/>
      <c r="BP114" s="899"/>
      <c r="BQ114" s="900">
        <v>6097262</v>
      </c>
      <c r="BR114" s="901"/>
      <c r="BS114" s="901"/>
      <c r="BT114" s="901"/>
      <c r="BU114" s="901"/>
      <c r="BV114" s="901">
        <v>5744453</v>
      </c>
      <c r="BW114" s="901"/>
      <c r="BX114" s="901"/>
      <c r="BY114" s="901"/>
      <c r="BZ114" s="901"/>
      <c r="CA114" s="901">
        <v>5198912</v>
      </c>
      <c r="CB114" s="901"/>
      <c r="CC114" s="901"/>
      <c r="CD114" s="901"/>
      <c r="CE114" s="901"/>
      <c r="CF114" s="895">
        <v>17.2</v>
      </c>
      <c r="CG114" s="896"/>
      <c r="CH114" s="896"/>
      <c r="CI114" s="896"/>
      <c r="CJ114" s="896"/>
      <c r="CK114" s="923"/>
      <c r="CL114" s="924"/>
      <c r="CM114" s="897" t="s">
        <v>395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63</v>
      </c>
      <c r="DH114" s="934"/>
      <c r="DI114" s="934"/>
      <c r="DJ114" s="934"/>
      <c r="DK114" s="935"/>
      <c r="DL114" s="936" t="s">
        <v>63</v>
      </c>
      <c r="DM114" s="934"/>
      <c r="DN114" s="934"/>
      <c r="DO114" s="934"/>
      <c r="DP114" s="935"/>
      <c r="DQ114" s="936" t="s">
        <v>63</v>
      </c>
      <c r="DR114" s="934"/>
      <c r="DS114" s="934"/>
      <c r="DT114" s="934"/>
      <c r="DU114" s="935"/>
      <c r="DV114" s="937" t="s">
        <v>63</v>
      </c>
      <c r="DW114" s="938"/>
      <c r="DX114" s="938"/>
      <c r="DY114" s="938"/>
      <c r="DZ114" s="939"/>
    </row>
    <row r="115" spans="1:130" s="89" customFormat="1" ht="26.25" customHeight="1" x14ac:dyDescent="0.15">
      <c r="A115" s="929"/>
      <c r="B115" s="930"/>
      <c r="C115" s="898" t="s">
        <v>396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1491</v>
      </c>
      <c r="AB115" s="913"/>
      <c r="AC115" s="913"/>
      <c r="AD115" s="913"/>
      <c r="AE115" s="914"/>
      <c r="AF115" s="915">
        <v>1156</v>
      </c>
      <c r="AG115" s="913"/>
      <c r="AH115" s="913"/>
      <c r="AI115" s="913"/>
      <c r="AJ115" s="914"/>
      <c r="AK115" s="915">
        <v>931</v>
      </c>
      <c r="AL115" s="913"/>
      <c r="AM115" s="913"/>
      <c r="AN115" s="913"/>
      <c r="AO115" s="914"/>
      <c r="AP115" s="916">
        <v>0</v>
      </c>
      <c r="AQ115" s="917"/>
      <c r="AR115" s="917"/>
      <c r="AS115" s="917"/>
      <c r="AT115" s="918"/>
      <c r="AU115" s="883"/>
      <c r="AV115" s="884"/>
      <c r="AW115" s="884"/>
      <c r="AX115" s="884"/>
      <c r="AY115" s="884"/>
      <c r="AZ115" s="897" t="s">
        <v>397</v>
      </c>
      <c r="BA115" s="898"/>
      <c r="BB115" s="898"/>
      <c r="BC115" s="898"/>
      <c r="BD115" s="898"/>
      <c r="BE115" s="898"/>
      <c r="BF115" s="898"/>
      <c r="BG115" s="898"/>
      <c r="BH115" s="898"/>
      <c r="BI115" s="898"/>
      <c r="BJ115" s="898"/>
      <c r="BK115" s="898"/>
      <c r="BL115" s="898"/>
      <c r="BM115" s="898"/>
      <c r="BN115" s="898"/>
      <c r="BO115" s="898"/>
      <c r="BP115" s="899"/>
      <c r="BQ115" s="900" t="s">
        <v>63</v>
      </c>
      <c r="BR115" s="901"/>
      <c r="BS115" s="901"/>
      <c r="BT115" s="901"/>
      <c r="BU115" s="901"/>
      <c r="BV115" s="901" t="s">
        <v>63</v>
      </c>
      <c r="BW115" s="901"/>
      <c r="BX115" s="901"/>
      <c r="BY115" s="901"/>
      <c r="BZ115" s="901"/>
      <c r="CA115" s="901" t="s">
        <v>63</v>
      </c>
      <c r="CB115" s="901"/>
      <c r="CC115" s="901"/>
      <c r="CD115" s="901"/>
      <c r="CE115" s="901"/>
      <c r="CF115" s="895" t="s">
        <v>63</v>
      </c>
      <c r="CG115" s="896"/>
      <c r="CH115" s="896"/>
      <c r="CI115" s="896"/>
      <c r="CJ115" s="896"/>
      <c r="CK115" s="923"/>
      <c r="CL115" s="924"/>
      <c r="CM115" s="897" t="s">
        <v>398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63</v>
      </c>
      <c r="DH115" s="934"/>
      <c r="DI115" s="934"/>
      <c r="DJ115" s="934"/>
      <c r="DK115" s="935"/>
      <c r="DL115" s="936" t="s">
        <v>63</v>
      </c>
      <c r="DM115" s="934"/>
      <c r="DN115" s="934"/>
      <c r="DO115" s="934"/>
      <c r="DP115" s="935"/>
      <c r="DQ115" s="936" t="s">
        <v>63</v>
      </c>
      <c r="DR115" s="934"/>
      <c r="DS115" s="934"/>
      <c r="DT115" s="934"/>
      <c r="DU115" s="935"/>
      <c r="DV115" s="937" t="s">
        <v>63</v>
      </c>
      <c r="DW115" s="938"/>
      <c r="DX115" s="938"/>
      <c r="DY115" s="938"/>
      <c r="DZ115" s="939"/>
    </row>
    <row r="116" spans="1:130" s="89" customFormat="1" ht="26.25" customHeight="1" x14ac:dyDescent="0.15">
      <c r="A116" s="931"/>
      <c r="B116" s="932"/>
      <c r="C116" s="940" t="s">
        <v>399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63</v>
      </c>
      <c r="AB116" s="934"/>
      <c r="AC116" s="934"/>
      <c r="AD116" s="934"/>
      <c r="AE116" s="935"/>
      <c r="AF116" s="936" t="s">
        <v>63</v>
      </c>
      <c r="AG116" s="934"/>
      <c r="AH116" s="934"/>
      <c r="AI116" s="934"/>
      <c r="AJ116" s="935"/>
      <c r="AK116" s="936" t="s">
        <v>63</v>
      </c>
      <c r="AL116" s="934"/>
      <c r="AM116" s="934"/>
      <c r="AN116" s="934"/>
      <c r="AO116" s="935"/>
      <c r="AP116" s="937" t="s">
        <v>63</v>
      </c>
      <c r="AQ116" s="938"/>
      <c r="AR116" s="938"/>
      <c r="AS116" s="938"/>
      <c r="AT116" s="939"/>
      <c r="AU116" s="883"/>
      <c r="AV116" s="884"/>
      <c r="AW116" s="884"/>
      <c r="AX116" s="884"/>
      <c r="AY116" s="884"/>
      <c r="AZ116" s="942" t="s">
        <v>400</v>
      </c>
      <c r="BA116" s="943"/>
      <c r="BB116" s="943"/>
      <c r="BC116" s="943"/>
      <c r="BD116" s="943"/>
      <c r="BE116" s="943"/>
      <c r="BF116" s="943"/>
      <c r="BG116" s="943"/>
      <c r="BH116" s="943"/>
      <c r="BI116" s="943"/>
      <c r="BJ116" s="943"/>
      <c r="BK116" s="943"/>
      <c r="BL116" s="943"/>
      <c r="BM116" s="943"/>
      <c r="BN116" s="943"/>
      <c r="BO116" s="943"/>
      <c r="BP116" s="944"/>
      <c r="BQ116" s="900" t="s">
        <v>63</v>
      </c>
      <c r="BR116" s="901"/>
      <c r="BS116" s="901"/>
      <c r="BT116" s="901"/>
      <c r="BU116" s="901"/>
      <c r="BV116" s="901" t="s">
        <v>63</v>
      </c>
      <c r="BW116" s="901"/>
      <c r="BX116" s="901"/>
      <c r="BY116" s="901"/>
      <c r="BZ116" s="901"/>
      <c r="CA116" s="901" t="s">
        <v>63</v>
      </c>
      <c r="CB116" s="901"/>
      <c r="CC116" s="901"/>
      <c r="CD116" s="901"/>
      <c r="CE116" s="901"/>
      <c r="CF116" s="895" t="s">
        <v>63</v>
      </c>
      <c r="CG116" s="896"/>
      <c r="CH116" s="896"/>
      <c r="CI116" s="896"/>
      <c r="CJ116" s="896"/>
      <c r="CK116" s="923"/>
      <c r="CL116" s="924"/>
      <c r="CM116" s="897" t="s">
        <v>401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63</v>
      </c>
      <c r="DH116" s="934"/>
      <c r="DI116" s="934"/>
      <c r="DJ116" s="934"/>
      <c r="DK116" s="935"/>
      <c r="DL116" s="936" t="s">
        <v>63</v>
      </c>
      <c r="DM116" s="934"/>
      <c r="DN116" s="934"/>
      <c r="DO116" s="934"/>
      <c r="DP116" s="935"/>
      <c r="DQ116" s="936" t="s">
        <v>63</v>
      </c>
      <c r="DR116" s="934"/>
      <c r="DS116" s="934"/>
      <c r="DT116" s="934"/>
      <c r="DU116" s="935"/>
      <c r="DV116" s="937" t="s">
        <v>63</v>
      </c>
      <c r="DW116" s="938"/>
      <c r="DX116" s="938"/>
      <c r="DY116" s="938"/>
      <c r="DZ116" s="939"/>
    </row>
    <row r="117" spans="1:130" s="89" customFormat="1" ht="26.25" customHeight="1" x14ac:dyDescent="0.15">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402</v>
      </c>
      <c r="Z117" s="869"/>
      <c r="AA117" s="953">
        <v>7859750</v>
      </c>
      <c r="AB117" s="954"/>
      <c r="AC117" s="954"/>
      <c r="AD117" s="954"/>
      <c r="AE117" s="955"/>
      <c r="AF117" s="956">
        <v>7522593</v>
      </c>
      <c r="AG117" s="954"/>
      <c r="AH117" s="954"/>
      <c r="AI117" s="954"/>
      <c r="AJ117" s="955"/>
      <c r="AK117" s="956">
        <v>7115127</v>
      </c>
      <c r="AL117" s="954"/>
      <c r="AM117" s="954"/>
      <c r="AN117" s="954"/>
      <c r="AO117" s="955"/>
      <c r="AP117" s="957"/>
      <c r="AQ117" s="958"/>
      <c r="AR117" s="958"/>
      <c r="AS117" s="958"/>
      <c r="AT117" s="959"/>
      <c r="AU117" s="883"/>
      <c r="AV117" s="884"/>
      <c r="AW117" s="884"/>
      <c r="AX117" s="884"/>
      <c r="AY117" s="884"/>
      <c r="AZ117" s="949" t="s">
        <v>403</v>
      </c>
      <c r="BA117" s="950"/>
      <c r="BB117" s="950"/>
      <c r="BC117" s="950"/>
      <c r="BD117" s="950"/>
      <c r="BE117" s="950"/>
      <c r="BF117" s="950"/>
      <c r="BG117" s="950"/>
      <c r="BH117" s="950"/>
      <c r="BI117" s="950"/>
      <c r="BJ117" s="950"/>
      <c r="BK117" s="950"/>
      <c r="BL117" s="950"/>
      <c r="BM117" s="950"/>
      <c r="BN117" s="950"/>
      <c r="BO117" s="950"/>
      <c r="BP117" s="951"/>
      <c r="BQ117" s="900" t="s">
        <v>63</v>
      </c>
      <c r="BR117" s="901"/>
      <c r="BS117" s="901"/>
      <c r="BT117" s="901"/>
      <c r="BU117" s="901"/>
      <c r="BV117" s="901" t="s">
        <v>63</v>
      </c>
      <c r="BW117" s="901"/>
      <c r="BX117" s="901"/>
      <c r="BY117" s="901"/>
      <c r="BZ117" s="901"/>
      <c r="CA117" s="901" t="s">
        <v>63</v>
      </c>
      <c r="CB117" s="901"/>
      <c r="CC117" s="901"/>
      <c r="CD117" s="901"/>
      <c r="CE117" s="901"/>
      <c r="CF117" s="895" t="s">
        <v>63</v>
      </c>
      <c r="CG117" s="896"/>
      <c r="CH117" s="896"/>
      <c r="CI117" s="896"/>
      <c r="CJ117" s="896"/>
      <c r="CK117" s="923"/>
      <c r="CL117" s="924"/>
      <c r="CM117" s="897" t="s">
        <v>404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63</v>
      </c>
      <c r="DH117" s="934"/>
      <c r="DI117" s="934"/>
      <c r="DJ117" s="934"/>
      <c r="DK117" s="935"/>
      <c r="DL117" s="936" t="s">
        <v>63</v>
      </c>
      <c r="DM117" s="934"/>
      <c r="DN117" s="934"/>
      <c r="DO117" s="934"/>
      <c r="DP117" s="935"/>
      <c r="DQ117" s="936" t="s">
        <v>63</v>
      </c>
      <c r="DR117" s="934"/>
      <c r="DS117" s="934"/>
      <c r="DT117" s="934"/>
      <c r="DU117" s="935"/>
      <c r="DV117" s="937" t="s">
        <v>63</v>
      </c>
      <c r="DW117" s="938"/>
      <c r="DX117" s="938"/>
      <c r="DY117" s="938"/>
      <c r="DZ117" s="939"/>
    </row>
    <row r="118" spans="1:130" s="89" customFormat="1" ht="26.25" customHeight="1" x14ac:dyDescent="0.15">
      <c r="A118" s="887" t="s">
        <v>377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374</v>
      </c>
      <c r="AB118" s="868"/>
      <c r="AC118" s="868"/>
      <c r="AD118" s="868"/>
      <c r="AE118" s="869"/>
      <c r="AF118" s="867" t="s">
        <v>375</v>
      </c>
      <c r="AG118" s="868"/>
      <c r="AH118" s="868"/>
      <c r="AI118" s="868"/>
      <c r="AJ118" s="869"/>
      <c r="AK118" s="867" t="s">
        <v>238</v>
      </c>
      <c r="AL118" s="868"/>
      <c r="AM118" s="868"/>
      <c r="AN118" s="868"/>
      <c r="AO118" s="869"/>
      <c r="AP118" s="945" t="s">
        <v>376</v>
      </c>
      <c r="AQ118" s="946"/>
      <c r="AR118" s="946"/>
      <c r="AS118" s="946"/>
      <c r="AT118" s="947"/>
      <c r="AU118" s="883"/>
      <c r="AV118" s="884"/>
      <c r="AW118" s="884"/>
      <c r="AX118" s="884"/>
      <c r="AY118" s="884"/>
      <c r="AZ118" s="948" t="s">
        <v>405</v>
      </c>
      <c r="BA118" s="940"/>
      <c r="BB118" s="940"/>
      <c r="BC118" s="940"/>
      <c r="BD118" s="940"/>
      <c r="BE118" s="940"/>
      <c r="BF118" s="940"/>
      <c r="BG118" s="940"/>
      <c r="BH118" s="940"/>
      <c r="BI118" s="940"/>
      <c r="BJ118" s="940"/>
      <c r="BK118" s="940"/>
      <c r="BL118" s="940"/>
      <c r="BM118" s="940"/>
      <c r="BN118" s="940"/>
      <c r="BO118" s="940"/>
      <c r="BP118" s="941"/>
      <c r="BQ118" s="974" t="s">
        <v>63</v>
      </c>
      <c r="BR118" s="975"/>
      <c r="BS118" s="975"/>
      <c r="BT118" s="975"/>
      <c r="BU118" s="975"/>
      <c r="BV118" s="975" t="s">
        <v>63</v>
      </c>
      <c r="BW118" s="975"/>
      <c r="BX118" s="975"/>
      <c r="BY118" s="975"/>
      <c r="BZ118" s="975"/>
      <c r="CA118" s="975" t="s">
        <v>63</v>
      </c>
      <c r="CB118" s="975"/>
      <c r="CC118" s="975"/>
      <c r="CD118" s="975"/>
      <c r="CE118" s="975"/>
      <c r="CF118" s="895" t="s">
        <v>63</v>
      </c>
      <c r="CG118" s="896"/>
      <c r="CH118" s="896"/>
      <c r="CI118" s="896"/>
      <c r="CJ118" s="896"/>
      <c r="CK118" s="923"/>
      <c r="CL118" s="924"/>
      <c r="CM118" s="897" t="s">
        <v>406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63</v>
      </c>
      <c r="DH118" s="934"/>
      <c r="DI118" s="934"/>
      <c r="DJ118" s="934"/>
      <c r="DK118" s="935"/>
      <c r="DL118" s="936" t="s">
        <v>63</v>
      </c>
      <c r="DM118" s="934"/>
      <c r="DN118" s="934"/>
      <c r="DO118" s="934"/>
      <c r="DP118" s="935"/>
      <c r="DQ118" s="936" t="s">
        <v>63</v>
      </c>
      <c r="DR118" s="934"/>
      <c r="DS118" s="934"/>
      <c r="DT118" s="934"/>
      <c r="DU118" s="935"/>
      <c r="DV118" s="937" t="s">
        <v>63</v>
      </c>
      <c r="DW118" s="938"/>
      <c r="DX118" s="938"/>
      <c r="DY118" s="938"/>
      <c r="DZ118" s="939"/>
    </row>
    <row r="119" spans="1:130" s="89" customFormat="1" ht="26.25" customHeight="1" x14ac:dyDescent="0.15">
      <c r="A119" s="1032" t="s">
        <v>381</v>
      </c>
      <c r="B119" s="922"/>
      <c r="C119" s="904" t="s">
        <v>382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63</v>
      </c>
      <c r="AB119" s="875"/>
      <c r="AC119" s="875"/>
      <c r="AD119" s="875"/>
      <c r="AE119" s="876"/>
      <c r="AF119" s="877" t="s">
        <v>63</v>
      </c>
      <c r="AG119" s="875"/>
      <c r="AH119" s="875"/>
      <c r="AI119" s="875"/>
      <c r="AJ119" s="876"/>
      <c r="AK119" s="877" t="s">
        <v>63</v>
      </c>
      <c r="AL119" s="875"/>
      <c r="AM119" s="875"/>
      <c r="AN119" s="875"/>
      <c r="AO119" s="876"/>
      <c r="AP119" s="878" t="s">
        <v>63</v>
      </c>
      <c r="AQ119" s="879"/>
      <c r="AR119" s="879"/>
      <c r="AS119" s="879"/>
      <c r="AT119" s="880"/>
      <c r="AU119" s="885"/>
      <c r="AV119" s="886"/>
      <c r="AW119" s="886"/>
      <c r="AX119" s="886"/>
      <c r="AY119" s="886"/>
      <c r="AZ119" s="112" t="s">
        <v>119</v>
      </c>
      <c r="BA119" s="112"/>
      <c r="BB119" s="112"/>
      <c r="BC119" s="112"/>
      <c r="BD119" s="112"/>
      <c r="BE119" s="112"/>
      <c r="BF119" s="112"/>
      <c r="BG119" s="112"/>
      <c r="BH119" s="112"/>
      <c r="BI119" s="112"/>
      <c r="BJ119" s="112"/>
      <c r="BK119" s="112"/>
      <c r="BL119" s="112"/>
      <c r="BM119" s="112"/>
      <c r="BN119" s="112"/>
      <c r="BO119" s="952" t="s">
        <v>407</v>
      </c>
      <c r="BP119" s="980"/>
      <c r="BQ119" s="974">
        <v>84720054</v>
      </c>
      <c r="BR119" s="975"/>
      <c r="BS119" s="975"/>
      <c r="BT119" s="975"/>
      <c r="BU119" s="975"/>
      <c r="BV119" s="975">
        <v>81492396</v>
      </c>
      <c r="BW119" s="975"/>
      <c r="BX119" s="975"/>
      <c r="BY119" s="975"/>
      <c r="BZ119" s="975"/>
      <c r="CA119" s="975">
        <v>77681981</v>
      </c>
      <c r="CB119" s="975"/>
      <c r="CC119" s="975"/>
      <c r="CD119" s="975"/>
      <c r="CE119" s="975"/>
      <c r="CF119" s="976"/>
      <c r="CG119" s="977"/>
      <c r="CH119" s="977"/>
      <c r="CI119" s="977"/>
      <c r="CJ119" s="978"/>
      <c r="CK119" s="925"/>
      <c r="CL119" s="926"/>
      <c r="CM119" s="948" t="s">
        <v>408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63</v>
      </c>
      <c r="DH119" s="961"/>
      <c r="DI119" s="961"/>
      <c r="DJ119" s="961"/>
      <c r="DK119" s="962"/>
      <c r="DL119" s="960" t="s">
        <v>63</v>
      </c>
      <c r="DM119" s="961"/>
      <c r="DN119" s="961"/>
      <c r="DO119" s="961"/>
      <c r="DP119" s="962"/>
      <c r="DQ119" s="960" t="s">
        <v>63</v>
      </c>
      <c r="DR119" s="961"/>
      <c r="DS119" s="961"/>
      <c r="DT119" s="961"/>
      <c r="DU119" s="962"/>
      <c r="DV119" s="963" t="s">
        <v>63</v>
      </c>
      <c r="DW119" s="964"/>
      <c r="DX119" s="964"/>
      <c r="DY119" s="964"/>
      <c r="DZ119" s="965"/>
    </row>
    <row r="120" spans="1:130" s="89" customFormat="1" ht="26.25" customHeight="1" x14ac:dyDescent="0.15">
      <c r="A120" s="1033"/>
      <c r="B120" s="924"/>
      <c r="C120" s="897" t="s">
        <v>385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63</v>
      </c>
      <c r="AB120" s="934"/>
      <c r="AC120" s="934"/>
      <c r="AD120" s="934"/>
      <c r="AE120" s="935"/>
      <c r="AF120" s="936" t="s">
        <v>63</v>
      </c>
      <c r="AG120" s="934"/>
      <c r="AH120" s="934"/>
      <c r="AI120" s="934"/>
      <c r="AJ120" s="935"/>
      <c r="AK120" s="936" t="s">
        <v>63</v>
      </c>
      <c r="AL120" s="934"/>
      <c r="AM120" s="934"/>
      <c r="AN120" s="934"/>
      <c r="AO120" s="935"/>
      <c r="AP120" s="937" t="s">
        <v>63</v>
      </c>
      <c r="AQ120" s="938"/>
      <c r="AR120" s="938"/>
      <c r="AS120" s="938"/>
      <c r="AT120" s="939"/>
      <c r="AU120" s="966" t="s">
        <v>409</v>
      </c>
      <c r="AV120" s="967"/>
      <c r="AW120" s="967"/>
      <c r="AX120" s="967"/>
      <c r="AY120" s="968"/>
      <c r="AZ120" s="904" t="s">
        <v>410</v>
      </c>
      <c r="BA120" s="872"/>
      <c r="BB120" s="872"/>
      <c r="BC120" s="872"/>
      <c r="BD120" s="872"/>
      <c r="BE120" s="872"/>
      <c r="BF120" s="872"/>
      <c r="BG120" s="872"/>
      <c r="BH120" s="872"/>
      <c r="BI120" s="872"/>
      <c r="BJ120" s="872"/>
      <c r="BK120" s="872"/>
      <c r="BL120" s="872"/>
      <c r="BM120" s="872"/>
      <c r="BN120" s="872"/>
      <c r="BO120" s="872"/>
      <c r="BP120" s="873"/>
      <c r="BQ120" s="905">
        <v>29115383</v>
      </c>
      <c r="BR120" s="906"/>
      <c r="BS120" s="906"/>
      <c r="BT120" s="906"/>
      <c r="BU120" s="906"/>
      <c r="BV120" s="906">
        <v>28927317</v>
      </c>
      <c r="BW120" s="906"/>
      <c r="BX120" s="906"/>
      <c r="BY120" s="906"/>
      <c r="BZ120" s="906"/>
      <c r="CA120" s="906">
        <v>29883640</v>
      </c>
      <c r="CB120" s="906"/>
      <c r="CC120" s="906"/>
      <c r="CD120" s="906"/>
      <c r="CE120" s="906"/>
      <c r="CF120" s="919">
        <v>99.1</v>
      </c>
      <c r="CG120" s="920"/>
      <c r="CH120" s="920"/>
      <c r="CI120" s="920"/>
      <c r="CJ120" s="920"/>
      <c r="CK120" s="981" t="s">
        <v>411</v>
      </c>
      <c r="CL120" s="982"/>
      <c r="CM120" s="982"/>
      <c r="CN120" s="982"/>
      <c r="CO120" s="983"/>
      <c r="CP120" s="989" t="s">
        <v>346</v>
      </c>
      <c r="CQ120" s="990"/>
      <c r="CR120" s="990"/>
      <c r="CS120" s="990"/>
      <c r="CT120" s="990"/>
      <c r="CU120" s="990"/>
      <c r="CV120" s="990"/>
      <c r="CW120" s="990"/>
      <c r="CX120" s="990"/>
      <c r="CY120" s="990"/>
      <c r="CZ120" s="990"/>
      <c r="DA120" s="990"/>
      <c r="DB120" s="990"/>
      <c r="DC120" s="990"/>
      <c r="DD120" s="990"/>
      <c r="DE120" s="990"/>
      <c r="DF120" s="991"/>
      <c r="DG120" s="905">
        <v>5564370</v>
      </c>
      <c r="DH120" s="906"/>
      <c r="DI120" s="906"/>
      <c r="DJ120" s="906"/>
      <c r="DK120" s="906"/>
      <c r="DL120" s="906">
        <v>5498330</v>
      </c>
      <c r="DM120" s="906"/>
      <c r="DN120" s="906"/>
      <c r="DO120" s="906"/>
      <c r="DP120" s="906"/>
      <c r="DQ120" s="906">
        <v>5341438</v>
      </c>
      <c r="DR120" s="906"/>
      <c r="DS120" s="906"/>
      <c r="DT120" s="906"/>
      <c r="DU120" s="906"/>
      <c r="DV120" s="907">
        <v>17.7</v>
      </c>
      <c r="DW120" s="907"/>
      <c r="DX120" s="907"/>
      <c r="DY120" s="907"/>
      <c r="DZ120" s="908"/>
    </row>
    <row r="121" spans="1:130" s="89" customFormat="1" ht="26.25" customHeight="1" x14ac:dyDescent="0.15">
      <c r="A121" s="1033"/>
      <c r="B121" s="924"/>
      <c r="C121" s="949" t="s">
        <v>412</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63</v>
      </c>
      <c r="AB121" s="934"/>
      <c r="AC121" s="934"/>
      <c r="AD121" s="934"/>
      <c r="AE121" s="935"/>
      <c r="AF121" s="936" t="s">
        <v>63</v>
      </c>
      <c r="AG121" s="934"/>
      <c r="AH121" s="934"/>
      <c r="AI121" s="934"/>
      <c r="AJ121" s="935"/>
      <c r="AK121" s="936" t="s">
        <v>63</v>
      </c>
      <c r="AL121" s="934"/>
      <c r="AM121" s="934"/>
      <c r="AN121" s="934"/>
      <c r="AO121" s="935"/>
      <c r="AP121" s="937" t="s">
        <v>63</v>
      </c>
      <c r="AQ121" s="938"/>
      <c r="AR121" s="938"/>
      <c r="AS121" s="938"/>
      <c r="AT121" s="939"/>
      <c r="AU121" s="969"/>
      <c r="AV121" s="970"/>
      <c r="AW121" s="970"/>
      <c r="AX121" s="970"/>
      <c r="AY121" s="971"/>
      <c r="AZ121" s="897" t="s">
        <v>413</v>
      </c>
      <c r="BA121" s="898"/>
      <c r="BB121" s="898"/>
      <c r="BC121" s="898"/>
      <c r="BD121" s="898"/>
      <c r="BE121" s="898"/>
      <c r="BF121" s="898"/>
      <c r="BG121" s="898"/>
      <c r="BH121" s="898"/>
      <c r="BI121" s="898"/>
      <c r="BJ121" s="898"/>
      <c r="BK121" s="898"/>
      <c r="BL121" s="898"/>
      <c r="BM121" s="898"/>
      <c r="BN121" s="898"/>
      <c r="BO121" s="898"/>
      <c r="BP121" s="899"/>
      <c r="BQ121" s="900">
        <v>2632203</v>
      </c>
      <c r="BR121" s="901"/>
      <c r="BS121" s="901"/>
      <c r="BT121" s="901"/>
      <c r="BU121" s="901"/>
      <c r="BV121" s="901">
        <v>2367015</v>
      </c>
      <c r="BW121" s="901"/>
      <c r="BX121" s="901"/>
      <c r="BY121" s="901"/>
      <c r="BZ121" s="901"/>
      <c r="CA121" s="901">
        <v>2027067</v>
      </c>
      <c r="CB121" s="901"/>
      <c r="CC121" s="901"/>
      <c r="CD121" s="901"/>
      <c r="CE121" s="901"/>
      <c r="CF121" s="895">
        <v>6.7</v>
      </c>
      <c r="CG121" s="896"/>
      <c r="CH121" s="896"/>
      <c r="CI121" s="896"/>
      <c r="CJ121" s="896"/>
      <c r="CK121" s="984"/>
      <c r="CL121" s="985"/>
      <c r="CM121" s="985"/>
      <c r="CN121" s="985"/>
      <c r="CO121" s="986"/>
      <c r="CP121" s="994" t="s">
        <v>347</v>
      </c>
      <c r="CQ121" s="995"/>
      <c r="CR121" s="995"/>
      <c r="CS121" s="995"/>
      <c r="CT121" s="995"/>
      <c r="CU121" s="995"/>
      <c r="CV121" s="995"/>
      <c r="CW121" s="995"/>
      <c r="CX121" s="995"/>
      <c r="CY121" s="995"/>
      <c r="CZ121" s="995"/>
      <c r="DA121" s="995"/>
      <c r="DB121" s="995"/>
      <c r="DC121" s="995"/>
      <c r="DD121" s="995"/>
      <c r="DE121" s="995"/>
      <c r="DF121" s="996"/>
      <c r="DG121" s="900">
        <v>1048763</v>
      </c>
      <c r="DH121" s="901"/>
      <c r="DI121" s="901"/>
      <c r="DJ121" s="901"/>
      <c r="DK121" s="901"/>
      <c r="DL121" s="901">
        <v>1505912</v>
      </c>
      <c r="DM121" s="901"/>
      <c r="DN121" s="901"/>
      <c r="DO121" s="901"/>
      <c r="DP121" s="901"/>
      <c r="DQ121" s="901">
        <v>1608972</v>
      </c>
      <c r="DR121" s="901"/>
      <c r="DS121" s="901"/>
      <c r="DT121" s="901"/>
      <c r="DU121" s="901"/>
      <c r="DV121" s="902">
        <v>5.3</v>
      </c>
      <c r="DW121" s="902"/>
      <c r="DX121" s="902"/>
      <c r="DY121" s="902"/>
      <c r="DZ121" s="903"/>
    </row>
    <row r="122" spans="1:130" s="89" customFormat="1" ht="26.25" customHeight="1" x14ac:dyDescent="0.15">
      <c r="A122" s="1033"/>
      <c r="B122" s="924"/>
      <c r="C122" s="897" t="s">
        <v>395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63</v>
      </c>
      <c r="AB122" s="934"/>
      <c r="AC122" s="934"/>
      <c r="AD122" s="934"/>
      <c r="AE122" s="935"/>
      <c r="AF122" s="936" t="s">
        <v>63</v>
      </c>
      <c r="AG122" s="934"/>
      <c r="AH122" s="934"/>
      <c r="AI122" s="934"/>
      <c r="AJ122" s="935"/>
      <c r="AK122" s="936" t="s">
        <v>63</v>
      </c>
      <c r="AL122" s="934"/>
      <c r="AM122" s="934"/>
      <c r="AN122" s="934"/>
      <c r="AO122" s="935"/>
      <c r="AP122" s="937" t="s">
        <v>63</v>
      </c>
      <c r="AQ122" s="938"/>
      <c r="AR122" s="938"/>
      <c r="AS122" s="938"/>
      <c r="AT122" s="939"/>
      <c r="AU122" s="969"/>
      <c r="AV122" s="970"/>
      <c r="AW122" s="970"/>
      <c r="AX122" s="970"/>
      <c r="AY122" s="971"/>
      <c r="AZ122" s="948" t="s">
        <v>414</v>
      </c>
      <c r="BA122" s="940"/>
      <c r="BB122" s="940"/>
      <c r="BC122" s="940"/>
      <c r="BD122" s="940"/>
      <c r="BE122" s="940"/>
      <c r="BF122" s="940"/>
      <c r="BG122" s="940"/>
      <c r="BH122" s="940"/>
      <c r="BI122" s="940"/>
      <c r="BJ122" s="940"/>
      <c r="BK122" s="940"/>
      <c r="BL122" s="940"/>
      <c r="BM122" s="940"/>
      <c r="BN122" s="940"/>
      <c r="BO122" s="940"/>
      <c r="BP122" s="941"/>
      <c r="BQ122" s="974">
        <v>55505591</v>
      </c>
      <c r="BR122" s="975"/>
      <c r="BS122" s="975"/>
      <c r="BT122" s="975"/>
      <c r="BU122" s="975"/>
      <c r="BV122" s="975">
        <v>52533014</v>
      </c>
      <c r="BW122" s="975"/>
      <c r="BX122" s="975"/>
      <c r="BY122" s="975"/>
      <c r="BZ122" s="975"/>
      <c r="CA122" s="975">
        <v>49665931</v>
      </c>
      <c r="CB122" s="975"/>
      <c r="CC122" s="975"/>
      <c r="CD122" s="975"/>
      <c r="CE122" s="975"/>
      <c r="CF122" s="992">
        <v>164.8</v>
      </c>
      <c r="CG122" s="993"/>
      <c r="CH122" s="993"/>
      <c r="CI122" s="993"/>
      <c r="CJ122" s="993"/>
      <c r="CK122" s="984"/>
      <c r="CL122" s="985"/>
      <c r="CM122" s="985"/>
      <c r="CN122" s="985"/>
      <c r="CO122" s="986"/>
      <c r="CP122" s="994" t="s">
        <v>345</v>
      </c>
      <c r="CQ122" s="995"/>
      <c r="CR122" s="995"/>
      <c r="CS122" s="995"/>
      <c r="CT122" s="995"/>
      <c r="CU122" s="995"/>
      <c r="CV122" s="995"/>
      <c r="CW122" s="995"/>
      <c r="CX122" s="995"/>
      <c r="CY122" s="995"/>
      <c r="CZ122" s="995"/>
      <c r="DA122" s="995"/>
      <c r="DB122" s="995"/>
      <c r="DC122" s="995"/>
      <c r="DD122" s="995"/>
      <c r="DE122" s="995"/>
      <c r="DF122" s="996"/>
      <c r="DG122" s="900">
        <v>1296730</v>
      </c>
      <c r="DH122" s="901"/>
      <c r="DI122" s="901"/>
      <c r="DJ122" s="901"/>
      <c r="DK122" s="901"/>
      <c r="DL122" s="901">
        <v>1211738</v>
      </c>
      <c r="DM122" s="901"/>
      <c r="DN122" s="901"/>
      <c r="DO122" s="901"/>
      <c r="DP122" s="901"/>
      <c r="DQ122" s="901">
        <v>1302305</v>
      </c>
      <c r="DR122" s="901"/>
      <c r="DS122" s="901"/>
      <c r="DT122" s="901"/>
      <c r="DU122" s="901"/>
      <c r="DV122" s="902">
        <v>4.3</v>
      </c>
      <c r="DW122" s="902"/>
      <c r="DX122" s="902"/>
      <c r="DY122" s="902"/>
      <c r="DZ122" s="903"/>
    </row>
    <row r="123" spans="1:130" s="89" customFormat="1" ht="26.25" customHeight="1" x14ac:dyDescent="0.15">
      <c r="A123" s="1033"/>
      <c r="B123" s="924"/>
      <c r="C123" s="897" t="s">
        <v>401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63</v>
      </c>
      <c r="AB123" s="934"/>
      <c r="AC123" s="934"/>
      <c r="AD123" s="934"/>
      <c r="AE123" s="935"/>
      <c r="AF123" s="936" t="s">
        <v>63</v>
      </c>
      <c r="AG123" s="934"/>
      <c r="AH123" s="934"/>
      <c r="AI123" s="934"/>
      <c r="AJ123" s="935"/>
      <c r="AK123" s="936" t="s">
        <v>63</v>
      </c>
      <c r="AL123" s="934"/>
      <c r="AM123" s="934"/>
      <c r="AN123" s="934"/>
      <c r="AO123" s="935"/>
      <c r="AP123" s="937" t="s">
        <v>63</v>
      </c>
      <c r="AQ123" s="938"/>
      <c r="AR123" s="938"/>
      <c r="AS123" s="938"/>
      <c r="AT123" s="939"/>
      <c r="AU123" s="972"/>
      <c r="AV123" s="973"/>
      <c r="AW123" s="973"/>
      <c r="AX123" s="973"/>
      <c r="AY123" s="973"/>
      <c r="AZ123" s="112" t="s">
        <v>119</v>
      </c>
      <c r="BA123" s="112"/>
      <c r="BB123" s="112"/>
      <c r="BC123" s="112"/>
      <c r="BD123" s="112"/>
      <c r="BE123" s="112"/>
      <c r="BF123" s="112"/>
      <c r="BG123" s="112"/>
      <c r="BH123" s="112"/>
      <c r="BI123" s="112"/>
      <c r="BJ123" s="112"/>
      <c r="BK123" s="112"/>
      <c r="BL123" s="112"/>
      <c r="BM123" s="112"/>
      <c r="BN123" s="112"/>
      <c r="BO123" s="952" t="s">
        <v>415</v>
      </c>
      <c r="BP123" s="980"/>
      <c r="BQ123" s="1039">
        <v>87253177</v>
      </c>
      <c r="BR123" s="1006"/>
      <c r="BS123" s="1006"/>
      <c r="BT123" s="1006"/>
      <c r="BU123" s="1006"/>
      <c r="BV123" s="1006">
        <v>83827346</v>
      </c>
      <c r="BW123" s="1006"/>
      <c r="BX123" s="1006"/>
      <c r="BY123" s="1006"/>
      <c r="BZ123" s="1006"/>
      <c r="CA123" s="1006">
        <v>81576638</v>
      </c>
      <c r="CB123" s="1006"/>
      <c r="CC123" s="1006"/>
      <c r="CD123" s="1006"/>
      <c r="CE123" s="1006"/>
      <c r="CF123" s="976"/>
      <c r="CG123" s="977"/>
      <c r="CH123" s="977"/>
      <c r="CI123" s="977"/>
      <c r="CJ123" s="978"/>
      <c r="CK123" s="984"/>
      <c r="CL123" s="985"/>
      <c r="CM123" s="985"/>
      <c r="CN123" s="985"/>
      <c r="CO123" s="986"/>
      <c r="CP123" s="994" t="s">
        <v>342</v>
      </c>
      <c r="CQ123" s="995"/>
      <c r="CR123" s="995"/>
      <c r="CS123" s="995"/>
      <c r="CT123" s="995"/>
      <c r="CU123" s="995"/>
      <c r="CV123" s="995"/>
      <c r="CW123" s="995"/>
      <c r="CX123" s="995"/>
      <c r="CY123" s="995"/>
      <c r="CZ123" s="995"/>
      <c r="DA123" s="995"/>
      <c r="DB123" s="995"/>
      <c r="DC123" s="995"/>
      <c r="DD123" s="995"/>
      <c r="DE123" s="995"/>
      <c r="DF123" s="996"/>
      <c r="DG123" s="933">
        <v>291037</v>
      </c>
      <c r="DH123" s="934"/>
      <c r="DI123" s="934"/>
      <c r="DJ123" s="934"/>
      <c r="DK123" s="935"/>
      <c r="DL123" s="936">
        <v>284229</v>
      </c>
      <c r="DM123" s="934"/>
      <c r="DN123" s="934"/>
      <c r="DO123" s="934"/>
      <c r="DP123" s="935"/>
      <c r="DQ123" s="936">
        <v>276792</v>
      </c>
      <c r="DR123" s="934"/>
      <c r="DS123" s="934"/>
      <c r="DT123" s="934"/>
      <c r="DU123" s="935"/>
      <c r="DV123" s="937">
        <v>0.9</v>
      </c>
      <c r="DW123" s="938"/>
      <c r="DX123" s="938"/>
      <c r="DY123" s="938"/>
      <c r="DZ123" s="939"/>
    </row>
    <row r="124" spans="1:130" s="89" customFormat="1" ht="26.25" customHeight="1" thickBot="1" x14ac:dyDescent="0.2">
      <c r="A124" s="1033"/>
      <c r="B124" s="924"/>
      <c r="C124" s="897" t="s">
        <v>404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63</v>
      </c>
      <c r="AB124" s="934"/>
      <c r="AC124" s="934"/>
      <c r="AD124" s="934"/>
      <c r="AE124" s="935"/>
      <c r="AF124" s="936" t="s">
        <v>63</v>
      </c>
      <c r="AG124" s="934"/>
      <c r="AH124" s="934"/>
      <c r="AI124" s="934"/>
      <c r="AJ124" s="935"/>
      <c r="AK124" s="936" t="s">
        <v>63</v>
      </c>
      <c r="AL124" s="934"/>
      <c r="AM124" s="934"/>
      <c r="AN124" s="934"/>
      <c r="AO124" s="935"/>
      <c r="AP124" s="937" t="s">
        <v>63</v>
      </c>
      <c r="AQ124" s="938"/>
      <c r="AR124" s="938"/>
      <c r="AS124" s="938"/>
      <c r="AT124" s="939"/>
      <c r="AU124" s="1035" t="s">
        <v>416</v>
      </c>
      <c r="AV124" s="1036"/>
      <c r="AW124" s="1036"/>
      <c r="AX124" s="1036"/>
      <c r="AY124" s="1036"/>
      <c r="AZ124" s="1036"/>
      <c r="BA124" s="1036"/>
      <c r="BB124" s="1036"/>
      <c r="BC124" s="1036"/>
      <c r="BD124" s="1036"/>
      <c r="BE124" s="1036"/>
      <c r="BF124" s="1036"/>
      <c r="BG124" s="1036"/>
      <c r="BH124" s="1036"/>
      <c r="BI124" s="1036"/>
      <c r="BJ124" s="1036"/>
      <c r="BK124" s="1036"/>
      <c r="BL124" s="1036"/>
      <c r="BM124" s="1036"/>
      <c r="BN124" s="1036"/>
      <c r="BO124" s="1036"/>
      <c r="BP124" s="1037"/>
      <c r="BQ124" s="1038" t="s">
        <v>63</v>
      </c>
      <c r="BR124" s="1002"/>
      <c r="BS124" s="1002"/>
      <c r="BT124" s="1002"/>
      <c r="BU124" s="1002"/>
      <c r="BV124" s="1002" t="s">
        <v>63</v>
      </c>
      <c r="BW124" s="1002"/>
      <c r="BX124" s="1002"/>
      <c r="BY124" s="1002"/>
      <c r="BZ124" s="1002"/>
      <c r="CA124" s="1002" t="s">
        <v>63</v>
      </c>
      <c r="CB124" s="1002"/>
      <c r="CC124" s="1002"/>
      <c r="CD124" s="1002"/>
      <c r="CE124" s="1002"/>
      <c r="CF124" s="1003"/>
      <c r="CG124" s="1004"/>
      <c r="CH124" s="1004"/>
      <c r="CI124" s="1004"/>
      <c r="CJ124" s="1005"/>
      <c r="CK124" s="987"/>
      <c r="CL124" s="987"/>
      <c r="CM124" s="987"/>
      <c r="CN124" s="987"/>
      <c r="CO124" s="988"/>
      <c r="CP124" s="994" t="s">
        <v>417</v>
      </c>
      <c r="CQ124" s="995"/>
      <c r="CR124" s="995"/>
      <c r="CS124" s="995"/>
      <c r="CT124" s="995"/>
      <c r="CU124" s="995"/>
      <c r="CV124" s="995"/>
      <c r="CW124" s="995"/>
      <c r="CX124" s="995"/>
      <c r="CY124" s="995"/>
      <c r="CZ124" s="995"/>
      <c r="DA124" s="995"/>
      <c r="DB124" s="995"/>
      <c r="DC124" s="995"/>
      <c r="DD124" s="995"/>
      <c r="DE124" s="995"/>
      <c r="DF124" s="996"/>
      <c r="DG124" s="979" t="s">
        <v>418</v>
      </c>
      <c r="DH124" s="961"/>
      <c r="DI124" s="961"/>
      <c r="DJ124" s="961"/>
      <c r="DK124" s="962"/>
      <c r="DL124" s="960" t="s">
        <v>419</v>
      </c>
      <c r="DM124" s="961"/>
      <c r="DN124" s="961"/>
      <c r="DO124" s="961"/>
      <c r="DP124" s="962"/>
      <c r="DQ124" s="960">
        <v>89669</v>
      </c>
      <c r="DR124" s="961"/>
      <c r="DS124" s="961"/>
      <c r="DT124" s="961"/>
      <c r="DU124" s="962"/>
      <c r="DV124" s="963">
        <v>0.3</v>
      </c>
      <c r="DW124" s="964"/>
      <c r="DX124" s="964"/>
      <c r="DY124" s="964"/>
      <c r="DZ124" s="965"/>
    </row>
    <row r="125" spans="1:130" s="89" customFormat="1" ht="26.25" customHeight="1" x14ac:dyDescent="0.15">
      <c r="A125" s="1033"/>
      <c r="B125" s="924"/>
      <c r="C125" s="897" t="s">
        <v>406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63</v>
      </c>
      <c r="AB125" s="934"/>
      <c r="AC125" s="934"/>
      <c r="AD125" s="934"/>
      <c r="AE125" s="935"/>
      <c r="AF125" s="936" t="s">
        <v>63</v>
      </c>
      <c r="AG125" s="934"/>
      <c r="AH125" s="934"/>
      <c r="AI125" s="934"/>
      <c r="AJ125" s="935"/>
      <c r="AK125" s="936" t="s">
        <v>63</v>
      </c>
      <c r="AL125" s="934"/>
      <c r="AM125" s="934"/>
      <c r="AN125" s="934"/>
      <c r="AO125" s="935"/>
      <c r="AP125" s="937" t="s">
        <v>63</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420</v>
      </c>
      <c r="CL125" s="982"/>
      <c r="CM125" s="982"/>
      <c r="CN125" s="982"/>
      <c r="CO125" s="983"/>
      <c r="CP125" s="904" t="s">
        <v>421</v>
      </c>
      <c r="CQ125" s="872"/>
      <c r="CR125" s="872"/>
      <c r="CS125" s="872"/>
      <c r="CT125" s="872"/>
      <c r="CU125" s="872"/>
      <c r="CV125" s="872"/>
      <c r="CW125" s="872"/>
      <c r="CX125" s="872"/>
      <c r="CY125" s="872"/>
      <c r="CZ125" s="872"/>
      <c r="DA125" s="872"/>
      <c r="DB125" s="872"/>
      <c r="DC125" s="872"/>
      <c r="DD125" s="872"/>
      <c r="DE125" s="872"/>
      <c r="DF125" s="873"/>
      <c r="DG125" s="905" t="s">
        <v>63</v>
      </c>
      <c r="DH125" s="906"/>
      <c r="DI125" s="906"/>
      <c r="DJ125" s="906"/>
      <c r="DK125" s="906"/>
      <c r="DL125" s="906" t="s">
        <v>63</v>
      </c>
      <c r="DM125" s="906"/>
      <c r="DN125" s="906"/>
      <c r="DO125" s="906"/>
      <c r="DP125" s="906"/>
      <c r="DQ125" s="906" t="s">
        <v>63</v>
      </c>
      <c r="DR125" s="906"/>
      <c r="DS125" s="906"/>
      <c r="DT125" s="906"/>
      <c r="DU125" s="906"/>
      <c r="DV125" s="907" t="s">
        <v>63</v>
      </c>
      <c r="DW125" s="907"/>
      <c r="DX125" s="907"/>
      <c r="DY125" s="907"/>
      <c r="DZ125" s="908"/>
    </row>
    <row r="126" spans="1:130" s="89" customFormat="1" ht="26.25" customHeight="1" thickBot="1" x14ac:dyDescent="0.2">
      <c r="A126" s="1033"/>
      <c r="B126" s="924"/>
      <c r="C126" s="897" t="s">
        <v>408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63</v>
      </c>
      <c r="AB126" s="934"/>
      <c r="AC126" s="934"/>
      <c r="AD126" s="934"/>
      <c r="AE126" s="935"/>
      <c r="AF126" s="936" t="s">
        <v>63</v>
      </c>
      <c r="AG126" s="934"/>
      <c r="AH126" s="934"/>
      <c r="AI126" s="934"/>
      <c r="AJ126" s="935"/>
      <c r="AK126" s="936" t="s">
        <v>63</v>
      </c>
      <c r="AL126" s="934"/>
      <c r="AM126" s="934"/>
      <c r="AN126" s="934"/>
      <c r="AO126" s="935"/>
      <c r="AP126" s="937" t="s">
        <v>63</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422</v>
      </c>
      <c r="CQ126" s="898"/>
      <c r="CR126" s="898"/>
      <c r="CS126" s="898"/>
      <c r="CT126" s="898"/>
      <c r="CU126" s="898"/>
      <c r="CV126" s="898"/>
      <c r="CW126" s="898"/>
      <c r="CX126" s="898"/>
      <c r="CY126" s="898"/>
      <c r="CZ126" s="898"/>
      <c r="DA126" s="898"/>
      <c r="DB126" s="898"/>
      <c r="DC126" s="898"/>
      <c r="DD126" s="898"/>
      <c r="DE126" s="898"/>
      <c r="DF126" s="899"/>
      <c r="DG126" s="900" t="s">
        <v>63</v>
      </c>
      <c r="DH126" s="901"/>
      <c r="DI126" s="901"/>
      <c r="DJ126" s="901"/>
      <c r="DK126" s="901"/>
      <c r="DL126" s="901" t="s">
        <v>63</v>
      </c>
      <c r="DM126" s="901"/>
      <c r="DN126" s="901"/>
      <c r="DO126" s="901"/>
      <c r="DP126" s="901"/>
      <c r="DQ126" s="901" t="s">
        <v>63</v>
      </c>
      <c r="DR126" s="901"/>
      <c r="DS126" s="901"/>
      <c r="DT126" s="901"/>
      <c r="DU126" s="901"/>
      <c r="DV126" s="902" t="s">
        <v>63</v>
      </c>
      <c r="DW126" s="902"/>
      <c r="DX126" s="902"/>
      <c r="DY126" s="902"/>
      <c r="DZ126" s="903"/>
    </row>
    <row r="127" spans="1:130" s="89" customFormat="1" ht="26.25" customHeight="1" x14ac:dyDescent="0.15">
      <c r="A127" s="1034"/>
      <c r="B127" s="926"/>
      <c r="C127" s="948" t="s">
        <v>423</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1491</v>
      </c>
      <c r="AB127" s="934"/>
      <c r="AC127" s="934"/>
      <c r="AD127" s="934"/>
      <c r="AE127" s="935"/>
      <c r="AF127" s="936">
        <v>1156</v>
      </c>
      <c r="AG127" s="934"/>
      <c r="AH127" s="934"/>
      <c r="AI127" s="934"/>
      <c r="AJ127" s="935"/>
      <c r="AK127" s="936">
        <v>931</v>
      </c>
      <c r="AL127" s="934"/>
      <c r="AM127" s="934"/>
      <c r="AN127" s="934"/>
      <c r="AO127" s="935"/>
      <c r="AP127" s="937">
        <v>0</v>
      </c>
      <c r="AQ127" s="938"/>
      <c r="AR127" s="938"/>
      <c r="AS127" s="938"/>
      <c r="AT127" s="939"/>
      <c r="AU127" s="91"/>
      <c r="AV127" s="91"/>
      <c r="AW127" s="91"/>
      <c r="AX127" s="1007" t="s">
        <v>424</v>
      </c>
      <c r="AY127" s="1008"/>
      <c r="AZ127" s="1008"/>
      <c r="BA127" s="1008"/>
      <c r="BB127" s="1008"/>
      <c r="BC127" s="1008"/>
      <c r="BD127" s="1008"/>
      <c r="BE127" s="1009"/>
      <c r="BF127" s="1010" t="s">
        <v>425</v>
      </c>
      <c r="BG127" s="1008"/>
      <c r="BH127" s="1008"/>
      <c r="BI127" s="1008"/>
      <c r="BJ127" s="1008"/>
      <c r="BK127" s="1008"/>
      <c r="BL127" s="1009"/>
      <c r="BM127" s="1010" t="s">
        <v>426</v>
      </c>
      <c r="BN127" s="1008"/>
      <c r="BO127" s="1008"/>
      <c r="BP127" s="1008"/>
      <c r="BQ127" s="1008"/>
      <c r="BR127" s="1008"/>
      <c r="BS127" s="1009"/>
      <c r="BT127" s="1010" t="s">
        <v>427</v>
      </c>
      <c r="BU127" s="1008"/>
      <c r="BV127" s="1008"/>
      <c r="BW127" s="1008"/>
      <c r="BX127" s="1008"/>
      <c r="BY127" s="1008"/>
      <c r="BZ127" s="1031"/>
      <c r="CA127" s="91"/>
      <c r="CB127" s="91"/>
      <c r="CC127" s="91"/>
      <c r="CD127" s="114"/>
      <c r="CE127" s="114"/>
      <c r="CF127" s="114"/>
      <c r="CG127" s="91"/>
      <c r="CH127" s="91"/>
      <c r="CI127" s="91"/>
      <c r="CJ127" s="113"/>
      <c r="CK127" s="998"/>
      <c r="CL127" s="985"/>
      <c r="CM127" s="985"/>
      <c r="CN127" s="985"/>
      <c r="CO127" s="986"/>
      <c r="CP127" s="897" t="s">
        <v>428</v>
      </c>
      <c r="CQ127" s="898"/>
      <c r="CR127" s="898"/>
      <c r="CS127" s="898"/>
      <c r="CT127" s="898"/>
      <c r="CU127" s="898"/>
      <c r="CV127" s="898"/>
      <c r="CW127" s="898"/>
      <c r="CX127" s="898"/>
      <c r="CY127" s="898"/>
      <c r="CZ127" s="898"/>
      <c r="DA127" s="898"/>
      <c r="DB127" s="898"/>
      <c r="DC127" s="898"/>
      <c r="DD127" s="898"/>
      <c r="DE127" s="898"/>
      <c r="DF127" s="899"/>
      <c r="DG127" s="900" t="s">
        <v>63</v>
      </c>
      <c r="DH127" s="901"/>
      <c r="DI127" s="901"/>
      <c r="DJ127" s="901"/>
      <c r="DK127" s="901"/>
      <c r="DL127" s="901" t="s">
        <v>63</v>
      </c>
      <c r="DM127" s="901"/>
      <c r="DN127" s="901"/>
      <c r="DO127" s="901"/>
      <c r="DP127" s="901"/>
      <c r="DQ127" s="901" t="s">
        <v>63</v>
      </c>
      <c r="DR127" s="901"/>
      <c r="DS127" s="901"/>
      <c r="DT127" s="901"/>
      <c r="DU127" s="901"/>
      <c r="DV127" s="902" t="s">
        <v>63</v>
      </c>
      <c r="DW127" s="902"/>
      <c r="DX127" s="902"/>
      <c r="DY127" s="902"/>
      <c r="DZ127" s="903"/>
    </row>
    <row r="128" spans="1:130" s="89" customFormat="1" ht="26.25" customHeight="1" thickBot="1" x14ac:dyDescent="0.2">
      <c r="A128" s="1017" t="s">
        <v>429</v>
      </c>
      <c r="B128" s="1018"/>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9" t="s">
        <v>430</v>
      </c>
      <c r="X128" s="1019"/>
      <c r="Y128" s="1019"/>
      <c r="Z128" s="1020"/>
      <c r="AA128" s="1021">
        <v>381445</v>
      </c>
      <c r="AB128" s="1022"/>
      <c r="AC128" s="1022"/>
      <c r="AD128" s="1022"/>
      <c r="AE128" s="1023"/>
      <c r="AF128" s="1024">
        <v>387084</v>
      </c>
      <c r="AG128" s="1022"/>
      <c r="AH128" s="1022"/>
      <c r="AI128" s="1022"/>
      <c r="AJ128" s="1023"/>
      <c r="AK128" s="1024">
        <v>328392</v>
      </c>
      <c r="AL128" s="1022"/>
      <c r="AM128" s="1022"/>
      <c r="AN128" s="1022"/>
      <c r="AO128" s="1023"/>
      <c r="AP128" s="1025"/>
      <c r="AQ128" s="1026"/>
      <c r="AR128" s="1026"/>
      <c r="AS128" s="1026"/>
      <c r="AT128" s="1027"/>
      <c r="AU128" s="91"/>
      <c r="AV128" s="91"/>
      <c r="AW128" s="91"/>
      <c r="AX128" s="871" t="s">
        <v>431</v>
      </c>
      <c r="AY128" s="872"/>
      <c r="AZ128" s="872"/>
      <c r="BA128" s="872"/>
      <c r="BB128" s="872"/>
      <c r="BC128" s="872"/>
      <c r="BD128" s="872"/>
      <c r="BE128" s="873"/>
      <c r="BF128" s="1028" t="s">
        <v>63</v>
      </c>
      <c r="BG128" s="1029"/>
      <c r="BH128" s="1029"/>
      <c r="BI128" s="1029"/>
      <c r="BJ128" s="1029"/>
      <c r="BK128" s="1029"/>
      <c r="BL128" s="1030"/>
      <c r="BM128" s="1028">
        <v>11.61</v>
      </c>
      <c r="BN128" s="1029"/>
      <c r="BO128" s="1029"/>
      <c r="BP128" s="1029"/>
      <c r="BQ128" s="1029"/>
      <c r="BR128" s="1029"/>
      <c r="BS128" s="1030"/>
      <c r="BT128" s="1028">
        <v>20</v>
      </c>
      <c r="BU128" s="1029"/>
      <c r="BV128" s="1029"/>
      <c r="BW128" s="1029"/>
      <c r="BX128" s="1029"/>
      <c r="BY128" s="1029"/>
      <c r="BZ128" s="1051"/>
      <c r="CA128" s="114"/>
      <c r="CB128" s="114"/>
      <c r="CC128" s="114"/>
      <c r="CD128" s="114"/>
      <c r="CE128" s="114"/>
      <c r="CF128" s="114"/>
      <c r="CG128" s="91"/>
      <c r="CH128" s="91"/>
      <c r="CI128" s="91"/>
      <c r="CJ128" s="113"/>
      <c r="CK128" s="999"/>
      <c r="CL128" s="1000"/>
      <c r="CM128" s="1000"/>
      <c r="CN128" s="1000"/>
      <c r="CO128" s="1001"/>
      <c r="CP128" s="1011" t="s">
        <v>432</v>
      </c>
      <c r="CQ128" s="701"/>
      <c r="CR128" s="701"/>
      <c r="CS128" s="701"/>
      <c r="CT128" s="701"/>
      <c r="CU128" s="701"/>
      <c r="CV128" s="701"/>
      <c r="CW128" s="701"/>
      <c r="CX128" s="701"/>
      <c r="CY128" s="701"/>
      <c r="CZ128" s="701"/>
      <c r="DA128" s="701"/>
      <c r="DB128" s="701"/>
      <c r="DC128" s="701"/>
      <c r="DD128" s="701"/>
      <c r="DE128" s="701"/>
      <c r="DF128" s="1012"/>
      <c r="DG128" s="1013" t="s">
        <v>63</v>
      </c>
      <c r="DH128" s="1014"/>
      <c r="DI128" s="1014"/>
      <c r="DJ128" s="1014"/>
      <c r="DK128" s="1014"/>
      <c r="DL128" s="1014" t="s">
        <v>63</v>
      </c>
      <c r="DM128" s="1014"/>
      <c r="DN128" s="1014"/>
      <c r="DO128" s="1014"/>
      <c r="DP128" s="1014"/>
      <c r="DQ128" s="1014" t="s">
        <v>63</v>
      </c>
      <c r="DR128" s="1014"/>
      <c r="DS128" s="1014"/>
      <c r="DT128" s="1014"/>
      <c r="DU128" s="1014"/>
      <c r="DV128" s="1015" t="s">
        <v>63</v>
      </c>
      <c r="DW128" s="1015"/>
      <c r="DX128" s="1015"/>
      <c r="DY128" s="1015"/>
      <c r="DZ128" s="1016"/>
    </row>
    <row r="129" spans="1:131" s="89" customFormat="1" ht="26.25" customHeight="1" x14ac:dyDescent="0.15">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433</v>
      </c>
      <c r="X129" s="1046"/>
      <c r="Y129" s="1046"/>
      <c r="Z129" s="1047"/>
      <c r="AA129" s="933">
        <v>34272890</v>
      </c>
      <c r="AB129" s="934"/>
      <c r="AC129" s="934"/>
      <c r="AD129" s="934"/>
      <c r="AE129" s="935"/>
      <c r="AF129" s="936">
        <v>34315420</v>
      </c>
      <c r="AG129" s="934"/>
      <c r="AH129" s="934"/>
      <c r="AI129" s="934"/>
      <c r="AJ129" s="935"/>
      <c r="AK129" s="936">
        <v>34861192</v>
      </c>
      <c r="AL129" s="934"/>
      <c r="AM129" s="934"/>
      <c r="AN129" s="934"/>
      <c r="AO129" s="935"/>
      <c r="AP129" s="1048"/>
      <c r="AQ129" s="1049"/>
      <c r="AR129" s="1049"/>
      <c r="AS129" s="1049"/>
      <c r="AT129" s="1050"/>
      <c r="AU129" s="92"/>
      <c r="AV129" s="92"/>
      <c r="AW129" s="92"/>
      <c r="AX129" s="1040" t="s">
        <v>434</v>
      </c>
      <c r="AY129" s="898"/>
      <c r="AZ129" s="898"/>
      <c r="BA129" s="898"/>
      <c r="BB129" s="898"/>
      <c r="BC129" s="898"/>
      <c r="BD129" s="898"/>
      <c r="BE129" s="899"/>
      <c r="BF129" s="1041" t="s">
        <v>63</v>
      </c>
      <c r="BG129" s="1042"/>
      <c r="BH129" s="1042"/>
      <c r="BI129" s="1042"/>
      <c r="BJ129" s="1042"/>
      <c r="BK129" s="1042"/>
      <c r="BL129" s="1043"/>
      <c r="BM129" s="1041">
        <v>16.61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435</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436</v>
      </c>
      <c r="X130" s="1046"/>
      <c r="Y130" s="1046"/>
      <c r="Z130" s="1047"/>
      <c r="AA130" s="933">
        <v>5208640</v>
      </c>
      <c r="AB130" s="934"/>
      <c r="AC130" s="934"/>
      <c r="AD130" s="934"/>
      <c r="AE130" s="935"/>
      <c r="AF130" s="936">
        <v>5023008</v>
      </c>
      <c r="AG130" s="934"/>
      <c r="AH130" s="934"/>
      <c r="AI130" s="934"/>
      <c r="AJ130" s="935"/>
      <c r="AK130" s="936">
        <v>4721357</v>
      </c>
      <c r="AL130" s="934"/>
      <c r="AM130" s="934"/>
      <c r="AN130" s="934"/>
      <c r="AO130" s="935"/>
      <c r="AP130" s="1048"/>
      <c r="AQ130" s="1049"/>
      <c r="AR130" s="1049"/>
      <c r="AS130" s="1049"/>
      <c r="AT130" s="1050"/>
      <c r="AU130" s="92"/>
      <c r="AV130" s="92"/>
      <c r="AW130" s="92"/>
      <c r="AX130" s="1040" t="s">
        <v>437</v>
      </c>
      <c r="AY130" s="898"/>
      <c r="AZ130" s="898"/>
      <c r="BA130" s="898"/>
      <c r="BB130" s="898"/>
      <c r="BC130" s="898"/>
      <c r="BD130" s="898"/>
      <c r="BE130" s="899"/>
      <c r="BF130" s="1076">
        <v>7.2</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438</v>
      </c>
      <c r="X131" s="1083"/>
      <c r="Y131" s="1083"/>
      <c r="Z131" s="1084"/>
      <c r="AA131" s="979">
        <v>29064250</v>
      </c>
      <c r="AB131" s="961"/>
      <c r="AC131" s="961"/>
      <c r="AD131" s="961"/>
      <c r="AE131" s="962"/>
      <c r="AF131" s="960">
        <v>29292412</v>
      </c>
      <c r="AG131" s="961"/>
      <c r="AH131" s="961"/>
      <c r="AI131" s="961"/>
      <c r="AJ131" s="962"/>
      <c r="AK131" s="960">
        <v>30139835</v>
      </c>
      <c r="AL131" s="961"/>
      <c r="AM131" s="961"/>
      <c r="AN131" s="961"/>
      <c r="AO131" s="962"/>
      <c r="AP131" s="1085"/>
      <c r="AQ131" s="1086"/>
      <c r="AR131" s="1086"/>
      <c r="AS131" s="1086"/>
      <c r="AT131" s="1087"/>
      <c r="AU131" s="92"/>
      <c r="AV131" s="92"/>
      <c r="AW131" s="92"/>
      <c r="AX131" s="1058" t="s">
        <v>439</v>
      </c>
      <c r="AY131" s="701"/>
      <c r="AZ131" s="701"/>
      <c r="BA131" s="701"/>
      <c r="BB131" s="701"/>
      <c r="BC131" s="701"/>
      <c r="BD131" s="701"/>
      <c r="BE131" s="1012"/>
      <c r="BF131" s="1059" t="s">
        <v>63</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440</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441</v>
      </c>
      <c r="W132" s="1069"/>
      <c r="X132" s="1069"/>
      <c r="Y132" s="1069"/>
      <c r="Z132" s="1070"/>
      <c r="AA132" s="1071">
        <v>7.8091297730000004</v>
      </c>
      <c r="AB132" s="1072"/>
      <c r="AC132" s="1072"/>
      <c r="AD132" s="1072"/>
      <c r="AE132" s="1073"/>
      <c r="AF132" s="1074">
        <v>7.2117687000000004</v>
      </c>
      <c r="AG132" s="1072"/>
      <c r="AH132" s="1072"/>
      <c r="AI132" s="1072"/>
      <c r="AJ132" s="1073"/>
      <c r="AK132" s="1074">
        <v>6.8526519800000001</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442</v>
      </c>
      <c r="W133" s="1052"/>
      <c r="X133" s="1052"/>
      <c r="Y133" s="1052"/>
      <c r="Z133" s="1053"/>
      <c r="AA133" s="1054">
        <v>6.8</v>
      </c>
      <c r="AB133" s="1055"/>
      <c r="AC133" s="1055"/>
      <c r="AD133" s="1055"/>
      <c r="AE133" s="1056"/>
      <c r="AF133" s="1054">
        <v>7.1</v>
      </c>
      <c r="AG133" s="1055"/>
      <c r="AH133" s="1055"/>
      <c r="AI133" s="1055"/>
      <c r="AJ133" s="1056"/>
      <c r="AK133" s="1054">
        <v>7.2</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5OGQHhvdvTdKJaE5Ijg3VG/SiJac1LqRbWQIpuEBSLm/u46tQsCt84qAOxi8G+z6ujCduN3RU918Wq7P0lJpA==" saltValue="7fn59fPEWllq+UjzkEZN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3C1E-43EA-4A18-BEA0-CD8034B00201}">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ZqpKpTwgB1v5d+dHrqhfQRaNYMOtvwuFeM4bFS9jDNcfKsGPxo4+6bAFBlAdapH7Mk4qIfYqwXencefBtQqSg==" saltValue="Qye6BIE6bSBt0pXjnR54k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607F0-14ED-4AD5-8674-5DBFCBD91757}">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a5aGmX4Wfwxt0dMZehAwDa9WRuGU3aptDFboNOnJI5FKlyaFe/wHGxpvrsXtGN9l9MT9RvWKQ+amDQbTxl6OQ==" saltValue="I0oMXrE4lpLDejmfOwHgIg=="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AAB2-7966-4939-B3A8-AEC5A9513129}">
  <sheetPr>
    <pageSetUpPr fitToPage="1"/>
  </sheetPr>
  <dimension ref="A1:AZ67"/>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444</v>
      </c>
      <c r="AL6" s="118"/>
      <c r="AM6" s="118"/>
      <c r="AN6" s="118"/>
    </row>
    <row r="7" spans="1:46" ht="13.5" customHeight="1" x14ac:dyDescent="0.15">
      <c r="A7" s="10"/>
      <c r="AK7" s="119"/>
      <c r="AL7" s="120"/>
      <c r="AM7" s="120"/>
      <c r="AN7" s="121"/>
      <c r="AO7" s="1089" t="s">
        <v>445</v>
      </c>
      <c r="AP7" s="122"/>
      <c r="AQ7" s="123" t="s">
        <v>446</v>
      </c>
      <c r="AR7" s="124"/>
    </row>
    <row r="8" spans="1:46" x14ac:dyDescent="0.15">
      <c r="A8" s="10"/>
      <c r="AK8" s="125"/>
      <c r="AL8" s="126"/>
      <c r="AM8" s="126"/>
      <c r="AN8" s="127"/>
      <c r="AO8" s="1090"/>
      <c r="AP8" s="128" t="s">
        <v>447</v>
      </c>
      <c r="AQ8" s="129" t="s">
        <v>448</v>
      </c>
      <c r="AR8" s="130" t="s">
        <v>449</v>
      </c>
    </row>
    <row r="9" spans="1:46" x14ac:dyDescent="0.15">
      <c r="A9" s="10"/>
      <c r="AK9" s="1091" t="s">
        <v>450</v>
      </c>
      <c r="AL9" s="1092"/>
      <c r="AM9" s="1092"/>
      <c r="AN9" s="1093"/>
      <c r="AO9" s="131">
        <v>8815454</v>
      </c>
      <c r="AP9" s="131">
        <v>71025</v>
      </c>
      <c r="AQ9" s="132">
        <v>68274</v>
      </c>
      <c r="AR9" s="133">
        <v>4</v>
      </c>
    </row>
    <row r="10" spans="1:46" ht="13.5" customHeight="1" x14ac:dyDescent="0.15">
      <c r="A10" s="10"/>
      <c r="AK10" s="1091" t="s">
        <v>451</v>
      </c>
      <c r="AL10" s="1092"/>
      <c r="AM10" s="1092"/>
      <c r="AN10" s="1093"/>
      <c r="AO10" s="134">
        <v>1369555</v>
      </c>
      <c r="AP10" s="134">
        <v>11034</v>
      </c>
      <c r="AQ10" s="135">
        <v>4860</v>
      </c>
      <c r="AR10" s="136">
        <v>127</v>
      </c>
    </row>
    <row r="11" spans="1:46" ht="13.5" customHeight="1" x14ac:dyDescent="0.15">
      <c r="A11" s="10"/>
      <c r="AK11" s="1091" t="s">
        <v>452</v>
      </c>
      <c r="AL11" s="1092"/>
      <c r="AM11" s="1092"/>
      <c r="AN11" s="1093"/>
      <c r="AO11" s="134">
        <v>42299</v>
      </c>
      <c r="AP11" s="134">
        <v>341</v>
      </c>
      <c r="AQ11" s="135">
        <v>567</v>
      </c>
      <c r="AR11" s="136">
        <v>-39.9</v>
      </c>
    </row>
    <row r="12" spans="1:46" ht="13.5" customHeight="1" x14ac:dyDescent="0.15">
      <c r="A12" s="10"/>
      <c r="AK12" s="1091" t="s">
        <v>453</v>
      </c>
      <c r="AL12" s="1092"/>
      <c r="AM12" s="1092"/>
      <c r="AN12" s="1093"/>
      <c r="AO12" s="134" t="s">
        <v>320</v>
      </c>
      <c r="AP12" s="134" t="s">
        <v>320</v>
      </c>
      <c r="AQ12" s="135">
        <v>16</v>
      </c>
      <c r="AR12" s="136" t="s">
        <v>320</v>
      </c>
    </row>
    <row r="13" spans="1:46" ht="13.5" customHeight="1" x14ac:dyDescent="0.15">
      <c r="A13" s="10"/>
      <c r="AK13" s="1091" t="s">
        <v>454</v>
      </c>
      <c r="AL13" s="1092"/>
      <c r="AM13" s="1092"/>
      <c r="AN13" s="1093"/>
      <c r="AO13" s="134">
        <v>526549</v>
      </c>
      <c r="AP13" s="134">
        <v>4242</v>
      </c>
      <c r="AQ13" s="135">
        <v>2777</v>
      </c>
      <c r="AR13" s="136">
        <v>52.8</v>
      </c>
    </row>
    <row r="14" spans="1:46" ht="13.5" customHeight="1" x14ac:dyDescent="0.15">
      <c r="A14" s="10"/>
      <c r="AK14" s="1091" t="s">
        <v>455</v>
      </c>
      <c r="AL14" s="1092"/>
      <c r="AM14" s="1092"/>
      <c r="AN14" s="1093"/>
      <c r="AO14" s="134">
        <v>137405</v>
      </c>
      <c r="AP14" s="134">
        <v>1107</v>
      </c>
      <c r="AQ14" s="135">
        <v>1330</v>
      </c>
      <c r="AR14" s="136">
        <v>-16.8</v>
      </c>
    </row>
    <row r="15" spans="1:46" ht="13.5" customHeight="1" x14ac:dyDescent="0.15">
      <c r="A15" s="10"/>
      <c r="AK15" s="1094" t="s">
        <v>456</v>
      </c>
      <c r="AL15" s="1095"/>
      <c r="AM15" s="1095"/>
      <c r="AN15" s="1096"/>
      <c r="AO15" s="134">
        <v>-760040</v>
      </c>
      <c r="AP15" s="134">
        <v>-6124</v>
      </c>
      <c r="AQ15" s="135">
        <v>-3833</v>
      </c>
      <c r="AR15" s="136">
        <v>59.8</v>
      </c>
    </row>
    <row r="16" spans="1:46" x14ac:dyDescent="0.15">
      <c r="A16" s="10"/>
      <c r="AK16" s="1094" t="s">
        <v>119</v>
      </c>
      <c r="AL16" s="1095"/>
      <c r="AM16" s="1095"/>
      <c r="AN16" s="1096"/>
      <c r="AO16" s="134">
        <v>10131222</v>
      </c>
      <c r="AP16" s="134">
        <v>81626</v>
      </c>
      <c r="AQ16" s="135">
        <v>73991</v>
      </c>
      <c r="AR16" s="136">
        <v>10.3</v>
      </c>
    </row>
    <row r="17" spans="1:46" x14ac:dyDescent="0.15">
      <c r="A17" s="10"/>
    </row>
    <row r="18" spans="1:46" x14ac:dyDescent="0.15">
      <c r="A18" s="10"/>
      <c r="AQ18" s="137"/>
      <c r="AR18" s="137"/>
    </row>
    <row r="19" spans="1:46" x14ac:dyDescent="0.15">
      <c r="A19" s="10"/>
      <c r="AK19" s="3" t="s">
        <v>457</v>
      </c>
    </row>
    <row r="20" spans="1:46" x14ac:dyDescent="0.15">
      <c r="A20" s="10"/>
      <c r="AK20" s="138"/>
      <c r="AL20" s="139"/>
      <c r="AM20" s="139"/>
      <c r="AN20" s="140"/>
      <c r="AO20" s="141" t="s">
        <v>458</v>
      </c>
      <c r="AP20" s="142" t="s">
        <v>459</v>
      </c>
      <c r="AQ20" s="143" t="s">
        <v>460</v>
      </c>
      <c r="AR20" s="144"/>
    </row>
    <row r="21" spans="1:46" s="118" customFormat="1" x14ac:dyDescent="0.15">
      <c r="A21" s="145"/>
      <c r="AK21" s="1097" t="s">
        <v>461</v>
      </c>
      <c r="AL21" s="1098"/>
      <c r="AM21" s="1098"/>
      <c r="AN21" s="1099"/>
      <c r="AO21" s="146">
        <v>6.5</v>
      </c>
      <c r="AP21" s="147">
        <v>6.28</v>
      </c>
      <c r="AQ21" s="148">
        <v>0.22</v>
      </c>
      <c r="AS21" s="149"/>
      <c r="AT21" s="145"/>
    </row>
    <row r="22" spans="1:46" s="118" customFormat="1" x14ac:dyDescent="0.15">
      <c r="A22" s="145"/>
      <c r="AK22" s="1097" t="s">
        <v>462</v>
      </c>
      <c r="AL22" s="1098"/>
      <c r="AM22" s="1098"/>
      <c r="AN22" s="1099"/>
      <c r="AO22" s="150">
        <v>99.1</v>
      </c>
      <c r="AP22" s="151">
        <v>98.7</v>
      </c>
      <c r="AQ22" s="152">
        <v>0.4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463</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464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465</v>
      </c>
      <c r="AL29" s="118"/>
      <c r="AM29" s="118"/>
      <c r="AN29" s="118"/>
      <c r="AS29" s="159"/>
    </row>
    <row r="30" spans="1:46" ht="13.5" customHeight="1" x14ac:dyDescent="0.15">
      <c r="A30" s="10"/>
      <c r="AK30" s="119"/>
      <c r="AL30" s="120"/>
      <c r="AM30" s="120"/>
      <c r="AN30" s="121"/>
      <c r="AO30" s="1089" t="s">
        <v>445</v>
      </c>
      <c r="AP30" s="122"/>
      <c r="AQ30" s="123" t="s">
        <v>446</v>
      </c>
      <c r="AR30" s="124"/>
    </row>
    <row r="31" spans="1:46" x14ac:dyDescent="0.15">
      <c r="A31" s="10"/>
      <c r="AK31" s="125"/>
      <c r="AL31" s="126"/>
      <c r="AM31" s="126"/>
      <c r="AN31" s="127"/>
      <c r="AO31" s="1090"/>
      <c r="AP31" s="128" t="s">
        <v>447</v>
      </c>
      <c r="AQ31" s="129" t="s">
        <v>448</v>
      </c>
      <c r="AR31" s="130" t="s">
        <v>449</v>
      </c>
    </row>
    <row r="32" spans="1:46" ht="27" customHeight="1" x14ac:dyDescent="0.15">
      <c r="A32" s="10"/>
      <c r="AK32" s="1105" t="s">
        <v>466</v>
      </c>
      <c r="AL32" s="1106"/>
      <c r="AM32" s="1106"/>
      <c r="AN32" s="1107"/>
      <c r="AO32" s="160">
        <v>6399914</v>
      </c>
      <c r="AP32" s="160">
        <v>51563</v>
      </c>
      <c r="AQ32" s="161">
        <v>32402</v>
      </c>
      <c r="AR32" s="162">
        <v>59.1</v>
      </c>
    </row>
    <row r="33" spans="1:46" ht="13.5" customHeight="1" x14ac:dyDescent="0.15">
      <c r="A33" s="10"/>
      <c r="AK33" s="1105" t="s">
        <v>467</v>
      </c>
      <c r="AL33" s="1106"/>
      <c r="AM33" s="1106"/>
      <c r="AN33" s="1107"/>
      <c r="AO33" s="160" t="s">
        <v>320</v>
      </c>
      <c r="AP33" s="160" t="s">
        <v>320</v>
      </c>
      <c r="AQ33" s="161" t="s">
        <v>320</v>
      </c>
      <c r="AR33" s="162" t="s">
        <v>320</v>
      </c>
    </row>
    <row r="34" spans="1:46" ht="27" customHeight="1" x14ac:dyDescent="0.15">
      <c r="A34" s="10"/>
      <c r="AK34" s="1105" t="s">
        <v>468</v>
      </c>
      <c r="AL34" s="1106"/>
      <c r="AM34" s="1106"/>
      <c r="AN34" s="1107"/>
      <c r="AO34" s="160" t="s">
        <v>320</v>
      </c>
      <c r="AP34" s="160" t="s">
        <v>320</v>
      </c>
      <c r="AQ34" s="161">
        <v>16</v>
      </c>
      <c r="AR34" s="162" t="s">
        <v>320</v>
      </c>
    </row>
    <row r="35" spans="1:46" ht="27" customHeight="1" x14ac:dyDescent="0.15">
      <c r="A35" s="10"/>
      <c r="AK35" s="1105" t="s">
        <v>469</v>
      </c>
      <c r="AL35" s="1106"/>
      <c r="AM35" s="1106"/>
      <c r="AN35" s="1107"/>
      <c r="AO35" s="160">
        <v>595282</v>
      </c>
      <c r="AP35" s="160">
        <v>4796</v>
      </c>
      <c r="AQ35" s="161">
        <v>5520</v>
      </c>
      <c r="AR35" s="162">
        <v>-13.1</v>
      </c>
    </row>
    <row r="36" spans="1:46" ht="27" customHeight="1" x14ac:dyDescent="0.15">
      <c r="A36" s="10"/>
      <c r="AK36" s="1105" t="s">
        <v>470</v>
      </c>
      <c r="AL36" s="1106"/>
      <c r="AM36" s="1106"/>
      <c r="AN36" s="1107"/>
      <c r="AO36" s="160">
        <v>119000</v>
      </c>
      <c r="AP36" s="160">
        <v>959</v>
      </c>
      <c r="AQ36" s="161">
        <v>1296</v>
      </c>
      <c r="AR36" s="162">
        <v>-26</v>
      </c>
    </row>
    <row r="37" spans="1:46" ht="13.5" customHeight="1" x14ac:dyDescent="0.15">
      <c r="A37" s="10"/>
      <c r="AK37" s="1105" t="s">
        <v>471</v>
      </c>
      <c r="AL37" s="1106"/>
      <c r="AM37" s="1106"/>
      <c r="AN37" s="1107"/>
      <c r="AO37" s="160">
        <v>931</v>
      </c>
      <c r="AP37" s="160">
        <v>8</v>
      </c>
      <c r="AQ37" s="161">
        <v>571</v>
      </c>
      <c r="AR37" s="162">
        <v>-98.6</v>
      </c>
    </row>
    <row r="38" spans="1:46" ht="27" customHeight="1" x14ac:dyDescent="0.15">
      <c r="A38" s="10"/>
      <c r="AK38" s="1108" t="s">
        <v>472</v>
      </c>
      <c r="AL38" s="1109"/>
      <c r="AM38" s="1109"/>
      <c r="AN38" s="1110"/>
      <c r="AO38" s="163" t="s">
        <v>320</v>
      </c>
      <c r="AP38" s="163" t="s">
        <v>320</v>
      </c>
      <c r="AQ38" s="164">
        <v>0</v>
      </c>
      <c r="AR38" s="152" t="s">
        <v>320</v>
      </c>
      <c r="AS38" s="159"/>
    </row>
    <row r="39" spans="1:46" x14ac:dyDescent="0.15">
      <c r="A39" s="10"/>
      <c r="AK39" s="1108" t="s">
        <v>473</v>
      </c>
      <c r="AL39" s="1109"/>
      <c r="AM39" s="1109"/>
      <c r="AN39" s="1110"/>
      <c r="AO39" s="160">
        <v>-328392</v>
      </c>
      <c r="AP39" s="160">
        <v>-2646</v>
      </c>
      <c r="AQ39" s="161">
        <v>-6093</v>
      </c>
      <c r="AR39" s="162">
        <v>-56.6</v>
      </c>
      <c r="AS39" s="159"/>
    </row>
    <row r="40" spans="1:46" ht="27" customHeight="1" x14ac:dyDescent="0.15">
      <c r="A40" s="10"/>
      <c r="AK40" s="1105" t="s">
        <v>474</v>
      </c>
      <c r="AL40" s="1106"/>
      <c r="AM40" s="1106"/>
      <c r="AN40" s="1107"/>
      <c r="AO40" s="160">
        <v>-4721357</v>
      </c>
      <c r="AP40" s="160">
        <v>-38039</v>
      </c>
      <c r="AQ40" s="161">
        <v>-23816</v>
      </c>
      <c r="AR40" s="162">
        <v>59.7</v>
      </c>
      <c r="AS40" s="159"/>
    </row>
    <row r="41" spans="1:46" x14ac:dyDescent="0.15">
      <c r="A41" s="10"/>
      <c r="AK41" s="1111" t="s">
        <v>230</v>
      </c>
      <c r="AL41" s="1112"/>
      <c r="AM41" s="1112"/>
      <c r="AN41" s="1113"/>
      <c r="AO41" s="160">
        <v>2065378</v>
      </c>
      <c r="AP41" s="160">
        <v>16640</v>
      </c>
      <c r="AQ41" s="161">
        <v>9896</v>
      </c>
      <c r="AR41" s="162">
        <v>68.099999999999994</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475</v>
      </c>
    </row>
    <row r="48" spans="1:46" x14ac:dyDescent="0.15">
      <c r="A48" s="10"/>
      <c r="AK48" s="168" t="s">
        <v>476</v>
      </c>
      <c r="AL48" s="168"/>
      <c r="AM48" s="168"/>
      <c r="AN48" s="168"/>
      <c r="AO48" s="168"/>
      <c r="AP48" s="168"/>
      <c r="AQ48" s="169"/>
      <c r="AR48" s="168"/>
    </row>
    <row r="49" spans="1:44" ht="13.5" customHeight="1" x14ac:dyDescent="0.15">
      <c r="A49" s="10"/>
      <c r="AK49" s="170"/>
      <c r="AL49" s="171"/>
      <c r="AM49" s="1100" t="s">
        <v>445</v>
      </c>
      <c r="AN49" s="1102" t="s">
        <v>477</v>
      </c>
      <c r="AO49" s="1103"/>
      <c r="AP49" s="1103"/>
      <c r="AQ49" s="1103"/>
      <c r="AR49" s="1104"/>
    </row>
    <row r="50" spans="1:44" x14ac:dyDescent="0.15">
      <c r="A50" s="10"/>
      <c r="AK50" s="172"/>
      <c r="AL50" s="173"/>
      <c r="AM50" s="1101"/>
      <c r="AN50" s="174" t="s">
        <v>478</v>
      </c>
      <c r="AO50" s="175" t="s">
        <v>479</v>
      </c>
      <c r="AP50" s="176" t="s">
        <v>480</v>
      </c>
      <c r="AQ50" s="177" t="s">
        <v>481</v>
      </c>
      <c r="AR50" s="178" t="s">
        <v>482</v>
      </c>
    </row>
    <row r="51" spans="1:44" x14ac:dyDescent="0.15">
      <c r="A51" s="10"/>
      <c r="AK51" s="170" t="s">
        <v>483</v>
      </c>
      <c r="AL51" s="171"/>
      <c r="AM51" s="179">
        <v>6122592</v>
      </c>
      <c r="AN51" s="180">
        <v>48001</v>
      </c>
      <c r="AO51" s="181">
        <v>-17.100000000000001</v>
      </c>
      <c r="AP51" s="182">
        <v>44161</v>
      </c>
      <c r="AQ51" s="183">
        <v>3.1</v>
      </c>
      <c r="AR51" s="184">
        <v>-20.2</v>
      </c>
    </row>
    <row r="52" spans="1:44" x14ac:dyDescent="0.15">
      <c r="A52" s="10"/>
      <c r="AK52" s="185"/>
      <c r="AL52" s="186" t="s">
        <v>484</v>
      </c>
      <c r="AM52" s="187">
        <v>3687874</v>
      </c>
      <c r="AN52" s="188">
        <v>28913</v>
      </c>
      <c r="AO52" s="189">
        <v>-22.2</v>
      </c>
      <c r="AP52" s="190">
        <v>23644</v>
      </c>
      <c r="AQ52" s="191">
        <v>3.1</v>
      </c>
      <c r="AR52" s="192">
        <v>-25.3</v>
      </c>
    </row>
    <row r="53" spans="1:44" x14ac:dyDescent="0.15">
      <c r="A53" s="10"/>
      <c r="AK53" s="170" t="s">
        <v>485</v>
      </c>
      <c r="AL53" s="171"/>
      <c r="AM53" s="179">
        <v>6003731</v>
      </c>
      <c r="AN53" s="180">
        <v>47440</v>
      </c>
      <c r="AO53" s="181">
        <v>-1.2</v>
      </c>
      <c r="AP53" s="182">
        <v>43955</v>
      </c>
      <c r="AQ53" s="183">
        <v>-0.5</v>
      </c>
      <c r="AR53" s="184">
        <v>-0.7</v>
      </c>
    </row>
    <row r="54" spans="1:44" x14ac:dyDescent="0.15">
      <c r="A54" s="10"/>
      <c r="AK54" s="185"/>
      <c r="AL54" s="186" t="s">
        <v>484</v>
      </c>
      <c r="AM54" s="187">
        <v>4254728</v>
      </c>
      <c r="AN54" s="188">
        <v>33620</v>
      </c>
      <c r="AO54" s="189">
        <v>16.3</v>
      </c>
      <c r="AP54" s="190">
        <v>21318</v>
      </c>
      <c r="AQ54" s="191">
        <v>-9.8000000000000007</v>
      </c>
      <c r="AR54" s="192">
        <v>26.1</v>
      </c>
    </row>
    <row r="55" spans="1:44" x14ac:dyDescent="0.15">
      <c r="A55" s="10"/>
      <c r="AK55" s="170" t="s">
        <v>486</v>
      </c>
      <c r="AL55" s="171"/>
      <c r="AM55" s="179">
        <v>9084902</v>
      </c>
      <c r="AN55" s="180">
        <v>72244</v>
      </c>
      <c r="AO55" s="181">
        <v>52.3</v>
      </c>
      <c r="AP55" s="182">
        <v>41921</v>
      </c>
      <c r="AQ55" s="183">
        <v>-4.5999999999999996</v>
      </c>
      <c r="AR55" s="184">
        <v>56.9</v>
      </c>
    </row>
    <row r="56" spans="1:44" x14ac:dyDescent="0.15">
      <c r="A56" s="10"/>
      <c r="AK56" s="185"/>
      <c r="AL56" s="186" t="s">
        <v>484</v>
      </c>
      <c r="AM56" s="187">
        <v>5823739</v>
      </c>
      <c r="AN56" s="188">
        <v>46311</v>
      </c>
      <c r="AO56" s="189">
        <v>37.700000000000003</v>
      </c>
      <c r="AP56" s="190">
        <v>21655</v>
      </c>
      <c r="AQ56" s="191">
        <v>1.6</v>
      </c>
      <c r="AR56" s="192">
        <v>36.1</v>
      </c>
    </row>
    <row r="57" spans="1:44" x14ac:dyDescent="0.15">
      <c r="A57" s="10"/>
      <c r="AK57" s="170" t="s">
        <v>487</v>
      </c>
      <c r="AL57" s="171"/>
      <c r="AM57" s="179">
        <v>6326868</v>
      </c>
      <c r="AN57" s="180">
        <v>50630</v>
      </c>
      <c r="AO57" s="181">
        <v>-29.9</v>
      </c>
      <c r="AP57" s="182">
        <v>44585</v>
      </c>
      <c r="AQ57" s="183">
        <v>6.4</v>
      </c>
      <c r="AR57" s="184">
        <v>-36.299999999999997</v>
      </c>
    </row>
    <row r="58" spans="1:44" x14ac:dyDescent="0.15">
      <c r="A58" s="10"/>
      <c r="AK58" s="185"/>
      <c r="AL58" s="186" t="s">
        <v>484</v>
      </c>
      <c r="AM58" s="187">
        <v>5056449</v>
      </c>
      <c r="AN58" s="188">
        <v>40464</v>
      </c>
      <c r="AO58" s="189">
        <v>-12.6</v>
      </c>
      <c r="AP58" s="190">
        <v>23077</v>
      </c>
      <c r="AQ58" s="191">
        <v>6.6</v>
      </c>
      <c r="AR58" s="192">
        <v>-19.2</v>
      </c>
    </row>
    <row r="59" spans="1:44" x14ac:dyDescent="0.15">
      <c r="A59" s="10"/>
      <c r="AK59" s="170" t="s">
        <v>488</v>
      </c>
      <c r="AL59" s="171"/>
      <c r="AM59" s="179">
        <v>5256990</v>
      </c>
      <c r="AN59" s="180">
        <v>42355</v>
      </c>
      <c r="AO59" s="181">
        <v>-16.3</v>
      </c>
      <c r="AP59" s="182">
        <v>49779</v>
      </c>
      <c r="AQ59" s="183">
        <v>11.6</v>
      </c>
      <c r="AR59" s="184">
        <v>-27.9</v>
      </c>
    </row>
    <row r="60" spans="1:44" x14ac:dyDescent="0.15">
      <c r="A60" s="10"/>
      <c r="AK60" s="185"/>
      <c r="AL60" s="186" t="s">
        <v>484</v>
      </c>
      <c r="AM60" s="187">
        <v>3798007</v>
      </c>
      <c r="AN60" s="188">
        <v>30600</v>
      </c>
      <c r="AO60" s="189">
        <v>-24.4</v>
      </c>
      <c r="AP60" s="190">
        <v>28921</v>
      </c>
      <c r="AQ60" s="191">
        <v>25.3</v>
      </c>
      <c r="AR60" s="192">
        <v>-49.7</v>
      </c>
    </row>
    <row r="61" spans="1:44" x14ac:dyDescent="0.15">
      <c r="A61" s="10"/>
      <c r="AK61" s="170" t="s">
        <v>489</v>
      </c>
      <c r="AL61" s="193"/>
      <c r="AM61" s="179">
        <v>6559017</v>
      </c>
      <c r="AN61" s="180">
        <v>52134</v>
      </c>
      <c r="AO61" s="181">
        <v>-2.4</v>
      </c>
      <c r="AP61" s="182">
        <v>44880</v>
      </c>
      <c r="AQ61" s="194">
        <v>3.2</v>
      </c>
      <c r="AR61" s="184">
        <v>-5.6</v>
      </c>
    </row>
    <row r="62" spans="1:44" x14ac:dyDescent="0.15">
      <c r="A62" s="10"/>
      <c r="AK62" s="185"/>
      <c r="AL62" s="186" t="s">
        <v>484</v>
      </c>
      <c r="AM62" s="187">
        <v>4524159</v>
      </c>
      <c r="AN62" s="188">
        <v>35982</v>
      </c>
      <c r="AO62" s="189">
        <v>-1</v>
      </c>
      <c r="AP62" s="190">
        <v>23723</v>
      </c>
      <c r="AQ62" s="191">
        <v>5.4</v>
      </c>
      <c r="AR62" s="192">
        <v>-6.4</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sheetData>
  <sheetProtection algorithmName="SHA-512" hashValue="CAqA3RQKIRDnI8jK0ufetKGSkyG7m2NmhU1f4Qd+Io3yLBaU36K7B09taN7BYbZUOdRNOizqntFJK3UxGWQVqg==" saltValue="KpbrZK8AMm+2whKMTR6y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68E4-4689-4829-BD1A-4B334007C0ED}">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yW6d5yM+lxchVTdv00sp8PasepyjTBw3D3v6jY2OJZrQhpcfzjSChI1blh8ABVMJuBlzoWVQslV3NTDLgDmNQ==" saltValue="D1AjxLZAhMBgfyFCTNo/Og=="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81C6-B7E5-40E9-97BB-C9A1D2D3AEC5}">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woVw+oyo2ro1fvlb1P7bgiQTlw5F5m8CwAFVoyyoFH74j7tsJiB3FJFJ7Zgs8qj6vdN2+cJF9TDRdLIi3n7Odw==" saltValue="m/el3dbfwsoR9hQ/HgKNjQ=="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E8BAB-AF36-4988-863C-C2689D7CECF3}">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490</v>
      </c>
    </row>
    <row r="46" spans="2:10" ht="29.25" customHeight="1" thickBot="1" x14ac:dyDescent="0.25">
      <c r="B46" s="198" t="s">
        <v>23</v>
      </c>
      <c r="C46" s="199"/>
      <c r="D46" s="199"/>
      <c r="E46" s="200" t="s">
        <v>491</v>
      </c>
      <c r="F46" s="201" t="s">
        <v>3</v>
      </c>
      <c r="G46" s="202" t="s">
        <v>4</v>
      </c>
      <c r="H46" s="202" t="s">
        <v>5</v>
      </c>
      <c r="I46" s="202" t="s">
        <v>6</v>
      </c>
      <c r="J46" s="203" t="s">
        <v>7</v>
      </c>
    </row>
    <row r="47" spans="2:10" ht="57.75" customHeight="1" x14ac:dyDescent="0.15">
      <c r="B47" s="204"/>
      <c r="C47" s="1114" t="s">
        <v>492</v>
      </c>
      <c r="D47" s="1114"/>
      <c r="E47" s="1115"/>
      <c r="F47" s="205">
        <v>25.67</v>
      </c>
      <c r="G47" s="206">
        <v>26.42</v>
      </c>
      <c r="H47" s="206">
        <v>26.26</v>
      </c>
      <c r="I47" s="206">
        <v>21.08</v>
      </c>
      <c r="J47" s="207">
        <v>20.98</v>
      </c>
    </row>
    <row r="48" spans="2:10" ht="57.75" customHeight="1" x14ac:dyDescent="0.15">
      <c r="B48" s="208"/>
      <c r="C48" s="1116" t="s">
        <v>493</v>
      </c>
      <c r="D48" s="1116"/>
      <c r="E48" s="1117"/>
      <c r="F48" s="209">
        <v>3.41</v>
      </c>
      <c r="G48" s="210">
        <v>9.81</v>
      </c>
      <c r="H48" s="210">
        <v>4.0999999999999996</v>
      </c>
      <c r="I48" s="210">
        <v>5.99</v>
      </c>
      <c r="J48" s="211">
        <v>5.19</v>
      </c>
    </row>
    <row r="49" spans="2:10" ht="57.75" customHeight="1" thickBot="1" x14ac:dyDescent="0.2">
      <c r="B49" s="212"/>
      <c r="C49" s="1118" t="s">
        <v>494</v>
      </c>
      <c r="D49" s="1118"/>
      <c r="E49" s="1119"/>
      <c r="F49" s="213" t="s">
        <v>495</v>
      </c>
      <c r="G49" s="214">
        <v>6.72</v>
      </c>
      <c r="H49" s="214" t="s">
        <v>496</v>
      </c>
      <c r="I49" s="214" t="s">
        <v>497</v>
      </c>
      <c r="J49" s="215" t="s">
        <v>498</v>
      </c>
    </row>
    <row r="50" spans="2:10" x14ac:dyDescent="0.15"/>
  </sheetData>
  <sheetProtection algorithmName="SHA-512" hashValue="t43NleZxZDrPhHPiC/eenDbraWXKp1i0ohnlf4P1f+J4HI5TJn4YOr57gVGrYJ0dwki/nwABU2p5vxiMwUxSAw==" saltValue="eVHw2o2jCzLJdL04O0hKP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273B-A3BE-4208-933C-993FB1BF9ECA}">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490</v>
      </c>
      <c r="K32" s="216"/>
      <c r="L32" s="216"/>
      <c r="M32" s="216"/>
      <c r="N32" s="216"/>
      <c r="O32" s="216"/>
      <c r="P32" s="216"/>
    </row>
    <row r="33" spans="1:16" ht="39" customHeight="1" thickBot="1" x14ac:dyDescent="0.25">
      <c r="A33" s="216"/>
      <c r="B33" s="219" t="s">
        <v>499</v>
      </c>
      <c r="C33" s="220"/>
      <c r="D33" s="220"/>
      <c r="E33" s="221" t="s">
        <v>491</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500</v>
      </c>
      <c r="D34" s="1124"/>
      <c r="E34" s="1125"/>
      <c r="F34" s="226" t="s">
        <v>501</v>
      </c>
      <c r="G34" s="227" t="s">
        <v>502</v>
      </c>
      <c r="H34" s="227" t="s">
        <v>503</v>
      </c>
      <c r="I34" s="227" t="s">
        <v>504</v>
      </c>
      <c r="J34" s="228" t="s">
        <v>505</v>
      </c>
      <c r="K34" s="216"/>
      <c r="L34" s="216"/>
      <c r="M34" s="216"/>
      <c r="N34" s="216"/>
      <c r="O34" s="216"/>
      <c r="P34" s="216"/>
    </row>
    <row r="35" spans="1:16" ht="39" customHeight="1" x14ac:dyDescent="0.15">
      <c r="A35" s="216"/>
      <c r="B35" s="229"/>
      <c r="C35" s="1120" t="s">
        <v>506</v>
      </c>
      <c r="D35" s="1120"/>
      <c r="E35" s="1121"/>
      <c r="F35" s="230">
        <v>4.33</v>
      </c>
      <c r="G35" s="231">
        <v>3.88</v>
      </c>
      <c r="H35" s="231">
        <v>4.92</v>
      </c>
      <c r="I35" s="231">
        <v>7.13</v>
      </c>
      <c r="J35" s="232">
        <v>7.81</v>
      </c>
      <c r="K35" s="216"/>
      <c r="L35" s="216"/>
      <c r="M35" s="216"/>
      <c r="N35" s="216"/>
      <c r="O35" s="216"/>
      <c r="P35" s="216"/>
    </row>
    <row r="36" spans="1:16" ht="39" customHeight="1" x14ac:dyDescent="0.15">
      <c r="A36" s="216"/>
      <c r="B36" s="229"/>
      <c r="C36" s="1120" t="s">
        <v>507</v>
      </c>
      <c r="D36" s="1120"/>
      <c r="E36" s="1121"/>
      <c r="F36" s="230">
        <v>3.29</v>
      </c>
      <c r="G36" s="231">
        <v>9.8000000000000007</v>
      </c>
      <c r="H36" s="231">
        <v>4.0999999999999996</v>
      </c>
      <c r="I36" s="231">
        <v>5.99</v>
      </c>
      <c r="J36" s="232">
        <v>5.19</v>
      </c>
      <c r="K36" s="216"/>
      <c r="L36" s="216"/>
      <c r="M36" s="216"/>
      <c r="N36" s="216"/>
      <c r="O36" s="216"/>
      <c r="P36" s="216"/>
    </row>
    <row r="37" spans="1:16" ht="39" customHeight="1" x14ac:dyDescent="0.15">
      <c r="A37" s="216"/>
      <c r="B37" s="229"/>
      <c r="C37" s="1120" t="s">
        <v>508</v>
      </c>
      <c r="D37" s="1120"/>
      <c r="E37" s="1121"/>
      <c r="F37" s="230">
        <v>3.09</v>
      </c>
      <c r="G37" s="231">
        <v>3.16</v>
      </c>
      <c r="H37" s="231">
        <v>3.14</v>
      </c>
      <c r="I37" s="231">
        <v>3.67</v>
      </c>
      <c r="J37" s="232">
        <v>3.72</v>
      </c>
      <c r="K37" s="216"/>
      <c r="L37" s="216"/>
      <c r="M37" s="216"/>
      <c r="N37" s="216"/>
      <c r="O37" s="216"/>
      <c r="P37" s="216"/>
    </row>
    <row r="38" spans="1:16" ht="39" customHeight="1" x14ac:dyDescent="0.15">
      <c r="A38" s="216"/>
      <c r="B38" s="229"/>
      <c r="C38" s="1120" t="s">
        <v>509</v>
      </c>
      <c r="D38" s="1120"/>
      <c r="E38" s="1121"/>
      <c r="F38" s="230">
        <v>0.16</v>
      </c>
      <c r="G38" s="231">
        <v>1.02</v>
      </c>
      <c r="H38" s="231">
        <v>1.28</v>
      </c>
      <c r="I38" s="231">
        <v>1.25</v>
      </c>
      <c r="J38" s="232">
        <v>1.31</v>
      </c>
      <c r="K38" s="216"/>
      <c r="L38" s="216"/>
      <c r="M38" s="216"/>
      <c r="N38" s="216"/>
      <c r="O38" s="216"/>
      <c r="P38" s="216"/>
    </row>
    <row r="39" spans="1:16" ht="39" customHeight="1" x14ac:dyDescent="0.15">
      <c r="A39" s="216"/>
      <c r="B39" s="229"/>
      <c r="C39" s="1120" t="s">
        <v>510</v>
      </c>
      <c r="D39" s="1120"/>
      <c r="E39" s="1121"/>
      <c r="F39" s="230">
        <v>0.38</v>
      </c>
      <c r="G39" s="231">
        <v>0.64</v>
      </c>
      <c r="H39" s="231">
        <v>0.62</v>
      </c>
      <c r="I39" s="231">
        <v>0.45</v>
      </c>
      <c r="J39" s="232">
        <v>0.77</v>
      </c>
      <c r="K39" s="216"/>
      <c r="L39" s="216"/>
      <c r="M39" s="216"/>
      <c r="N39" s="216"/>
      <c r="O39" s="216"/>
      <c r="P39" s="216"/>
    </row>
    <row r="40" spans="1:16" ht="39" customHeight="1" x14ac:dyDescent="0.15">
      <c r="A40" s="216"/>
      <c r="B40" s="229"/>
      <c r="C40" s="1120" t="s">
        <v>511</v>
      </c>
      <c r="D40" s="1120"/>
      <c r="E40" s="1121"/>
      <c r="F40" s="230">
        <v>7.0000000000000007E-2</v>
      </c>
      <c r="G40" s="231">
        <v>0.1</v>
      </c>
      <c r="H40" s="231">
        <v>0.14000000000000001</v>
      </c>
      <c r="I40" s="231">
        <v>0.2</v>
      </c>
      <c r="J40" s="232">
        <v>0.25</v>
      </c>
      <c r="K40" s="216"/>
      <c r="L40" s="216"/>
      <c r="M40" s="216"/>
      <c r="N40" s="216"/>
      <c r="O40" s="216"/>
      <c r="P40" s="216"/>
    </row>
    <row r="41" spans="1:16" ht="39" customHeight="1" x14ac:dyDescent="0.15">
      <c r="A41" s="216"/>
      <c r="B41" s="229"/>
      <c r="C41" s="1120" t="s">
        <v>512</v>
      </c>
      <c r="D41" s="1120"/>
      <c r="E41" s="1121"/>
      <c r="F41" s="230">
        <v>0.13</v>
      </c>
      <c r="G41" s="231">
        <v>0.14000000000000001</v>
      </c>
      <c r="H41" s="231">
        <v>0.15</v>
      </c>
      <c r="I41" s="231">
        <v>0.17</v>
      </c>
      <c r="J41" s="232">
        <v>0.21</v>
      </c>
      <c r="K41" s="216"/>
      <c r="L41" s="216"/>
      <c r="M41" s="216"/>
      <c r="N41" s="216"/>
      <c r="O41" s="216"/>
      <c r="P41" s="216"/>
    </row>
    <row r="42" spans="1:16" ht="39" customHeight="1" x14ac:dyDescent="0.15">
      <c r="A42" s="216"/>
      <c r="B42" s="233"/>
      <c r="C42" s="1120" t="s">
        <v>513</v>
      </c>
      <c r="D42" s="1120"/>
      <c r="E42" s="1121"/>
      <c r="F42" s="230" t="s">
        <v>320</v>
      </c>
      <c r="G42" s="231" t="s">
        <v>320</v>
      </c>
      <c r="H42" s="231" t="s">
        <v>320</v>
      </c>
      <c r="I42" s="231" t="s">
        <v>320</v>
      </c>
      <c r="J42" s="232" t="s">
        <v>320</v>
      </c>
      <c r="K42" s="216"/>
      <c r="L42" s="216"/>
      <c r="M42" s="216"/>
      <c r="N42" s="216"/>
      <c r="O42" s="216"/>
      <c r="P42" s="216"/>
    </row>
    <row r="43" spans="1:16" ht="39" customHeight="1" thickBot="1" x14ac:dyDescent="0.2">
      <c r="A43" s="216"/>
      <c r="B43" s="234"/>
      <c r="C43" s="1122" t="s">
        <v>514</v>
      </c>
      <c r="D43" s="1122"/>
      <c r="E43" s="1123"/>
      <c r="F43" s="235">
        <v>0.77</v>
      </c>
      <c r="G43" s="236">
        <v>0.86</v>
      </c>
      <c r="H43" s="236">
        <v>0.09</v>
      </c>
      <c r="I43" s="236">
        <v>0.14000000000000001</v>
      </c>
      <c r="J43" s="237">
        <v>0.17</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sO01Wn4eMURkZwTz2GFrsy0Ky1ZfdmYIYU9Nppb8c5agJN/KJRYuz1wl9VB83jYHz77PAcr1KEqkuWJ+I+dE0g==" saltValue="qQwlMiXYzFLryRpKtTaO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8AD3-7514-47B5-B6E1-659A4EEE6A15}">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515</v>
      </c>
      <c r="P43" s="240"/>
      <c r="Q43" s="240"/>
      <c r="R43" s="240"/>
      <c r="S43" s="240"/>
      <c r="T43" s="240"/>
      <c r="U43" s="240"/>
    </row>
    <row r="44" spans="1:21" ht="30.75" customHeight="1" thickBot="1" x14ac:dyDescent="0.2">
      <c r="A44" s="240"/>
      <c r="B44" s="243" t="s">
        <v>516</v>
      </c>
      <c r="C44" s="244"/>
      <c r="D44" s="244"/>
      <c r="E44" s="245"/>
      <c r="F44" s="245"/>
      <c r="G44" s="245"/>
      <c r="H44" s="245"/>
      <c r="I44" s="245"/>
      <c r="J44" s="246" t="s">
        <v>491</v>
      </c>
      <c r="K44" s="247" t="s">
        <v>3</v>
      </c>
      <c r="L44" s="248" t="s">
        <v>4</v>
      </c>
      <c r="M44" s="248" t="s">
        <v>5</v>
      </c>
      <c r="N44" s="248" t="s">
        <v>6</v>
      </c>
      <c r="O44" s="249" t="s">
        <v>7</v>
      </c>
      <c r="P44" s="240"/>
      <c r="Q44" s="240"/>
      <c r="R44" s="240"/>
      <c r="S44" s="240"/>
      <c r="T44" s="240"/>
      <c r="U44" s="240"/>
    </row>
    <row r="45" spans="1:21" ht="30.75" customHeight="1" x14ac:dyDescent="0.15">
      <c r="A45" s="240"/>
      <c r="B45" s="1126" t="s">
        <v>517</v>
      </c>
      <c r="C45" s="1127"/>
      <c r="D45" s="250"/>
      <c r="E45" s="1132" t="s">
        <v>518</v>
      </c>
      <c r="F45" s="1132"/>
      <c r="G45" s="1132"/>
      <c r="H45" s="1132"/>
      <c r="I45" s="1132"/>
      <c r="J45" s="1133"/>
      <c r="K45" s="251">
        <v>6901</v>
      </c>
      <c r="L45" s="252">
        <v>7005</v>
      </c>
      <c r="M45" s="252">
        <v>7130</v>
      </c>
      <c r="N45" s="252">
        <v>6821</v>
      </c>
      <c r="O45" s="253">
        <v>6400</v>
      </c>
      <c r="P45" s="240"/>
      <c r="Q45" s="240"/>
      <c r="R45" s="240"/>
      <c r="S45" s="240"/>
      <c r="T45" s="240"/>
      <c r="U45" s="240"/>
    </row>
    <row r="46" spans="1:21" ht="30.75" customHeight="1" x14ac:dyDescent="0.15">
      <c r="A46" s="240"/>
      <c r="B46" s="1128"/>
      <c r="C46" s="1129"/>
      <c r="D46" s="254"/>
      <c r="E46" s="1134" t="s">
        <v>519</v>
      </c>
      <c r="F46" s="1134"/>
      <c r="G46" s="1134"/>
      <c r="H46" s="1134"/>
      <c r="I46" s="1134"/>
      <c r="J46" s="1135"/>
      <c r="K46" s="255" t="s">
        <v>320</v>
      </c>
      <c r="L46" s="256" t="s">
        <v>320</v>
      </c>
      <c r="M46" s="256" t="s">
        <v>320</v>
      </c>
      <c r="N46" s="256" t="s">
        <v>320</v>
      </c>
      <c r="O46" s="257" t="s">
        <v>320</v>
      </c>
      <c r="P46" s="240"/>
      <c r="Q46" s="240"/>
      <c r="R46" s="240"/>
      <c r="S46" s="240"/>
      <c r="T46" s="240"/>
      <c r="U46" s="240"/>
    </row>
    <row r="47" spans="1:21" ht="30.75" customHeight="1" x14ac:dyDescent="0.15">
      <c r="A47" s="240"/>
      <c r="B47" s="1128"/>
      <c r="C47" s="1129"/>
      <c r="D47" s="254"/>
      <c r="E47" s="1134" t="s">
        <v>520</v>
      </c>
      <c r="F47" s="1134"/>
      <c r="G47" s="1134"/>
      <c r="H47" s="1134"/>
      <c r="I47" s="1134"/>
      <c r="J47" s="1135"/>
      <c r="K47" s="255" t="s">
        <v>320</v>
      </c>
      <c r="L47" s="256" t="s">
        <v>320</v>
      </c>
      <c r="M47" s="256" t="s">
        <v>320</v>
      </c>
      <c r="N47" s="256" t="s">
        <v>320</v>
      </c>
      <c r="O47" s="257" t="s">
        <v>320</v>
      </c>
      <c r="P47" s="240"/>
      <c r="Q47" s="240"/>
      <c r="R47" s="240"/>
      <c r="S47" s="240"/>
      <c r="T47" s="240"/>
      <c r="U47" s="240"/>
    </row>
    <row r="48" spans="1:21" ht="30.75" customHeight="1" x14ac:dyDescent="0.15">
      <c r="A48" s="240"/>
      <c r="B48" s="1128"/>
      <c r="C48" s="1129"/>
      <c r="D48" s="254"/>
      <c r="E48" s="1134" t="s">
        <v>521</v>
      </c>
      <c r="F48" s="1134"/>
      <c r="G48" s="1134"/>
      <c r="H48" s="1134"/>
      <c r="I48" s="1134"/>
      <c r="J48" s="1135"/>
      <c r="K48" s="255">
        <v>478</v>
      </c>
      <c r="L48" s="256">
        <v>518</v>
      </c>
      <c r="M48" s="256">
        <v>614</v>
      </c>
      <c r="N48" s="256">
        <v>585</v>
      </c>
      <c r="O48" s="257">
        <v>595</v>
      </c>
      <c r="P48" s="240"/>
      <c r="Q48" s="240"/>
      <c r="R48" s="240"/>
      <c r="S48" s="240"/>
      <c r="T48" s="240"/>
      <c r="U48" s="240"/>
    </row>
    <row r="49" spans="1:21" ht="30.75" customHeight="1" x14ac:dyDescent="0.15">
      <c r="A49" s="240"/>
      <c r="B49" s="1128"/>
      <c r="C49" s="1129"/>
      <c r="D49" s="254"/>
      <c r="E49" s="1134" t="s">
        <v>522</v>
      </c>
      <c r="F49" s="1134"/>
      <c r="G49" s="1134"/>
      <c r="H49" s="1134"/>
      <c r="I49" s="1134"/>
      <c r="J49" s="1135"/>
      <c r="K49" s="255">
        <v>40</v>
      </c>
      <c r="L49" s="256">
        <v>88</v>
      </c>
      <c r="M49" s="256">
        <v>114</v>
      </c>
      <c r="N49" s="256">
        <v>116</v>
      </c>
      <c r="O49" s="257">
        <v>119</v>
      </c>
      <c r="P49" s="240"/>
      <c r="Q49" s="240"/>
      <c r="R49" s="240"/>
      <c r="S49" s="240"/>
      <c r="T49" s="240"/>
      <c r="U49" s="240"/>
    </row>
    <row r="50" spans="1:21" ht="30.75" customHeight="1" x14ac:dyDescent="0.15">
      <c r="A50" s="240"/>
      <c r="B50" s="1128"/>
      <c r="C50" s="1129"/>
      <c r="D50" s="254"/>
      <c r="E50" s="1134" t="s">
        <v>523</v>
      </c>
      <c r="F50" s="1134"/>
      <c r="G50" s="1134"/>
      <c r="H50" s="1134"/>
      <c r="I50" s="1134"/>
      <c r="J50" s="1135"/>
      <c r="K50" s="255">
        <v>35</v>
      </c>
      <c r="L50" s="256">
        <v>2</v>
      </c>
      <c r="M50" s="256">
        <v>1</v>
      </c>
      <c r="N50" s="256">
        <v>1</v>
      </c>
      <c r="O50" s="257">
        <v>1</v>
      </c>
      <c r="P50" s="240"/>
      <c r="Q50" s="240"/>
      <c r="R50" s="240"/>
      <c r="S50" s="240"/>
      <c r="T50" s="240"/>
      <c r="U50" s="240"/>
    </row>
    <row r="51" spans="1:21" ht="30.75" customHeight="1" x14ac:dyDescent="0.15">
      <c r="A51" s="240"/>
      <c r="B51" s="1130"/>
      <c r="C51" s="1131"/>
      <c r="D51" s="258"/>
      <c r="E51" s="1134" t="s">
        <v>524</v>
      </c>
      <c r="F51" s="1134"/>
      <c r="G51" s="1134"/>
      <c r="H51" s="1134"/>
      <c r="I51" s="1134"/>
      <c r="J51" s="1135"/>
      <c r="K51" s="255">
        <v>0</v>
      </c>
      <c r="L51" s="256" t="s">
        <v>320</v>
      </c>
      <c r="M51" s="256" t="s">
        <v>320</v>
      </c>
      <c r="N51" s="256" t="s">
        <v>320</v>
      </c>
      <c r="O51" s="257" t="s">
        <v>320</v>
      </c>
      <c r="P51" s="240"/>
      <c r="Q51" s="240"/>
      <c r="R51" s="240"/>
      <c r="S51" s="240"/>
      <c r="T51" s="240"/>
      <c r="U51" s="240"/>
    </row>
    <row r="52" spans="1:21" ht="30.75" customHeight="1" x14ac:dyDescent="0.15">
      <c r="A52" s="240"/>
      <c r="B52" s="1136" t="s">
        <v>525</v>
      </c>
      <c r="C52" s="1137"/>
      <c r="D52" s="258"/>
      <c r="E52" s="1134" t="s">
        <v>526</v>
      </c>
      <c r="F52" s="1134"/>
      <c r="G52" s="1134"/>
      <c r="H52" s="1134"/>
      <c r="I52" s="1134"/>
      <c r="J52" s="1135"/>
      <c r="K52" s="255">
        <v>5721</v>
      </c>
      <c r="L52" s="256">
        <v>5702</v>
      </c>
      <c r="M52" s="256">
        <v>5589</v>
      </c>
      <c r="N52" s="256">
        <v>5409</v>
      </c>
      <c r="O52" s="257">
        <v>5049</v>
      </c>
      <c r="P52" s="240"/>
      <c r="Q52" s="240"/>
      <c r="R52" s="240"/>
      <c r="S52" s="240"/>
      <c r="T52" s="240"/>
      <c r="U52" s="240"/>
    </row>
    <row r="53" spans="1:21" ht="30.75" customHeight="1" thickBot="1" x14ac:dyDescent="0.2">
      <c r="A53" s="240"/>
      <c r="B53" s="1138" t="s">
        <v>527</v>
      </c>
      <c r="C53" s="1139"/>
      <c r="D53" s="259"/>
      <c r="E53" s="1140" t="s">
        <v>528</v>
      </c>
      <c r="F53" s="1140"/>
      <c r="G53" s="1140"/>
      <c r="H53" s="1140"/>
      <c r="I53" s="1140"/>
      <c r="J53" s="1141"/>
      <c r="K53" s="260">
        <v>1733</v>
      </c>
      <c r="L53" s="261">
        <v>1911</v>
      </c>
      <c r="M53" s="261">
        <v>2270</v>
      </c>
      <c r="N53" s="261">
        <v>2114</v>
      </c>
      <c r="O53" s="262">
        <v>2066</v>
      </c>
      <c r="P53" s="240"/>
      <c r="Q53" s="240"/>
      <c r="R53" s="240"/>
      <c r="S53" s="240"/>
      <c r="T53" s="240"/>
      <c r="U53" s="240"/>
    </row>
    <row r="54" spans="1:21" ht="24" customHeight="1" x14ac:dyDescent="0.15">
      <c r="A54" s="240"/>
      <c r="B54" s="263" t="s">
        <v>529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530</v>
      </c>
      <c r="C56" s="265"/>
      <c r="D56" s="265"/>
      <c r="E56" s="265"/>
      <c r="F56" s="265"/>
      <c r="G56" s="265"/>
      <c r="H56" s="265"/>
      <c r="I56" s="265"/>
      <c r="J56" s="265"/>
      <c r="K56" s="266"/>
      <c r="L56" s="266"/>
      <c r="M56" s="266"/>
      <c r="N56" s="266"/>
      <c r="O56" s="267" t="s">
        <v>531</v>
      </c>
      <c r="P56" s="240"/>
      <c r="Q56" s="240"/>
      <c r="R56" s="240"/>
      <c r="S56" s="240"/>
      <c r="T56" s="240"/>
      <c r="U56" s="240"/>
    </row>
    <row r="57" spans="1:21" ht="31.5" customHeight="1" thickBot="1" x14ac:dyDescent="0.2">
      <c r="A57" s="240"/>
      <c r="B57" s="268"/>
      <c r="C57" s="269"/>
      <c r="D57" s="269"/>
      <c r="E57" s="270"/>
      <c r="F57" s="270"/>
      <c r="G57" s="270"/>
      <c r="H57" s="270"/>
      <c r="I57" s="270"/>
      <c r="J57" s="271" t="s">
        <v>491</v>
      </c>
      <c r="K57" s="272" t="s">
        <v>532</v>
      </c>
      <c r="L57" s="273" t="s">
        <v>533</v>
      </c>
      <c r="M57" s="273" t="s">
        <v>534</v>
      </c>
      <c r="N57" s="273" t="s">
        <v>535</v>
      </c>
      <c r="O57" s="274" t="s">
        <v>536</v>
      </c>
      <c r="P57" s="240"/>
      <c r="Q57" s="240"/>
      <c r="R57" s="240"/>
      <c r="S57" s="240"/>
      <c r="T57" s="240"/>
      <c r="U57" s="240"/>
    </row>
    <row r="58" spans="1:21" ht="31.5" customHeight="1" x14ac:dyDescent="0.15">
      <c r="B58" s="1142" t="s">
        <v>537</v>
      </c>
      <c r="C58" s="1143"/>
      <c r="D58" s="1148" t="s">
        <v>538</v>
      </c>
      <c r="E58" s="1149"/>
      <c r="F58" s="1149"/>
      <c r="G58" s="1149"/>
      <c r="H58" s="1149"/>
      <c r="I58" s="1149"/>
      <c r="J58" s="1150"/>
      <c r="K58" s="275"/>
      <c r="L58" s="276"/>
      <c r="M58" s="276"/>
      <c r="N58" s="276"/>
      <c r="O58" s="277"/>
    </row>
    <row r="59" spans="1:21" ht="31.5" customHeight="1" x14ac:dyDescent="0.15">
      <c r="B59" s="1144"/>
      <c r="C59" s="1145"/>
      <c r="D59" s="1151" t="s">
        <v>539</v>
      </c>
      <c r="E59" s="1152"/>
      <c r="F59" s="1152"/>
      <c r="G59" s="1152"/>
      <c r="H59" s="1152"/>
      <c r="I59" s="1152"/>
      <c r="J59" s="1153"/>
      <c r="K59" s="278"/>
      <c r="L59" s="279"/>
      <c r="M59" s="279"/>
      <c r="N59" s="279"/>
      <c r="O59" s="280"/>
    </row>
    <row r="60" spans="1:21" ht="31.5" customHeight="1" thickBot="1" x14ac:dyDescent="0.2">
      <c r="B60" s="1146"/>
      <c r="C60" s="1147"/>
      <c r="D60" s="1154" t="s">
        <v>540</v>
      </c>
      <c r="E60" s="1155"/>
      <c r="F60" s="1155"/>
      <c r="G60" s="1155"/>
      <c r="H60" s="1155"/>
      <c r="I60" s="1155"/>
      <c r="J60" s="1156"/>
      <c r="K60" s="281"/>
      <c r="L60" s="282"/>
      <c r="M60" s="282"/>
      <c r="N60" s="282"/>
      <c r="O60" s="283"/>
    </row>
    <row r="61" spans="1:21" ht="24" customHeight="1" x14ac:dyDescent="0.15">
      <c r="B61" s="284"/>
      <c r="C61" s="284"/>
      <c r="D61" s="285" t="s">
        <v>541</v>
      </c>
      <c r="E61" s="286"/>
      <c r="F61" s="286"/>
      <c r="G61" s="286"/>
      <c r="H61" s="286"/>
      <c r="I61" s="286"/>
      <c r="J61" s="286"/>
      <c r="K61" s="286"/>
      <c r="L61" s="286"/>
      <c r="M61" s="286"/>
      <c r="N61" s="286"/>
      <c r="O61" s="286"/>
    </row>
    <row r="62" spans="1:21" ht="24" customHeight="1" x14ac:dyDescent="0.15">
      <c r="B62" s="287"/>
      <c r="C62" s="287"/>
      <c r="D62" s="285" t="s">
        <v>542</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yx4HYDS1i0QKoP1loWmBmTPia4SU+/08M/FcawLNlc9j3H6g7Pdc1MWhfnrphscN15J37NcBBu5Bo66bia7ACQ==" saltValue="yJjzr0ZIMP7o059i+bZF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4B4AF-6D4E-477E-A4A3-9E85B19424D7}">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515</v>
      </c>
    </row>
    <row r="40" spans="2:13" ht="27.75" customHeight="1" thickBot="1" x14ac:dyDescent="0.2">
      <c r="B40" s="290" t="s">
        <v>516</v>
      </c>
      <c r="C40" s="291"/>
      <c r="D40" s="291"/>
      <c r="E40" s="292"/>
      <c r="F40" s="292"/>
      <c r="G40" s="292"/>
      <c r="H40" s="293" t="s">
        <v>491</v>
      </c>
      <c r="I40" s="294" t="s">
        <v>3</v>
      </c>
      <c r="J40" s="295" t="s">
        <v>4</v>
      </c>
      <c r="K40" s="295" t="s">
        <v>5</v>
      </c>
      <c r="L40" s="295" t="s">
        <v>6</v>
      </c>
      <c r="M40" s="296" t="s">
        <v>7</v>
      </c>
    </row>
    <row r="41" spans="2:13" ht="27.75" customHeight="1" x14ac:dyDescent="0.15">
      <c r="B41" s="1157" t="s">
        <v>543</v>
      </c>
      <c r="C41" s="1158"/>
      <c r="D41" s="297"/>
      <c r="E41" s="1163" t="s">
        <v>544</v>
      </c>
      <c r="F41" s="1163"/>
      <c r="G41" s="1163"/>
      <c r="H41" s="1164"/>
      <c r="I41" s="298">
        <v>73620</v>
      </c>
      <c r="J41" s="299">
        <v>72290</v>
      </c>
      <c r="K41" s="299">
        <v>70220</v>
      </c>
      <c r="L41" s="299">
        <v>67068</v>
      </c>
      <c r="M41" s="300">
        <v>63781</v>
      </c>
    </row>
    <row r="42" spans="2:13" ht="27.75" customHeight="1" x14ac:dyDescent="0.15">
      <c r="B42" s="1159"/>
      <c r="C42" s="1160"/>
      <c r="D42" s="301"/>
      <c r="E42" s="1165" t="s">
        <v>545</v>
      </c>
      <c r="F42" s="1165"/>
      <c r="G42" s="1165"/>
      <c r="H42" s="1166"/>
      <c r="I42" s="302" t="s">
        <v>320</v>
      </c>
      <c r="J42" s="303" t="s">
        <v>320</v>
      </c>
      <c r="K42" s="303" t="s">
        <v>320</v>
      </c>
      <c r="L42" s="303" t="s">
        <v>320</v>
      </c>
      <c r="M42" s="304" t="s">
        <v>320</v>
      </c>
    </row>
    <row r="43" spans="2:13" ht="27.75" customHeight="1" x14ac:dyDescent="0.15">
      <c r="B43" s="1159"/>
      <c r="C43" s="1160"/>
      <c r="D43" s="301"/>
      <c r="E43" s="1165" t="s">
        <v>546</v>
      </c>
      <c r="F43" s="1165"/>
      <c r="G43" s="1165"/>
      <c r="H43" s="1166"/>
      <c r="I43" s="302">
        <v>8137</v>
      </c>
      <c r="J43" s="303">
        <v>8821</v>
      </c>
      <c r="K43" s="303">
        <v>8331</v>
      </c>
      <c r="L43" s="303">
        <v>8608</v>
      </c>
      <c r="M43" s="304">
        <v>8619</v>
      </c>
    </row>
    <row r="44" spans="2:13" ht="27.75" customHeight="1" x14ac:dyDescent="0.15">
      <c r="B44" s="1159"/>
      <c r="C44" s="1160"/>
      <c r="D44" s="301"/>
      <c r="E44" s="1165" t="s">
        <v>547</v>
      </c>
      <c r="F44" s="1165"/>
      <c r="G44" s="1165"/>
      <c r="H44" s="1166"/>
      <c r="I44" s="302" t="s">
        <v>320</v>
      </c>
      <c r="J44" s="303" t="s">
        <v>320</v>
      </c>
      <c r="K44" s="303">
        <v>71</v>
      </c>
      <c r="L44" s="303">
        <v>71</v>
      </c>
      <c r="M44" s="304">
        <v>83</v>
      </c>
    </row>
    <row r="45" spans="2:13" ht="27.75" customHeight="1" x14ac:dyDescent="0.15">
      <c r="B45" s="1159"/>
      <c r="C45" s="1160"/>
      <c r="D45" s="301"/>
      <c r="E45" s="1165" t="s">
        <v>548</v>
      </c>
      <c r="F45" s="1165"/>
      <c r="G45" s="1165"/>
      <c r="H45" s="1166"/>
      <c r="I45" s="302">
        <v>6911</v>
      </c>
      <c r="J45" s="303">
        <v>6410</v>
      </c>
      <c r="K45" s="303">
        <v>6097</v>
      </c>
      <c r="L45" s="303">
        <v>5744</v>
      </c>
      <c r="M45" s="304">
        <v>5199</v>
      </c>
    </row>
    <row r="46" spans="2:13" ht="27.75" customHeight="1" x14ac:dyDescent="0.15">
      <c r="B46" s="1159"/>
      <c r="C46" s="1160"/>
      <c r="D46" s="305"/>
      <c r="E46" s="1165" t="s">
        <v>549</v>
      </c>
      <c r="F46" s="1165"/>
      <c r="G46" s="1165"/>
      <c r="H46" s="1166"/>
      <c r="I46" s="302" t="s">
        <v>320</v>
      </c>
      <c r="J46" s="303" t="s">
        <v>320</v>
      </c>
      <c r="K46" s="303" t="s">
        <v>320</v>
      </c>
      <c r="L46" s="303" t="s">
        <v>320</v>
      </c>
      <c r="M46" s="304" t="s">
        <v>320</v>
      </c>
    </row>
    <row r="47" spans="2:13" ht="27.75" customHeight="1" x14ac:dyDescent="0.15">
      <c r="B47" s="1159"/>
      <c r="C47" s="1160"/>
      <c r="D47" s="306"/>
      <c r="E47" s="1167" t="s">
        <v>550</v>
      </c>
      <c r="F47" s="1168"/>
      <c r="G47" s="1168"/>
      <c r="H47" s="1169"/>
      <c r="I47" s="302" t="s">
        <v>320</v>
      </c>
      <c r="J47" s="303" t="s">
        <v>320</v>
      </c>
      <c r="K47" s="303" t="s">
        <v>320</v>
      </c>
      <c r="L47" s="303" t="s">
        <v>320</v>
      </c>
      <c r="M47" s="304" t="s">
        <v>320</v>
      </c>
    </row>
    <row r="48" spans="2:13" ht="27.75" customHeight="1" x14ac:dyDescent="0.15">
      <c r="B48" s="1159"/>
      <c r="C48" s="1160"/>
      <c r="D48" s="301"/>
      <c r="E48" s="1165" t="s">
        <v>551</v>
      </c>
      <c r="F48" s="1165"/>
      <c r="G48" s="1165"/>
      <c r="H48" s="1166"/>
      <c r="I48" s="302" t="s">
        <v>320</v>
      </c>
      <c r="J48" s="303" t="s">
        <v>320</v>
      </c>
      <c r="K48" s="303" t="s">
        <v>320</v>
      </c>
      <c r="L48" s="303" t="s">
        <v>320</v>
      </c>
      <c r="M48" s="304" t="s">
        <v>320</v>
      </c>
    </row>
    <row r="49" spans="2:13" ht="27.75" customHeight="1" x14ac:dyDescent="0.15">
      <c r="B49" s="1161"/>
      <c r="C49" s="1162"/>
      <c r="D49" s="301"/>
      <c r="E49" s="1165" t="s">
        <v>552</v>
      </c>
      <c r="F49" s="1165"/>
      <c r="G49" s="1165"/>
      <c r="H49" s="1166"/>
      <c r="I49" s="302" t="s">
        <v>320</v>
      </c>
      <c r="J49" s="303" t="s">
        <v>320</v>
      </c>
      <c r="K49" s="303" t="s">
        <v>320</v>
      </c>
      <c r="L49" s="303" t="s">
        <v>320</v>
      </c>
      <c r="M49" s="304" t="s">
        <v>320</v>
      </c>
    </row>
    <row r="50" spans="2:13" ht="27.75" customHeight="1" x14ac:dyDescent="0.15">
      <c r="B50" s="1170" t="s">
        <v>553</v>
      </c>
      <c r="C50" s="1171"/>
      <c r="D50" s="307"/>
      <c r="E50" s="1165" t="s">
        <v>554</v>
      </c>
      <c r="F50" s="1165"/>
      <c r="G50" s="1165"/>
      <c r="H50" s="1166"/>
      <c r="I50" s="302">
        <v>23436</v>
      </c>
      <c r="J50" s="303">
        <v>25985</v>
      </c>
      <c r="K50" s="303">
        <v>29115</v>
      </c>
      <c r="L50" s="303">
        <v>28927</v>
      </c>
      <c r="M50" s="304">
        <v>29884</v>
      </c>
    </row>
    <row r="51" spans="2:13" ht="27.75" customHeight="1" x14ac:dyDescent="0.15">
      <c r="B51" s="1159"/>
      <c r="C51" s="1160"/>
      <c r="D51" s="301"/>
      <c r="E51" s="1165" t="s">
        <v>555</v>
      </c>
      <c r="F51" s="1165"/>
      <c r="G51" s="1165"/>
      <c r="H51" s="1166"/>
      <c r="I51" s="302">
        <v>3218</v>
      </c>
      <c r="J51" s="303">
        <v>2946</v>
      </c>
      <c r="K51" s="303">
        <v>2632</v>
      </c>
      <c r="L51" s="303">
        <v>2367</v>
      </c>
      <c r="M51" s="304">
        <v>2027</v>
      </c>
    </row>
    <row r="52" spans="2:13" ht="27.75" customHeight="1" x14ac:dyDescent="0.15">
      <c r="B52" s="1161"/>
      <c r="C52" s="1162"/>
      <c r="D52" s="301"/>
      <c r="E52" s="1165" t="s">
        <v>556</v>
      </c>
      <c r="F52" s="1165"/>
      <c r="G52" s="1165"/>
      <c r="H52" s="1166"/>
      <c r="I52" s="302">
        <v>58619</v>
      </c>
      <c r="J52" s="303">
        <v>58110</v>
      </c>
      <c r="K52" s="303">
        <v>55506</v>
      </c>
      <c r="L52" s="303">
        <v>52533</v>
      </c>
      <c r="M52" s="304">
        <v>49666</v>
      </c>
    </row>
    <row r="53" spans="2:13" ht="27.75" customHeight="1" thickBot="1" x14ac:dyDescent="0.2">
      <c r="B53" s="1172" t="s">
        <v>527</v>
      </c>
      <c r="C53" s="1173"/>
      <c r="D53" s="308"/>
      <c r="E53" s="1174" t="s">
        <v>557</v>
      </c>
      <c r="F53" s="1174"/>
      <c r="G53" s="1174"/>
      <c r="H53" s="1175"/>
      <c r="I53" s="309">
        <v>3394</v>
      </c>
      <c r="J53" s="310">
        <v>479</v>
      </c>
      <c r="K53" s="310">
        <v>-2533</v>
      </c>
      <c r="L53" s="310">
        <v>-2335</v>
      </c>
      <c r="M53" s="311">
        <v>-3895</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FTyH3Qo2G16vn1SS5HPf00QaAU5vbD3zN0coZnu/hYXPy4wql72AJrn14v8fQhEr+k4Yt67soUERTy7xstUkFQ==" saltValue="/+LGOf9CyGeXFFJ1xViM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2A91-D567-48A4-8626-7D3D5D9879AF}">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558</v>
      </c>
    </row>
    <row r="54" spans="2:8" ht="29.25" customHeight="1" thickBot="1" x14ac:dyDescent="0.25">
      <c r="B54" s="317" t="s">
        <v>23</v>
      </c>
      <c r="C54" s="318"/>
      <c r="D54" s="318"/>
      <c r="E54" s="319" t="s">
        <v>491</v>
      </c>
      <c r="F54" s="320" t="s">
        <v>5</v>
      </c>
      <c r="G54" s="320" t="s">
        <v>6</v>
      </c>
      <c r="H54" s="321" t="s">
        <v>7</v>
      </c>
    </row>
    <row r="55" spans="2:8" ht="52.5" customHeight="1" x14ac:dyDescent="0.15">
      <c r="B55" s="322"/>
      <c r="C55" s="1184" t="s">
        <v>117</v>
      </c>
      <c r="D55" s="1184"/>
      <c r="E55" s="1185"/>
      <c r="F55" s="323">
        <v>8998</v>
      </c>
      <c r="G55" s="323">
        <v>7233</v>
      </c>
      <c r="H55" s="324">
        <v>7314</v>
      </c>
    </row>
    <row r="56" spans="2:8" ht="52.5" customHeight="1" x14ac:dyDescent="0.15">
      <c r="B56" s="325"/>
      <c r="C56" s="1186" t="s">
        <v>559</v>
      </c>
      <c r="D56" s="1186"/>
      <c r="E56" s="1187"/>
      <c r="F56" s="326">
        <v>8255</v>
      </c>
      <c r="G56" s="326">
        <v>7716</v>
      </c>
      <c r="H56" s="327">
        <v>7965</v>
      </c>
    </row>
    <row r="57" spans="2:8" ht="53.25" customHeight="1" x14ac:dyDescent="0.15">
      <c r="B57" s="325"/>
      <c r="C57" s="1188" t="s">
        <v>122</v>
      </c>
      <c r="D57" s="1188"/>
      <c r="E57" s="1189"/>
      <c r="F57" s="328">
        <v>11567</v>
      </c>
      <c r="G57" s="328">
        <v>13274</v>
      </c>
      <c r="H57" s="329">
        <v>13756</v>
      </c>
    </row>
    <row r="58" spans="2:8" ht="45.75" customHeight="1" x14ac:dyDescent="0.15">
      <c r="B58" s="330"/>
      <c r="C58" s="1176" t="s">
        <v>560</v>
      </c>
      <c r="D58" s="1177"/>
      <c r="E58" s="1178"/>
      <c r="F58" s="331">
        <v>3335</v>
      </c>
      <c r="G58" s="331">
        <v>4715</v>
      </c>
      <c r="H58" s="332">
        <v>4999</v>
      </c>
    </row>
    <row r="59" spans="2:8" ht="45.75" customHeight="1" x14ac:dyDescent="0.15">
      <c r="B59" s="330"/>
      <c r="C59" s="1176" t="s">
        <v>561</v>
      </c>
      <c r="D59" s="1177"/>
      <c r="E59" s="1178"/>
      <c r="F59" s="331">
        <v>4000</v>
      </c>
      <c r="G59" s="331">
        <v>4000</v>
      </c>
      <c r="H59" s="332">
        <v>4000</v>
      </c>
    </row>
    <row r="60" spans="2:8" ht="45.75" customHeight="1" x14ac:dyDescent="0.15">
      <c r="B60" s="330"/>
      <c r="C60" s="1176" t="s">
        <v>562</v>
      </c>
      <c r="D60" s="1177"/>
      <c r="E60" s="1178"/>
      <c r="F60" s="331">
        <v>2600</v>
      </c>
      <c r="G60" s="331">
        <v>2569</v>
      </c>
      <c r="H60" s="332">
        <v>2534</v>
      </c>
    </row>
    <row r="61" spans="2:8" ht="45.75" customHeight="1" x14ac:dyDescent="0.15">
      <c r="B61" s="330"/>
      <c r="C61" s="1176" t="s">
        <v>563</v>
      </c>
      <c r="D61" s="1177"/>
      <c r="E61" s="1178"/>
      <c r="F61" s="331">
        <v>1002</v>
      </c>
      <c r="G61" s="331">
        <v>1362</v>
      </c>
      <c r="H61" s="332">
        <v>1579</v>
      </c>
    </row>
    <row r="62" spans="2:8" ht="45.75" customHeight="1" thickBot="1" x14ac:dyDescent="0.2">
      <c r="B62" s="333"/>
      <c r="C62" s="1179" t="s">
        <v>564</v>
      </c>
      <c r="D62" s="1180"/>
      <c r="E62" s="1181"/>
      <c r="F62" s="334">
        <v>276</v>
      </c>
      <c r="G62" s="334">
        <v>270</v>
      </c>
      <c r="H62" s="335">
        <v>271</v>
      </c>
    </row>
    <row r="63" spans="2:8" ht="52.5" customHeight="1" thickBot="1" x14ac:dyDescent="0.2">
      <c r="B63" s="336"/>
      <c r="C63" s="1182" t="s">
        <v>565</v>
      </c>
      <c r="D63" s="1182"/>
      <c r="E63" s="1183"/>
      <c r="F63" s="337">
        <v>28821</v>
      </c>
      <c r="G63" s="337">
        <v>28223</v>
      </c>
      <c r="H63" s="338">
        <v>29035</v>
      </c>
    </row>
    <row r="64" spans="2:8" x14ac:dyDescent="0.15"/>
  </sheetData>
  <sheetProtection algorithmName="SHA-512" hashValue="0fn8wG6Pj0EeFIAI+PVE00PDWSkD0wkRQtsP7aECe4z4Gcx0258cDGz+DWK4fr7SFneovQrZtg4EoHScdX6rBQ==" saltValue="NcrsgFTUINo19AZqAsfu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2" t="s">
        <v>15</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x14ac:dyDescent="0.15">
      <c r="B44" s="10"/>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x14ac:dyDescent="0.15">
      <c r="B45" s="10"/>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x14ac:dyDescent="0.15">
      <c r="B46" s="10"/>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x14ac:dyDescent="0.15">
      <c r="B47" s="10"/>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60.7</v>
      </c>
      <c r="BQ53" s="1192"/>
      <c r="BR53" s="1192"/>
      <c r="BS53" s="1192"/>
      <c r="BT53" s="1192"/>
      <c r="BU53" s="1192"/>
      <c r="BV53" s="1192"/>
      <c r="BW53" s="1192"/>
      <c r="BX53" s="1192">
        <v>62</v>
      </c>
      <c r="BY53" s="1192"/>
      <c r="BZ53" s="1192"/>
      <c r="CA53" s="1192"/>
      <c r="CB53" s="1192"/>
      <c r="CC53" s="1192"/>
      <c r="CD53" s="1192"/>
      <c r="CE53" s="1192"/>
      <c r="CF53" s="1192">
        <v>63.1</v>
      </c>
      <c r="CG53" s="1192"/>
      <c r="CH53" s="1192"/>
      <c r="CI53" s="1192"/>
      <c r="CJ53" s="1192"/>
      <c r="CK53" s="1192"/>
      <c r="CL53" s="1192"/>
      <c r="CM53" s="1192"/>
      <c r="CN53" s="1192">
        <v>60.6</v>
      </c>
      <c r="CO53" s="1192"/>
      <c r="CP53" s="1192"/>
      <c r="CQ53" s="1192"/>
      <c r="CR53" s="1192"/>
      <c r="CS53" s="1192"/>
      <c r="CT53" s="1192"/>
      <c r="CU53" s="1192"/>
      <c r="CV53" s="1192">
        <v>61.6</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27.8</v>
      </c>
      <c r="BQ55" s="1192"/>
      <c r="BR55" s="1192"/>
      <c r="BS55" s="1192"/>
      <c r="BT55" s="1192"/>
      <c r="BU55" s="1192"/>
      <c r="BV55" s="1192"/>
      <c r="BW55" s="1192"/>
      <c r="BX55" s="1192">
        <v>19</v>
      </c>
      <c r="BY55" s="1192"/>
      <c r="BZ55" s="1192"/>
      <c r="CA55" s="1192"/>
      <c r="CB55" s="1192"/>
      <c r="CC55" s="1192"/>
      <c r="CD55" s="1192"/>
      <c r="CE55" s="1192"/>
      <c r="CF55" s="1192">
        <v>4</v>
      </c>
      <c r="CG55" s="1192"/>
      <c r="CH55" s="1192"/>
      <c r="CI55" s="1192"/>
      <c r="CJ55" s="1192"/>
      <c r="CK55" s="1192"/>
      <c r="CL55" s="1192"/>
      <c r="CM55" s="1192"/>
      <c r="CN55" s="1192">
        <v>0.4</v>
      </c>
      <c r="CO55" s="1192"/>
      <c r="CP55" s="1192"/>
      <c r="CQ55" s="1192"/>
      <c r="CR55" s="1192"/>
      <c r="CS55" s="1192"/>
      <c r="CT55" s="1192"/>
      <c r="CU55" s="1192"/>
      <c r="CV55" s="1192">
        <v>9.8000000000000007</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61.7</v>
      </c>
      <c r="BY57" s="1192"/>
      <c r="BZ57" s="1192"/>
      <c r="CA57" s="1192"/>
      <c r="CB57" s="1192"/>
      <c r="CC57" s="1192"/>
      <c r="CD57" s="1192"/>
      <c r="CE57" s="1192"/>
      <c r="CF57" s="1192">
        <v>63</v>
      </c>
      <c r="CG57" s="1192"/>
      <c r="CH57" s="1192"/>
      <c r="CI57" s="1192"/>
      <c r="CJ57" s="1192"/>
      <c r="CK57" s="1192"/>
      <c r="CL57" s="1192"/>
      <c r="CM57" s="1192"/>
      <c r="CN57" s="1192">
        <v>64.3</v>
      </c>
      <c r="CO57" s="1192"/>
      <c r="CP57" s="1192"/>
      <c r="CQ57" s="1192"/>
      <c r="CR57" s="1192"/>
      <c r="CS57" s="1192"/>
      <c r="CT57" s="1192"/>
      <c r="CU57" s="1192"/>
      <c r="CV57" s="1192">
        <v>65.2</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566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6.7</v>
      </c>
      <c r="BQ75" s="1192"/>
      <c r="BR75" s="1192"/>
      <c r="BS75" s="1192"/>
      <c r="BT75" s="1192"/>
      <c r="BU75" s="1192"/>
      <c r="BV75" s="1192"/>
      <c r="BW75" s="1192"/>
      <c r="BX75" s="1192">
        <v>6.6</v>
      </c>
      <c r="BY75" s="1192"/>
      <c r="BZ75" s="1192"/>
      <c r="CA75" s="1192"/>
      <c r="CB75" s="1192"/>
      <c r="CC75" s="1192"/>
      <c r="CD75" s="1192"/>
      <c r="CE75" s="1192"/>
      <c r="CF75" s="1192">
        <v>6.2</v>
      </c>
      <c r="CG75" s="1192"/>
      <c r="CH75" s="1192"/>
      <c r="CI75" s="1192"/>
      <c r="CJ75" s="1192"/>
      <c r="CK75" s="1192"/>
      <c r="CL75" s="1192"/>
      <c r="CM75" s="1192"/>
      <c r="CN75" s="1192">
        <v>6.3</v>
      </c>
      <c r="CO75" s="1192"/>
      <c r="CP75" s="1192"/>
      <c r="CQ75" s="1192"/>
      <c r="CR75" s="1192"/>
      <c r="CS75" s="1192"/>
      <c r="CT75" s="1192"/>
      <c r="CU75" s="1192"/>
      <c r="CV75" s="1192">
        <v>6.4</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27.8</v>
      </c>
      <c r="BQ77" s="1192"/>
      <c r="BR77" s="1192"/>
      <c r="BS77" s="1192"/>
      <c r="BT77" s="1192"/>
      <c r="BU77" s="1192"/>
      <c r="BV77" s="1192"/>
      <c r="BW77" s="1192"/>
      <c r="BX77" s="1192">
        <v>19</v>
      </c>
      <c r="BY77" s="1192"/>
      <c r="BZ77" s="1192"/>
      <c r="CA77" s="1192"/>
      <c r="CB77" s="1192"/>
      <c r="CC77" s="1192"/>
      <c r="CD77" s="1192"/>
      <c r="CE77" s="1192"/>
      <c r="CF77" s="1192">
        <v>4</v>
      </c>
      <c r="CG77" s="1192"/>
      <c r="CH77" s="1192"/>
      <c r="CI77" s="1192"/>
      <c r="CJ77" s="1192"/>
      <c r="CK77" s="1192"/>
      <c r="CL77" s="1192"/>
      <c r="CM77" s="1192"/>
      <c r="CN77" s="1192">
        <v>0.4</v>
      </c>
      <c r="CO77" s="1192"/>
      <c r="CP77" s="1192"/>
      <c r="CQ77" s="1192"/>
      <c r="CR77" s="1192"/>
      <c r="CS77" s="1192"/>
      <c r="CT77" s="1192"/>
      <c r="CU77" s="1192"/>
      <c r="CV77" s="1192">
        <v>9.8000000000000007</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7.5</v>
      </c>
      <c r="BQ79" s="1192"/>
      <c r="BR79" s="1192"/>
      <c r="BS79" s="1192"/>
      <c r="BT79" s="1192"/>
      <c r="BU79" s="1192"/>
      <c r="BV79" s="1192"/>
      <c r="BW79" s="1192"/>
      <c r="BX79" s="1192">
        <v>8</v>
      </c>
      <c r="BY79" s="1192"/>
      <c r="BZ79" s="1192"/>
      <c r="CA79" s="1192"/>
      <c r="CB79" s="1192"/>
      <c r="CC79" s="1192"/>
      <c r="CD79" s="1192"/>
      <c r="CE79" s="1192"/>
      <c r="CF79" s="1192">
        <v>8</v>
      </c>
      <c r="CG79" s="1192"/>
      <c r="CH79" s="1192"/>
      <c r="CI79" s="1192"/>
      <c r="CJ79" s="1192"/>
      <c r="CK79" s="1192"/>
      <c r="CL79" s="1192"/>
      <c r="CM79" s="1192"/>
      <c r="CN79" s="1192">
        <v>8.3000000000000007</v>
      </c>
      <c r="CO79" s="1192"/>
      <c r="CP79" s="1192"/>
      <c r="CQ79" s="1192"/>
      <c r="CR79" s="1192"/>
      <c r="CS79" s="1192"/>
      <c r="CT79" s="1192"/>
      <c r="CU79" s="1192"/>
      <c r="CV79" s="1192">
        <v>8.6</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oC8dIniCJWM4NHz+fZAQ0pQbYtMRx+7ypxwmHrr8D5S7LtRequNzp+ek+2Bu1ZbwJApkWGbMOoh4DByh6b7P+Q==" saltValue="ZESybcJRr9Ng7r7dJ9Ogw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1JM5NBaD8847ifzHIlP6NXGqV/r89qajt16FqL0REDUANwxioK9UJ1O8JELMYt10G6lhV2pkrptH+jhpqdVsg==" saltValue="6o1mTDHyu9SJTeAH49B9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3aldbLC0xtqiGyoyL/DMml155pz0AyhalwqOqo1xn8ScGDIh3OIkj+TEpeRLelfrU0I1yQwN0+uFJo7zGI+aQ==" saltValue="0J+UOoZtC3J9IIhatuFw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2026-09-09T02:02:43Z</cp:lastPrinted>
  <dcterms:created xsi:type="dcterms:W3CDTF">2026-07-24T01:18:13Z</dcterms:created>
  <dcterms:modified xsi:type="dcterms:W3CDTF">2026-09-25T07:49:14Z</dcterms:modified>
  <cp:category/>
</cp:coreProperties>
</file>