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L:\357(教)高校教育課\◆保存対象（原本）\J_学事企画\J4_学則・管理規則\J402高等学校等募集定員\入学定員設定\R8 入学定員設定（対R9）\120 記者会見\040 公表データ（記者提供・HP）\一般情報（エクセル）※記者提供・HP用\"/>
    </mc:Choice>
  </mc:AlternateContent>
  <xr:revisionPtr revIDLastSave="0" documentId="13_ncr:1_{86CC6F83-C21F-4988-9607-9A6F8708EF83}" xr6:coauthVersionLast="47" xr6:coauthVersionMax="47" xr10:uidLastSave="{00000000-0000-0000-0000-000000000000}"/>
  <bookViews>
    <workbookView xWindow="23355" yWindow="1800" windowWidth="14700" windowHeight="10485" firstSheet="1" activeTab="1" xr2:uid="{00000000-000D-0000-FFFF-FFFF00000000}"/>
  </bookViews>
  <sheets>
    <sheet name="市町組合立 (2)" sheetId="22" state="hidden" r:id="rId1"/>
    <sheet name="市町組合立" sheetId="13" r:id="rId2"/>
  </sheets>
  <definedNames>
    <definedName name="_xlnm.Print_Area" localSheetId="1">市町組合立!$B$1:$S$43</definedName>
    <definedName name="_xlnm.Print_Area" localSheetId="0">'市町組合立 (2)'!$B$1:$S$46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3" i="13" l="1"/>
  <c r="L33" i="13" l="1"/>
  <c r="O26" i="13"/>
  <c r="L26" i="13"/>
  <c r="O15" i="13"/>
  <c r="L15" i="13"/>
  <c r="O7" i="13"/>
  <c r="L7" i="13"/>
  <c r="L30" i="13" l="1"/>
  <c r="O30" i="13"/>
  <c r="I26" i="13" l="1"/>
  <c r="I15" i="13"/>
  <c r="I7" i="13"/>
  <c r="I33" i="13"/>
  <c r="F33" i="13"/>
  <c r="O41" i="13"/>
  <c r="F26" i="13"/>
  <c r="F15" i="13"/>
  <c r="F7" i="13"/>
  <c r="L41" i="13" l="1"/>
  <c r="I30" i="13"/>
  <c r="I41" i="13" s="1"/>
  <c r="F30" i="13"/>
  <c r="F41" i="13" s="1"/>
  <c r="O87" i="22"/>
  <c r="L87" i="22"/>
  <c r="I87" i="22"/>
  <c r="F87" i="22"/>
  <c r="O74" i="22"/>
  <c r="L74" i="22"/>
  <c r="I74" i="22"/>
  <c r="F74" i="22"/>
  <c r="O41" i="22"/>
  <c r="L41" i="22"/>
  <c r="I41" i="22"/>
  <c r="F41" i="22"/>
  <c r="O30" i="22"/>
  <c r="O44" i="22" s="1"/>
  <c r="L30" i="22"/>
  <c r="L44" i="22" s="1"/>
  <c r="I30" i="22"/>
  <c r="I44" i="22" s="1"/>
  <c r="F30" i="22"/>
  <c r="F44" i="22" s="1"/>
</calcChain>
</file>

<file path=xl/sharedStrings.xml><?xml version="1.0" encoding="utf-8"?>
<sst xmlns="http://schemas.openxmlformats.org/spreadsheetml/2006/main" count="185" uniqueCount="65">
  <si>
    <t>総合ビジネス</t>
    <rPh sb="0" eb="2">
      <t>ソウゴウ</t>
    </rPh>
    <phoneticPr fontId="3"/>
  </si>
  <si>
    <t>総合学科</t>
    <rPh sb="0" eb="2">
      <t>ソウゴウ</t>
    </rPh>
    <rPh sb="2" eb="4">
      <t>ガッカ</t>
    </rPh>
    <phoneticPr fontId="3"/>
  </si>
  <si>
    <t>普通</t>
    <rPh sb="0" eb="2">
      <t>フツウ</t>
    </rPh>
    <phoneticPr fontId="3"/>
  </si>
  <si>
    <t>学校名</t>
    <rPh sb="0" eb="3">
      <t>ガッコウメイ</t>
    </rPh>
    <phoneticPr fontId="3"/>
  </si>
  <si>
    <t>学科名</t>
    <rPh sb="0" eb="3">
      <t>ガッカメイ</t>
    </rPh>
    <phoneticPr fontId="3"/>
  </si>
  <si>
    <t>志願倍率</t>
    <rPh sb="0" eb="2">
      <t>シガン</t>
    </rPh>
    <rPh sb="2" eb="4">
      <t>バイリツ</t>
    </rPh>
    <phoneticPr fontId="3"/>
  </si>
  <si>
    <t>計</t>
    <rPh sb="0" eb="1">
      <t>ケイ</t>
    </rPh>
    <phoneticPr fontId="3"/>
  </si>
  <si>
    <t>入学定員</t>
    <rPh sb="0" eb="2">
      <t>ニュウガク</t>
    </rPh>
    <rPh sb="2" eb="4">
      <t>テイイン</t>
    </rPh>
    <phoneticPr fontId="3"/>
  </si>
  <si>
    <t>北九州市立</t>
    <rPh sb="0" eb="3">
      <t>キタキュウシュウ</t>
    </rPh>
    <rPh sb="3" eb="5">
      <t>シリツ</t>
    </rPh>
    <phoneticPr fontId="3"/>
  </si>
  <si>
    <t>学級数</t>
    <rPh sb="0" eb="3">
      <t>ガッキュウスウ</t>
    </rPh>
    <phoneticPr fontId="3"/>
  </si>
  <si>
    <t>生活情報</t>
    <rPh sb="0" eb="2">
      <t>セイカツ</t>
    </rPh>
    <rPh sb="2" eb="4">
      <t>ジョウホウ</t>
    </rPh>
    <phoneticPr fontId="3"/>
  </si>
  <si>
    <t>福翔</t>
    <rPh sb="0" eb="1">
      <t>フク</t>
    </rPh>
    <rPh sb="1" eb="2">
      <t>ショウ</t>
    </rPh>
    <phoneticPr fontId="3"/>
  </si>
  <si>
    <t>博多工業</t>
    <rPh sb="0" eb="2">
      <t>ハカタ</t>
    </rPh>
    <rPh sb="2" eb="4">
      <t>コウギョウ</t>
    </rPh>
    <phoneticPr fontId="3"/>
  </si>
  <si>
    <t>福岡女子</t>
    <rPh sb="0" eb="2">
      <t>フクオカ</t>
    </rPh>
    <rPh sb="2" eb="4">
      <t>ジョシ</t>
    </rPh>
    <phoneticPr fontId="3"/>
  </si>
  <si>
    <t>食物調理</t>
    <rPh sb="0" eb="2">
      <t>ショクモツ</t>
    </rPh>
    <rPh sb="2" eb="4">
      <t>チョウリ</t>
    </rPh>
    <phoneticPr fontId="3"/>
  </si>
  <si>
    <t>服飾デザイン</t>
    <rPh sb="0" eb="2">
      <t>フクショク</t>
    </rPh>
    <phoneticPr fontId="3"/>
  </si>
  <si>
    <t>保育福祉</t>
    <rPh sb="0" eb="2">
      <t>ホイク</t>
    </rPh>
    <rPh sb="2" eb="4">
      <t>フクシ</t>
    </rPh>
    <phoneticPr fontId="3"/>
  </si>
  <si>
    <t>国際教養</t>
    <rPh sb="0" eb="2">
      <t>コクサイ</t>
    </rPh>
    <rPh sb="2" eb="4">
      <t>キョウヨウ</t>
    </rPh>
    <phoneticPr fontId="3"/>
  </si>
  <si>
    <t>福岡西陵</t>
    <rPh sb="0" eb="2">
      <t>フクオカ</t>
    </rPh>
    <rPh sb="2" eb="4">
      <t>セイリョウ</t>
    </rPh>
    <phoneticPr fontId="3"/>
  </si>
  <si>
    <t>南筑</t>
    <rPh sb="0" eb="2">
      <t>ナンチク</t>
    </rPh>
    <phoneticPr fontId="3"/>
  </si>
  <si>
    <t>小　計</t>
    <rPh sb="0" eb="3">
      <t>ショウケイ</t>
    </rPh>
    <phoneticPr fontId="3"/>
  </si>
  <si>
    <t>（別日程）</t>
    <rPh sb="1" eb="2">
      <t>ベツ</t>
    </rPh>
    <rPh sb="2" eb="4">
      <t>ニッテイ</t>
    </rPh>
    <phoneticPr fontId="3"/>
  </si>
  <si>
    <t>合　計</t>
    <rPh sb="0" eb="3">
      <t>ゴウケイ</t>
    </rPh>
    <phoneticPr fontId="3"/>
  </si>
  <si>
    <t>古賀竟成館</t>
    <rPh sb="0" eb="2">
      <t>コガ</t>
    </rPh>
    <rPh sb="3" eb="4">
      <t>セイ</t>
    </rPh>
    <rPh sb="4" eb="5">
      <t>カン</t>
    </rPh>
    <phoneticPr fontId="3"/>
  </si>
  <si>
    <t>久留米商業</t>
    <phoneticPr fontId="3"/>
  </si>
  <si>
    <t>機械</t>
    <rPh sb="0" eb="2">
      <t>キカイ</t>
    </rPh>
    <phoneticPr fontId="3"/>
  </si>
  <si>
    <t>自動車工学</t>
    <rPh sb="0" eb="3">
      <t>ジドウシャ</t>
    </rPh>
    <rPh sb="3" eb="5">
      <t>コウガク</t>
    </rPh>
    <phoneticPr fontId="3"/>
  </si>
  <si>
    <t>インテリア</t>
    <phoneticPr fontId="3"/>
  </si>
  <si>
    <t>建築</t>
    <rPh sb="0" eb="2">
      <t>ケンチク</t>
    </rPh>
    <phoneticPr fontId="3"/>
  </si>
  <si>
    <t>画像工学</t>
    <rPh sb="0" eb="2">
      <t>ガゾウ</t>
    </rPh>
    <rPh sb="2" eb="4">
      <t>コウガク</t>
    </rPh>
    <phoneticPr fontId="3"/>
  </si>
  <si>
    <t>電子情報</t>
    <rPh sb="0" eb="2">
      <t>デンシ</t>
    </rPh>
    <rPh sb="2" eb="4">
      <t>ジョウホウ</t>
    </rPh>
    <phoneticPr fontId="3"/>
  </si>
  <si>
    <t>工業</t>
    <rPh sb="0" eb="2">
      <t>コウギョウ</t>
    </rPh>
    <phoneticPr fontId="3"/>
  </si>
  <si>
    <t>平成３０年度</t>
    <rPh sb="4" eb="6">
      <t>ネンド</t>
    </rPh>
    <phoneticPr fontId="3"/>
  </si>
  <si>
    <t>情報ビジネス ビジネスコース</t>
    <rPh sb="0" eb="2">
      <t>ジョウホウ</t>
    </rPh>
    <phoneticPr fontId="3"/>
  </si>
  <si>
    <t>情報ビジネス 情報コース</t>
    <rPh sb="0" eb="2">
      <t>ジョウホウ</t>
    </rPh>
    <rPh sb="7" eb="9">
      <t>ジョウホウ</t>
    </rPh>
    <phoneticPr fontId="3"/>
  </si>
  <si>
    <t>経営科学（コースを除く。）</t>
    <rPh sb="0" eb="2">
      <t>ケイエイ</t>
    </rPh>
    <rPh sb="2" eb="4">
      <t>カガク</t>
    </rPh>
    <rPh sb="9" eb="10">
      <t>ノゾ</t>
    </rPh>
    <phoneticPr fontId="3"/>
  </si>
  <si>
    <t>経営科学　特別進学コース</t>
    <rPh sb="0" eb="2">
      <t>ケイエイ</t>
    </rPh>
    <rPh sb="2" eb="4">
      <t>カガク</t>
    </rPh>
    <rPh sb="5" eb="7">
      <t>トクベツ</t>
    </rPh>
    <rPh sb="7" eb="9">
      <t>シンガク</t>
    </rPh>
    <phoneticPr fontId="3"/>
  </si>
  <si>
    <t>普通　特進コース</t>
    <rPh sb="0" eb="2">
      <t>フツウ</t>
    </rPh>
    <rPh sb="3" eb="5">
      <t>トクシン</t>
    </rPh>
    <phoneticPr fontId="3"/>
  </si>
  <si>
    <t>普通　進学コース</t>
    <rPh sb="0" eb="2">
      <t>フツウ</t>
    </rPh>
    <rPh sb="3" eb="5">
      <t>シンガク</t>
    </rPh>
    <phoneticPr fontId="3"/>
  </si>
  <si>
    <t>普通　ベーシックデザインコース</t>
    <rPh sb="0" eb="2">
      <t>フツウ</t>
    </rPh>
    <phoneticPr fontId="3"/>
  </si>
  <si>
    <t>総合学科　アドバンス（発展）コース</t>
    <rPh sb="0" eb="2">
      <t>ソウゴウ</t>
    </rPh>
    <rPh sb="2" eb="4">
      <t>ガッカ</t>
    </rPh>
    <rPh sb="11" eb="13">
      <t>ハッテン</t>
    </rPh>
    <phoneticPr fontId="3"/>
  </si>
  <si>
    <t>総合学科　マスター（標準）コース</t>
    <rPh sb="0" eb="2">
      <t>ソウゴウ</t>
    </rPh>
    <rPh sb="2" eb="4">
      <t>ガッカ</t>
    </rPh>
    <rPh sb="10" eb="12">
      <t>ヒョウジュン</t>
    </rPh>
    <phoneticPr fontId="3"/>
  </si>
  <si>
    <t>・コースを有する学科に係る入学定員については、コース分を除いた学科の人数とコース分の人数を別々に表記</t>
    <phoneticPr fontId="3"/>
  </si>
  <si>
    <t>平成３１年度</t>
    <rPh sb="4" eb="6">
      <t>ネンド</t>
    </rPh>
    <phoneticPr fontId="3"/>
  </si>
  <si>
    <t>平 成 ３１ 年 度 市  （ 組 合 ） 立 高 等 学 校 入 学 定 員 （ 全 日 制 ）</t>
    <rPh sb="7" eb="10">
      <t>ネンド</t>
    </rPh>
    <rPh sb="11" eb="12">
      <t>シ</t>
    </rPh>
    <rPh sb="16" eb="19">
      <t>クミアイ</t>
    </rPh>
    <rPh sb="21" eb="23">
      <t>ケンリツ</t>
    </rPh>
    <rPh sb="24" eb="31">
      <t>コウコウ</t>
    </rPh>
    <rPh sb="32" eb="33">
      <t>イリ</t>
    </rPh>
    <rPh sb="34" eb="35">
      <t>ガク</t>
    </rPh>
    <rPh sb="36" eb="39">
      <t>テイイン</t>
    </rPh>
    <phoneticPr fontId="3"/>
  </si>
  <si>
    <t>三井中央 ※</t>
    <rPh sb="0" eb="2">
      <t>ミイ</t>
    </rPh>
    <rPh sb="2" eb="4">
      <t>チュウオウ</t>
    </rPh>
    <phoneticPr fontId="3"/>
  </si>
  <si>
    <t>・※ 三井中央高校の総合学科アドバンス（発展）コースとマスター（標準）コースの定員には、後期の定員各５名を含む</t>
    <rPh sb="3" eb="5">
      <t>ミイ</t>
    </rPh>
    <rPh sb="5" eb="7">
      <t>チュウオウ</t>
    </rPh>
    <rPh sb="7" eb="9">
      <t>コウコウ</t>
    </rPh>
    <rPh sb="10" eb="12">
      <t>ソウゴウ</t>
    </rPh>
    <rPh sb="12" eb="14">
      <t>ガッカ</t>
    </rPh>
    <rPh sb="20" eb="22">
      <t>ハッテン</t>
    </rPh>
    <rPh sb="32" eb="34">
      <t>ヒョウジュン</t>
    </rPh>
    <rPh sb="39" eb="41">
      <t>テイイン</t>
    </rPh>
    <rPh sb="44" eb="46">
      <t>コウキ</t>
    </rPh>
    <rPh sb="47" eb="49">
      <t>テイイン</t>
    </rPh>
    <rPh sb="49" eb="50">
      <t>カク</t>
    </rPh>
    <rPh sb="51" eb="52">
      <t>メイ</t>
    </rPh>
    <rPh sb="53" eb="54">
      <t>フク</t>
    </rPh>
    <phoneticPr fontId="3"/>
  </si>
  <si>
    <t>前
期</t>
    <rPh sb="0" eb="1">
      <t>マエ</t>
    </rPh>
    <rPh sb="2" eb="3">
      <t>キ</t>
    </rPh>
    <phoneticPr fontId="8"/>
  </si>
  <si>
    <t>後
期</t>
    <rPh sb="0" eb="1">
      <t>アト</t>
    </rPh>
    <rPh sb="2" eb="3">
      <t>キ</t>
    </rPh>
    <phoneticPr fontId="8"/>
  </si>
  <si>
    <t>経営科学　経営情報コース</t>
    <rPh sb="0" eb="2">
      <t>ケイエイ</t>
    </rPh>
    <rPh sb="2" eb="4">
      <t>カガク</t>
    </rPh>
    <rPh sb="5" eb="7">
      <t>ケイエイ</t>
    </rPh>
    <rPh sb="7" eb="9">
      <t>ジョウホウ</t>
    </rPh>
    <phoneticPr fontId="3"/>
  </si>
  <si>
    <t>〔市立高等学校〕</t>
    <rPh sb="1" eb="3">
      <t>イチリツ</t>
    </rPh>
    <rPh sb="3" eb="7">
      <t>コウトウガッコウ</t>
    </rPh>
    <phoneticPr fontId="3"/>
  </si>
  <si>
    <t>経営科学　大学進学コース</t>
    <phoneticPr fontId="3"/>
  </si>
  <si>
    <t>経営科学　経営総合コース</t>
    <phoneticPr fontId="3"/>
  </si>
  <si>
    <t>令和８年度</t>
    <phoneticPr fontId="3"/>
  </si>
  <si>
    <t>〔組合立高等学校〕</t>
    <rPh sb="1" eb="4">
      <t>クミアイリツ</t>
    </rPh>
    <phoneticPr fontId="3"/>
  </si>
  <si>
    <t>未来共創</t>
    <rPh sb="0" eb="2">
      <t>ミライ</t>
    </rPh>
    <rPh sb="2" eb="4">
      <t>キョウソウ</t>
    </rPh>
    <phoneticPr fontId="3"/>
  </si>
  <si>
    <t>令和９年度</t>
    <phoneticPr fontId="3"/>
  </si>
  <si>
    <r>
      <t>令 和</t>
    </r>
    <r>
      <rPr>
        <sz val="12"/>
        <color indexed="8"/>
        <rFont val="ＭＳ ゴシック"/>
        <family val="3"/>
        <charset val="128"/>
      </rPr>
      <t xml:space="preserve"> ９ </t>
    </r>
    <r>
      <rPr>
        <sz val="12"/>
        <rFont val="ＭＳ ゴシック"/>
        <family val="3"/>
        <charset val="128"/>
      </rPr>
      <t>年 度 市（ 組 合 ）立 高 等 学 校 入 学 定 員 （ 全 日 制 ）</t>
    </r>
    <rPh sb="0" eb="1">
      <t>レイ</t>
    </rPh>
    <rPh sb="2" eb="3">
      <t>ワ</t>
    </rPh>
    <rPh sb="6" eb="9">
      <t>ネンド</t>
    </rPh>
    <rPh sb="10" eb="11">
      <t>シ</t>
    </rPh>
    <rPh sb="13" eb="16">
      <t>クミアイ</t>
    </rPh>
    <rPh sb="18" eb="19">
      <t>リツ</t>
    </rPh>
    <rPh sb="20" eb="27">
      <t>コウコウ</t>
    </rPh>
    <rPh sb="28" eb="29">
      <t>イリ</t>
    </rPh>
    <rPh sb="30" eb="31">
      <t>ガク</t>
    </rPh>
    <rPh sb="32" eb="35">
      <t>テイイン</t>
    </rPh>
    <phoneticPr fontId="3"/>
  </si>
  <si>
    <t>********************</t>
    <phoneticPr fontId="3"/>
  </si>
  <si>
    <t>******************************</t>
    <phoneticPr fontId="3"/>
  </si>
  <si>
    <t>国際教養</t>
    <phoneticPr fontId="3"/>
  </si>
  <si>
    <t>福岡共創</t>
    <rPh sb="0" eb="4">
      <t>フクオカキョウソウ</t>
    </rPh>
    <phoneticPr fontId="3"/>
  </si>
  <si>
    <t>（現　福岡女子）</t>
    <rPh sb="1" eb="2">
      <t>ゲン</t>
    </rPh>
    <rPh sb="3" eb="5">
      <t>フクオカ</t>
    </rPh>
    <rPh sb="5" eb="7">
      <t>ジョシ</t>
    </rPh>
    <phoneticPr fontId="3"/>
  </si>
  <si>
    <t>・　福岡女子高校は令和９年度から福岡共創高校に校名を変更する。</t>
    <rPh sb="2" eb="4">
      <t>フクオカ</t>
    </rPh>
    <rPh sb="4" eb="6">
      <t>ジョシ</t>
    </rPh>
    <rPh sb="6" eb="8">
      <t>コウコウ</t>
    </rPh>
    <rPh sb="9" eb="11">
      <t>レイワ</t>
    </rPh>
    <rPh sb="12" eb="13">
      <t>ネン</t>
    </rPh>
    <rPh sb="13" eb="14">
      <t>ド</t>
    </rPh>
    <rPh sb="16" eb="18">
      <t>フクオカ</t>
    </rPh>
    <rPh sb="18" eb="20">
      <t>キョウソウ</t>
    </rPh>
    <rPh sb="20" eb="22">
      <t>コウコウ</t>
    </rPh>
    <rPh sb="23" eb="25">
      <t>コウメイ</t>
    </rPh>
    <rPh sb="26" eb="28">
      <t>ヘンコウ</t>
    </rPh>
    <phoneticPr fontId="3"/>
  </si>
  <si>
    <t>普通（ベーシックデザインコースを除く。）</t>
    <rPh sb="0" eb="2">
      <t>フツウ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</si>
</sst>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_ "/>
    <numFmt numFmtId="177" formatCode="#,##0_);[Red]\(#,##0\)"/>
    <numFmt numFmtId="178" formatCode="0.00_ "/>
    <numFmt numFmtId="179" formatCode="#,##0.00_);[Red]\(#,##0.00\)"/>
    <numFmt numFmtId="180" formatCode="0.00_);[Red]\(0.00\)"/>
    <numFmt numFmtId="182" formatCode="#,##0.00;&quot;△ &quot;#,##0.00"/>
  </numFmts>
  <fonts count="12" x14ac:knownFonts="1">
    <font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7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7" fillId="0" borderId="0"/>
  </cellStyleXfs>
  <cellXfs count="29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176" fontId="2" fillId="0" borderId="5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176" fontId="2" fillId="0" borderId="3" xfId="0" applyNumberFormat="1" applyFont="1" applyBorder="1" applyAlignment="1">
      <alignment horizontal="left" vertical="center"/>
    </xf>
    <xf numFmtId="176" fontId="2" fillId="0" borderId="12" xfId="0" applyNumberFormat="1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176" fontId="2" fillId="0" borderId="30" xfId="0" applyNumberFormat="1" applyFont="1" applyBorder="1" applyAlignment="1">
      <alignment horizontal="right" vertical="center"/>
    </xf>
    <xf numFmtId="0" fontId="2" fillId="0" borderId="33" xfId="0" applyFont="1" applyBorder="1" applyAlignment="1">
      <alignment horizontal="center" vertical="center"/>
    </xf>
    <xf numFmtId="176" fontId="2" fillId="0" borderId="20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center" vertical="center"/>
    </xf>
    <xf numFmtId="176" fontId="2" fillId="0" borderId="37" xfId="0" applyNumberFormat="1" applyFont="1" applyBorder="1" applyAlignment="1">
      <alignment horizontal="right" vertical="center"/>
    </xf>
    <xf numFmtId="0" fontId="2" fillId="0" borderId="3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176" fontId="2" fillId="0" borderId="32" xfId="0" applyNumberFormat="1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25" xfId="0" applyFont="1" applyBorder="1" applyAlignment="1">
      <alignment horizontal="center" vertical="center"/>
    </xf>
    <xf numFmtId="176" fontId="2" fillId="0" borderId="30" xfId="0" applyNumberFormat="1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47" xfId="0" applyFont="1" applyBorder="1" applyAlignment="1">
      <alignment horizontal="center" vertical="center"/>
    </xf>
    <xf numFmtId="176" fontId="2" fillId="0" borderId="48" xfId="0" applyNumberFormat="1" applyFont="1" applyBorder="1" applyAlignment="1">
      <alignment horizontal="left" vertical="center"/>
    </xf>
    <xf numFmtId="176" fontId="2" fillId="0" borderId="36" xfId="0" applyNumberFormat="1" applyFont="1" applyBorder="1" applyAlignment="1">
      <alignment horizontal="left" vertical="center"/>
    </xf>
    <xf numFmtId="0" fontId="2" fillId="0" borderId="35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176" fontId="2" fillId="0" borderId="27" xfId="0" applyNumberFormat="1" applyFont="1" applyBorder="1" applyAlignment="1">
      <alignment horizontal="left" vertical="center"/>
    </xf>
    <xf numFmtId="0" fontId="2" fillId="0" borderId="29" xfId="0" applyFont="1" applyBorder="1" applyAlignment="1">
      <alignment vertical="center"/>
    </xf>
    <xf numFmtId="177" fontId="2" fillId="0" borderId="30" xfId="0" applyNumberFormat="1" applyFont="1" applyBorder="1" applyAlignment="1">
      <alignment horizontal="right"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176" fontId="2" fillId="0" borderId="49" xfId="0" applyNumberFormat="1" applyFont="1" applyBorder="1" applyAlignment="1">
      <alignment horizontal="left"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176" fontId="2" fillId="0" borderId="50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7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176" fontId="2" fillId="0" borderId="2" xfId="0" applyNumberFormat="1" applyFont="1" applyBorder="1" applyAlignment="1">
      <alignment horizontal="left" vertical="center"/>
    </xf>
    <xf numFmtId="0" fontId="2" fillId="0" borderId="23" xfId="0" applyFont="1" applyBorder="1" applyAlignment="1">
      <alignment vertical="center"/>
    </xf>
    <xf numFmtId="176" fontId="2" fillId="0" borderId="11" xfId="0" applyNumberFormat="1" applyFont="1" applyBorder="1" applyAlignment="1">
      <alignment horizontal="left" vertical="center"/>
    </xf>
    <xf numFmtId="177" fontId="2" fillId="0" borderId="17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6" fontId="2" fillId="0" borderId="51" xfId="0" applyNumberFormat="1" applyFont="1" applyBorder="1" applyAlignment="1">
      <alignment horizontal="left" vertical="center"/>
    </xf>
    <xf numFmtId="177" fontId="2" fillId="0" borderId="25" xfId="0" applyNumberFormat="1" applyFont="1" applyBorder="1" applyAlignment="1">
      <alignment horizontal="right" vertical="center"/>
    </xf>
    <xf numFmtId="0" fontId="2" fillId="0" borderId="51" xfId="0" applyFont="1" applyBorder="1" applyAlignment="1">
      <alignment horizontal="left" vertical="center"/>
    </xf>
    <xf numFmtId="178" fontId="2" fillId="0" borderId="28" xfId="0" applyNumberFormat="1" applyFont="1" applyBorder="1" applyAlignment="1">
      <alignment horizontal="center" vertical="center"/>
    </xf>
    <xf numFmtId="178" fontId="2" fillId="0" borderId="33" xfId="0" applyNumberFormat="1" applyFont="1" applyBorder="1" applyAlignment="1">
      <alignment horizontal="center" vertical="center"/>
    </xf>
    <xf numFmtId="176" fontId="2" fillId="0" borderId="46" xfId="0" applyNumberFormat="1" applyFont="1" applyBorder="1" applyAlignment="1">
      <alignment horizontal="left" vertical="center"/>
    </xf>
    <xf numFmtId="0" fontId="2" fillId="0" borderId="44" xfId="0" applyFont="1" applyBorder="1" applyAlignment="1">
      <alignment vertical="center"/>
    </xf>
    <xf numFmtId="177" fontId="2" fillId="0" borderId="52" xfId="0" applyNumberFormat="1" applyFont="1" applyBorder="1" applyAlignment="1">
      <alignment horizontal="right" vertical="center"/>
    </xf>
    <xf numFmtId="0" fontId="2" fillId="0" borderId="46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178" fontId="2" fillId="0" borderId="47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vertical="center"/>
    </xf>
    <xf numFmtId="180" fontId="2" fillId="0" borderId="0" xfId="0" applyNumberFormat="1" applyFont="1" applyAlignment="1">
      <alignment horizontal="right" vertical="center"/>
    </xf>
    <xf numFmtId="177" fontId="2" fillId="0" borderId="37" xfId="0" applyNumberFormat="1" applyFont="1" applyBorder="1" applyAlignment="1">
      <alignment horizontal="right" vertical="center"/>
    </xf>
    <xf numFmtId="0" fontId="0" fillId="0" borderId="33" xfId="0" applyBorder="1" applyAlignment="1">
      <alignment vertical="center"/>
    </xf>
    <xf numFmtId="0" fontId="2" fillId="0" borderId="20" xfId="0" applyFont="1" applyBorder="1" applyAlignment="1">
      <alignment vertical="center"/>
    </xf>
    <xf numFmtId="176" fontId="2" fillId="0" borderId="13" xfId="0" applyNumberFormat="1" applyFont="1" applyBorder="1" applyAlignment="1">
      <alignment horizontal="left" vertical="center"/>
    </xf>
    <xf numFmtId="176" fontId="2" fillId="0" borderId="25" xfId="0" applyNumberFormat="1" applyFont="1" applyBorder="1" applyAlignment="1">
      <alignment horizontal="left" vertical="center"/>
    </xf>
    <xf numFmtId="176" fontId="2" fillId="0" borderId="30" xfId="0" applyNumberFormat="1" applyFont="1" applyBorder="1" applyAlignment="1">
      <alignment horizontal="left" vertical="center"/>
    </xf>
    <xf numFmtId="176" fontId="2" fillId="0" borderId="52" xfId="0" applyNumberFormat="1" applyFont="1" applyBorder="1" applyAlignment="1">
      <alignment horizontal="left" vertical="center"/>
    </xf>
    <xf numFmtId="180" fontId="2" fillId="0" borderId="0" xfId="0" applyNumberFormat="1" applyFont="1" applyAlignment="1">
      <alignment vertical="center"/>
    </xf>
    <xf numFmtId="180" fontId="2" fillId="0" borderId="11" xfId="0" applyNumberFormat="1" applyFont="1" applyBorder="1" applyAlignment="1">
      <alignment vertical="center"/>
    </xf>
    <xf numFmtId="176" fontId="2" fillId="0" borderId="17" xfId="0" applyNumberFormat="1" applyFont="1" applyBorder="1" applyAlignment="1">
      <alignment horizontal="center" vertical="center"/>
    </xf>
    <xf numFmtId="179" fontId="2" fillId="0" borderId="11" xfId="3" applyNumberFormat="1" applyFont="1" applyBorder="1" applyAlignment="1">
      <alignment vertical="center"/>
    </xf>
    <xf numFmtId="179" fontId="2" fillId="0" borderId="37" xfId="1" applyNumberFormat="1" applyFont="1" applyFill="1" applyBorder="1" applyAlignment="1">
      <alignment vertical="center"/>
    </xf>
    <xf numFmtId="179" fontId="2" fillId="0" borderId="37" xfId="3" applyNumberFormat="1" applyFont="1" applyBorder="1" applyAlignment="1">
      <alignment vertical="center"/>
    </xf>
    <xf numFmtId="179" fontId="2" fillId="0" borderId="25" xfId="3" applyNumberFormat="1" applyFont="1" applyBorder="1" applyAlignment="1">
      <alignment vertical="center"/>
    </xf>
    <xf numFmtId="179" fontId="2" fillId="0" borderId="30" xfId="3" applyNumberFormat="1" applyFont="1" applyBorder="1" applyAlignment="1">
      <alignment vertical="center"/>
    </xf>
    <xf numFmtId="179" fontId="2" fillId="0" borderId="20" xfId="3" applyNumberFormat="1" applyFont="1" applyBorder="1" applyAlignment="1">
      <alignment vertical="center"/>
    </xf>
    <xf numFmtId="179" fontId="2" fillId="0" borderId="0" xfId="3" applyNumberFormat="1" applyFont="1" applyAlignment="1">
      <alignment vertical="center"/>
    </xf>
    <xf numFmtId="179" fontId="2" fillId="0" borderId="40" xfId="3" applyNumberFormat="1" applyFont="1" applyBorder="1" applyAlignment="1">
      <alignment vertical="center"/>
    </xf>
    <xf numFmtId="179" fontId="2" fillId="0" borderId="30" xfId="1" applyNumberFormat="1" applyFont="1" applyFill="1" applyBorder="1" applyAlignment="1">
      <alignment vertical="center"/>
    </xf>
    <xf numFmtId="179" fontId="2" fillId="0" borderId="25" xfId="1" applyNumberFormat="1" applyFont="1" applyFill="1" applyBorder="1" applyAlignment="1">
      <alignment vertical="center"/>
    </xf>
    <xf numFmtId="179" fontId="2" fillId="0" borderId="20" xfId="1" applyNumberFormat="1" applyFont="1" applyFill="1" applyBorder="1" applyAlignment="1">
      <alignment vertical="center"/>
    </xf>
    <xf numFmtId="179" fontId="2" fillId="0" borderId="17" xfId="1" applyNumberFormat="1" applyFont="1" applyFill="1" applyBorder="1" applyAlignment="1">
      <alignment vertical="center"/>
    </xf>
    <xf numFmtId="177" fontId="2" fillId="0" borderId="20" xfId="0" quotePrefix="1" applyNumberFormat="1" applyFont="1" applyBorder="1" applyAlignment="1">
      <alignment horizontal="right" vertical="center"/>
    </xf>
    <xf numFmtId="0" fontId="2" fillId="0" borderId="20" xfId="0" quotePrefix="1" applyFont="1" applyBorder="1" applyAlignment="1">
      <alignment horizontal="center" vertical="center"/>
    </xf>
    <xf numFmtId="0" fontId="2" fillId="0" borderId="22" xfId="0" quotePrefix="1" applyFont="1" applyBorder="1" applyAlignment="1">
      <alignment horizontal="center" vertical="center"/>
    </xf>
    <xf numFmtId="0" fontId="2" fillId="0" borderId="40" xfId="0" applyFont="1" applyBorder="1" applyAlignment="1">
      <alignment vertical="center"/>
    </xf>
    <xf numFmtId="176" fontId="2" fillId="0" borderId="30" xfId="0" applyNumberFormat="1" applyFont="1" applyBorder="1" applyAlignment="1">
      <alignment horizontal="center" vertical="center"/>
    </xf>
    <xf numFmtId="176" fontId="2" fillId="0" borderId="36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horizontal="center" vertical="center"/>
    </xf>
    <xf numFmtId="180" fontId="2" fillId="0" borderId="17" xfId="0" applyNumberFormat="1" applyFont="1" applyBorder="1" applyAlignment="1">
      <alignment vertical="center"/>
    </xf>
    <xf numFmtId="0" fontId="2" fillId="0" borderId="42" xfId="0" applyFont="1" applyBorder="1" applyAlignment="1">
      <alignment horizontal="left" vertical="center"/>
    </xf>
    <xf numFmtId="176" fontId="2" fillId="0" borderId="8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horizontal="left" vertical="center"/>
    </xf>
    <xf numFmtId="178" fontId="2" fillId="0" borderId="25" xfId="0" applyNumberFormat="1" applyFont="1" applyBorder="1" applyAlignment="1">
      <alignment horizontal="center" vertical="center"/>
    </xf>
    <xf numFmtId="178" fontId="2" fillId="0" borderId="30" xfId="0" applyNumberFormat="1" applyFont="1" applyBorder="1" applyAlignment="1">
      <alignment horizontal="center" vertical="center"/>
    </xf>
    <xf numFmtId="178" fontId="2" fillId="0" borderId="52" xfId="0" applyNumberFormat="1" applyFont="1" applyBorder="1" applyAlignment="1">
      <alignment horizontal="center" vertical="center"/>
    </xf>
    <xf numFmtId="0" fontId="0" fillId="0" borderId="30" xfId="0" applyBorder="1" applyAlignment="1">
      <alignment vertical="center"/>
    </xf>
    <xf numFmtId="177" fontId="2" fillId="0" borderId="25" xfId="0" quotePrefix="1" applyNumberFormat="1" applyFont="1" applyBorder="1" applyAlignment="1">
      <alignment horizontal="right" vertical="center"/>
    </xf>
    <xf numFmtId="0" fontId="2" fillId="0" borderId="25" xfId="0" quotePrefix="1" applyFont="1" applyBorder="1" applyAlignment="1">
      <alignment horizontal="center" vertical="center"/>
    </xf>
    <xf numFmtId="0" fontId="2" fillId="0" borderId="27" xfId="0" quotePrefix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176" fontId="2" fillId="0" borderId="43" xfId="0" applyNumberFormat="1" applyFont="1" applyBorder="1" applyAlignment="1">
      <alignment horizontal="left" vertical="center" shrinkToFit="1"/>
    </xf>
    <xf numFmtId="0" fontId="2" fillId="0" borderId="43" xfId="0" applyFont="1" applyBorder="1" applyAlignment="1">
      <alignment horizontal="left" vertical="center"/>
    </xf>
    <xf numFmtId="0" fontId="2" fillId="0" borderId="52" xfId="0" applyFont="1" applyBorder="1" applyAlignment="1">
      <alignment vertical="center"/>
    </xf>
    <xf numFmtId="0" fontId="2" fillId="0" borderId="32" xfId="0" quotePrefix="1" applyFont="1" applyBorder="1" applyAlignment="1">
      <alignment horizontal="center" vertical="center"/>
    </xf>
    <xf numFmtId="177" fontId="2" fillId="0" borderId="30" xfId="0" quotePrefix="1" applyNumberFormat="1" applyFont="1" applyBorder="1" applyAlignment="1">
      <alignment horizontal="right" vertical="center"/>
    </xf>
    <xf numFmtId="0" fontId="2" fillId="0" borderId="5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6" xfId="0" quotePrefix="1" applyFont="1" applyBorder="1" applyAlignment="1">
      <alignment horizontal="center" vertical="center"/>
    </xf>
    <xf numFmtId="176" fontId="2" fillId="0" borderId="20" xfId="0" applyNumberFormat="1" applyFont="1" applyBorder="1" applyAlignment="1">
      <alignment vertical="center"/>
    </xf>
    <xf numFmtId="176" fontId="2" fillId="0" borderId="31" xfId="0" applyNumberFormat="1" applyFont="1" applyBorder="1" applyAlignment="1">
      <alignment vertical="center"/>
    </xf>
    <xf numFmtId="176" fontId="2" fillId="0" borderId="21" xfId="0" applyNumberFormat="1" applyFont="1" applyBorder="1" applyAlignment="1">
      <alignment vertical="center"/>
    </xf>
    <xf numFmtId="177" fontId="2" fillId="0" borderId="17" xfId="0" applyNumberFormat="1" applyFont="1" applyBorder="1" applyAlignment="1">
      <alignment vertical="center"/>
    </xf>
    <xf numFmtId="177" fontId="2" fillId="0" borderId="35" xfId="0" applyNumberFormat="1" applyFont="1" applyBorder="1" applyAlignment="1">
      <alignment vertical="center"/>
    </xf>
    <xf numFmtId="177" fontId="2" fillId="0" borderId="39" xfId="0" applyNumberFormat="1" applyFont="1" applyBorder="1" applyAlignment="1">
      <alignment vertical="center"/>
    </xf>
    <xf numFmtId="179" fontId="2" fillId="0" borderId="17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179" fontId="2" fillId="0" borderId="0" xfId="0" applyNumberFormat="1" applyFont="1" applyAlignment="1">
      <alignment vertical="center"/>
    </xf>
    <xf numFmtId="0" fontId="2" fillId="0" borderId="50" xfId="0" applyFont="1" applyBorder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177" fontId="2" fillId="0" borderId="8" xfId="0" applyNumberFormat="1" applyFont="1" applyBorder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8" xfId="0" quotePrefix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176" fontId="2" fillId="0" borderId="32" xfId="0" applyNumberFormat="1" applyFont="1" applyBorder="1" applyAlignment="1">
      <alignment horizontal="right" vertical="center"/>
    </xf>
    <xf numFmtId="179" fontId="2" fillId="0" borderId="30" xfId="0" applyNumberFormat="1" applyFont="1" applyBorder="1" applyAlignment="1">
      <alignment vertical="center"/>
    </xf>
    <xf numFmtId="0" fontId="9" fillId="0" borderId="54" xfId="0" applyFont="1" applyBorder="1" applyAlignment="1">
      <alignment horizontal="center" vertical="center" wrapText="1"/>
    </xf>
    <xf numFmtId="180" fontId="11" fillId="0" borderId="0" xfId="0" applyNumberFormat="1" applyFont="1" applyAlignment="1">
      <alignment vertical="center"/>
    </xf>
    <xf numFmtId="179" fontId="11" fillId="0" borderId="17" xfId="1" applyNumberFormat="1" applyFont="1" applyFill="1" applyBorder="1" applyAlignment="1">
      <alignment horizontal="right" vertical="center"/>
    </xf>
    <xf numFmtId="179" fontId="11" fillId="0" borderId="11" xfId="3" applyNumberFormat="1" applyFont="1" applyBorder="1" applyAlignment="1">
      <alignment horizontal="right" vertical="center"/>
    </xf>
    <xf numFmtId="180" fontId="11" fillId="0" borderId="17" xfId="0" applyNumberFormat="1" applyFont="1" applyBorder="1" applyAlignment="1">
      <alignment horizontal="right" vertical="center"/>
    </xf>
    <xf numFmtId="179" fontId="11" fillId="0" borderId="30" xfId="1" applyNumberFormat="1" applyFont="1" applyFill="1" applyBorder="1" applyAlignment="1">
      <alignment horizontal="right" vertical="center"/>
    </xf>
    <xf numFmtId="179" fontId="11" fillId="0" borderId="25" xfId="1" applyNumberFormat="1" applyFont="1" applyFill="1" applyBorder="1" applyAlignment="1">
      <alignment horizontal="right" vertical="center"/>
    </xf>
    <xf numFmtId="179" fontId="11" fillId="0" borderId="37" xfId="1" applyNumberFormat="1" applyFont="1" applyFill="1" applyBorder="1" applyAlignment="1">
      <alignment horizontal="right" vertical="center"/>
    </xf>
    <xf numFmtId="179" fontId="11" fillId="0" borderId="11" xfId="3" applyNumberFormat="1" applyFont="1" applyBorder="1" applyAlignment="1">
      <alignment vertical="center"/>
    </xf>
    <xf numFmtId="179" fontId="11" fillId="0" borderId="30" xfId="3" applyNumberFormat="1" applyFont="1" applyBorder="1" applyAlignment="1">
      <alignment vertical="center"/>
    </xf>
    <xf numFmtId="180" fontId="11" fillId="0" borderId="0" xfId="0" applyNumberFormat="1" applyFont="1" applyAlignment="1">
      <alignment horizontal="right" vertical="center"/>
    </xf>
    <xf numFmtId="180" fontId="11" fillId="0" borderId="11" xfId="0" applyNumberFormat="1" applyFont="1" applyBorder="1" applyAlignment="1">
      <alignment vertical="center"/>
    </xf>
    <xf numFmtId="177" fontId="2" fillId="0" borderId="0" xfId="0" quotePrefix="1" applyNumberFormat="1" applyFont="1" applyAlignment="1">
      <alignment horizontal="right" vertical="center"/>
    </xf>
    <xf numFmtId="0" fontId="2" fillId="0" borderId="42" xfId="0" quotePrefix="1" applyFont="1" applyBorder="1" applyAlignment="1">
      <alignment horizontal="center" vertical="center"/>
    </xf>
    <xf numFmtId="0" fontId="2" fillId="2" borderId="52" xfId="0" applyFont="1" applyFill="1" applyBorder="1" applyAlignment="1">
      <alignment vertical="center"/>
    </xf>
    <xf numFmtId="0" fontId="2" fillId="2" borderId="32" xfId="0" applyFont="1" applyFill="1" applyBorder="1" applyAlignment="1">
      <alignment vertical="center"/>
    </xf>
    <xf numFmtId="177" fontId="2" fillId="2" borderId="30" xfId="0" applyNumberFormat="1" applyFont="1" applyFill="1" applyBorder="1" applyAlignment="1">
      <alignment horizontal="right" vertical="center"/>
    </xf>
    <xf numFmtId="0" fontId="2" fillId="2" borderId="33" xfId="0" applyFont="1" applyFill="1" applyBorder="1" applyAlignment="1">
      <alignment vertical="center"/>
    </xf>
    <xf numFmtId="0" fontId="2" fillId="2" borderId="25" xfId="0" quotePrefix="1" applyFont="1" applyFill="1" applyBorder="1" applyAlignment="1">
      <alignment horizontal="center" vertical="center"/>
    </xf>
    <xf numFmtId="0" fontId="2" fillId="2" borderId="32" xfId="0" quotePrefix="1" applyFont="1" applyFill="1" applyBorder="1" applyAlignment="1">
      <alignment horizontal="center" vertical="center"/>
    </xf>
    <xf numFmtId="177" fontId="2" fillId="2" borderId="30" xfId="0" quotePrefix="1" applyNumberFormat="1" applyFont="1" applyFill="1" applyBorder="1" applyAlignment="1">
      <alignment horizontal="right" vertical="center"/>
    </xf>
    <xf numFmtId="182" fontId="2" fillId="0" borderId="53" xfId="3" applyNumberFormat="1" applyFont="1" applyBorder="1" applyAlignment="1">
      <alignment vertical="center"/>
    </xf>
    <xf numFmtId="182" fontId="2" fillId="0" borderId="42" xfId="3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179" fontId="11" fillId="0" borderId="37" xfId="3" applyNumberFormat="1" applyFont="1" applyBorder="1" applyAlignment="1">
      <alignment vertical="center"/>
    </xf>
    <xf numFmtId="0" fontId="2" fillId="0" borderId="0" xfId="2" applyFont="1" applyAlignment="1">
      <alignment vertical="center"/>
    </xf>
    <xf numFmtId="182" fontId="2" fillId="0" borderId="41" xfId="3" applyNumberFormat="1" applyFont="1" applyBorder="1" applyAlignment="1">
      <alignment vertical="center"/>
    </xf>
    <xf numFmtId="182" fontId="2" fillId="0" borderId="43" xfId="3" applyNumberFormat="1" applyFont="1" applyBorder="1" applyAlignment="1">
      <alignment vertical="center"/>
    </xf>
    <xf numFmtId="182" fontId="2" fillId="0" borderId="2" xfId="3" applyNumberFormat="1" applyFont="1" applyBorder="1" applyAlignment="1">
      <alignment vertical="center"/>
    </xf>
    <xf numFmtId="182" fontId="2" fillId="0" borderId="38" xfId="3" applyNumberFormat="1" applyFont="1" applyBorder="1" applyAlignment="1">
      <alignment vertical="center"/>
    </xf>
    <xf numFmtId="177" fontId="2" fillId="0" borderId="25" xfId="0" quotePrefix="1" applyNumberFormat="1" applyFont="1" applyBorder="1" applyAlignment="1">
      <alignment vertical="center"/>
    </xf>
    <xf numFmtId="0" fontId="2" fillId="0" borderId="27" xfId="0" quotePrefix="1" applyFont="1" applyBorder="1" applyAlignment="1">
      <alignment vertical="center"/>
    </xf>
    <xf numFmtId="0" fontId="2" fillId="0" borderId="36" xfId="0" quotePrefix="1" applyFont="1" applyBorder="1" applyAlignment="1">
      <alignment vertical="center"/>
    </xf>
    <xf numFmtId="177" fontId="2" fillId="0" borderId="17" xfId="0" quotePrefix="1" applyNumberFormat="1" applyFont="1" applyBorder="1" applyAlignment="1">
      <alignment vertical="center"/>
    </xf>
    <xf numFmtId="0" fontId="5" fillId="0" borderId="40" xfId="0" applyFont="1" applyBorder="1" applyAlignment="1">
      <alignment vertical="center"/>
    </xf>
    <xf numFmtId="177" fontId="2" fillId="2" borderId="25" xfId="0" applyNumberFormat="1" applyFont="1" applyFill="1" applyBorder="1" applyAlignment="1">
      <alignment vertical="center"/>
    </xf>
    <xf numFmtId="179" fontId="11" fillId="0" borderId="52" xfId="1" applyNumberFormat="1" applyFont="1" applyFill="1" applyBorder="1" applyAlignment="1">
      <alignment horizontal="right" vertical="center"/>
    </xf>
    <xf numFmtId="176" fontId="2" fillId="0" borderId="33" xfId="0" applyNumberFormat="1" applyFont="1" applyBorder="1" applyAlignment="1">
      <alignment horizontal="center" vertical="center"/>
    </xf>
    <xf numFmtId="179" fontId="11" fillId="0" borderId="0" xfId="3" applyNumberFormat="1" applyFont="1" applyAlignment="1">
      <alignment vertical="center"/>
    </xf>
    <xf numFmtId="177" fontId="2" fillId="2" borderId="40" xfId="0" applyNumberFormat="1" applyFont="1" applyFill="1" applyBorder="1" applyAlignment="1">
      <alignment vertical="center"/>
    </xf>
    <xf numFmtId="0" fontId="2" fillId="2" borderId="40" xfId="0" quotePrefix="1" applyFont="1" applyFill="1" applyBorder="1" applyAlignment="1">
      <alignment horizontal="center" vertical="center"/>
    </xf>
    <xf numFmtId="0" fontId="2" fillId="2" borderId="53" xfId="0" quotePrefix="1" applyFont="1" applyFill="1" applyBorder="1" applyAlignment="1">
      <alignment horizontal="center" vertical="center"/>
    </xf>
    <xf numFmtId="177" fontId="2" fillId="2" borderId="40" xfId="0" quotePrefix="1" applyNumberFormat="1" applyFont="1" applyFill="1" applyBorder="1" applyAlignment="1">
      <alignment horizontal="right" vertical="center"/>
    </xf>
    <xf numFmtId="0" fontId="2" fillId="2" borderId="41" xfId="0" applyFont="1" applyFill="1" applyBorder="1" applyAlignment="1">
      <alignment vertical="center"/>
    </xf>
    <xf numFmtId="0" fontId="4" fillId="0" borderId="51" xfId="0" applyFont="1" applyBorder="1" applyAlignment="1">
      <alignment horizontal="left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176" fontId="2" fillId="0" borderId="32" xfId="0" applyNumberFormat="1" applyFont="1" applyBorder="1" applyAlignment="1">
      <alignment horizontal="left" vertical="center" shrinkToFit="1"/>
    </xf>
    <xf numFmtId="176" fontId="2" fillId="0" borderId="33" xfId="0" applyNumberFormat="1" applyFont="1" applyBorder="1" applyAlignment="1">
      <alignment horizontal="left" vertical="center" shrinkToFit="1"/>
    </xf>
    <xf numFmtId="176" fontId="2" fillId="0" borderId="22" xfId="0" applyNumberFormat="1" applyFont="1" applyBorder="1" applyAlignment="1">
      <alignment horizontal="left" vertical="center" shrinkToFit="1"/>
    </xf>
    <xf numFmtId="176" fontId="2" fillId="0" borderId="23" xfId="0" applyNumberFormat="1" applyFont="1" applyBorder="1" applyAlignment="1">
      <alignment horizontal="left" vertical="center" shrinkToFit="1"/>
    </xf>
    <xf numFmtId="176" fontId="2" fillId="0" borderId="36" xfId="0" applyNumberFormat="1" applyFont="1" applyBorder="1" applyAlignment="1">
      <alignment horizontal="left" vertical="center" shrinkToFit="1"/>
    </xf>
    <xf numFmtId="176" fontId="2" fillId="0" borderId="18" xfId="0" applyNumberFormat="1" applyFont="1" applyBorder="1" applyAlignment="1">
      <alignment horizontal="left" vertical="center" shrinkToFit="1"/>
    </xf>
    <xf numFmtId="176" fontId="2" fillId="0" borderId="10" xfId="0" applyNumberFormat="1" applyFont="1" applyBorder="1" applyAlignment="1">
      <alignment horizontal="center" vertical="center"/>
    </xf>
    <xf numFmtId="176" fontId="2" fillId="0" borderId="11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7" fontId="2" fillId="0" borderId="52" xfId="0" applyNumberFormat="1" applyFont="1" applyBorder="1" applyAlignment="1">
      <alignment vertical="center"/>
    </xf>
    <xf numFmtId="177" fontId="2" fillId="0" borderId="25" xfId="0" applyNumberFormat="1" applyFont="1" applyBorder="1" applyAlignment="1">
      <alignment vertical="center"/>
    </xf>
    <xf numFmtId="177" fontId="2" fillId="0" borderId="40" xfId="0" applyNumberFormat="1" applyFont="1" applyBorder="1" applyAlignment="1">
      <alignment vertical="center"/>
    </xf>
    <xf numFmtId="177" fontId="2" fillId="0" borderId="37" xfId="0" applyNumberFormat="1" applyFont="1" applyBorder="1" applyAlignment="1">
      <alignment vertical="center"/>
    </xf>
    <xf numFmtId="0" fontId="2" fillId="0" borderId="22" xfId="0" applyFont="1" applyBorder="1" applyAlignment="1">
      <alignment vertical="center" shrinkToFit="1"/>
    </xf>
    <xf numFmtId="0" fontId="2" fillId="0" borderId="23" xfId="0" applyFont="1" applyBorder="1" applyAlignment="1">
      <alignment vertical="center" shrinkToFi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0" xfId="0" applyFont="1" applyAlignment="1">
      <alignment horizontal="left" vertical="center" shrinkToFit="1"/>
    </xf>
    <xf numFmtId="0" fontId="2" fillId="0" borderId="5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7" fontId="2" fillId="0" borderId="40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37" xfId="0" applyNumberFormat="1" applyFont="1" applyBorder="1" applyAlignment="1">
      <alignment horizontal="right" vertical="center"/>
    </xf>
    <xf numFmtId="176" fontId="2" fillId="0" borderId="53" xfId="0" applyNumberFormat="1" applyFont="1" applyBorder="1" applyAlignment="1">
      <alignment horizontal="center" vertical="center" shrinkToFit="1"/>
    </xf>
    <xf numFmtId="176" fontId="2" fillId="0" borderId="41" xfId="0" applyNumberFormat="1" applyFont="1" applyBorder="1" applyAlignment="1">
      <alignment horizontal="center" vertical="center" shrinkToFit="1"/>
    </xf>
    <xf numFmtId="176" fontId="2" fillId="0" borderId="27" xfId="0" applyNumberFormat="1" applyFont="1" applyBorder="1" applyAlignment="1">
      <alignment horizontal="center" vertical="center" shrinkToFit="1"/>
    </xf>
    <xf numFmtId="176" fontId="2" fillId="0" borderId="28" xfId="0" applyNumberFormat="1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179" fontId="2" fillId="0" borderId="40" xfId="3" applyNumberFormat="1" applyFont="1" applyBorder="1" applyAlignment="1">
      <alignment horizontal="right" vertical="center"/>
    </xf>
    <xf numFmtId="179" fontId="2" fillId="0" borderId="0" xfId="3" applyNumberFormat="1" applyFont="1" applyAlignment="1">
      <alignment horizontal="right" vertical="center"/>
    </xf>
    <xf numFmtId="179" fontId="2" fillId="0" borderId="37" xfId="3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left" vertical="center" shrinkToFit="1"/>
    </xf>
    <xf numFmtId="176" fontId="2" fillId="0" borderId="38" xfId="0" applyNumberFormat="1" applyFont="1" applyBorder="1" applyAlignment="1">
      <alignment horizontal="left" vertical="center" shrinkToFit="1"/>
    </xf>
    <xf numFmtId="177" fontId="2" fillId="2" borderId="52" xfId="0" applyNumberFormat="1" applyFont="1" applyFill="1" applyBorder="1" applyAlignment="1">
      <alignment vertical="center"/>
    </xf>
    <xf numFmtId="177" fontId="2" fillId="2" borderId="25" xfId="0" applyNumberFormat="1" applyFont="1" applyFill="1" applyBorder="1" applyAlignment="1">
      <alignment vertical="center"/>
    </xf>
    <xf numFmtId="0" fontId="2" fillId="0" borderId="39" xfId="0" quotePrefix="1" applyFont="1" applyBorder="1" applyAlignment="1">
      <alignment horizontal="center" vertical="center"/>
    </xf>
    <xf numFmtId="0" fontId="2" fillId="0" borderId="8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176" fontId="2" fillId="0" borderId="49" xfId="0" applyNumberFormat="1" applyFont="1" applyBorder="1" applyAlignment="1">
      <alignment horizontal="left" vertical="top"/>
    </xf>
    <xf numFmtId="176" fontId="2" fillId="0" borderId="51" xfId="0" applyNumberFormat="1" applyFont="1" applyBorder="1" applyAlignment="1">
      <alignment horizontal="left" vertical="top"/>
    </xf>
    <xf numFmtId="176" fontId="2" fillId="0" borderId="50" xfId="0" applyNumberFormat="1" applyFont="1" applyBorder="1" applyAlignment="1">
      <alignment horizontal="left" vertical="top"/>
    </xf>
    <xf numFmtId="177" fontId="2" fillId="0" borderId="40" xfId="0" quotePrefix="1" applyNumberFormat="1" applyFont="1" applyBorder="1" applyAlignment="1">
      <alignment horizontal="right" vertical="center"/>
    </xf>
    <xf numFmtId="177" fontId="2" fillId="0" borderId="0" xfId="0" quotePrefix="1" applyNumberFormat="1" applyFont="1" applyAlignment="1">
      <alignment horizontal="right" vertical="center"/>
    </xf>
    <xf numFmtId="177" fontId="2" fillId="0" borderId="37" xfId="0" quotePrefix="1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left" vertical="center"/>
    </xf>
    <xf numFmtId="176" fontId="2" fillId="0" borderId="13" xfId="0" applyNumberFormat="1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176" fontId="2" fillId="0" borderId="36" xfId="0" applyNumberFormat="1" applyFont="1" applyBorder="1" applyAlignment="1">
      <alignment horizontal="center" vertical="center" shrinkToFit="1"/>
    </xf>
    <xf numFmtId="176" fontId="2" fillId="0" borderId="18" xfId="0" applyNumberFormat="1" applyFont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_H22入学定員（合体版）" xfId="2" xr:uid="{00000000-0005-0000-0000-000002000000}"/>
    <cellStyle name="標準_推薦入試状況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S87"/>
  <sheetViews>
    <sheetView showGridLines="0" view="pageBreakPreview" zoomScaleNormal="100" workbookViewId="0">
      <selection activeCell="R85" sqref="R85"/>
    </sheetView>
  </sheetViews>
  <sheetFormatPr defaultColWidth="9.140625" defaultRowHeight="15" customHeight="1" x14ac:dyDescent="0.15"/>
  <cols>
    <col min="1" max="1" width="2.140625" style="5" customWidth="1"/>
    <col min="2" max="2" width="16.28515625" style="5" customWidth="1"/>
    <col min="3" max="3" width="14.5703125" style="5" customWidth="1"/>
    <col min="4" max="4" width="15.7109375" style="5" customWidth="1"/>
    <col min="5" max="5" width="1.7109375" style="5" customWidth="1"/>
    <col min="6" max="6" width="6.7109375" style="5" customWidth="1"/>
    <col min="7" max="7" width="1.7109375" style="5" customWidth="1"/>
    <col min="8" max="8" width="2.7109375" style="5" customWidth="1"/>
    <col min="9" max="9" width="9.85546875" style="5" customWidth="1"/>
    <col min="10" max="11" width="1.7109375" style="5" customWidth="1"/>
    <col min="12" max="12" width="6.7109375" style="5" customWidth="1"/>
    <col min="13" max="14" width="1.7109375" style="5" customWidth="1"/>
    <col min="15" max="15" width="9.85546875" style="5" bestFit="1" customWidth="1"/>
    <col min="16" max="17" width="1.7109375" style="5" customWidth="1"/>
    <col min="18" max="18" width="7.7109375" style="95" customWidth="1"/>
    <col min="19" max="19" width="1.7109375" style="5" customWidth="1"/>
    <col min="20" max="16384" width="9.140625" style="5"/>
  </cols>
  <sheetData>
    <row r="2" spans="2:19" ht="17.100000000000001" customHeight="1" x14ac:dyDescent="0.15">
      <c r="B2" s="209" t="s">
        <v>44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</row>
    <row r="3" spans="2:19" ht="17.100000000000001" customHeight="1" thickBot="1" x14ac:dyDescent="0.2"/>
    <row r="4" spans="2:19" ht="17.100000000000001" customHeight="1" x14ac:dyDescent="0.15">
      <c r="B4" s="210" t="s">
        <v>3</v>
      </c>
      <c r="C4" s="212" t="s">
        <v>4</v>
      </c>
      <c r="D4" s="213"/>
      <c r="E4" s="210" t="s">
        <v>43</v>
      </c>
      <c r="F4" s="216"/>
      <c r="G4" s="216"/>
      <c r="H4" s="216"/>
      <c r="I4" s="216"/>
      <c r="J4" s="217"/>
      <c r="K4" s="218" t="s">
        <v>32</v>
      </c>
      <c r="L4" s="219"/>
      <c r="M4" s="219"/>
      <c r="N4" s="219"/>
      <c r="O4" s="219"/>
      <c r="P4" s="219"/>
      <c r="Q4" s="219"/>
      <c r="R4" s="219"/>
      <c r="S4" s="220"/>
    </row>
    <row r="5" spans="2:19" ht="17.100000000000001" customHeight="1" thickBot="1" x14ac:dyDescent="0.2">
      <c r="B5" s="211"/>
      <c r="C5" s="214"/>
      <c r="D5" s="215"/>
      <c r="E5" s="211" t="s">
        <v>9</v>
      </c>
      <c r="F5" s="221"/>
      <c r="G5" s="221"/>
      <c r="H5" s="221" t="s">
        <v>7</v>
      </c>
      <c r="I5" s="221"/>
      <c r="J5" s="222"/>
      <c r="K5" s="211" t="s">
        <v>9</v>
      </c>
      <c r="L5" s="221"/>
      <c r="M5" s="221"/>
      <c r="N5" s="221" t="s">
        <v>7</v>
      </c>
      <c r="O5" s="221"/>
      <c r="P5" s="221"/>
      <c r="Q5" s="223" t="s">
        <v>5</v>
      </c>
      <c r="R5" s="221"/>
      <c r="S5" s="222"/>
    </row>
    <row r="6" spans="2:19" ht="17.100000000000001" hidden="1" customHeight="1" thickBot="1" x14ac:dyDescent="0.2">
      <c r="B6" s="55" t="s">
        <v>11</v>
      </c>
      <c r="C6" s="43" t="s">
        <v>1</v>
      </c>
      <c r="D6" s="91"/>
      <c r="E6" s="65"/>
      <c r="F6" s="73">
        <v>8</v>
      </c>
      <c r="G6" s="25"/>
      <c r="H6" s="21"/>
      <c r="I6" s="73">
        <v>320</v>
      </c>
      <c r="J6" s="46"/>
      <c r="K6" s="65"/>
      <c r="L6" s="73">
        <v>8</v>
      </c>
      <c r="M6" s="25"/>
      <c r="N6" s="21"/>
      <c r="O6" s="73">
        <v>320</v>
      </c>
      <c r="P6" s="44"/>
      <c r="Q6" s="21"/>
      <c r="R6" s="109">
        <v>1.2593749999999999</v>
      </c>
      <c r="S6" s="22"/>
    </row>
    <row r="7" spans="2:19" ht="17.100000000000001" hidden="1" customHeight="1" thickBot="1" x14ac:dyDescent="0.2">
      <c r="B7" s="55" t="s">
        <v>12</v>
      </c>
      <c r="C7" s="207" t="s">
        <v>6</v>
      </c>
      <c r="D7" s="208"/>
      <c r="E7" s="20"/>
      <c r="F7" s="74">
        <v>7</v>
      </c>
      <c r="G7" s="13"/>
      <c r="H7" s="14"/>
      <c r="I7" s="74">
        <v>280</v>
      </c>
      <c r="J7" s="15"/>
      <c r="K7" s="20"/>
      <c r="L7" s="74">
        <v>7</v>
      </c>
      <c r="M7" s="13"/>
      <c r="N7" s="14"/>
      <c r="O7" s="74">
        <v>280</v>
      </c>
      <c r="P7" s="13"/>
      <c r="Q7" s="16"/>
      <c r="R7" s="98">
        <v>1.4357142857142857</v>
      </c>
      <c r="S7" s="15"/>
    </row>
    <row r="8" spans="2:19" ht="17.100000000000001" hidden="1" customHeight="1" x14ac:dyDescent="0.15">
      <c r="B8" s="75"/>
      <c r="C8" s="115" t="s">
        <v>25</v>
      </c>
      <c r="D8" s="97"/>
      <c r="E8" s="65"/>
      <c r="F8" s="73">
        <v>2</v>
      </c>
      <c r="G8" s="44"/>
      <c r="H8" s="45"/>
      <c r="I8" s="73">
        <v>80</v>
      </c>
      <c r="J8" s="46"/>
      <c r="K8" s="65"/>
      <c r="L8" s="73">
        <v>2</v>
      </c>
      <c r="M8" s="44"/>
      <c r="N8" s="45"/>
      <c r="O8" s="73">
        <v>80</v>
      </c>
      <c r="P8" s="44"/>
      <c r="Q8" s="47"/>
      <c r="R8" s="118">
        <v>1.5375000000000001</v>
      </c>
      <c r="S8" s="46"/>
    </row>
    <row r="9" spans="2:19" ht="17.100000000000001" hidden="1" customHeight="1" x14ac:dyDescent="0.15">
      <c r="B9" s="75"/>
      <c r="C9" s="116" t="s">
        <v>26</v>
      </c>
      <c r="D9" s="114"/>
      <c r="E9" s="49"/>
      <c r="F9" s="50">
        <v>1</v>
      </c>
      <c r="G9" s="39"/>
      <c r="H9" s="51"/>
      <c r="I9" s="50">
        <v>40</v>
      </c>
      <c r="J9" s="52"/>
      <c r="K9" s="49"/>
      <c r="L9" s="50">
        <v>1</v>
      </c>
      <c r="M9" s="39"/>
      <c r="N9" s="51"/>
      <c r="O9" s="50">
        <v>40</v>
      </c>
      <c r="P9" s="39"/>
      <c r="Q9" s="40"/>
      <c r="R9" s="106">
        <v>1.2250000000000001</v>
      </c>
      <c r="S9" s="52"/>
    </row>
    <row r="10" spans="2:19" ht="17.100000000000001" hidden="1" customHeight="1" x14ac:dyDescent="0.15">
      <c r="B10" s="75"/>
      <c r="C10" s="116" t="s">
        <v>27</v>
      </c>
      <c r="D10" s="114"/>
      <c r="E10" s="49"/>
      <c r="F10" s="50">
        <v>1</v>
      </c>
      <c r="G10" s="39"/>
      <c r="H10" s="51"/>
      <c r="I10" s="50">
        <v>40</v>
      </c>
      <c r="J10" s="52"/>
      <c r="K10" s="49"/>
      <c r="L10" s="50">
        <v>1</v>
      </c>
      <c r="M10" s="39"/>
      <c r="N10" s="51"/>
      <c r="O10" s="50">
        <v>40</v>
      </c>
      <c r="P10" s="39"/>
      <c r="Q10" s="40"/>
      <c r="R10" s="106">
        <v>1.4750000000000001</v>
      </c>
      <c r="S10" s="52"/>
    </row>
    <row r="11" spans="2:19" ht="17.100000000000001" hidden="1" customHeight="1" x14ac:dyDescent="0.15">
      <c r="B11" s="75"/>
      <c r="C11" s="116" t="s">
        <v>28</v>
      </c>
      <c r="D11" s="114"/>
      <c r="E11" s="49"/>
      <c r="F11" s="50">
        <v>1</v>
      </c>
      <c r="G11" s="39"/>
      <c r="H11" s="51"/>
      <c r="I11" s="50">
        <v>40</v>
      </c>
      <c r="J11" s="52"/>
      <c r="K11" s="49"/>
      <c r="L11" s="50">
        <v>1</v>
      </c>
      <c r="M11" s="39"/>
      <c r="N11" s="51"/>
      <c r="O11" s="50">
        <v>40</v>
      </c>
      <c r="P11" s="39"/>
      <c r="Q11" s="40"/>
      <c r="R11" s="106">
        <v>1.4750000000000001</v>
      </c>
      <c r="S11" s="52"/>
    </row>
    <row r="12" spans="2:19" ht="17.100000000000001" hidden="1" customHeight="1" x14ac:dyDescent="0.15">
      <c r="B12" s="75"/>
      <c r="C12" s="116" t="s">
        <v>29</v>
      </c>
      <c r="D12" s="114"/>
      <c r="E12" s="49"/>
      <c r="F12" s="50">
        <v>1</v>
      </c>
      <c r="G12" s="39"/>
      <c r="H12" s="51"/>
      <c r="I12" s="50">
        <v>40</v>
      </c>
      <c r="J12" s="52"/>
      <c r="K12" s="49"/>
      <c r="L12" s="50">
        <v>1</v>
      </c>
      <c r="M12" s="39"/>
      <c r="N12" s="51"/>
      <c r="O12" s="50">
        <v>40</v>
      </c>
      <c r="P12" s="39"/>
      <c r="Q12" s="40"/>
      <c r="R12" s="106">
        <v>1.3</v>
      </c>
      <c r="S12" s="52"/>
    </row>
    <row r="13" spans="2:19" ht="17.100000000000001" hidden="1" customHeight="1" thickBot="1" x14ac:dyDescent="0.2">
      <c r="B13" s="60"/>
      <c r="C13" s="122" t="s">
        <v>30</v>
      </c>
      <c r="D13" s="117"/>
      <c r="E13" s="6"/>
      <c r="F13" s="88">
        <v>1</v>
      </c>
      <c r="G13" s="35"/>
      <c r="H13" s="61"/>
      <c r="I13" s="88">
        <v>40</v>
      </c>
      <c r="J13" s="62"/>
      <c r="K13" s="6"/>
      <c r="L13" s="88">
        <v>1</v>
      </c>
      <c r="M13" s="35"/>
      <c r="N13" s="61"/>
      <c r="O13" s="88">
        <v>40</v>
      </c>
      <c r="P13" s="35"/>
      <c r="Q13" s="90"/>
      <c r="R13" s="108">
        <v>1.5</v>
      </c>
      <c r="S13" s="71"/>
    </row>
    <row r="14" spans="2:19" ht="17.100000000000001" hidden="1" customHeight="1" thickBot="1" x14ac:dyDescent="0.2">
      <c r="B14" s="75" t="s">
        <v>13</v>
      </c>
      <c r="C14" s="207" t="s">
        <v>6</v>
      </c>
      <c r="D14" s="208"/>
      <c r="E14" s="20"/>
      <c r="F14" s="74">
        <v>8</v>
      </c>
      <c r="G14" s="13"/>
      <c r="H14" s="14"/>
      <c r="I14" s="74">
        <v>320</v>
      </c>
      <c r="J14" s="15"/>
      <c r="K14" s="20"/>
      <c r="L14" s="74">
        <v>8</v>
      </c>
      <c r="M14" s="13"/>
      <c r="N14" s="14"/>
      <c r="O14" s="74">
        <v>320</v>
      </c>
      <c r="P14" s="13"/>
      <c r="Q14" s="16"/>
      <c r="R14" s="100">
        <v>1.090625</v>
      </c>
      <c r="S14" s="15"/>
    </row>
    <row r="15" spans="2:19" ht="17.100000000000001" hidden="1" customHeight="1" x14ac:dyDescent="0.15">
      <c r="B15" s="77"/>
      <c r="C15" s="48" t="s">
        <v>2</v>
      </c>
      <c r="D15" s="92"/>
      <c r="E15" s="66"/>
      <c r="F15" s="76">
        <v>3</v>
      </c>
      <c r="G15" s="58"/>
      <c r="H15" s="67"/>
      <c r="I15" s="76">
        <v>120</v>
      </c>
      <c r="J15" s="68"/>
      <c r="K15" s="66"/>
      <c r="L15" s="76">
        <v>3</v>
      </c>
      <c r="M15" s="58"/>
      <c r="N15" s="67"/>
      <c r="O15" s="76">
        <v>120</v>
      </c>
      <c r="P15" s="58"/>
      <c r="Q15" s="124"/>
      <c r="R15" s="107">
        <v>1.0249999999999999</v>
      </c>
      <c r="S15" s="78"/>
    </row>
    <row r="16" spans="2:19" ht="17.100000000000001" hidden="1" customHeight="1" x14ac:dyDescent="0.15">
      <c r="B16" s="75"/>
      <c r="C16" s="34" t="s">
        <v>10</v>
      </c>
      <c r="D16" s="93"/>
      <c r="E16" s="49"/>
      <c r="F16" s="50">
        <v>1</v>
      </c>
      <c r="G16" s="39"/>
      <c r="H16" s="51"/>
      <c r="I16" s="50">
        <v>40</v>
      </c>
      <c r="J16" s="52"/>
      <c r="K16" s="49"/>
      <c r="L16" s="50">
        <v>1</v>
      </c>
      <c r="M16" s="39"/>
      <c r="N16" s="51"/>
      <c r="O16" s="50">
        <v>40</v>
      </c>
      <c r="P16" s="39"/>
      <c r="Q16" s="125"/>
      <c r="R16" s="106">
        <v>1.0249999999999999</v>
      </c>
      <c r="S16" s="79"/>
    </row>
    <row r="17" spans="2:19" ht="17.100000000000001" hidden="1" customHeight="1" x14ac:dyDescent="0.15">
      <c r="B17" s="75"/>
      <c r="C17" s="34" t="s">
        <v>14</v>
      </c>
      <c r="D17" s="93"/>
      <c r="E17" s="49"/>
      <c r="F17" s="50">
        <v>1</v>
      </c>
      <c r="G17" s="39"/>
      <c r="H17" s="51"/>
      <c r="I17" s="50">
        <v>40</v>
      </c>
      <c r="J17" s="52"/>
      <c r="K17" s="49"/>
      <c r="L17" s="50">
        <v>1</v>
      </c>
      <c r="M17" s="39"/>
      <c r="N17" s="51"/>
      <c r="O17" s="50">
        <v>40</v>
      </c>
      <c r="P17" s="39"/>
      <c r="Q17" s="125"/>
      <c r="R17" s="106">
        <v>1.1499999999999999</v>
      </c>
      <c r="S17" s="79"/>
    </row>
    <row r="18" spans="2:19" ht="17.100000000000001" hidden="1" customHeight="1" x14ac:dyDescent="0.15">
      <c r="B18" s="75"/>
      <c r="C18" s="34" t="s">
        <v>15</v>
      </c>
      <c r="D18" s="93"/>
      <c r="E18" s="49"/>
      <c r="F18" s="50">
        <v>1</v>
      </c>
      <c r="G18" s="39"/>
      <c r="H18" s="51"/>
      <c r="I18" s="50">
        <v>40</v>
      </c>
      <c r="J18" s="52"/>
      <c r="K18" s="49"/>
      <c r="L18" s="50">
        <v>1</v>
      </c>
      <c r="M18" s="39"/>
      <c r="N18" s="51"/>
      <c r="O18" s="50">
        <v>40</v>
      </c>
      <c r="P18" s="39"/>
      <c r="Q18" s="125"/>
      <c r="R18" s="106">
        <v>1.1000000000000001</v>
      </c>
      <c r="S18" s="79"/>
    </row>
    <row r="19" spans="2:19" ht="17.100000000000001" hidden="1" customHeight="1" x14ac:dyDescent="0.15">
      <c r="B19" s="75"/>
      <c r="C19" s="34" t="s">
        <v>16</v>
      </c>
      <c r="D19" s="93"/>
      <c r="E19" s="49"/>
      <c r="F19" s="50">
        <v>1</v>
      </c>
      <c r="G19" s="39"/>
      <c r="H19" s="51"/>
      <c r="I19" s="50">
        <v>40</v>
      </c>
      <c r="J19" s="52"/>
      <c r="K19" s="49"/>
      <c r="L19" s="50">
        <v>1</v>
      </c>
      <c r="M19" s="39"/>
      <c r="N19" s="51"/>
      <c r="O19" s="50">
        <v>40</v>
      </c>
      <c r="P19" s="39"/>
      <c r="Q19" s="125"/>
      <c r="R19" s="106">
        <v>1.075</v>
      </c>
      <c r="S19" s="79"/>
    </row>
    <row r="20" spans="2:19" ht="17.100000000000001" hidden="1" customHeight="1" thickBot="1" x14ac:dyDescent="0.2">
      <c r="B20" s="75"/>
      <c r="C20" s="80" t="s">
        <v>17</v>
      </c>
      <c r="D20" s="94"/>
      <c r="E20" s="81"/>
      <c r="F20" s="82">
        <v>1</v>
      </c>
      <c r="G20" s="59"/>
      <c r="H20" s="83"/>
      <c r="I20" s="82">
        <v>40</v>
      </c>
      <c r="J20" s="84"/>
      <c r="K20" s="81"/>
      <c r="L20" s="82">
        <v>1</v>
      </c>
      <c r="M20" s="59"/>
      <c r="N20" s="83"/>
      <c r="O20" s="82">
        <v>40</v>
      </c>
      <c r="P20" s="59"/>
      <c r="Q20" s="126"/>
      <c r="R20" s="108">
        <v>1.3</v>
      </c>
      <c r="S20" s="85"/>
    </row>
    <row r="21" spans="2:19" ht="17.100000000000001" hidden="1" customHeight="1" thickBot="1" x14ac:dyDescent="0.2">
      <c r="B21" s="42" t="s">
        <v>18</v>
      </c>
      <c r="C21" s="19" t="s">
        <v>2</v>
      </c>
      <c r="D21" s="72"/>
      <c r="E21" s="20"/>
      <c r="F21" s="74">
        <v>8</v>
      </c>
      <c r="G21" s="13"/>
      <c r="H21" s="14"/>
      <c r="I21" s="74">
        <v>320</v>
      </c>
      <c r="J21" s="15"/>
      <c r="K21" s="20"/>
      <c r="L21" s="74">
        <v>8</v>
      </c>
      <c r="M21" s="13"/>
      <c r="N21" s="14"/>
      <c r="O21" s="74">
        <v>320</v>
      </c>
      <c r="P21" s="13"/>
      <c r="Q21" s="16"/>
      <c r="R21" s="108">
        <v>1.3062499999999999</v>
      </c>
      <c r="S21" s="15"/>
    </row>
    <row r="22" spans="2:19" ht="17.100000000000001" hidden="1" customHeight="1" thickBot="1" x14ac:dyDescent="0.2">
      <c r="B22" s="75" t="s">
        <v>8</v>
      </c>
      <c r="C22" s="207" t="s">
        <v>6</v>
      </c>
      <c r="D22" s="208"/>
      <c r="E22" s="20"/>
      <c r="F22" s="74">
        <v>6</v>
      </c>
      <c r="G22" s="13"/>
      <c r="H22" s="14"/>
      <c r="I22" s="74">
        <v>240</v>
      </c>
      <c r="J22" s="15"/>
      <c r="K22" s="20"/>
      <c r="L22" s="74">
        <v>6</v>
      </c>
      <c r="M22" s="13"/>
      <c r="N22" s="14"/>
      <c r="O22" s="74">
        <v>240</v>
      </c>
      <c r="P22" s="13"/>
      <c r="Q22" s="16"/>
      <c r="R22" s="103">
        <v>1.075</v>
      </c>
      <c r="S22" s="15"/>
    </row>
    <row r="23" spans="2:19" ht="17.100000000000001" hidden="1" customHeight="1" x14ac:dyDescent="0.15">
      <c r="B23" s="75"/>
      <c r="C23" s="34" t="s">
        <v>2</v>
      </c>
      <c r="D23" s="93"/>
      <c r="E23" s="49"/>
      <c r="F23" s="50">
        <v>2</v>
      </c>
      <c r="G23" s="39"/>
      <c r="H23" s="51"/>
      <c r="I23" s="50">
        <v>80</v>
      </c>
      <c r="J23" s="52"/>
      <c r="K23" s="49"/>
      <c r="L23" s="50">
        <v>2</v>
      </c>
      <c r="M23" s="39"/>
      <c r="N23" s="51"/>
      <c r="O23" s="50">
        <v>80</v>
      </c>
      <c r="P23" s="39"/>
      <c r="Q23" s="127"/>
      <c r="R23" s="109">
        <v>1.1875</v>
      </c>
      <c r="S23" s="89"/>
    </row>
    <row r="24" spans="2:19" ht="17.100000000000001" hidden="1" customHeight="1" x14ac:dyDescent="0.15">
      <c r="B24" s="75"/>
      <c r="C24" s="224" t="s">
        <v>33</v>
      </c>
      <c r="D24" s="225"/>
      <c r="E24" s="49"/>
      <c r="F24" s="50">
        <v>2</v>
      </c>
      <c r="G24" s="39"/>
      <c r="H24" s="51"/>
      <c r="I24" s="50">
        <v>80</v>
      </c>
      <c r="J24" s="52"/>
      <c r="K24" s="49"/>
      <c r="L24" s="50">
        <v>2</v>
      </c>
      <c r="M24" s="39"/>
      <c r="N24" s="51"/>
      <c r="O24" s="50">
        <v>80</v>
      </c>
      <c r="P24" s="39"/>
      <c r="Q24" s="127"/>
      <c r="R24" s="104">
        <v>0.91249999999999998</v>
      </c>
      <c r="S24" s="89"/>
    </row>
    <row r="25" spans="2:19" ht="17.100000000000001" hidden="1" customHeight="1" thickBot="1" x14ac:dyDescent="0.2">
      <c r="B25" s="60"/>
      <c r="C25" s="226" t="s">
        <v>34</v>
      </c>
      <c r="D25" s="227"/>
      <c r="E25" s="86"/>
      <c r="F25" s="110">
        <v>2</v>
      </c>
      <c r="G25" s="111"/>
      <c r="H25" s="112"/>
      <c r="I25" s="110">
        <v>80</v>
      </c>
      <c r="J25" s="71"/>
      <c r="K25" s="86"/>
      <c r="L25" s="110">
        <v>2</v>
      </c>
      <c r="M25" s="111"/>
      <c r="N25" s="112"/>
      <c r="O25" s="110">
        <v>80</v>
      </c>
      <c r="P25" s="56"/>
      <c r="Q25" s="23"/>
      <c r="R25" s="108">
        <v>1.125</v>
      </c>
      <c r="S25" s="24"/>
    </row>
    <row r="26" spans="2:19" ht="17.100000000000001" hidden="1" customHeight="1" thickBot="1" x14ac:dyDescent="0.2">
      <c r="B26" s="60" t="s">
        <v>19</v>
      </c>
      <c r="C26" s="70" t="s">
        <v>2</v>
      </c>
      <c r="D26" s="123"/>
      <c r="E26" s="6"/>
      <c r="F26" s="88">
        <v>6</v>
      </c>
      <c r="G26" s="35"/>
      <c r="H26" s="61"/>
      <c r="I26" s="88">
        <v>240</v>
      </c>
      <c r="J26" s="62"/>
      <c r="K26" s="6"/>
      <c r="L26" s="88">
        <v>6</v>
      </c>
      <c r="M26" s="35"/>
      <c r="N26" s="61"/>
      <c r="O26" s="88">
        <v>240</v>
      </c>
      <c r="P26" s="35"/>
      <c r="Q26" s="36"/>
      <c r="R26" s="99">
        <v>1.3833333333333333</v>
      </c>
      <c r="S26" s="62"/>
    </row>
    <row r="27" spans="2:19" ht="17.100000000000001" hidden="1" customHeight="1" thickBot="1" x14ac:dyDescent="0.2">
      <c r="B27" s="9" t="s">
        <v>24</v>
      </c>
      <c r="C27" s="207" t="s">
        <v>6</v>
      </c>
      <c r="D27" s="208"/>
      <c r="E27" s="20"/>
      <c r="F27" s="74">
        <v>6</v>
      </c>
      <c r="G27" s="13"/>
      <c r="H27" s="14"/>
      <c r="I27" s="74">
        <v>240</v>
      </c>
      <c r="J27" s="15"/>
      <c r="K27" s="20"/>
      <c r="L27" s="74">
        <v>6</v>
      </c>
      <c r="M27" s="13"/>
      <c r="N27" s="14"/>
      <c r="O27" s="74">
        <v>240</v>
      </c>
      <c r="P27" s="13"/>
      <c r="Q27" s="10"/>
      <c r="R27" s="98">
        <v>1.3208333333333333</v>
      </c>
      <c r="S27" s="11"/>
    </row>
    <row r="28" spans="2:19" ht="17.100000000000001" hidden="1" customHeight="1" x14ac:dyDescent="0.15">
      <c r="B28" s="18"/>
      <c r="C28" s="228" t="s">
        <v>35</v>
      </c>
      <c r="D28" s="229"/>
      <c r="E28" s="66"/>
      <c r="F28" s="76">
        <v>4</v>
      </c>
      <c r="G28" s="69"/>
      <c r="H28" s="67"/>
      <c r="I28" s="76">
        <v>160</v>
      </c>
      <c r="J28" s="68"/>
      <c r="K28" s="66"/>
      <c r="L28" s="76">
        <v>4</v>
      </c>
      <c r="M28" s="69"/>
      <c r="N28" s="67"/>
      <c r="O28" s="76">
        <v>160</v>
      </c>
      <c r="P28" s="58"/>
      <c r="Q28" s="37"/>
      <c r="R28" s="101">
        <v>1.3687499999999999</v>
      </c>
      <c r="S28" s="26"/>
    </row>
    <row r="29" spans="2:19" ht="17.100000000000001" hidden="1" customHeight="1" thickBot="1" x14ac:dyDescent="0.2">
      <c r="B29" s="54"/>
      <c r="C29" s="226" t="s">
        <v>36</v>
      </c>
      <c r="D29" s="227"/>
      <c r="E29" s="66"/>
      <c r="F29" s="128">
        <v>2</v>
      </c>
      <c r="G29" s="129"/>
      <c r="H29" s="130"/>
      <c r="I29" s="128">
        <v>80</v>
      </c>
      <c r="J29" s="68"/>
      <c r="K29" s="66"/>
      <c r="L29" s="128">
        <v>2</v>
      </c>
      <c r="M29" s="129"/>
      <c r="N29" s="130"/>
      <c r="O29" s="128">
        <v>80</v>
      </c>
      <c r="P29" s="58"/>
      <c r="Q29" s="30"/>
      <c r="R29" s="100">
        <v>1.2250000000000001</v>
      </c>
      <c r="S29" s="32"/>
    </row>
    <row r="30" spans="2:19" ht="17.100000000000001" hidden="1" customHeight="1" thickBot="1" x14ac:dyDescent="0.2">
      <c r="B30" s="230" t="s">
        <v>20</v>
      </c>
      <c r="C30" s="231"/>
      <c r="D30" s="208"/>
      <c r="E30" s="20"/>
      <c r="F30" s="74">
        <f>F6+F7+F14+F21+F22+F26+F27</f>
        <v>49</v>
      </c>
      <c r="G30" s="13"/>
      <c r="H30" s="14"/>
      <c r="I30" s="74">
        <f>I6+I7+I14+I21+I22+I26+I27</f>
        <v>1960</v>
      </c>
      <c r="J30" s="15"/>
      <c r="K30" s="20"/>
      <c r="L30" s="74">
        <f>L6+L7+L14+L21+L22+L26+L27</f>
        <v>49</v>
      </c>
      <c r="M30" s="13"/>
      <c r="N30" s="14"/>
      <c r="O30" s="74">
        <f>O6+O7+O14+O21+O22+O26+O27</f>
        <v>1960</v>
      </c>
      <c r="P30" s="13"/>
      <c r="Q30" s="16"/>
      <c r="R30" s="98">
        <v>1.2647959183673469</v>
      </c>
      <c r="S30" s="15"/>
    </row>
    <row r="31" spans="2:19" ht="17.100000000000001" hidden="1" customHeight="1" x14ac:dyDescent="0.15">
      <c r="B31" s="232"/>
      <c r="C31" s="232"/>
      <c r="D31" s="17"/>
    </row>
    <row r="32" spans="2:19" ht="17.100000000000001" customHeight="1" thickBot="1" x14ac:dyDescent="0.2">
      <c r="B32" s="5" t="s">
        <v>21</v>
      </c>
    </row>
    <row r="33" spans="2:19" ht="17.100000000000001" hidden="1" customHeight="1" thickBot="1" x14ac:dyDescent="0.2">
      <c r="B33" s="131" t="s">
        <v>23</v>
      </c>
      <c r="C33" s="233" t="s">
        <v>6</v>
      </c>
      <c r="D33" s="234"/>
      <c r="E33" s="20"/>
      <c r="F33" s="12">
        <v>5</v>
      </c>
      <c r="G33" s="13"/>
      <c r="H33" s="14"/>
      <c r="I33" s="12">
        <v>200</v>
      </c>
      <c r="J33" s="15"/>
      <c r="K33" s="20"/>
      <c r="L33" s="12">
        <v>5</v>
      </c>
      <c r="M33" s="13"/>
      <c r="N33" s="14"/>
      <c r="O33" s="12">
        <v>200</v>
      </c>
      <c r="P33" s="13"/>
      <c r="Q33" s="16"/>
      <c r="R33" s="98">
        <v>4.0199999999999996</v>
      </c>
      <c r="S33" s="15"/>
    </row>
    <row r="34" spans="2:19" ht="17.100000000000001" hidden="1" customHeight="1" x14ac:dyDescent="0.15">
      <c r="B34" s="53"/>
      <c r="C34" s="48" t="s">
        <v>37</v>
      </c>
      <c r="D34" s="132"/>
      <c r="E34" s="65"/>
      <c r="F34" s="73">
        <v>1</v>
      </c>
      <c r="G34" s="44"/>
      <c r="H34" s="45"/>
      <c r="I34" s="73">
        <v>40</v>
      </c>
      <c r="J34" s="46"/>
      <c r="K34" s="65"/>
      <c r="L34" s="73">
        <v>1</v>
      </c>
      <c r="M34" s="44"/>
      <c r="N34" s="45"/>
      <c r="O34" s="76">
        <v>40</v>
      </c>
      <c r="P34" s="58"/>
      <c r="Q34" s="69"/>
      <c r="R34" s="105">
        <v>6.125</v>
      </c>
      <c r="S34" s="68"/>
    </row>
    <row r="35" spans="2:19" ht="17.100000000000001" hidden="1" customHeight="1" x14ac:dyDescent="0.15">
      <c r="B35" s="53"/>
      <c r="C35" s="224" t="s">
        <v>38</v>
      </c>
      <c r="D35" s="225"/>
      <c r="E35" s="81"/>
      <c r="F35" s="235">
        <v>2</v>
      </c>
      <c r="G35" s="134"/>
      <c r="H35" s="51"/>
      <c r="I35" s="50">
        <v>65</v>
      </c>
      <c r="J35" s="52"/>
      <c r="K35" s="81"/>
      <c r="L35" s="235">
        <v>2</v>
      </c>
      <c r="M35" s="134"/>
      <c r="N35" s="51"/>
      <c r="O35" s="50">
        <v>65</v>
      </c>
      <c r="P35" s="39"/>
      <c r="Q35" s="33"/>
      <c r="R35" s="102">
        <v>5.5076923076923077</v>
      </c>
      <c r="S35" s="28"/>
    </row>
    <row r="36" spans="2:19" ht="17.100000000000001" hidden="1" customHeight="1" x14ac:dyDescent="0.15">
      <c r="B36" s="53"/>
      <c r="C36" s="224" t="s">
        <v>39</v>
      </c>
      <c r="D36" s="225"/>
      <c r="E36" s="66"/>
      <c r="F36" s="236"/>
      <c r="G36" s="129"/>
      <c r="H36" s="135"/>
      <c r="I36" s="136">
        <v>15</v>
      </c>
      <c r="J36" s="52"/>
      <c r="K36" s="66"/>
      <c r="L36" s="236"/>
      <c r="M36" s="129"/>
      <c r="N36" s="135"/>
      <c r="O36" s="136">
        <v>15</v>
      </c>
      <c r="P36" s="39"/>
      <c r="Q36" s="33"/>
      <c r="R36" s="102">
        <v>1.3333333333333333</v>
      </c>
      <c r="S36" s="28"/>
    </row>
    <row r="37" spans="2:19" ht="17.100000000000001" hidden="1" customHeight="1" thickBot="1" x14ac:dyDescent="0.2">
      <c r="B37" s="53"/>
      <c r="C37" s="119" t="s">
        <v>0</v>
      </c>
      <c r="D37" s="133"/>
      <c r="E37" s="7"/>
      <c r="F37" s="3">
        <v>2</v>
      </c>
      <c r="G37" s="8"/>
      <c r="H37" s="63"/>
      <c r="I37" s="3">
        <v>80</v>
      </c>
      <c r="J37" s="64"/>
      <c r="K37" s="7"/>
      <c r="L37" s="3">
        <v>2</v>
      </c>
      <c r="M37" s="8"/>
      <c r="N37" s="63"/>
      <c r="O37" s="3">
        <v>80</v>
      </c>
      <c r="P37" s="8"/>
      <c r="R37" s="101">
        <v>2.2625000000000002</v>
      </c>
      <c r="S37" s="64"/>
    </row>
    <row r="38" spans="2:19" ht="17.100000000000001" customHeight="1" thickBot="1" x14ac:dyDescent="0.2">
      <c r="B38" s="131" t="s">
        <v>45</v>
      </c>
      <c r="C38" s="233" t="s">
        <v>6</v>
      </c>
      <c r="D38" s="234"/>
      <c r="E38" s="20"/>
      <c r="F38" s="12">
        <v>3</v>
      </c>
      <c r="G38" s="13"/>
      <c r="H38" s="14"/>
      <c r="I38" s="12">
        <v>120</v>
      </c>
      <c r="J38" s="15"/>
      <c r="K38" s="20"/>
      <c r="L38" s="12">
        <v>3</v>
      </c>
      <c r="M38" s="13"/>
      <c r="N38" s="14"/>
      <c r="O38" s="12">
        <v>120</v>
      </c>
      <c r="P38" s="13"/>
      <c r="Q38" s="16"/>
      <c r="R38" s="98">
        <v>1.4916666666666667</v>
      </c>
      <c r="S38" s="15"/>
    </row>
    <row r="39" spans="2:19" ht="17.100000000000001" customHeight="1" x14ac:dyDescent="0.15">
      <c r="B39" s="2"/>
      <c r="C39" s="224" t="s">
        <v>40</v>
      </c>
      <c r="D39" s="225"/>
      <c r="E39" s="137"/>
      <c r="F39" s="237">
        <v>3</v>
      </c>
      <c r="G39" s="138"/>
      <c r="H39" s="67"/>
      <c r="I39" s="76">
        <v>60</v>
      </c>
      <c r="J39" s="68"/>
      <c r="K39" s="81"/>
      <c r="L39" s="237">
        <v>3</v>
      </c>
      <c r="M39" s="145"/>
      <c r="N39" s="143"/>
      <c r="O39" s="76">
        <v>60</v>
      </c>
      <c r="P39" s="144"/>
      <c r="Q39" s="143"/>
      <c r="R39" s="146">
        <v>1.4666666666666666</v>
      </c>
      <c r="S39" s="28"/>
    </row>
    <row r="40" spans="2:19" ht="17.100000000000001" customHeight="1" thickBot="1" x14ac:dyDescent="0.2">
      <c r="B40" s="1"/>
      <c r="C40" s="239" t="s">
        <v>41</v>
      </c>
      <c r="D40" s="240"/>
      <c r="E40" s="6"/>
      <c r="F40" s="238"/>
      <c r="G40" s="139"/>
      <c r="H40" s="57"/>
      <c r="I40" s="29">
        <v>60</v>
      </c>
      <c r="J40" s="71"/>
      <c r="K40" s="6"/>
      <c r="L40" s="238"/>
      <c r="M40" s="121"/>
      <c r="N40" s="140"/>
      <c r="O40" s="29">
        <v>60</v>
      </c>
      <c r="P40" s="142"/>
      <c r="Q40" s="140"/>
      <c r="R40" s="147">
        <v>1.5166666666666666</v>
      </c>
      <c r="S40" s="71"/>
    </row>
    <row r="41" spans="2:19" ht="17.100000000000001" customHeight="1" thickBot="1" x14ac:dyDescent="0.2">
      <c r="B41" s="241" t="s">
        <v>20</v>
      </c>
      <c r="C41" s="242"/>
      <c r="D41" s="242"/>
      <c r="E41" s="6"/>
      <c r="F41" s="31">
        <f>F33+F38</f>
        <v>8</v>
      </c>
      <c r="G41" s="35"/>
      <c r="H41" s="61"/>
      <c r="I41" s="31">
        <f>I33+I38</f>
        <v>320</v>
      </c>
      <c r="J41" s="62"/>
      <c r="K41" s="6"/>
      <c r="L41" s="31">
        <f>L33+L38</f>
        <v>8</v>
      </c>
      <c r="M41" s="35"/>
      <c r="N41" s="61"/>
      <c r="O41" s="31">
        <f>O33+O38</f>
        <v>320</v>
      </c>
      <c r="P41" s="35"/>
      <c r="Q41" s="36"/>
      <c r="R41" s="98">
        <v>3.0718749999999999</v>
      </c>
      <c r="S41" s="62"/>
    </row>
    <row r="42" spans="2:19" ht="17.100000000000001" customHeight="1" x14ac:dyDescent="0.15">
      <c r="B42" s="243"/>
      <c r="C42" s="243"/>
      <c r="D42" s="243"/>
      <c r="E42" s="243"/>
      <c r="F42" s="243"/>
      <c r="G42" s="243"/>
      <c r="H42" s="243"/>
      <c r="I42" s="243"/>
      <c r="J42" s="243"/>
      <c r="K42" s="243"/>
      <c r="L42" s="243"/>
      <c r="M42" s="243"/>
      <c r="N42" s="243"/>
      <c r="O42" s="243"/>
      <c r="P42" s="243"/>
      <c r="Q42" s="243"/>
      <c r="R42" s="243"/>
    </row>
    <row r="43" spans="2:19" ht="17.100000000000001" customHeight="1" thickBot="1" x14ac:dyDescent="0.2">
      <c r="F43" s="3"/>
      <c r="I43" s="3"/>
      <c r="L43" s="3"/>
      <c r="O43" s="3"/>
      <c r="R43" s="87"/>
    </row>
    <row r="44" spans="2:19" ht="17.100000000000001" hidden="1" customHeight="1" thickBot="1" x14ac:dyDescent="0.2">
      <c r="B44" s="241" t="s">
        <v>22</v>
      </c>
      <c r="C44" s="242"/>
      <c r="D44" s="234"/>
      <c r="E44" s="20"/>
      <c r="F44" s="12">
        <f>F30+F41</f>
        <v>57</v>
      </c>
      <c r="G44" s="13"/>
      <c r="H44" s="14"/>
      <c r="I44" s="12">
        <f>I30+I41</f>
        <v>2280</v>
      </c>
      <c r="J44" s="15"/>
      <c r="K44" s="20"/>
      <c r="L44" s="12">
        <f>L30+L41</f>
        <v>57</v>
      </c>
      <c r="M44" s="13"/>
      <c r="N44" s="14"/>
      <c r="O44" s="12">
        <f>O30+O41</f>
        <v>2280</v>
      </c>
      <c r="P44" s="13"/>
      <c r="Q44" s="16"/>
      <c r="R44" s="96">
        <v>1.5184210526315789</v>
      </c>
      <c r="S44" s="15"/>
    </row>
    <row r="45" spans="2:19" ht="15" customHeight="1" x14ac:dyDescent="0.15">
      <c r="B45" s="244" t="s">
        <v>46</v>
      </c>
      <c r="C45" s="244"/>
      <c r="D45" s="244"/>
      <c r="E45" s="244"/>
      <c r="F45" s="244"/>
      <c r="G45" s="244"/>
      <c r="H45" s="244"/>
      <c r="I45" s="244"/>
      <c r="J45" s="244"/>
      <c r="K45" s="244"/>
      <c r="L45" s="244"/>
      <c r="M45" s="244"/>
      <c r="N45" s="244"/>
      <c r="O45" s="244"/>
      <c r="P45" s="244"/>
      <c r="Q45" s="244"/>
      <c r="R45" s="244"/>
      <c r="S45" s="113"/>
    </row>
    <row r="46" spans="2:19" ht="15" customHeight="1" x14ac:dyDescent="0.15">
      <c r="B46" s="245" t="s">
        <v>42</v>
      </c>
      <c r="C46" s="245"/>
      <c r="D46" s="245"/>
      <c r="E46" s="245"/>
      <c r="F46" s="245"/>
      <c r="G46" s="245"/>
      <c r="H46" s="245"/>
      <c r="I46" s="245"/>
      <c r="J46" s="245"/>
      <c r="K46" s="245"/>
      <c r="L46" s="245"/>
      <c r="M46" s="245"/>
      <c r="N46" s="245"/>
      <c r="O46" s="245"/>
      <c r="P46" s="245"/>
      <c r="Q46" s="245"/>
      <c r="R46" s="245"/>
      <c r="S46" s="245"/>
    </row>
    <row r="47" spans="2:19" ht="15" customHeight="1" thickBot="1" x14ac:dyDescent="0.2"/>
    <row r="48" spans="2:19" ht="17.100000000000001" customHeight="1" x14ac:dyDescent="0.15">
      <c r="B48" s="210" t="s">
        <v>3</v>
      </c>
      <c r="C48" s="212" t="s">
        <v>4</v>
      </c>
      <c r="D48" s="213"/>
      <c r="E48" s="210" t="s">
        <v>43</v>
      </c>
      <c r="F48" s="216"/>
      <c r="G48" s="216"/>
      <c r="H48" s="216"/>
      <c r="I48" s="216"/>
      <c r="J48" s="217"/>
      <c r="K48" s="218" t="s">
        <v>32</v>
      </c>
      <c r="L48" s="219"/>
      <c r="M48" s="219"/>
      <c r="N48" s="219"/>
      <c r="O48" s="219"/>
      <c r="P48" s="219"/>
      <c r="Q48" s="219"/>
      <c r="R48" s="219"/>
      <c r="S48" s="220"/>
    </row>
    <row r="49" spans="2:19" ht="17.100000000000001" customHeight="1" thickBot="1" x14ac:dyDescent="0.2">
      <c r="B49" s="211"/>
      <c r="C49" s="214"/>
      <c r="D49" s="215"/>
      <c r="E49" s="246" t="s">
        <v>9</v>
      </c>
      <c r="F49" s="247"/>
      <c r="G49" s="247"/>
      <c r="H49" s="221" t="s">
        <v>7</v>
      </c>
      <c r="I49" s="221"/>
      <c r="J49" s="222"/>
      <c r="K49" s="211" t="s">
        <v>9</v>
      </c>
      <c r="L49" s="221"/>
      <c r="M49" s="221"/>
      <c r="N49" s="221" t="s">
        <v>7</v>
      </c>
      <c r="O49" s="221"/>
      <c r="P49" s="221"/>
      <c r="Q49" s="223" t="s">
        <v>5</v>
      </c>
      <c r="R49" s="221"/>
      <c r="S49" s="222"/>
    </row>
    <row r="50" spans="2:19" ht="17.100000000000001" hidden="1" customHeight="1" x14ac:dyDescent="0.15">
      <c r="B50" s="55" t="s">
        <v>11</v>
      </c>
      <c r="C50" s="43" t="s">
        <v>1</v>
      </c>
      <c r="D50" s="91"/>
      <c r="E50" s="66"/>
      <c r="F50" s="76">
        <v>8</v>
      </c>
      <c r="G50" s="4"/>
      <c r="H50" s="21"/>
      <c r="I50" s="73">
        <v>320</v>
      </c>
      <c r="J50" s="46"/>
      <c r="K50" s="65"/>
      <c r="L50" s="73">
        <v>8</v>
      </c>
      <c r="M50" s="25"/>
      <c r="N50" s="21"/>
      <c r="O50" s="73">
        <v>320</v>
      </c>
      <c r="P50" s="44"/>
      <c r="Q50" s="21"/>
      <c r="R50" s="109">
        <v>1.2593749999999999</v>
      </c>
      <c r="S50" s="22"/>
    </row>
    <row r="51" spans="2:19" ht="17.100000000000001" hidden="1" customHeight="1" x14ac:dyDescent="0.15">
      <c r="B51" s="55" t="s">
        <v>12</v>
      </c>
      <c r="C51" s="207" t="s">
        <v>6</v>
      </c>
      <c r="D51" s="208"/>
      <c r="E51" s="20"/>
      <c r="F51" s="74">
        <v>7</v>
      </c>
      <c r="G51" s="13"/>
      <c r="H51" s="14"/>
      <c r="I51" s="74">
        <v>280</v>
      </c>
      <c r="J51" s="15"/>
      <c r="K51" s="20"/>
      <c r="L51" s="74">
        <v>7</v>
      </c>
      <c r="M51" s="13"/>
      <c r="N51" s="14"/>
      <c r="O51" s="74">
        <v>280</v>
      </c>
      <c r="P51" s="13"/>
      <c r="Q51" s="16"/>
      <c r="R51" s="98">
        <v>1.4357142857142857</v>
      </c>
      <c r="S51" s="15"/>
    </row>
    <row r="52" spans="2:19" ht="17.100000000000001" hidden="1" customHeight="1" x14ac:dyDescent="0.15">
      <c r="B52" s="75"/>
      <c r="C52" s="115" t="s">
        <v>25</v>
      </c>
      <c r="D52" s="97"/>
      <c r="E52" s="65"/>
      <c r="F52" s="73">
        <v>2</v>
      </c>
      <c r="G52" s="44"/>
      <c r="H52" s="45"/>
      <c r="I52" s="73">
        <v>80</v>
      </c>
      <c r="J52" s="46"/>
      <c r="K52" s="65"/>
      <c r="L52" s="73">
        <v>2</v>
      </c>
      <c r="M52" s="44"/>
      <c r="N52" s="45"/>
      <c r="O52" s="73">
        <v>80</v>
      </c>
      <c r="P52" s="44"/>
      <c r="Q52" s="47"/>
      <c r="R52" s="118">
        <v>1.5375000000000001</v>
      </c>
      <c r="S52" s="46"/>
    </row>
    <row r="53" spans="2:19" ht="17.100000000000001" hidden="1" customHeight="1" x14ac:dyDescent="0.15">
      <c r="B53" s="75"/>
      <c r="C53" s="116" t="s">
        <v>26</v>
      </c>
      <c r="D53" s="114"/>
      <c r="E53" s="49"/>
      <c r="F53" s="50">
        <v>1</v>
      </c>
      <c r="G53" s="39"/>
      <c r="H53" s="51"/>
      <c r="I53" s="50">
        <v>40</v>
      </c>
      <c r="J53" s="52"/>
      <c r="K53" s="49"/>
      <c r="L53" s="50">
        <v>1</v>
      </c>
      <c r="M53" s="39"/>
      <c r="N53" s="51"/>
      <c r="O53" s="50">
        <v>40</v>
      </c>
      <c r="P53" s="39"/>
      <c r="Q53" s="40"/>
      <c r="R53" s="106">
        <v>1.2250000000000001</v>
      </c>
      <c r="S53" s="52"/>
    </row>
    <row r="54" spans="2:19" ht="17.100000000000001" hidden="1" customHeight="1" x14ac:dyDescent="0.15">
      <c r="B54" s="75"/>
      <c r="C54" s="116" t="s">
        <v>27</v>
      </c>
      <c r="D54" s="114"/>
      <c r="E54" s="49"/>
      <c r="F54" s="50">
        <v>1</v>
      </c>
      <c r="G54" s="39"/>
      <c r="H54" s="51"/>
      <c r="I54" s="50">
        <v>40</v>
      </c>
      <c r="J54" s="52"/>
      <c r="K54" s="49"/>
      <c r="L54" s="50">
        <v>1</v>
      </c>
      <c r="M54" s="39"/>
      <c r="N54" s="51"/>
      <c r="O54" s="50">
        <v>40</v>
      </c>
      <c r="P54" s="39"/>
      <c r="Q54" s="40"/>
      <c r="R54" s="106">
        <v>1.4750000000000001</v>
      </c>
      <c r="S54" s="52"/>
    </row>
    <row r="55" spans="2:19" ht="17.100000000000001" hidden="1" customHeight="1" x14ac:dyDescent="0.15">
      <c r="B55" s="75"/>
      <c r="C55" s="116" t="s">
        <v>28</v>
      </c>
      <c r="D55" s="114"/>
      <c r="E55" s="49"/>
      <c r="F55" s="50">
        <v>1</v>
      </c>
      <c r="G55" s="39"/>
      <c r="H55" s="51"/>
      <c r="I55" s="50">
        <v>40</v>
      </c>
      <c r="J55" s="52"/>
      <c r="K55" s="49"/>
      <c r="L55" s="50">
        <v>1</v>
      </c>
      <c r="M55" s="39"/>
      <c r="N55" s="51"/>
      <c r="O55" s="50">
        <v>40</v>
      </c>
      <c r="P55" s="39"/>
      <c r="Q55" s="40"/>
      <c r="R55" s="106">
        <v>1.4750000000000001</v>
      </c>
      <c r="S55" s="52"/>
    </row>
    <row r="56" spans="2:19" ht="17.100000000000001" hidden="1" customHeight="1" x14ac:dyDescent="0.15">
      <c r="B56" s="75"/>
      <c r="C56" s="116" t="s">
        <v>29</v>
      </c>
      <c r="D56" s="114"/>
      <c r="E56" s="49"/>
      <c r="F56" s="50">
        <v>1</v>
      </c>
      <c r="G56" s="39"/>
      <c r="H56" s="51"/>
      <c r="I56" s="50">
        <v>40</v>
      </c>
      <c r="J56" s="52"/>
      <c r="K56" s="49"/>
      <c r="L56" s="50">
        <v>1</v>
      </c>
      <c r="M56" s="39"/>
      <c r="N56" s="51"/>
      <c r="O56" s="50">
        <v>40</v>
      </c>
      <c r="P56" s="39"/>
      <c r="Q56" s="40"/>
      <c r="R56" s="106">
        <v>1.3</v>
      </c>
      <c r="S56" s="52"/>
    </row>
    <row r="57" spans="2:19" ht="17.100000000000001" hidden="1" customHeight="1" x14ac:dyDescent="0.15">
      <c r="B57" s="60"/>
      <c r="C57" s="122" t="s">
        <v>30</v>
      </c>
      <c r="D57" s="117"/>
      <c r="E57" s="6"/>
      <c r="F57" s="88">
        <v>1</v>
      </c>
      <c r="G57" s="35"/>
      <c r="H57" s="61"/>
      <c r="I57" s="88">
        <v>40</v>
      </c>
      <c r="J57" s="62"/>
      <c r="K57" s="6"/>
      <c r="L57" s="88">
        <v>1</v>
      </c>
      <c r="M57" s="35"/>
      <c r="N57" s="61"/>
      <c r="O57" s="88">
        <v>40</v>
      </c>
      <c r="P57" s="35"/>
      <c r="Q57" s="90"/>
      <c r="R57" s="108">
        <v>1.5</v>
      </c>
      <c r="S57" s="71"/>
    </row>
    <row r="58" spans="2:19" ht="17.100000000000001" hidden="1" customHeight="1" x14ac:dyDescent="0.15">
      <c r="B58" s="75" t="s">
        <v>13</v>
      </c>
      <c r="C58" s="207" t="s">
        <v>6</v>
      </c>
      <c r="D58" s="208"/>
      <c r="E58" s="20"/>
      <c r="F58" s="74">
        <v>8</v>
      </c>
      <c r="G58" s="13"/>
      <c r="H58" s="14"/>
      <c r="I58" s="74">
        <v>320</v>
      </c>
      <c r="J58" s="15"/>
      <c r="K58" s="20"/>
      <c r="L58" s="74">
        <v>8</v>
      </c>
      <c r="M58" s="13"/>
      <c r="N58" s="14"/>
      <c r="O58" s="74">
        <v>320</v>
      </c>
      <c r="P58" s="13"/>
      <c r="Q58" s="16"/>
      <c r="R58" s="100">
        <v>1.090625</v>
      </c>
      <c r="S58" s="15"/>
    </row>
    <row r="59" spans="2:19" ht="17.100000000000001" hidden="1" customHeight="1" x14ac:dyDescent="0.15">
      <c r="B59" s="77"/>
      <c r="C59" s="48" t="s">
        <v>2</v>
      </c>
      <c r="D59" s="92"/>
      <c r="E59" s="66"/>
      <c r="F59" s="76">
        <v>3</v>
      </c>
      <c r="G59" s="58"/>
      <c r="H59" s="67"/>
      <c r="I59" s="76">
        <v>120</v>
      </c>
      <c r="J59" s="68"/>
      <c r="K59" s="66"/>
      <c r="L59" s="76">
        <v>3</v>
      </c>
      <c r="M59" s="58"/>
      <c r="N59" s="67"/>
      <c r="O59" s="76">
        <v>120</v>
      </c>
      <c r="P59" s="58"/>
      <c r="Q59" s="124"/>
      <c r="R59" s="107">
        <v>1.0249999999999999</v>
      </c>
      <c r="S59" s="78"/>
    </row>
    <row r="60" spans="2:19" ht="17.100000000000001" hidden="1" customHeight="1" x14ac:dyDescent="0.15">
      <c r="B60" s="75"/>
      <c r="C60" s="34" t="s">
        <v>10</v>
      </c>
      <c r="D60" s="93"/>
      <c r="E60" s="49"/>
      <c r="F60" s="50">
        <v>1</v>
      </c>
      <c r="G60" s="39"/>
      <c r="H60" s="51"/>
      <c r="I60" s="50">
        <v>40</v>
      </c>
      <c r="J60" s="52"/>
      <c r="K60" s="49"/>
      <c r="L60" s="50">
        <v>1</v>
      </c>
      <c r="M60" s="39"/>
      <c r="N60" s="51"/>
      <c r="O60" s="50">
        <v>40</v>
      </c>
      <c r="P60" s="39"/>
      <c r="Q60" s="125"/>
      <c r="R60" s="106">
        <v>1.0249999999999999</v>
      </c>
      <c r="S60" s="79"/>
    </row>
    <row r="61" spans="2:19" ht="17.100000000000001" hidden="1" customHeight="1" x14ac:dyDescent="0.15">
      <c r="B61" s="75"/>
      <c r="C61" s="34" t="s">
        <v>14</v>
      </c>
      <c r="D61" s="93"/>
      <c r="E61" s="49"/>
      <c r="F61" s="50">
        <v>1</v>
      </c>
      <c r="G61" s="39"/>
      <c r="H61" s="51"/>
      <c r="I61" s="50">
        <v>40</v>
      </c>
      <c r="J61" s="52"/>
      <c r="K61" s="49"/>
      <c r="L61" s="50">
        <v>1</v>
      </c>
      <c r="M61" s="39"/>
      <c r="N61" s="51"/>
      <c r="O61" s="50">
        <v>40</v>
      </c>
      <c r="P61" s="39"/>
      <c r="Q61" s="125"/>
      <c r="R61" s="106">
        <v>1.1499999999999999</v>
      </c>
      <c r="S61" s="79"/>
    </row>
    <row r="62" spans="2:19" ht="17.100000000000001" hidden="1" customHeight="1" x14ac:dyDescent="0.15">
      <c r="B62" s="75"/>
      <c r="C62" s="34" t="s">
        <v>15</v>
      </c>
      <c r="D62" s="93"/>
      <c r="E62" s="49"/>
      <c r="F62" s="50">
        <v>1</v>
      </c>
      <c r="G62" s="39"/>
      <c r="H62" s="51"/>
      <c r="I62" s="50">
        <v>40</v>
      </c>
      <c r="J62" s="52"/>
      <c r="K62" s="49"/>
      <c r="L62" s="50">
        <v>1</v>
      </c>
      <c r="M62" s="39"/>
      <c r="N62" s="51"/>
      <c r="O62" s="50">
        <v>40</v>
      </c>
      <c r="P62" s="39"/>
      <c r="Q62" s="125"/>
      <c r="R62" s="106">
        <v>1.1000000000000001</v>
      </c>
      <c r="S62" s="79"/>
    </row>
    <row r="63" spans="2:19" ht="17.100000000000001" hidden="1" customHeight="1" x14ac:dyDescent="0.15">
      <c r="B63" s="75"/>
      <c r="C63" s="34" t="s">
        <v>16</v>
      </c>
      <c r="D63" s="93"/>
      <c r="E63" s="49"/>
      <c r="F63" s="50">
        <v>1</v>
      </c>
      <c r="G63" s="39"/>
      <c r="H63" s="51"/>
      <c r="I63" s="50">
        <v>40</v>
      </c>
      <c r="J63" s="52"/>
      <c r="K63" s="49"/>
      <c r="L63" s="50">
        <v>1</v>
      </c>
      <c r="M63" s="39"/>
      <c r="N63" s="51"/>
      <c r="O63" s="50">
        <v>40</v>
      </c>
      <c r="P63" s="39"/>
      <c r="Q63" s="125"/>
      <c r="R63" s="106">
        <v>1.075</v>
      </c>
      <c r="S63" s="79"/>
    </row>
    <row r="64" spans="2:19" ht="17.100000000000001" hidden="1" customHeight="1" x14ac:dyDescent="0.15">
      <c r="B64" s="75"/>
      <c r="C64" s="80" t="s">
        <v>17</v>
      </c>
      <c r="D64" s="94"/>
      <c r="E64" s="81"/>
      <c r="F64" s="82">
        <v>1</v>
      </c>
      <c r="G64" s="59"/>
      <c r="H64" s="83"/>
      <c r="I64" s="82">
        <v>40</v>
      </c>
      <c r="J64" s="84"/>
      <c r="K64" s="81"/>
      <c r="L64" s="82">
        <v>1</v>
      </c>
      <c r="M64" s="59"/>
      <c r="N64" s="83"/>
      <c r="O64" s="82">
        <v>40</v>
      </c>
      <c r="P64" s="59"/>
      <c r="Q64" s="126"/>
      <c r="R64" s="108">
        <v>1.3</v>
      </c>
      <c r="S64" s="85"/>
    </row>
    <row r="65" spans="2:19" ht="17.100000000000001" hidden="1" customHeight="1" x14ac:dyDescent="0.15">
      <c r="B65" s="42" t="s">
        <v>18</v>
      </c>
      <c r="C65" s="19" t="s">
        <v>2</v>
      </c>
      <c r="D65" s="72"/>
      <c r="E65" s="20"/>
      <c r="F65" s="74">
        <v>8</v>
      </c>
      <c r="G65" s="13"/>
      <c r="H65" s="14"/>
      <c r="I65" s="74">
        <v>320</v>
      </c>
      <c r="J65" s="15"/>
      <c r="K65" s="20"/>
      <c r="L65" s="74">
        <v>8</v>
      </c>
      <c r="M65" s="13"/>
      <c r="N65" s="14"/>
      <c r="O65" s="74">
        <v>320</v>
      </c>
      <c r="P65" s="13"/>
      <c r="Q65" s="16"/>
      <c r="R65" s="108">
        <v>1.3062499999999999</v>
      </c>
      <c r="S65" s="15"/>
    </row>
    <row r="66" spans="2:19" ht="17.100000000000001" hidden="1" customHeight="1" x14ac:dyDescent="0.15">
      <c r="B66" s="75" t="s">
        <v>8</v>
      </c>
      <c r="C66" s="207" t="s">
        <v>6</v>
      </c>
      <c r="D66" s="208"/>
      <c r="E66" s="20"/>
      <c r="F66" s="74">
        <v>6</v>
      </c>
      <c r="G66" s="13"/>
      <c r="H66" s="14"/>
      <c r="I66" s="74">
        <v>240</v>
      </c>
      <c r="J66" s="15"/>
      <c r="K66" s="20"/>
      <c r="L66" s="74">
        <v>6</v>
      </c>
      <c r="M66" s="13"/>
      <c r="N66" s="14"/>
      <c r="O66" s="74">
        <v>240</v>
      </c>
      <c r="P66" s="13"/>
      <c r="Q66" s="16"/>
      <c r="R66" s="103">
        <v>1.075</v>
      </c>
      <c r="S66" s="15"/>
    </row>
    <row r="67" spans="2:19" ht="17.100000000000001" hidden="1" customHeight="1" x14ac:dyDescent="0.15">
      <c r="B67" s="75"/>
      <c r="C67" s="34" t="s">
        <v>2</v>
      </c>
      <c r="D67" s="93"/>
      <c r="E67" s="49"/>
      <c r="F67" s="50">
        <v>2</v>
      </c>
      <c r="G67" s="39"/>
      <c r="H67" s="51"/>
      <c r="I67" s="50">
        <v>80</v>
      </c>
      <c r="J67" s="52"/>
      <c r="K67" s="49"/>
      <c r="L67" s="50">
        <v>2</v>
      </c>
      <c r="M67" s="39"/>
      <c r="N67" s="51"/>
      <c r="O67" s="50">
        <v>80</v>
      </c>
      <c r="P67" s="39"/>
      <c r="Q67" s="127"/>
      <c r="R67" s="109">
        <v>1.1875</v>
      </c>
      <c r="S67" s="89"/>
    </row>
    <row r="68" spans="2:19" ht="17.100000000000001" hidden="1" customHeight="1" x14ac:dyDescent="0.15">
      <c r="B68" s="75"/>
      <c r="C68" s="224" t="s">
        <v>33</v>
      </c>
      <c r="D68" s="225"/>
      <c r="E68" s="49"/>
      <c r="F68" s="50">
        <v>2</v>
      </c>
      <c r="G68" s="39"/>
      <c r="H68" s="51"/>
      <c r="I68" s="50">
        <v>80</v>
      </c>
      <c r="J68" s="52"/>
      <c r="K68" s="49"/>
      <c r="L68" s="50">
        <v>2</v>
      </c>
      <c r="M68" s="39"/>
      <c r="N68" s="51"/>
      <c r="O68" s="50">
        <v>80</v>
      </c>
      <c r="P68" s="39"/>
      <c r="Q68" s="127"/>
      <c r="R68" s="104">
        <v>0.91249999999999998</v>
      </c>
      <c r="S68" s="89"/>
    </row>
    <row r="69" spans="2:19" ht="17.100000000000001" hidden="1" customHeight="1" x14ac:dyDescent="0.15">
      <c r="B69" s="60"/>
      <c r="C69" s="226" t="s">
        <v>34</v>
      </c>
      <c r="D69" s="227"/>
      <c r="E69" s="86"/>
      <c r="F69" s="110">
        <v>2</v>
      </c>
      <c r="G69" s="111"/>
      <c r="H69" s="112"/>
      <c r="I69" s="110">
        <v>80</v>
      </c>
      <c r="J69" s="71"/>
      <c r="K69" s="86"/>
      <c r="L69" s="110">
        <v>2</v>
      </c>
      <c r="M69" s="111"/>
      <c r="N69" s="112"/>
      <c r="O69" s="110">
        <v>80</v>
      </c>
      <c r="P69" s="56"/>
      <c r="Q69" s="23"/>
      <c r="R69" s="108">
        <v>1.125</v>
      </c>
      <c r="S69" s="24"/>
    </row>
    <row r="70" spans="2:19" ht="17.100000000000001" hidden="1" customHeight="1" x14ac:dyDescent="0.15">
      <c r="B70" s="60" t="s">
        <v>19</v>
      </c>
      <c r="C70" s="70" t="s">
        <v>2</v>
      </c>
      <c r="D70" s="123"/>
      <c r="E70" s="6"/>
      <c r="F70" s="88">
        <v>6</v>
      </c>
      <c r="G70" s="35"/>
      <c r="H70" s="61"/>
      <c r="I70" s="88">
        <v>240</v>
      </c>
      <c r="J70" s="62"/>
      <c r="K70" s="6"/>
      <c r="L70" s="88">
        <v>6</v>
      </c>
      <c r="M70" s="35"/>
      <c r="N70" s="61"/>
      <c r="O70" s="88">
        <v>240</v>
      </c>
      <c r="P70" s="35"/>
      <c r="Q70" s="36"/>
      <c r="R70" s="99">
        <v>1.3833333333333333</v>
      </c>
      <c r="S70" s="62"/>
    </row>
    <row r="71" spans="2:19" ht="17.100000000000001" hidden="1" customHeight="1" x14ac:dyDescent="0.15">
      <c r="B71" s="9" t="s">
        <v>24</v>
      </c>
      <c r="C71" s="207" t="s">
        <v>6</v>
      </c>
      <c r="D71" s="208"/>
      <c r="E71" s="20"/>
      <c r="F71" s="74">
        <v>6</v>
      </c>
      <c r="G71" s="13"/>
      <c r="H71" s="14"/>
      <c r="I71" s="74">
        <v>240</v>
      </c>
      <c r="J71" s="15"/>
      <c r="K71" s="20"/>
      <c r="L71" s="74">
        <v>6</v>
      </c>
      <c r="M71" s="13"/>
      <c r="N71" s="14"/>
      <c r="O71" s="74">
        <v>240</v>
      </c>
      <c r="P71" s="13"/>
      <c r="Q71" s="10"/>
      <c r="R71" s="98">
        <v>1.3208333333333333</v>
      </c>
      <c r="S71" s="11"/>
    </row>
    <row r="72" spans="2:19" ht="17.100000000000001" hidden="1" customHeight="1" x14ac:dyDescent="0.15">
      <c r="B72" s="18"/>
      <c r="C72" s="228" t="s">
        <v>35</v>
      </c>
      <c r="D72" s="229"/>
      <c r="E72" s="66"/>
      <c r="F72" s="76">
        <v>4</v>
      </c>
      <c r="G72" s="69"/>
      <c r="H72" s="67"/>
      <c r="I72" s="76">
        <v>160</v>
      </c>
      <c r="J72" s="68"/>
      <c r="K72" s="66"/>
      <c r="L72" s="76">
        <v>4</v>
      </c>
      <c r="M72" s="69"/>
      <c r="N72" s="67"/>
      <c r="O72" s="76">
        <v>160</v>
      </c>
      <c r="P72" s="58"/>
      <c r="Q72" s="37"/>
      <c r="R72" s="101">
        <v>1.3687499999999999</v>
      </c>
      <c r="S72" s="26"/>
    </row>
    <row r="73" spans="2:19" ht="17.100000000000001" hidden="1" customHeight="1" x14ac:dyDescent="0.15">
      <c r="B73" s="54"/>
      <c r="C73" s="226" t="s">
        <v>36</v>
      </c>
      <c r="D73" s="227"/>
      <c r="E73" s="66"/>
      <c r="F73" s="128">
        <v>2</v>
      </c>
      <c r="G73" s="129"/>
      <c r="H73" s="130"/>
      <c r="I73" s="128">
        <v>80</v>
      </c>
      <c r="J73" s="68"/>
      <c r="K73" s="66"/>
      <c r="L73" s="128">
        <v>2</v>
      </c>
      <c r="M73" s="129"/>
      <c r="N73" s="130"/>
      <c r="O73" s="128">
        <v>80</v>
      </c>
      <c r="P73" s="58"/>
      <c r="Q73" s="30"/>
      <c r="R73" s="100">
        <v>1.2250000000000001</v>
      </c>
      <c r="S73" s="32"/>
    </row>
    <row r="74" spans="2:19" ht="17.100000000000001" hidden="1" customHeight="1" x14ac:dyDescent="0.15">
      <c r="B74" s="230" t="s">
        <v>20</v>
      </c>
      <c r="C74" s="231"/>
      <c r="D74" s="208"/>
      <c r="E74" s="20"/>
      <c r="F74" s="74">
        <f>F50+F51+F58+F65+F66+F70+F71</f>
        <v>49</v>
      </c>
      <c r="G74" s="13"/>
      <c r="H74" s="14"/>
      <c r="I74" s="74">
        <f>I50+I51+I58+I65+I66+I70+I71</f>
        <v>1960</v>
      </c>
      <c r="J74" s="15"/>
      <c r="K74" s="20"/>
      <c r="L74" s="74">
        <f>L50+L51+L58+L65+L66+L70+L71</f>
        <v>49</v>
      </c>
      <c r="M74" s="13"/>
      <c r="N74" s="14"/>
      <c r="O74" s="74">
        <f>O50+O51+O58+O65+O66+O70+O71</f>
        <v>1960</v>
      </c>
      <c r="P74" s="13"/>
      <c r="Q74" s="16"/>
      <c r="R74" s="98">
        <v>1.2647959183673469</v>
      </c>
      <c r="S74" s="15"/>
    </row>
    <row r="75" spans="2:19" ht="17.100000000000001" hidden="1" customHeight="1" x14ac:dyDescent="0.15">
      <c r="B75" s="232"/>
      <c r="C75" s="232"/>
      <c r="D75" s="17"/>
    </row>
    <row r="76" spans="2:19" ht="17.100000000000001" customHeight="1" thickBot="1" x14ac:dyDescent="0.2">
      <c r="B76" s="5" t="s">
        <v>21</v>
      </c>
    </row>
    <row r="77" spans="2:19" ht="17.100000000000001" hidden="1" customHeight="1" x14ac:dyDescent="0.15">
      <c r="B77" s="131" t="s">
        <v>23</v>
      </c>
      <c r="C77" s="233" t="s">
        <v>6</v>
      </c>
      <c r="D77" s="234"/>
      <c r="E77" s="20"/>
      <c r="F77" s="12">
        <v>5</v>
      </c>
      <c r="G77" s="13"/>
      <c r="H77" s="14"/>
      <c r="I77" s="12">
        <v>200</v>
      </c>
      <c r="J77" s="15"/>
      <c r="K77" s="20"/>
      <c r="L77" s="12">
        <v>5</v>
      </c>
      <c r="M77" s="13"/>
      <c r="N77" s="14"/>
      <c r="O77" s="12">
        <v>200</v>
      </c>
      <c r="P77" s="13"/>
      <c r="Q77" s="16"/>
      <c r="R77" s="98">
        <v>4.0199999999999996</v>
      </c>
      <c r="S77" s="15"/>
    </row>
    <row r="78" spans="2:19" ht="17.100000000000001" hidden="1" customHeight="1" x14ac:dyDescent="0.15">
      <c r="B78" s="53"/>
      <c r="C78" s="48" t="s">
        <v>37</v>
      </c>
      <c r="D78" s="132"/>
      <c r="E78" s="65"/>
      <c r="F78" s="73">
        <v>1</v>
      </c>
      <c r="G78" s="44"/>
      <c r="H78" s="45"/>
      <c r="I78" s="73">
        <v>40</v>
      </c>
      <c r="J78" s="46"/>
      <c r="K78" s="65"/>
      <c r="L78" s="73">
        <v>1</v>
      </c>
      <c r="M78" s="44"/>
      <c r="N78" s="45"/>
      <c r="O78" s="76">
        <v>40</v>
      </c>
      <c r="P78" s="58"/>
      <c r="Q78" s="69"/>
      <c r="R78" s="105">
        <v>6.125</v>
      </c>
      <c r="S78" s="68"/>
    </row>
    <row r="79" spans="2:19" ht="17.100000000000001" hidden="1" customHeight="1" x14ac:dyDescent="0.15">
      <c r="B79" s="53"/>
      <c r="C79" s="224" t="s">
        <v>38</v>
      </c>
      <c r="D79" s="225"/>
      <c r="E79" s="81"/>
      <c r="F79" s="235">
        <v>2</v>
      </c>
      <c r="G79" s="134"/>
      <c r="H79" s="51"/>
      <c r="I79" s="50">
        <v>65</v>
      </c>
      <c r="J79" s="52"/>
      <c r="K79" s="81"/>
      <c r="L79" s="235">
        <v>2</v>
      </c>
      <c r="M79" s="134"/>
      <c r="N79" s="51"/>
      <c r="O79" s="50">
        <v>65</v>
      </c>
      <c r="P79" s="39"/>
      <c r="Q79" s="33"/>
      <c r="R79" s="102">
        <v>5.5076923076923077</v>
      </c>
      <c r="S79" s="28"/>
    </row>
    <row r="80" spans="2:19" ht="17.100000000000001" hidden="1" customHeight="1" x14ac:dyDescent="0.15">
      <c r="B80" s="53"/>
      <c r="C80" s="224" t="s">
        <v>39</v>
      </c>
      <c r="D80" s="225"/>
      <c r="E80" s="66"/>
      <c r="F80" s="236"/>
      <c r="G80" s="129"/>
      <c r="H80" s="135"/>
      <c r="I80" s="136">
        <v>15</v>
      </c>
      <c r="J80" s="52"/>
      <c r="K80" s="66"/>
      <c r="L80" s="236"/>
      <c r="M80" s="129"/>
      <c r="N80" s="135"/>
      <c r="O80" s="136">
        <v>15</v>
      </c>
      <c r="P80" s="39"/>
      <c r="Q80" s="33"/>
      <c r="R80" s="102">
        <v>1.3333333333333333</v>
      </c>
      <c r="S80" s="28"/>
    </row>
    <row r="81" spans="2:19" ht="17.100000000000001" hidden="1" customHeight="1" x14ac:dyDescent="0.15">
      <c r="B81" s="53"/>
      <c r="C81" s="119" t="s">
        <v>0</v>
      </c>
      <c r="D81" s="133"/>
      <c r="E81" s="7"/>
      <c r="F81" s="3">
        <v>2</v>
      </c>
      <c r="G81" s="8"/>
      <c r="H81" s="63"/>
      <c r="I81" s="3">
        <v>80</v>
      </c>
      <c r="J81" s="64"/>
      <c r="K81" s="7"/>
      <c r="L81" s="3">
        <v>2</v>
      </c>
      <c r="M81" s="8"/>
      <c r="N81" s="63"/>
      <c r="O81" s="3">
        <v>80</v>
      </c>
      <c r="P81" s="8"/>
      <c r="R81" s="101">
        <v>2.2625000000000002</v>
      </c>
      <c r="S81" s="64"/>
    </row>
    <row r="82" spans="2:19" ht="17.100000000000001" customHeight="1" thickBot="1" x14ac:dyDescent="0.2">
      <c r="B82" s="131" t="s">
        <v>45</v>
      </c>
      <c r="C82" s="233" t="s">
        <v>6</v>
      </c>
      <c r="D82" s="234"/>
      <c r="E82" s="20"/>
      <c r="F82" s="12">
        <v>3</v>
      </c>
      <c r="G82" s="13"/>
      <c r="H82" s="14"/>
      <c r="I82" s="12">
        <v>120</v>
      </c>
      <c r="J82" s="15"/>
      <c r="K82" s="20"/>
      <c r="L82" s="12">
        <v>3</v>
      </c>
      <c r="M82" s="13"/>
      <c r="N82" s="14"/>
      <c r="O82" s="12">
        <v>120</v>
      </c>
      <c r="P82" s="13"/>
      <c r="Q82" s="16"/>
      <c r="R82" s="98">
        <v>1.4916666666666667</v>
      </c>
      <c r="S82" s="15"/>
    </row>
    <row r="83" spans="2:19" ht="21.75" customHeight="1" x14ac:dyDescent="0.15">
      <c r="B83" s="2"/>
      <c r="C83" s="251" t="s">
        <v>40</v>
      </c>
      <c r="D83" s="252"/>
      <c r="E83" s="137"/>
      <c r="F83" s="248">
        <v>3</v>
      </c>
      <c r="G83" s="138"/>
      <c r="H83" s="156" t="s">
        <v>47</v>
      </c>
      <c r="I83" s="76">
        <v>55</v>
      </c>
      <c r="J83" s="68"/>
      <c r="K83" s="81"/>
      <c r="L83" s="248">
        <v>3</v>
      </c>
      <c r="M83" s="145"/>
      <c r="N83" s="143"/>
      <c r="O83" s="76">
        <v>55</v>
      </c>
      <c r="P83" s="144"/>
      <c r="Q83" s="143"/>
      <c r="R83" s="146">
        <v>1.4666666666666666</v>
      </c>
      <c r="S83" s="28"/>
    </row>
    <row r="84" spans="2:19" ht="21.75" customHeight="1" thickBot="1" x14ac:dyDescent="0.2">
      <c r="B84" s="2"/>
      <c r="C84" s="253"/>
      <c r="D84" s="254"/>
      <c r="E84" s="7"/>
      <c r="F84" s="249"/>
      <c r="G84" s="8"/>
      <c r="H84" s="157" t="s">
        <v>48</v>
      </c>
      <c r="I84" s="152">
        <v>5</v>
      </c>
      <c r="J84" s="64"/>
      <c r="K84" s="7"/>
      <c r="L84" s="249"/>
      <c r="M84" s="153"/>
      <c r="N84" s="154"/>
      <c r="O84" s="152">
        <v>5</v>
      </c>
      <c r="P84" s="153"/>
      <c r="Q84" s="154"/>
      <c r="R84" s="150"/>
      <c r="S84" s="41"/>
    </row>
    <row r="85" spans="2:19" ht="21.75" customHeight="1" x14ac:dyDescent="0.15">
      <c r="B85" s="2"/>
      <c r="C85" s="255" t="s">
        <v>41</v>
      </c>
      <c r="D85" s="256"/>
      <c r="E85" s="7"/>
      <c r="F85" s="249"/>
      <c r="G85" s="155"/>
      <c r="H85" s="156" t="s">
        <v>47</v>
      </c>
      <c r="I85" s="158">
        <v>55</v>
      </c>
      <c r="J85" s="84"/>
      <c r="K85" s="7"/>
      <c r="L85" s="249"/>
      <c r="M85" s="120"/>
      <c r="N85" s="116"/>
      <c r="O85" s="27">
        <v>55</v>
      </c>
      <c r="P85" s="141"/>
      <c r="Q85" s="38"/>
      <c r="R85" s="159">
        <v>1.5166666666666666</v>
      </c>
      <c r="S85" s="52"/>
    </row>
    <row r="86" spans="2:19" ht="21.75" customHeight="1" thickBot="1" x14ac:dyDescent="0.2">
      <c r="B86" s="151"/>
      <c r="C86" s="257"/>
      <c r="D86" s="258"/>
      <c r="E86" s="6"/>
      <c r="F86" s="250"/>
      <c r="G86" s="139"/>
      <c r="H86" s="160" t="s">
        <v>48</v>
      </c>
      <c r="I86" s="31">
        <v>5</v>
      </c>
      <c r="J86" s="71"/>
      <c r="K86" s="6"/>
      <c r="L86" s="250"/>
      <c r="M86" s="121"/>
      <c r="N86" s="148"/>
      <c r="O86" s="31">
        <v>5</v>
      </c>
      <c r="P86" s="121"/>
      <c r="Q86" s="148"/>
      <c r="R86" s="149"/>
      <c r="S86" s="62"/>
    </row>
    <row r="87" spans="2:19" ht="17.100000000000001" customHeight="1" thickBot="1" x14ac:dyDescent="0.2">
      <c r="B87" s="241" t="s">
        <v>20</v>
      </c>
      <c r="C87" s="242"/>
      <c r="D87" s="242"/>
      <c r="E87" s="6"/>
      <c r="F87" s="31">
        <f>F77+F82</f>
        <v>8</v>
      </c>
      <c r="G87" s="35"/>
      <c r="H87" s="61"/>
      <c r="I87" s="31">
        <f>I77+I82</f>
        <v>320</v>
      </c>
      <c r="J87" s="62"/>
      <c r="K87" s="6"/>
      <c r="L87" s="31">
        <f>L77+L82</f>
        <v>8</v>
      </c>
      <c r="M87" s="35"/>
      <c r="N87" s="61"/>
      <c r="O87" s="31">
        <f>O77+O82</f>
        <v>320</v>
      </c>
      <c r="P87" s="35"/>
      <c r="Q87" s="36"/>
      <c r="R87" s="98">
        <v>3.0718749999999999</v>
      </c>
      <c r="S87" s="62"/>
    </row>
  </sheetData>
  <mergeCells count="65">
    <mergeCell ref="L83:L86"/>
    <mergeCell ref="C82:D82"/>
    <mergeCell ref="B87:D87"/>
    <mergeCell ref="C83:D84"/>
    <mergeCell ref="C85:D86"/>
    <mergeCell ref="F83:F86"/>
    <mergeCell ref="L79:L80"/>
    <mergeCell ref="C80:D80"/>
    <mergeCell ref="C66:D66"/>
    <mergeCell ref="C68:D68"/>
    <mergeCell ref="C69:D69"/>
    <mergeCell ref="C71:D71"/>
    <mergeCell ref="C72:D72"/>
    <mergeCell ref="C73:D73"/>
    <mergeCell ref="B74:D74"/>
    <mergeCell ref="B75:C75"/>
    <mergeCell ref="C77:D77"/>
    <mergeCell ref="C79:D79"/>
    <mergeCell ref="F79:F80"/>
    <mergeCell ref="C58:D58"/>
    <mergeCell ref="B41:D41"/>
    <mergeCell ref="B42:R42"/>
    <mergeCell ref="B44:D44"/>
    <mergeCell ref="B45:R45"/>
    <mergeCell ref="B46:S46"/>
    <mergeCell ref="B48:B49"/>
    <mergeCell ref="C48:D49"/>
    <mergeCell ref="E48:J48"/>
    <mergeCell ref="K48:S48"/>
    <mergeCell ref="E49:G49"/>
    <mergeCell ref="H49:J49"/>
    <mergeCell ref="K49:M49"/>
    <mergeCell ref="N49:P49"/>
    <mergeCell ref="Q49:S49"/>
    <mergeCell ref="C51:D51"/>
    <mergeCell ref="F35:F36"/>
    <mergeCell ref="L35:L36"/>
    <mergeCell ref="C36:D36"/>
    <mergeCell ref="C38:D38"/>
    <mergeCell ref="C39:D39"/>
    <mergeCell ref="F39:F40"/>
    <mergeCell ref="L39:L40"/>
    <mergeCell ref="C40:D40"/>
    <mergeCell ref="C35:D35"/>
    <mergeCell ref="C28:D28"/>
    <mergeCell ref="C29:D29"/>
    <mergeCell ref="B30:D30"/>
    <mergeCell ref="B31:C31"/>
    <mergeCell ref="C33:D33"/>
    <mergeCell ref="C27:D27"/>
    <mergeCell ref="B2:S2"/>
    <mergeCell ref="B4:B5"/>
    <mergeCell ref="C4:D5"/>
    <mergeCell ref="E4:J4"/>
    <mergeCell ref="K4:S4"/>
    <mergeCell ref="E5:G5"/>
    <mergeCell ref="H5:J5"/>
    <mergeCell ref="K5:M5"/>
    <mergeCell ref="N5:P5"/>
    <mergeCell ref="Q5:S5"/>
    <mergeCell ref="C7:D7"/>
    <mergeCell ref="C14:D14"/>
    <mergeCell ref="C22:D22"/>
    <mergeCell ref="C24:D24"/>
    <mergeCell ref="C25:D25"/>
  </mergeCells>
  <phoneticPr fontId="8"/>
  <printOptions horizontalCentered="1"/>
  <pageMargins left="0.78740157480314965" right="0.78740157480314965" top="0.78740157480314965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>
    <pageSetUpPr fitToPage="1"/>
  </sheetPr>
  <dimension ref="B2:S42"/>
  <sheetViews>
    <sheetView showGridLines="0" tabSelected="1" view="pageBreakPreview" zoomScale="85" zoomScaleNormal="100" zoomScaleSheetLayoutView="85" workbookViewId="0">
      <selection activeCell="G39" sqref="G39"/>
    </sheetView>
  </sheetViews>
  <sheetFormatPr defaultColWidth="9.140625" defaultRowHeight="15" customHeight="1" x14ac:dyDescent="0.15"/>
  <cols>
    <col min="1" max="1" width="2.140625" style="5" customWidth="1"/>
    <col min="2" max="2" width="16.28515625" style="5" customWidth="1"/>
    <col min="3" max="3" width="14.5703125" style="5" customWidth="1"/>
    <col min="4" max="4" width="15.7109375" style="5" customWidth="1"/>
    <col min="5" max="5" width="1.7109375" style="5" customWidth="1"/>
    <col min="6" max="6" width="6.7109375" style="5" customWidth="1"/>
    <col min="7" max="8" width="1.7109375" style="5" customWidth="1"/>
    <col min="9" max="9" width="9.85546875" style="5" bestFit="1" customWidth="1"/>
    <col min="10" max="11" width="1.7109375" style="5" customWidth="1"/>
    <col min="12" max="12" width="6.7109375" style="5" customWidth="1"/>
    <col min="13" max="14" width="1.7109375" style="5" customWidth="1"/>
    <col min="15" max="15" width="9.85546875" style="5" bestFit="1" customWidth="1"/>
    <col min="16" max="17" width="1.7109375" style="5" customWidth="1"/>
    <col min="18" max="18" width="7.7109375" style="161" customWidth="1"/>
    <col min="19" max="19" width="1.7109375" style="5" customWidth="1"/>
    <col min="20" max="16384" width="9.140625" style="5"/>
  </cols>
  <sheetData>
    <row r="2" spans="2:19" ht="17.100000000000001" customHeight="1" x14ac:dyDescent="0.15">
      <c r="B2" s="209" t="s">
        <v>57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09"/>
    </row>
    <row r="3" spans="2:19" ht="17.100000000000001" customHeight="1" thickBot="1" x14ac:dyDescent="0.2">
      <c r="B3" s="5" t="s">
        <v>50</v>
      </c>
    </row>
    <row r="4" spans="2:19" ht="17.100000000000001" customHeight="1" x14ac:dyDescent="0.15">
      <c r="B4" s="210" t="s">
        <v>3</v>
      </c>
      <c r="C4" s="212" t="s">
        <v>4</v>
      </c>
      <c r="D4" s="213"/>
      <c r="E4" s="218" t="s">
        <v>56</v>
      </c>
      <c r="F4" s="219"/>
      <c r="G4" s="219"/>
      <c r="H4" s="219"/>
      <c r="I4" s="219"/>
      <c r="J4" s="220"/>
      <c r="K4" s="218" t="s">
        <v>53</v>
      </c>
      <c r="L4" s="219"/>
      <c r="M4" s="219"/>
      <c r="N4" s="219"/>
      <c r="O4" s="219"/>
      <c r="P4" s="219"/>
      <c r="Q4" s="219"/>
      <c r="R4" s="219"/>
      <c r="S4" s="220"/>
    </row>
    <row r="5" spans="2:19" ht="17.100000000000001" customHeight="1" thickBot="1" x14ac:dyDescent="0.2">
      <c r="B5" s="211"/>
      <c r="C5" s="214"/>
      <c r="D5" s="215"/>
      <c r="E5" s="211" t="s">
        <v>9</v>
      </c>
      <c r="F5" s="221"/>
      <c r="G5" s="221"/>
      <c r="H5" s="221" t="s">
        <v>7</v>
      </c>
      <c r="I5" s="221"/>
      <c r="J5" s="222"/>
      <c r="K5" s="211" t="s">
        <v>9</v>
      </c>
      <c r="L5" s="221"/>
      <c r="M5" s="221"/>
      <c r="N5" s="221" t="s">
        <v>7</v>
      </c>
      <c r="O5" s="221"/>
      <c r="P5" s="221"/>
      <c r="Q5" s="223" t="s">
        <v>5</v>
      </c>
      <c r="R5" s="221"/>
      <c r="S5" s="222"/>
    </row>
    <row r="6" spans="2:19" ht="17.100000000000001" customHeight="1" thickBot="1" x14ac:dyDescent="0.2">
      <c r="B6" s="55" t="s">
        <v>11</v>
      </c>
      <c r="C6" s="43" t="s">
        <v>1</v>
      </c>
      <c r="D6" s="91"/>
      <c r="E6" s="65"/>
      <c r="F6" s="73">
        <v>8</v>
      </c>
      <c r="G6" s="25"/>
      <c r="H6" s="21"/>
      <c r="I6" s="73">
        <v>320</v>
      </c>
      <c r="J6" s="46"/>
      <c r="K6" s="65"/>
      <c r="L6" s="73">
        <v>8</v>
      </c>
      <c r="M6" s="25"/>
      <c r="N6" s="21"/>
      <c r="O6" s="73">
        <v>320</v>
      </c>
      <c r="P6" s="44"/>
      <c r="Q6" s="21"/>
      <c r="R6" s="162">
        <v>1.2</v>
      </c>
      <c r="S6" s="22"/>
    </row>
    <row r="7" spans="2:19" ht="17.100000000000001" customHeight="1" thickBot="1" x14ac:dyDescent="0.2">
      <c r="B7" s="55" t="s">
        <v>12</v>
      </c>
      <c r="C7" s="207" t="s">
        <v>6</v>
      </c>
      <c r="D7" s="208"/>
      <c r="E7" s="20"/>
      <c r="F7" s="74">
        <f>SUBTOTAL(109,F8:F14)</f>
        <v>6</v>
      </c>
      <c r="G7" s="13"/>
      <c r="H7" s="14"/>
      <c r="I7" s="74">
        <f>SUBTOTAL(109,I8:I14)</f>
        <v>240</v>
      </c>
      <c r="J7" s="15"/>
      <c r="K7" s="20"/>
      <c r="L7" s="74">
        <f>SUBTOTAL(109,L8:L14)</f>
        <v>7</v>
      </c>
      <c r="M7" s="13"/>
      <c r="N7" s="14"/>
      <c r="O7" s="74">
        <f>SUBTOTAL(109,O8:O14)</f>
        <v>280</v>
      </c>
      <c r="P7" s="13"/>
      <c r="Q7" s="16"/>
      <c r="R7" s="163">
        <v>1.1035714285714286</v>
      </c>
      <c r="S7" s="15"/>
    </row>
    <row r="8" spans="2:19" ht="17.100000000000001" customHeight="1" x14ac:dyDescent="0.15">
      <c r="B8" s="75"/>
      <c r="C8" s="115" t="s">
        <v>25</v>
      </c>
      <c r="D8" s="97"/>
      <c r="E8" s="218" t="s">
        <v>58</v>
      </c>
      <c r="F8" s="219"/>
      <c r="G8" s="219"/>
      <c r="H8" s="219"/>
      <c r="I8" s="219"/>
      <c r="J8" s="220"/>
      <c r="K8" s="65"/>
      <c r="L8" s="73">
        <v>2</v>
      </c>
      <c r="M8" s="44"/>
      <c r="N8" s="45"/>
      <c r="O8" s="73">
        <v>80</v>
      </c>
      <c r="P8" s="44"/>
      <c r="Q8" s="47"/>
      <c r="R8" s="164">
        <v>1.1499999999999999</v>
      </c>
      <c r="S8" s="46"/>
    </row>
    <row r="9" spans="2:19" ht="17.100000000000001" customHeight="1" x14ac:dyDescent="0.15">
      <c r="B9" s="75"/>
      <c r="C9" s="116" t="s">
        <v>26</v>
      </c>
      <c r="D9" s="114"/>
      <c r="E9" s="259" t="s">
        <v>58</v>
      </c>
      <c r="F9" s="260"/>
      <c r="G9" s="260"/>
      <c r="H9" s="260"/>
      <c r="I9" s="260"/>
      <c r="J9" s="261"/>
      <c r="K9" s="49"/>
      <c r="L9" s="50">
        <v>1</v>
      </c>
      <c r="M9" s="39"/>
      <c r="N9" s="51"/>
      <c r="O9" s="50">
        <v>40</v>
      </c>
      <c r="P9" s="39"/>
      <c r="Q9" s="40"/>
      <c r="R9" s="165">
        <v>1.425</v>
      </c>
      <c r="S9" s="52"/>
    </row>
    <row r="10" spans="2:19" ht="17.100000000000001" customHeight="1" x14ac:dyDescent="0.15">
      <c r="B10" s="75"/>
      <c r="C10" s="116" t="s">
        <v>27</v>
      </c>
      <c r="D10" s="114"/>
      <c r="E10" s="259" t="s">
        <v>58</v>
      </c>
      <c r="F10" s="260"/>
      <c r="G10" s="260"/>
      <c r="H10" s="260"/>
      <c r="I10" s="260"/>
      <c r="J10" s="261"/>
      <c r="K10" s="49"/>
      <c r="L10" s="50">
        <v>1</v>
      </c>
      <c r="M10" s="39"/>
      <c r="N10" s="51"/>
      <c r="O10" s="50">
        <v>40</v>
      </c>
      <c r="P10" s="39"/>
      <c r="Q10" s="40"/>
      <c r="R10" s="165">
        <v>1.0249999999999999</v>
      </c>
      <c r="S10" s="52"/>
    </row>
    <row r="11" spans="2:19" ht="17.100000000000001" customHeight="1" x14ac:dyDescent="0.15">
      <c r="B11" s="75"/>
      <c r="C11" s="116" t="s">
        <v>28</v>
      </c>
      <c r="D11" s="114"/>
      <c r="E11" s="259" t="s">
        <v>58</v>
      </c>
      <c r="F11" s="260"/>
      <c r="G11" s="260"/>
      <c r="H11" s="260"/>
      <c r="I11" s="260"/>
      <c r="J11" s="261"/>
      <c r="K11" s="49"/>
      <c r="L11" s="50">
        <v>1</v>
      </c>
      <c r="M11" s="39"/>
      <c r="N11" s="51"/>
      <c r="O11" s="50">
        <v>40</v>
      </c>
      <c r="P11" s="39"/>
      <c r="Q11" s="40"/>
      <c r="R11" s="165">
        <v>0.95</v>
      </c>
      <c r="S11" s="52"/>
    </row>
    <row r="12" spans="2:19" ht="17.100000000000001" customHeight="1" x14ac:dyDescent="0.15">
      <c r="B12" s="75"/>
      <c r="C12" s="116" t="s">
        <v>29</v>
      </c>
      <c r="D12" s="114"/>
      <c r="E12" s="259" t="s">
        <v>58</v>
      </c>
      <c r="F12" s="260"/>
      <c r="G12" s="260"/>
      <c r="H12" s="260"/>
      <c r="I12" s="260"/>
      <c r="J12" s="261"/>
      <c r="K12" s="49"/>
      <c r="L12" s="50">
        <v>1</v>
      </c>
      <c r="M12" s="39"/>
      <c r="N12" s="51"/>
      <c r="O12" s="50">
        <v>40</v>
      </c>
      <c r="P12" s="39"/>
      <c r="Q12" s="40"/>
      <c r="R12" s="165">
        <v>1</v>
      </c>
      <c r="S12" s="52"/>
    </row>
    <row r="13" spans="2:19" ht="17.100000000000001" customHeight="1" x14ac:dyDescent="0.15">
      <c r="B13" s="75"/>
      <c r="C13" s="116" t="s">
        <v>30</v>
      </c>
      <c r="D13" s="199"/>
      <c r="E13" s="262" t="s">
        <v>58</v>
      </c>
      <c r="F13" s="263"/>
      <c r="G13" s="263"/>
      <c r="H13" s="263"/>
      <c r="I13" s="263"/>
      <c r="J13" s="264"/>
      <c r="K13" s="49"/>
      <c r="L13" s="50">
        <v>1</v>
      </c>
      <c r="M13" s="39"/>
      <c r="N13" s="51"/>
      <c r="O13" s="50">
        <v>40</v>
      </c>
      <c r="P13" s="39"/>
      <c r="Q13" s="40"/>
      <c r="R13" s="165">
        <v>1.0249999999999999</v>
      </c>
      <c r="S13" s="52"/>
    </row>
    <row r="14" spans="2:19" ht="17.100000000000001" customHeight="1" thickBot="1" x14ac:dyDescent="0.2">
      <c r="B14" s="60"/>
      <c r="C14" s="122" t="s">
        <v>31</v>
      </c>
      <c r="D14" s="117"/>
      <c r="E14" s="6"/>
      <c r="F14" s="88">
        <v>6</v>
      </c>
      <c r="G14" s="35"/>
      <c r="H14" s="61"/>
      <c r="I14" s="88">
        <v>240</v>
      </c>
      <c r="J14" s="62"/>
      <c r="K14" s="259" t="s">
        <v>59</v>
      </c>
      <c r="L14" s="260"/>
      <c r="M14" s="260"/>
      <c r="N14" s="260"/>
      <c r="O14" s="260"/>
      <c r="P14" s="260"/>
      <c r="Q14" s="260"/>
      <c r="R14" s="270"/>
      <c r="S14" s="261"/>
    </row>
    <row r="15" spans="2:19" ht="17.100000000000001" customHeight="1" thickBot="1" x14ac:dyDescent="0.2">
      <c r="B15" s="75" t="s">
        <v>61</v>
      </c>
      <c r="C15" s="207" t="s">
        <v>6</v>
      </c>
      <c r="D15" s="208"/>
      <c r="E15" s="20"/>
      <c r="F15" s="74">
        <f>SUBTOTAL(109,F16:F22)</f>
        <v>6</v>
      </c>
      <c r="G15" s="13"/>
      <c r="H15" s="14"/>
      <c r="I15" s="74">
        <f>SUBTOTAL(109,I16:I22)</f>
        <v>240</v>
      </c>
      <c r="J15" s="15"/>
      <c r="K15" s="20"/>
      <c r="L15" s="74">
        <f>SUBTOTAL(109,L16:L22)</f>
        <v>8</v>
      </c>
      <c r="M15" s="13"/>
      <c r="N15" s="14"/>
      <c r="O15" s="74">
        <f>SUBTOTAL(109,O16:O22)</f>
        <v>320</v>
      </c>
      <c r="P15" s="13"/>
      <c r="Q15" s="16"/>
      <c r="R15" s="163">
        <v>1.1468750000000001</v>
      </c>
      <c r="S15" s="15"/>
    </row>
    <row r="16" spans="2:19" ht="17.100000000000001" customHeight="1" x14ac:dyDescent="0.15">
      <c r="B16" s="206" t="s">
        <v>62</v>
      </c>
      <c r="C16" s="48" t="s">
        <v>2</v>
      </c>
      <c r="D16" s="92"/>
      <c r="E16" s="218" t="s">
        <v>58</v>
      </c>
      <c r="F16" s="219"/>
      <c r="G16" s="219"/>
      <c r="H16" s="219"/>
      <c r="I16" s="219"/>
      <c r="J16" s="220"/>
      <c r="K16" s="66"/>
      <c r="L16" s="76">
        <v>3</v>
      </c>
      <c r="M16" s="58"/>
      <c r="N16" s="67"/>
      <c r="O16" s="76">
        <v>120</v>
      </c>
      <c r="P16" s="58"/>
      <c r="Q16" s="124"/>
      <c r="R16" s="166">
        <v>1.125</v>
      </c>
      <c r="S16" s="78"/>
    </row>
    <row r="17" spans="2:19" ht="17.100000000000001" customHeight="1" x14ac:dyDescent="0.15">
      <c r="B17" s="75"/>
      <c r="C17" s="34" t="s">
        <v>10</v>
      </c>
      <c r="D17" s="93"/>
      <c r="E17" s="259" t="s">
        <v>58</v>
      </c>
      <c r="F17" s="260"/>
      <c r="G17" s="260"/>
      <c r="H17" s="260"/>
      <c r="I17" s="260"/>
      <c r="J17" s="261"/>
      <c r="K17" s="49"/>
      <c r="L17" s="50">
        <v>1</v>
      </c>
      <c r="M17" s="39"/>
      <c r="N17" s="51"/>
      <c r="O17" s="50">
        <v>40</v>
      </c>
      <c r="P17" s="39"/>
      <c r="Q17" s="125"/>
      <c r="R17" s="165">
        <v>1.05</v>
      </c>
      <c r="S17" s="79"/>
    </row>
    <row r="18" spans="2:19" ht="17.100000000000001" customHeight="1" x14ac:dyDescent="0.15">
      <c r="B18" s="75"/>
      <c r="C18" s="34" t="s">
        <v>14</v>
      </c>
      <c r="D18" s="93"/>
      <c r="E18" s="259" t="s">
        <v>58</v>
      </c>
      <c r="F18" s="260"/>
      <c r="G18" s="260"/>
      <c r="H18" s="260"/>
      <c r="I18" s="260"/>
      <c r="J18" s="261"/>
      <c r="K18" s="49"/>
      <c r="L18" s="50">
        <v>1</v>
      </c>
      <c r="M18" s="39"/>
      <c r="N18" s="51"/>
      <c r="O18" s="50">
        <v>40</v>
      </c>
      <c r="P18" s="39"/>
      <c r="Q18" s="125"/>
      <c r="R18" s="165">
        <v>1.125</v>
      </c>
      <c r="S18" s="79"/>
    </row>
    <row r="19" spans="2:19" ht="17.100000000000001" customHeight="1" x14ac:dyDescent="0.15">
      <c r="B19" s="75"/>
      <c r="C19" s="34" t="s">
        <v>15</v>
      </c>
      <c r="D19" s="93"/>
      <c r="E19" s="259" t="s">
        <v>58</v>
      </c>
      <c r="F19" s="260"/>
      <c r="G19" s="260"/>
      <c r="H19" s="260"/>
      <c r="I19" s="260"/>
      <c r="J19" s="261"/>
      <c r="K19" s="49"/>
      <c r="L19" s="50">
        <v>1</v>
      </c>
      <c r="M19" s="39"/>
      <c r="N19" s="51"/>
      <c r="O19" s="50">
        <v>40</v>
      </c>
      <c r="P19" s="39"/>
      <c r="Q19" s="125"/>
      <c r="R19" s="165">
        <v>1.175</v>
      </c>
      <c r="S19" s="79"/>
    </row>
    <row r="20" spans="2:19" ht="17.100000000000001" customHeight="1" x14ac:dyDescent="0.15">
      <c r="B20" s="75"/>
      <c r="C20" s="34" t="s">
        <v>16</v>
      </c>
      <c r="D20" s="93"/>
      <c r="E20" s="259" t="s">
        <v>58</v>
      </c>
      <c r="F20" s="260"/>
      <c r="G20" s="260"/>
      <c r="H20" s="260"/>
      <c r="I20" s="260"/>
      <c r="J20" s="261"/>
      <c r="K20" s="49"/>
      <c r="L20" s="50">
        <v>1</v>
      </c>
      <c r="M20" s="39"/>
      <c r="N20" s="51"/>
      <c r="O20" s="50">
        <v>40</v>
      </c>
      <c r="P20" s="39"/>
      <c r="Q20" s="125"/>
      <c r="R20" s="165">
        <v>1.25</v>
      </c>
      <c r="S20" s="79"/>
    </row>
    <row r="21" spans="2:19" ht="17.100000000000001" customHeight="1" x14ac:dyDescent="0.15">
      <c r="B21" s="75"/>
      <c r="C21" s="80" t="s">
        <v>60</v>
      </c>
      <c r="D21" s="94"/>
      <c r="E21" s="262" t="s">
        <v>58</v>
      </c>
      <c r="F21" s="263"/>
      <c r="G21" s="263"/>
      <c r="H21" s="263"/>
      <c r="I21" s="263"/>
      <c r="J21" s="264"/>
      <c r="K21" s="81"/>
      <c r="L21" s="82">
        <v>1</v>
      </c>
      <c r="M21" s="59"/>
      <c r="N21" s="83"/>
      <c r="O21" s="82">
        <v>40</v>
      </c>
      <c r="P21" s="59"/>
      <c r="Q21" s="126"/>
      <c r="R21" s="198">
        <v>1.2</v>
      </c>
      <c r="S21" s="85"/>
    </row>
    <row r="22" spans="2:19" ht="17.100000000000001" customHeight="1" thickBot="1" x14ac:dyDescent="0.2">
      <c r="B22" s="75"/>
      <c r="C22" s="80" t="s">
        <v>1</v>
      </c>
      <c r="D22" s="94"/>
      <c r="E22" s="81"/>
      <c r="F22" s="82">
        <v>6</v>
      </c>
      <c r="G22" s="59"/>
      <c r="H22" s="83"/>
      <c r="I22" s="82">
        <v>240</v>
      </c>
      <c r="J22" s="84"/>
      <c r="K22" s="267" t="s">
        <v>59</v>
      </c>
      <c r="L22" s="268"/>
      <c r="M22" s="268"/>
      <c r="N22" s="268"/>
      <c r="O22" s="268"/>
      <c r="P22" s="268"/>
      <c r="Q22" s="268"/>
      <c r="R22" s="268"/>
      <c r="S22" s="269"/>
    </row>
    <row r="23" spans="2:19" ht="17.100000000000001" customHeight="1" thickBot="1" x14ac:dyDescent="0.2">
      <c r="B23" s="42" t="s">
        <v>18</v>
      </c>
      <c r="C23" s="19" t="s">
        <v>2</v>
      </c>
      <c r="D23" s="72"/>
      <c r="E23" s="20"/>
      <c r="F23" s="74">
        <v>8</v>
      </c>
      <c r="G23" s="13"/>
      <c r="H23" s="14"/>
      <c r="I23" s="74">
        <v>320</v>
      </c>
      <c r="J23" s="15"/>
      <c r="K23" s="6"/>
      <c r="L23" s="88">
        <v>8</v>
      </c>
      <c r="M23" s="35"/>
      <c r="N23" s="61"/>
      <c r="O23" s="88">
        <v>320</v>
      </c>
      <c r="P23" s="35"/>
      <c r="Q23" s="36"/>
      <c r="R23" s="167">
        <v>1.078125</v>
      </c>
      <c r="S23" s="62"/>
    </row>
    <row r="24" spans="2:19" ht="17.100000000000001" customHeight="1" thickBot="1" x14ac:dyDescent="0.2">
      <c r="B24" s="42" t="s">
        <v>8</v>
      </c>
      <c r="C24" s="289" t="s">
        <v>55</v>
      </c>
      <c r="D24" s="290"/>
      <c r="E24" s="20"/>
      <c r="F24" s="74">
        <v>5</v>
      </c>
      <c r="G24" s="13"/>
      <c r="H24" s="14"/>
      <c r="I24" s="74">
        <v>200</v>
      </c>
      <c r="J24" s="15"/>
      <c r="K24" s="20"/>
      <c r="L24" s="74">
        <v>5</v>
      </c>
      <c r="M24" s="13"/>
      <c r="N24" s="14"/>
      <c r="O24" s="74">
        <v>200</v>
      </c>
      <c r="P24" s="13"/>
      <c r="Q24" s="16"/>
      <c r="R24" s="163">
        <v>1.1000000000000001</v>
      </c>
      <c r="S24" s="15"/>
    </row>
    <row r="25" spans="2:19" ht="17.100000000000001" customHeight="1" thickBot="1" x14ac:dyDescent="0.2">
      <c r="B25" s="60" t="s">
        <v>19</v>
      </c>
      <c r="C25" s="70" t="s">
        <v>2</v>
      </c>
      <c r="D25" s="123"/>
      <c r="E25" s="6"/>
      <c r="F25" s="88">
        <v>6</v>
      </c>
      <c r="G25" s="35"/>
      <c r="H25" s="61"/>
      <c r="I25" s="88">
        <v>240</v>
      </c>
      <c r="J25" s="62"/>
      <c r="K25" s="6"/>
      <c r="L25" s="88">
        <v>6</v>
      </c>
      <c r="M25" s="35"/>
      <c r="N25" s="61"/>
      <c r="O25" s="88">
        <v>240</v>
      </c>
      <c r="P25" s="35"/>
      <c r="Q25" s="36"/>
      <c r="R25" s="167">
        <v>1.1291666666666667</v>
      </c>
      <c r="S25" s="62"/>
    </row>
    <row r="26" spans="2:19" ht="17.100000000000001" customHeight="1" thickBot="1" x14ac:dyDescent="0.2">
      <c r="B26" s="283" t="s">
        <v>24</v>
      </c>
      <c r="C26" s="231" t="s">
        <v>6</v>
      </c>
      <c r="D26" s="208"/>
      <c r="E26" s="20"/>
      <c r="F26" s="74">
        <f>SUBTOTAL(109,F27:F29)</f>
        <v>6</v>
      </c>
      <c r="G26" s="13"/>
      <c r="H26" s="14"/>
      <c r="I26" s="74">
        <f>SUBTOTAL(109,I27:I29)</f>
        <v>240</v>
      </c>
      <c r="J26" s="15"/>
      <c r="K26" s="20"/>
      <c r="L26" s="74">
        <f>SUBTOTAL(109,L27:L29)</f>
        <v>6</v>
      </c>
      <c r="M26" s="13"/>
      <c r="N26" s="14"/>
      <c r="O26" s="74">
        <f>SUBTOTAL(109,O27:O29)</f>
        <v>240</v>
      </c>
      <c r="P26" s="13"/>
      <c r="Q26" s="10"/>
      <c r="R26" s="163">
        <v>1.1083333333333334</v>
      </c>
      <c r="S26" s="11"/>
    </row>
    <row r="27" spans="2:19" ht="17.100000000000001" customHeight="1" x14ac:dyDescent="0.15">
      <c r="B27" s="284"/>
      <c r="C27" s="228" t="s">
        <v>51</v>
      </c>
      <c r="D27" s="229"/>
      <c r="E27" s="265"/>
      <c r="F27" s="286">
        <v>6</v>
      </c>
      <c r="G27" s="280"/>
      <c r="H27" s="194"/>
      <c r="I27" s="195">
        <v>70</v>
      </c>
      <c r="J27" s="46"/>
      <c r="K27" s="274"/>
      <c r="L27" s="286">
        <v>6</v>
      </c>
      <c r="M27" s="280"/>
      <c r="N27" s="194"/>
      <c r="O27" s="195">
        <v>70</v>
      </c>
      <c r="P27" s="44"/>
      <c r="Q27" s="181"/>
      <c r="R27" s="271">
        <v>1.1100000000000001</v>
      </c>
      <c r="S27" s="188"/>
    </row>
    <row r="28" spans="2:19" ht="17.100000000000001" customHeight="1" x14ac:dyDescent="0.15">
      <c r="B28" s="284"/>
      <c r="C28" s="224" t="s">
        <v>49</v>
      </c>
      <c r="D28" s="225"/>
      <c r="E28" s="291"/>
      <c r="F28" s="287"/>
      <c r="G28" s="281"/>
      <c r="H28" s="193"/>
      <c r="I28" s="192">
        <v>70</v>
      </c>
      <c r="J28" s="68"/>
      <c r="K28" s="275"/>
      <c r="L28" s="287"/>
      <c r="M28" s="281"/>
      <c r="N28" s="193"/>
      <c r="O28" s="192">
        <v>70</v>
      </c>
      <c r="P28" s="58"/>
      <c r="Q28" s="182"/>
      <c r="R28" s="272"/>
      <c r="S28" s="189"/>
    </row>
    <row r="29" spans="2:19" ht="17.100000000000001" customHeight="1" thickBot="1" x14ac:dyDescent="0.2">
      <c r="B29" s="285"/>
      <c r="C29" s="276" t="s">
        <v>52</v>
      </c>
      <c r="D29" s="277"/>
      <c r="E29" s="266"/>
      <c r="F29" s="288"/>
      <c r="G29" s="282"/>
      <c r="H29" s="173"/>
      <c r="I29" s="172">
        <v>100</v>
      </c>
      <c r="J29" s="64"/>
      <c r="K29" s="6"/>
      <c r="L29" s="288"/>
      <c r="M29" s="282"/>
      <c r="N29" s="173"/>
      <c r="O29" s="172">
        <v>100</v>
      </c>
      <c r="P29" s="35"/>
      <c r="Q29" s="190"/>
      <c r="R29" s="273"/>
      <c r="S29" s="191"/>
    </row>
    <row r="30" spans="2:19" ht="17.100000000000001" customHeight="1" thickBot="1" x14ac:dyDescent="0.2">
      <c r="B30" s="230" t="s">
        <v>20</v>
      </c>
      <c r="C30" s="231"/>
      <c r="D30" s="208"/>
      <c r="E30" s="20"/>
      <c r="F30" s="74">
        <f>SUBTOTAL(109,F6:F29)</f>
        <v>45</v>
      </c>
      <c r="G30" s="13"/>
      <c r="H30" s="14"/>
      <c r="I30" s="74">
        <f>SUBTOTAL(109,I6:I29)</f>
        <v>1800</v>
      </c>
      <c r="J30" s="15"/>
      <c r="K30" s="20"/>
      <c r="L30" s="74">
        <f>SUBTOTAL(109,L6:L29)</f>
        <v>48</v>
      </c>
      <c r="M30" s="13"/>
      <c r="N30" s="14"/>
      <c r="O30" s="74">
        <f>SUBTOTAL(109,O6:O29)</f>
        <v>1920</v>
      </c>
      <c r="P30" s="13"/>
      <c r="Q30" s="16"/>
      <c r="R30" s="163">
        <v>1.1299999999999999</v>
      </c>
      <c r="S30" s="15"/>
    </row>
    <row r="31" spans="2:19" ht="17.100000000000001" customHeight="1" x14ac:dyDescent="0.15">
      <c r="B31" s="232"/>
      <c r="C31" s="232"/>
      <c r="D31" s="17"/>
    </row>
    <row r="32" spans="2:19" ht="17.100000000000001" customHeight="1" thickBot="1" x14ac:dyDescent="0.2">
      <c r="B32" s="5" t="s">
        <v>54</v>
      </c>
    </row>
    <row r="33" spans="2:19" ht="17.100000000000001" customHeight="1" thickBot="1" x14ac:dyDescent="0.2">
      <c r="B33" s="131" t="s">
        <v>23</v>
      </c>
      <c r="C33" s="233" t="s">
        <v>6</v>
      </c>
      <c r="D33" s="234"/>
      <c r="E33" s="20"/>
      <c r="F33" s="12">
        <f>SUBTOTAL(109,F34:F38)</f>
        <v>5</v>
      </c>
      <c r="G33" s="13"/>
      <c r="H33" s="14"/>
      <c r="I33" s="12">
        <f>SUBTOTAL(109,I34:I38)</f>
        <v>220</v>
      </c>
      <c r="J33" s="15"/>
      <c r="K33" s="20"/>
      <c r="L33" s="12">
        <f>SUBTOTAL(109,L34:L38)</f>
        <v>5</v>
      </c>
      <c r="M33" s="13"/>
      <c r="N33" s="14"/>
      <c r="O33" s="12">
        <f>SUBTOTAL(109,O34:O38)</f>
        <v>200</v>
      </c>
      <c r="P33" s="13"/>
      <c r="Q33" s="16"/>
      <c r="R33" s="168">
        <v>0.93500000000000005</v>
      </c>
      <c r="S33" s="15"/>
    </row>
    <row r="34" spans="2:19" ht="17.100000000000001" customHeight="1" x14ac:dyDescent="0.15">
      <c r="B34" s="53"/>
      <c r="C34" s="292" t="s">
        <v>64</v>
      </c>
      <c r="D34" s="293"/>
      <c r="E34" s="7"/>
      <c r="F34" s="201">
        <v>4</v>
      </c>
      <c r="G34" s="202"/>
      <c r="H34" s="203"/>
      <c r="I34" s="204">
        <v>165</v>
      </c>
      <c r="J34" s="205"/>
      <c r="K34" s="218" t="s">
        <v>59</v>
      </c>
      <c r="L34" s="219"/>
      <c r="M34" s="219"/>
      <c r="N34" s="219"/>
      <c r="O34" s="219"/>
      <c r="P34" s="219"/>
      <c r="Q34" s="219"/>
      <c r="R34" s="219"/>
      <c r="S34" s="220"/>
    </row>
    <row r="35" spans="2:19" ht="17.100000000000001" customHeight="1" x14ac:dyDescent="0.15">
      <c r="B35" s="53"/>
      <c r="C35" s="48" t="s">
        <v>37</v>
      </c>
      <c r="D35" s="132"/>
      <c r="E35" s="259" t="s">
        <v>58</v>
      </c>
      <c r="F35" s="260"/>
      <c r="G35" s="260"/>
      <c r="H35" s="260"/>
      <c r="I35" s="260"/>
      <c r="J35" s="261"/>
      <c r="K35" s="66"/>
      <c r="L35" s="76">
        <v>1</v>
      </c>
      <c r="M35" s="58"/>
      <c r="N35" s="67"/>
      <c r="O35" s="76">
        <v>40</v>
      </c>
      <c r="P35" s="58"/>
      <c r="Q35" s="69"/>
      <c r="R35" s="200">
        <v>0.35</v>
      </c>
      <c r="S35" s="68"/>
    </row>
    <row r="36" spans="2:19" ht="17.100000000000001" customHeight="1" x14ac:dyDescent="0.15">
      <c r="B36" s="53"/>
      <c r="C36" s="224" t="s">
        <v>38</v>
      </c>
      <c r="D36" s="225"/>
      <c r="E36" s="262" t="s">
        <v>58</v>
      </c>
      <c r="F36" s="263"/>
      <c r="G36" s="263"/>
      <c r="H36" s="263"/>
      <c r="I36" s="263"/>
      <c r="J36" s="264"/>
      <c r="K36" s="81"/>
      <c r="L36" s="278">
        <v>3</v>
      </c>
      <c r="M36" s="174"/>
      <c r="N36" s="175"/>
      <c r="O36" s="176">
        <v>105</v>
      </c>
      <c r="P36" s="39"/>
      <c r="Q36" s="33"/>
      <c r="R36" s="169">
        <v>1.2571428571428571</v>
      </c>
      <c r="S36" s="28"/>
    </row>
    <row r="37" spans="2:19" ht="17.100000000000001" customHeight="1" x14ac:dyDescent="0.15">
      <c r="B37" s="53"/>
      <c r="C37" s="224" t="s">
        <v>39</v>
      </c>
      <c r="D37" s="225"/>
      <c r="E37" s="66"/>
      <c r="F37" s="197"/>
      <c r="G37" s="178"/>
      <c r="H37" s="179"/>
      <c r="I37" s="180">
        <v>15</v>
      </c>
      <c r="J37" s="177"/>
      <c r="K37" s="66"/>
      <c r="L37" s="279"/>
      <c r="M37" s="178"/>
      <c r="N37" s="179"/>
      <c r="O37" s="180">
        <v>15</v>
      </c>
      <c r="P37" s="39"/>
      <c r="Q37" s="33"/>
      <c r="R37" s="169">
        <v>0.8</v>
      </c>
      <c r="S37" s="28"/>
    </row>
    <row r="38" spans="2:19" ht="17.100000000000001" customHeight="1" thickBot="1" x14ac:dyDescent="0.2">
      <c r="B38" s="183"/>
      <c r="C38" s="184" t="s">
        <v>0</v>
      </c>
      <c r="D38" s="185"/>
      <c r="E38" s="6"/>
      <c r="F38" s="31">
        <v>1</v>
      </c>
      <c r="G38" s="35"/>
      <c r="H38" s="61"/>
      <c r="I38" s="31">
        <v>40</v>
      </c>
      <c r="J38" s="62"/>
      <c r="K38" s="6"/>
      <c r="L38" s="31">
        <v>1</v>
      </c>
      <c r="M38" s="35"/>
      <c r="N38" s="61"/>
      <c r="O38" s="31">
        <v>40</v>
      </c>
      <c r="P38" s="35"/>
      <c r="Q38" s="36"/>
      <c r="R38" s="186">
        <v>0.72499999999999998</v>
      </c>
      <c r="S38" s="62"/>
    </row>
    <row r="39" spans="2:19" ht="17.100000000000001" customHeight="1" x14ac:dyDescent="0.15">
      <c r="B39" s="187"/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</row>
    <row r="40" spans="2:19" ht="17.100000000000001" customHeight="1" thickBot="1" x14ac:dyDescent="0.2">
      <c r="F40" s="3"/>
      <c r="I40" s="3"/>
      <c r="L40" s="3"/>
      <c r="O40" s="3"/>
      <c r="R40" s="170"/>
    </row>
    <row r="41" spans="2:19" ht="17.100000000000001" customHeight="1" thickBot="1" x14ac:dyDescent="0.2">
      <c r="B41" s="241" t="s">
        <v>22</v>
      </c>
      <c r="C41" s="242"/>
      <c r="D41" s="234"/>
      <c r="E41" s="20"/>
      <c r="F41" s="12">
        <f>SUBTOTAL(109,F6:F38)</f>
        <v>50</v>
      </c>
      <c r="G41" s="13"/>
      <c r="H41" s="14"/>
      <c r="I41" s="12">
        <f>SUBTOTAL(109,I6:I38)</f>
        <v>2020</v>
      </c>
      <c r="J41" s="15"/>
      <c r="K41" s="20"/>
      <c r="L41" s="12">
        <f>L30+L33</f>
        <v>53</v>
      </c>
      <c r="M41" s="13"/>
      <c r="N41" s="14"/>
      <c r="O41" s="12">
        <f>O30+O33</f>
        <v>2120</v>
      </c>
      <c r="P41" s="13"/>
      <c r="Q41" s="16"/>
      <c r="R41" s="171">
        <v>1.1100000000000001</v>
      </c>
      <c r="S41" s="15"/>
    </row>
    <row r="42" spans="2:19" ht="15" customHeight="1" x14ac:dyDescent="0.15">
      <c r="B42" s="113" t="s">
        <v>63</v>
      </c>
      <c r="C42" s="196"/>
      <c r="D42" s="196"/>
      <c r="E42" s="196"/>
      <c r="F42" s="196"/>
      <c r="G42" s="196"/>
      <c r="H42" s="196"/>
      <c r="I42" s="196"/>
      <c r="J42" s="196"/>
      <c r="K42" s="196"/>
      <c r="L42" s="196"/>
      <c r="M42" s="196"/>
      <c r="N42" s="196"/>
      <c r="O42" s="196"/>
      <c r="P42" s="196"/>
      <c r="Q42" s="196"/>
      <c r="R42" s="196"/>
      <c r="S42" s="113"/>
    </row>
  </sheetData>
  <mergeCells count="50">
    <mergeCell ref="C24:D24"/>
    <mergeCell ref="C26:D26"/>
    <mergeCell ref="C37:D37"/>
    <mergeCell ref="F27:F29"/>
    <mergeCell ref="E27:E29"/>
    <mergeCell ref="E36:J36"/>
    <mergeCell ref="E35:J35"/>
    <mergeCell ref="C34:D34"/>
    <mergeCell ref="B41:D41"/>
    <mergeCell ref="R27:R29"/>
    <mergeCell ref="C27:D27"/>
    <mergeCell ref="K27:K28"/>
    <mergeCell ref="B30:D30"/>
    <mergeCell ref="C29:D29"/>
    <mergeCell ref="C28:D28"/>
    <mergeCell ref="L36:L37"/>
    <mergeCell ref="B31:C31"/>
    <mergeCell ref="C36:D36"/>
    <mergeCell ref="C33:D33"/>
    <mergeCell ref="G27:G29"/>
    <mergeCell ref="B26:B29"/>
    <mergeCell ref="L27:L29"/>
    <mergeCell ref="K34:S34"/>
    <mergeCell ref="M27:M29"/>
    <mergeCell ref="C7:D7"/>
    <mergeCell ref="C15:D15"/>
    <mergeCell ref="B2:S2"/>
    <mergeCell ref="B4:B5"/>
    <mergeCell ref="K5:M5"/>
    <mergeCell ref="N5:P5"/>
    <mergeCell ref="Q5:S5"/>
    <mergeCell ref="E5:G5"/>
    <mergeCell ref="H5:J5"/>
    <mergeCell ref="K4:S4"/>
    <mergeCell ref="E4:J4"/>
    <mergeCell ref="C4:D5"/>
    <mergeCell ref="E8:J8"/>
    <mergeCell ref="E9:J9"/>
    <mergeCell ref="E10:J10"/>
    <mergeCell ref="E11:J11"/>
    <mergeCell ref="E12:J12"/>
    <mergeCell ref="E13:J13"/>
    <mergeCell ref="E16:J16"/>
    <mergeCell ref="E17:J17"/>
    <mergeCell ref="E18:J18"/>
    <mergeCell ref="E19:J19"/>
    <mergeCell ref="E20:J20"/>
    <mergeCell ref="E21:J21"/>
    <mergeCell ref="K22:S22"/>
    <mergeCell ref="K14:S14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scale="91" firstPageNumber="13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市町組合立 (2)</vt:lpstr>
      <vt:lpstr>市町組合立</vt:lpstr>
      <vt:lpstr>市町組合立!Print_Area</vt:lpstr>
      <vt:lpstr>'市町組合立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健太</dc:creator>
  <cp:lastModifiedBy>佐々木　理衣子</cp:lastModifiedBy>
  <cp:lastPrinted>2026-09-24T00:59:41Z</cp:lastPrinted>
  <dcterms:created xsi:type="dcterms:W3CDTF">2000-09-06T07:14:45Z</dcterms:created>
  <dcterms:modified xsi:type="dcterms:W3CDTF">2026-09-24T02:17:47Z</dcterms:modified>
</cp:coreProperties>
</file>