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357(教)高校教育課\◆保存対象（原本）\J_学事企画\J4_学則・管理規則\J402高等学校等募集定員\入学定員設定\R8 入学定員設定（対R9）\120 記者会見\040 公表データ（記者提供・HP）\一般情報（エクセル）※記者提供・HP用\"/>
    </mc:Choice>
  </mc:AlternateContent>
  <xr:revisionPtr revIDLastSave="0" documentId="13_ncr:1_{1230BBDE-D177-4DC4-9E9F-9A9F4EC8A79F}" xr6:coauthVersionLast="47" xr6:coauthVersionMax="47" xr10:uidLastSave="{00000000-0000-0000-0000-000000000000}"/>
  <bookViews>
    <workbookView xWindow="23355" yWindow="1800" windowWidth="14700" windowHeight="10485" firstSheet="1" activeTab="1" xr2:uid="{00000000-000D-0000-FFFF-FFFF00000000}"/>
  </bookViews>
  <sheets>
    <sheet name="市町組合立 (2)" sheetId="22" state="hidden" r:id="rId1"/>
    <sheet name="単位制" sheetId="12" r:id="rId2"/>
  </sheets>
  <definedNames>
    <definedName name="_xlnm.Print_Area" localSheetId="0">'市町組合立 (2)'!$B$1:$S$46</definedName>
    <definedName name="_xlnm.Print_Area" localSheetId="1">単位制!$A$1:$I$37,単位制!$A$40:$I$82,単位制!$A$85:$I$121,単位制!$A$124:$I$160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6" i="12" l="1"/>
  <c r="F136" i="12"/>
  <c r="E136" i="12"/>
  <c r="D136" i="12"/>
  <c r="H135" i="12"/>
  <c r="H134" i="12"/>
  <c r="H133" i="12"/>
  <c r="H132" i="12"/>
  <c r="H131" i="12"/>
  <c r="H130" i="12"/>
  <c r="G97" i="12"/>
  <c r="F97" i="12"/>
  <c r="E97" i="12"/>
  <c r="D97" i="12"/>
  <c r="H96" i="12"/>
  <c r="H95" i="12"/>
  <c r="H94" i="12"/>
  <c r="H93" i="12"/>
  <c r="H92" i="12"/>
  <c r="H91" i="12"/>
  <c r="G51" i="12"/>
  <c r="G13" i="12"/>
  <c r="F13" i="12"/>
  <c r="E13" i="12"/>
  <c r="D13" i="12"/>
  <c r="H12" i="12"/>
  <c r="H11" i="12"/>
  <c r="H10" i="12"/>
  <c r="H9" i="12"/>
  <c r="H7" i="12"/>
  <c r="H8" i="12"/>
  <c r="H13" i="12" l="1"/>
  <c r="H136" i="12"/>
  <c r="H97" i="12"/>
  <c r="H46" i="12" l="1"/>
  <c r="E55" i="12"/>
  <c r="F55" i="12"/>
  <c r="G55" i="12"/>
  <c r="E56" i="12"/>
  <c r="F56" i="12"/>
  <c r="G56" i="12"/>
  <c r="D56" i="12"/>
  <c r="D55" i="12"/>
  <c r="H53" i="12"/>
  <c r="H52" i="12"/>
  <c r="E54" i="12"/>
  <c r="F54" i="12"/>
  <c r="G54" i="12"/>
  <c r="D54" i="12"/>
  <c r="H50" i="12"/>
  <c r="H49" i="12"/>
  <c r="E51" i="12"/>
  <c r="F51" i="12"/>
  <c r="D51" i="12"/>
  <c r="H47" i="12"/>
  <c r="E48" i="12"/>
  <c r="F48" i="12"/>
  <c r="G48" i="12"/>
  <c r="D48" i="12"/>
  <c r="O87" i="22"/>
  <c r="L87" i="22"/>
  <c r="I87" i="22"/>
  <c r="F87" i="22"/>
  <c r="O74" i="22"/>
  <c r="L74" i="22"/>
  <c r="I74" i="22"/>
  <c r="F74" i="22"/>
  <c r="O41" i="22"/>
  <c r="L41" i="22"/>
  <c r="I41" i="22"/>
  <c r="F41" i="22"/>
  <c r="O30" i="22"/>
  <c r="O44" i="22" s="1"/>
  <c r="L30" i="22"/>
  <c r="L44" i="22" s="1"/>
  <c r="I30" i="22"/>
  <c r="I44" i="22" s="1"/>
  <c r="F30" i="22"/>
  <c r="F44" i="22" s="1"/>
  <c r="H51" i="12" l="1"/>
  <c r="H55" i="12"/>
  <c r="H54" i="12"/>
  <c r="E57" i="12"/>
  <c r="G57" i="12"/>
  <c r="F57" i="12"/>
  <c r="D57" i="12"/>
  <c r="H56" i="12"/>
  <c r="H48" i="12"/>
  <c r="H57" i="12" l="1"/>
</calcChain>
</file>

<file path=xl/sharedStrings.xml><?xml version="1.0" encoding="utf-8"?>
<sst xmlns="http://schemas.openxmlformats.org/spreadsheetml/2006/main" count="332" uniqueCount="86">
  <si>
    <t>ａ</t>
    <phoneticPr fontId="3"/>
  </si>
  <si>
    <t>ｂ</t>
    <phoneticPr fontId="3"/>
  </si>
  <si>
    <t>ｃ</t>
    <phoneticPr fontId="3"/>
  </si>
  <si>
    <t>ｄ</t>
    <phoneticPr fontId="3"/>
  </si>
  <si>
    <t>総合ビジネス</t>
    <rPh sb="0" eb="2">
      <t>ソウゴウ</t>
    </rPh>
    <phoneticPr fontId="3"/>
  </si>
  <si>
    <t>総合学科</t>
    <rPh sb="0" eb="2">
      <t>ソウゴウ</t>
    </rPh>
    <rPh sb="2" eb="4">
      <t>ガッカ</t>
    </rPh>
    <phoneticPr fontId="3"/>
  </si>
  <si>
    <t>普通</t>
    <rPh sb="0" eb="2">
      <t>フツウ</t>
    </rPh>
    <phoneticPr fontId="3"/>
  </si>
  <si>
    <t>情報科学科</t>
    <rPh sb="0" eb="3">
      <t>ジョウホウカ</t>
    </rPh>
    <rPh sb="3" eb="4">
      <t>ガク</t>
    </rPh>
    <rPh sb="4" eb="5">
      <t>カ</t>
    </rPh>
    <phoneticPr fontId="3"/>
  </si>
  <si>
    <t>普通科</t>
    <rPh sb="0" eb="3">
      <t>フツウカ</t>
    </rPh>
    <phoneticPr fontId="3"/>
  </si>
  <si>
    <t>合　　計</t>
    <rPh sb="0" eb="1">
      <t>ゴウ</t>
    </rPh>
    <rPh sb="3" eb="4">
      <t>ケイ</t>
    </rPh>
    <phoneticPr fontId="3"/>
  </si>
  <si>
    <t>学校名</t>
    <rPh sb="0" eb="3">
      <t>ガッコウメイ</t>
    </rPh>
    <phoneticPr fontId="3"/>
  </si>
  <si>
    <t>学科名</t>
    <rPh sb="0" eb="3">
      <t>ガッカメイ</t>
    </rPh>
    <phoneticPr fontId="3"/>
  </si>
  <si>
    <t>志願倍率</t>
    <rPh sb="0" eb="2">
      <t>シガン</t>
    </rPh>
    <rPh sb="2" eb="4">
      <t>バイリツ</t>
    </rPh>
    <phoneticPr fontId="3"/>
  </si>
  <si>
    <t>計</t>
    <rPh sb="0" eb="1">
      <t>ケイ</t>
    </rPh>
    <phoneticPr fontId="3"/>
  </si>
  <si>
    <t>入学定員</t>
    <rPh sb="0" eb="2">
      <t>ニュウガク</t>
    </rPh>
    <rPh sb="2" eb="4">
      <t>テイイン</t>
    </rPh>
    <phoneticPr fontId="3"/>
  </si>
  <si>
    <t>北九州市立</t>
    <rPh sb="0" eb="3">
      <t>キタキュウシュウ</t>
    </rPh>
    <rPh sb="3" eb="5">
      <t>シリツ</t>
    </rPh>
    <phoneticPr fontId="3"/>
  </si>
  <si>
    <t>学級数</t>
    <rPh sb="0" eb="3">
      <t>ガッキュウスウ</t>
    </rPh>
    <phoneticPr fontId="3"/>
  </si>
  <si>
    <t>生活情報</t>
    <rPh sb="0" eb="2">
      <t>セイカツ</t>
    </rPh>
    <rPh sb="2" eb="4">
      <t>ジョウホウ</t>
    </rPh>
    <phoneticPr fontId="3"/>
  </si>
  <si>
    <t>　　　　　　試験区分</t>
    <rPh sb="6" eb="8">
      <t>シケン</t>
    </rPh>
    <rPh sb="8" eb="10">
      <t>クブン</t>
    </rPh>
    <phoneticPr fontId="3"/>
  </si>
  <si>
    <t>試験区分</t>
    <rPh sb="0" eb="2">
      <t>シケン</t>
    </rPh>
    <rPh sb="2" eb="4">
      <t>クブン</t>
    </rPh>
    <phoneticPr fontId="3"/>
  </si>
  <si>
    <t>前　期</t>
    <rPh sb="0" eb="3">
      <t>ゼンキ</t>
    </rPh>
    <phoneticPr fontId="3"/>
  </si>
  <si>
    <t>後　期</t>
    <rPh sb="0" eb="3">
      <t>コウキ</t>
    </rPh>
    <phoneticPr fontId="3"/>
  </si>
  <si>
    <t>合 計</t>
    <rPh sb="0" eb="3">
      <t>ゴウケイ</t>
    </rPh>
    <phoneticPr fontId="3"/>
  </si>
  <si>
    <t>Ⅰ期
入学試験</t>
    <rPh sb="1" eb="2">
      <t>キ</t>
    </rPh>
    <rPh sb="3" eb="5">
      <t>ニュウガク</t>
    </rPh>
    <rPh sb="5" eb="7">
      <t>シケン</t>
    </rPh>
    <phoneticPr fontId="3"/>
  </si>
  <si>
    <t>Ⅱ期
入学試験</t>
    <rPh sb="1" eb="2">
      <t>キ</t>
    </rPh>
    <rPh sb="3" eb="5">
      <t>ニュウガク</t>
    </rPh>
    <rPh sb="5" eb="7">
      <t>シケン</t>
    </rPh>
    <phoneticPr fontId="3"/>
  </si>
  <si>
    <t>転・編
入学試験</t>
    <rPh sb="0" eb="1">
      <t>テン</t>
    </rPh>
    <rPh sb="2" eb="3">
      <t>ヘンニュウ</t>
    </rPh>
    <rPh sb="4" eb="6">
      <t>ニュウガク</t>
    </rPh>
    <rPh sb="6" eb="8">
      <t>シケン</t>
    </rPh>
    <phoneticPr fontId="3"/>
  </si>
  <si>
    <t>部・学科</t>
    <rPh sb="0" eb="1">
      <t>ブ</t>
    </rPh>
    <rPh sb="2" eb="4">
      <t>ガッカ</t>
    </rPh>
    <phoneticPr fontId="3"/>
  </si>
  <si>
    <t>Ⅰ 部</t>
    <rPh sb="2" eb="3">
      <t>ブ</t>
    </rPh>
    <phoneticPr fontId="3"/>
  </si>
  <si>
    <t>（午前部）</t>
    <rPh sb="1" eb="4">
      <t>ゴゼンブ</t>
    </rPh>
    <phoneticPr fontId="3"/>
  </si>
  <si>
    <t>Ⅱ 部</t>
    <rPh sb="2" eb="3">
      <t>ブ</t>
    </rPh>
    <phoneticPr fontId="3"/>
  </si>
  <si>
    <t>（午後部）</t>
    <rPh sb="1" eb="3">
      <t>ゴゴ</t>
    </rPh>
    <rPh sb="3" eb="4">
      <t>ゴゼンブ</t>
    </rPh>
    <phoneticPr fontId="3"/>
  </si>
  <si>
    <t>Ⅲ 部</t>
    <rPh sb="2" eb="3">
      <t>ブ</t>
    </rPh>
    <phoneticPr fontId="3"/>
  </si>
  <si>
    <t>（夜間部）</t>
    <rPh sb="1" eb="3">
      <t>ヤカン</t>
    </rPh>
    <rPh sb="3" eb="4">
      <t>ゴゼンブ</t>
    </rPh>
    <phoneticPr fontId="3"/>
  </si>
  <si>
    <t>合計</t>
    <rPh sb="0" eb="2">
      <t>ゴウケイ</t>
    </rPh>
    <phoneticPr fontId="3"/>
  </si>
  <si>
    <t>福翔</t>
    <rPh sb="0" eb="1">
      <t>フク</t>
    </rPh>
    <rPh sb="1" eb="2">
      <t>ショウ</t>
    </rPh>
    <phoneticPr fontId="3"/>
  </si>
  <si>
    <t>博多工業</t>
    <rPh sb="0" eb="2">
      <t>ハカタ</t>
    </rPh>
    <rPh sb="2" eb="4">
      <t>コウギョウ</t>
    </rPh>
    <phoneticPr fontId="3"/>
  </si>
  <si>
    <t>福岡女子</t>
    <rPh sb="0" eb="2">
      <t>フクオカ</t>
    </rPh>
    <rPh sb="2" eb="4">
      <t>ジョシ</t>
    </rPh>
    <phoneticPr fontId="3"/>
  </si>
  <si>
    <t>食物調理</t>
    <rPh sb="0" eb="2">
      <t>ショクモツ</t>
    </rPh>
    <rPh sb="2" eb="4">
      <t>チョウリ</t>
    </rPh>
    <phoneticPr fontId="3"/>
  </si>
  <si>
    <t>服飾デザイン</t>
    <rPh sb="0" eb="2">
      <t>フクショク</t>
    </rPh>
    <phoneticPr fontId="3"/>
  </si>
  <si>
    <t>保育福祉</t>
    <rPh sb="0" eb="2">
      <t>ホイク</t>
    </rPh>
    <rPh sb="2" eb="4">
      <t>フクシ</t>
    </rPh>
    <phoneticPr fontId="3"/>
  </si>
  <si>
    <t>国際教養</t>
    <rPh sb="0" eb="2">
      <t>コクサイ</t>
    </rPh>
    <rPh sb="2" eb="4">
      <t>キョウヨウ</t>
    </rPh>
    <phoneticPr fontId="3"/>
  </si>
  <si>
    <t>福岡西陵</t>
    <rPh sb="0" eb="2">
      <t>フクオカ</t>
    </rPh>
    <rPh sb="2" eb="4">
      <t>セイリョウ</t>
    </rPh>
    <phoneticPr fontId="3"/>
  </si>
  <si>
    <t>南筑</t>
    <rPh sb="0" eb="2">
      <t>ナンチク</t>
    </rPh>
    <phoneticPr fontId="3"/>
  </si>
  <si>
    <t>小　計</t>
    <rPh sb="0" eb="3">
      <t>ショウケイ</t>
    </rPh>
    <phoneticPr fontId="3"/>
  </si>
  <si>
    <t>（別日程）</t>
    <rPh sb="1" eb="2">
      <t>ベツ</t>
    </rPh>
    <rPh sb="2" eb="4">
      <t>ニッテイ</t>
    </rPh>
    <phoneticPr fontId="3"/>
  </si>
  <si>
    <t>合　計</t>
    <rPh sb="0" eb="3">
      <t>ゴウケイ</t>
    </rPh>
    <phoneticPr fontId="3"/>
  </si>
  <si>
    <t>古賀竟成館</t>
    <rPh sb="0" eb="2">
      <t>コガ</t>
    </rPh>
    <rPh sb="3" eb="4">
      <t>セイ</t>
    </rPh>
    <rPh sb="4" eb="5">
      <t>カン</t>
    </rPh>
    <phoneticPr fontId="3"/>
  </si>
  <si>
    <t>久留米商業</t>
    <phoneticPr fontId="3"/>
  </si>
  <si>
    <t>機械</t>
    <rPh sb="0" eb="2">
      <t>キカイ</t>
    </rPh>
    <phoneticPr fontId="3"/>
  </si>
  <si>
    <t>自動車工学</t>
    <rPh sb="0" eb="3">
      <t>ジドウシャ</t>
    </rPh>
    <rPh sb="3" eb="5">
      <t>コウガク</t>
    </rPh>
    <phoneticPr fontId="3"/>
  </si>
  <si>
    <t>インテリア</t>
    <phoneticPr fontId="3"/>
  </si>
  <si>
    <t>建築</t>
    <rPh sb="0" eb="2">
      <t>ケンチク</t>
    </rPh>
    <phoneticPr fontId="3"/>
  </si>
  <si>
    <t>画像工学</t>
    <rPh sb="0" eb="2">
      <t>ガゾウ</t>
    </rPh>
    <rPh sb="2" eb="4">
      <t>コウガク</t>
    </rPh>
    <phoneticPr fontId="3"/>
  </si>
  <si>
    <t>電子情報</t>
    <rPh sb="0" eb="2">
      <t>デンシ</t>
    </rPh>
    <rPh sb="2" eb="4">
      <t>ジョウホウ</t>
    </rPh>
    <phoneticPr fontId="3"/>
  </si>
  <si>
    <t>平成３０年度</t>
    <rPh sb="4" eb="6">
      <t>ネンド</t>
    </rPh>
    <phoneticPr fontId="3"/>
  </si>
  <si>
    <t>情報ビジネス ビジネスコース</t>
    <rPh sb="0" eb="2">
      <t>ジョウホウ</t>
    </rPh>
    <phoneticPr fontId="3"/>
  </si>
  <si>
    <t>情報ビジネス 情報コース</t>
    <rPh sb="0" eb="2">
      <t>ジョウホウ</t>
    </rPh>
    <rPh sb="7" eb="9">
      <t>ジョウホウ</t>
    </rPh>
    <phoneticPr fontId="3"/>
  </si>
  <si>
    <t>経営科学（コースを除く。）</t>
    <rPh sb="0" eb="2">
      <t>ケイエイ</t>
    </rPh>
    <rPh sb="2" eb="4">
      <t>カガク</t>
    </rPh>
    <rPh sb="9" eb="10">
      <t>ノゾ</t>
    </rPh>
    <phoneticPr fontId="3"/>
  </si>
  <si>
    <t>経営科学　特別進学コース</t>
    <rPh sb="0" eb="2">
      <t>ケイエイ</t>
    </rPh>
    <rPh sb="2" eb="4">
      <t>カガク</t>
    </rPh>
    <rPh sb="5" eb="7">
      <t>トクベツ</t>
    </rPh>
    <rPh sb="7" eb="9">
      <t>シンガク</t>
    </rPh>
    <phoneticPr fontId="3"/>
  </si>
  <si>
    <t>普通　特進コース</t>
    <rPh sb="0" eb="2">
      <t>フツウ</t>
    </rPh>
    <rPh sb="3" eb="5">
      <t>トクシン</t>
    </rPh>
    <phoneticPr fontId="3"/>
  </si>
  <si>
    <t>普通　進学コース</t>
    <rPh sb="0" eb="2">
      <t>フツウ</t>
    </rPh>
    <rPh sb="3" eb="5">
      <t>シンガク</t>
    </rPh>
    <phoneticPr fontId="3"/>
  </si>
  <si>
    <t>普通　ベーシックデザインコース</t>
    <rPh sb="0" eb="2">
      <t>フツウ</t>
    </rPh>
    <phoneticPr fontId="3"/>
  </si>
  <si>
    <t>総合学科　アドバンス（発展）コース</t>
    <rPh sb="0" eb="2">
      <t>ソウゴウ</t>
    </rPh>
    <rPh sb="2" eb="4">
      <t>ガッカ</t>
    </rPh>
    <rPh sb="11" eb="13">
      <t>ハッテン</t>
    </rPh>
    <phoneticPr fontId="3"/>
  </si>
  <si>
    <t>総合学科　マスター（標準）コース</t>
    <rPh sb="0" eb="2">
      <t>ソウゴウ</t>
    </rPh>
    <rPh sb="2" eb="4">
      <t>ガッカ</t>
    </rPh>
    <rPh sb="10" eb="12">
      <t>ヒョウジュン</t>
    </rPh>
    <phoneticPr fontId="3"/>
  </si>
  <si>
    <t>・コースを有する学科に係る入学定員については、コース分を除いた学科の人数とコース分の人数を別々に表記</t>
    <phoneticPr fontId="3"/>
  </si>
  <si>
    <t>平成３１年度</t>
    <rPh sb="4" eb="6">
      <t>ネンド</t>
    </rPh>
    <phoneticPr fontId="3"/>
  </si>
  <si>
    <t>平 成 ３１ 年 度 市  （ 組 合 ） 立 高 等 学 校 入 学 定 員 （ 全 日 制 ）</t>
    <rPh sb="7" eb="10">
      <t>ネンド</t>
    </rPh>
    <rPh sb="11" eb="12">
      <t>シ</t>
    </rPh>
    <rPh sb="16" eb="19">
      <t>クミアイ</t>
    </rPh>
    <rPh sb="21" eb="23">
      <t>ケンリツ</t>
    </rPh>
    <rPh sb="24" eb="31">
      <t>コウコウ</t>
    </rPh>
    <rPh sb="32" eb="33">
      <t>イリ</t>
    </rPh>
    <rPh sb="34" eb="35">
      <t>ガク</t>
    </rPh>
    <rPh sb="36" eb="39">
      <t>テイイン</t>
    </rPh>
    <phoneticPr fontId="3"/>
  </si>
  <si>
    <t>三井中央 ※</t>
    <rPh sb="0" eb="2">
      <t>ミイ</t>
    </rPh>
    <rPh sb="2" eb="4">
      <t>チュウオウ</t>
    </rPh>
    <phoneticPr fontId="3"/>
  </si>
  <si>
    <t>・※ 三井中央高校の総合学科アドバンス（発展）コースとマスター（標準）コースの定員には、後期の定員各５名を含む</t>
    <rPh sb="3" eb="5">
      <t>ミイ</t>
    </rPh>
    <rPh sb="5" eb="7">
      <t>チュウオウ</t>
    </rPh>
    <rPh sb="7" eb="9">
      <t>コウコウ</t>
    </rPh>
    <rPh sb="10" eb="12">
      <t>ソウゴウ</t>
    </rPh>
    <rPh sb="12" eb="14">
      <t>ガッカ</t>
    </rPh>
    <rPh sb="20" eb="22">
      <t>ハッテン</t>
    </rPh>
    <rPh sb="32" eb="34">
      <t>ヒョウジュン</t>
    </rPh>
    <rPh sb="39" eb="41">
      <t>テイイン</t>
    </rPh>
    <rPh sb="44" eb="46">
      <t>コウキ</t>
    </rPh>
    <rPh sb="47" eb="49">
      <t>テイイン</t>
    </rPh>
    <rPh sb="49" eb="50">
      <t>カク</t>
    </rPh>
    <rPh sb="51" eb="52">
      <t>メイ</t>
    </rPh>
    <rPh sb="53" eb="54">
      <t>フク</t>
    </rPh>
    <phoneticPr fontId="3"/>
  </si>
  <si>
    <t>前
期</t>
    <rPh sb="0" eb="1">
      <t>マエ</t>
    </rPh>
    <rPh sb="2" eb="3">
      <t>キ</t>
    </rPh>
    <phoneticPr fontId="7"/>
  </si>
  <si>
    <t>後
期</t>
    <rPh sb="0" eb="1">
      <t>アト</t>
    </rPh>
    <rPh sb="2" eb="3">
      <t>キ</t>
    </rPh>
    <phoneticPr fontId="7"/>
  </si>
  <si>
    <t>(a+b+c+d)</t>
    <phoneticPr fontId="3"/>
  </si>
  <si>
    <t>ａ</t>
    <phoneticPr fontId="3"/>
  </si>
  <si>
    <t>ｂ</t>
    <phoneticPr fontId="3"/>
  </si>
  <si>
    <t>ｃ</t>
    <phoneticPr fontId="3"/>
  </si>
  <si>
    <t>ａ</t>
    <phoneticPr fontId="3"/>
  </si>
  <si>
    <t>ｂ</t>
    <phoneticPr fontId="3"/>
  </si>
  <si>
    <t>ｃ</t>
    <phoneticPr fontId="3"/>
  </si>
  <si>
    <t>令 和 ８ 年 度 ひ び き 高 等 学 校 入 学 定 員</t>
    <rPh sb="0" eb="1">
      <t>レイ</t>
    </rPh>
    <rPh sb="2" eb="3">
      <t>ワ</t>
    </rPh>
    <rPh sb="6" eb="7">
      <t>トシ</t>
    </rPh>
    <rPh sb="8" eb="9">
      <t>ド</t>
    </rPh>
    <rPh sb="16" eb="17">
      <t>タカ</t>
    </rPh>
    <rPh sb="18" eb="19">
      <t>トウ</t>
    </rPh>
    <rPh sb="20" eb="21">
      <t>ガク</t>
    </rPh>
    <rPh sb="22" eb="23">
      <t>コウ</t>
    </rPh>
    <rPh sb="24" eb="25">
      <t>イリ</t>
    </rPh>
    <rPh sb="26" eb="27">
      <t>ガク</t>
    </rPh>
    <rPh sb="28" eb="31">
      <t>テイイン</t>
    </rPh>
    <phoneticPr fontId="3"/>
  </si>
  <si>
    <t>令 和 ８ 年 度 博 多 青 松 高 等 学 校 入 学 定 員</t>
    <rPh sb="0" eb="1">
      <t>レイ</t>
    </rPh>
    <rPh sb="2" eb="3">
      <t>ワ</t>
    </rPh>
    <rPh sb="6" eb="9">
      <t>ネンド</t>
    </rPh>
    <rPh sb="10" eb="13">
      <t>ハカタ</t>
    </rPh>
    <rPh sb="14" eb="17">
      <t>セイショウ</t>
    </rPh>
    <rPh sb="18" eb="25">
      <t>コウコウ</t>
    </rPh>
    <rPh sb="26" eb="27">
      <t>イリ</t>
    </rPh>
    <rPh sb="28" eb="29">
      <t>ガク</t>
    </rPh>
    <rPh sb="30" eb="33">
      <t>テイイン</t>
    </rPh>
    <phoneticPr fontId="3"/>
  </si>
  <si>
    <t>令 和 ８ 年 度 大 牟 田 北 高 等 学 校 入 学 定 員</t>
    <rPh sb="0" eb="1">
      <t>レイ</t>
    </rPh>
    <rPh sb="2" eb="3">
      <t>ワ</t>
    </rPh>
    <rPh sb="6" eb="7">
      <t>トシ</t>
    </rPh>
    <rPh sb="8" eb="9">
      <t>ド</t>
    </rPh>
    <rPh sb="10" eb="11">
      <t>オオ</t>
    </rPh>
    <rPh sb="12" eb="13">
      <t>ム</t>
    </rPh>
    <rPh sb="14" eb="15">
      <t>タ</t>
    </rPh>
    <rPh sb="16" eb="17">
      <t>キタ</t>
    </rPh>
    <rPh sb="18" eb="19">
      <t>タカ</t>
    </rPh>
    <rPh sb="20" eb="21">
      <t>トウ</t>
    </rPh>
    <rPh sb="22" eb="23">
      <t>ガク</t>
    </rPh>
    <rPh sb="24" eb="25">
      <t>コウ</t>
    </rPh>
    <rPh sb="26" eb="27">
      <t>イリ</t>
    </rPh>
    <rPh sb="28" eb="29">
      <t>ガク</t>
    </rPh>
    <rPh sb="30" eb="33">
      <t>テイイン</t>
    </rPh>
    <phoneticPr fontId="3"/>
  </si>
  <si>
    <t>令 和 ８ 年 度 西 田 川 高 等 学 校 入 学 定 員</t>
    <rPh sb="0" eb="1">
      <t>レイ</t>
    </rPh>
    <rPh sb="2" eb="3">
      <t>ワ</t>
    </rPh>
    <rPh sb="6" eb="9">
      <t>ネンド</t>
    </rPh>
    <rPh sb="10" eb="11">
      <t>ニシ</t>
    </rPh>
    <rPh sb="12" eb="13">
      <t>タ</t>
    </rPh>
    <rPh sb="14" eb="15">
      <t>カワ</t>
    </rPh>
    <rPh sb="16" eb="23">
      <t>コウコウ</t>
    </rPh>
    <rPh sb="24" eb="25">
      <t>イリ</t>
    </rPh>
    <rPh sb="26" eb="27">
      <t>ガク</t>
    </rPh>
    <rPh sb="28" eb="31">
      <t>テイイン</t>
    </rPh>
    <phoneticPr fontId="3"/>
  </si>
  <si>
    <t>令 和 ９ 年 度 ひ び き 高 等 学 校 入 学 定 員</t>
    <rPh sb="0" eb="1">
      <t>レイ</t>
    </rPh>
    <rPh sb="2" eb="3">
      <t>ワ</t>
    </rPh>
    <rPh sb="6" eb="7">
      <t>トシ</t>
    </rPh>
    <rPh sb="8" eb="9">
      <t>ド</t>
    </rPh>
    <rPh sb="16" eb="17">
      <t>タカ</t>
    </rPh>
    <rPh sb="18" eb="19">
      <t>トウ</t>
    </rPh>
    <rPh sb="20" eb="21">
      <t>ガク</t>
    </rPh>
    <rPh sb="22" eb="23">
      <t>コウ</t>
    </rPh>
    <rPh sb="24" eb="25">
      <t>イリ</t>
    </rPh>
    <rPh sb="26" eb="27">
      <t>ガク</t>
    </rPh>
    <rPh sb="28" eb="31">
      <t>テイイン</t>
    </rPh>
    <phoneticPr fontId="3"/>
  </si>
  <si>
    <t>令 和 ９ 年 度 博 多 青 松 高 等 学 校 入 学 定 員</t>
    <rPh sb="0" eb="1">
      <t>レイ</t>
    </rPh>
    <rPh sb="2" eb="3">
      <t>ワ</t>
    </rPh>
    <rPh sb="6" eb="9">
      <t>ネンド</t>
    </rPh>
    <rPh sb="10" eb="13">
      <t>ハカタ</t>
    </rPh>
    <rPh sb="14" eb="17">
      <t>セイショウ</t>
    </rPh>
    <rPh sb="18" eb="25">
      <t>コウコウ</t>
    </rPh>
    <rPh sb="26" eb="27">
      <t>イリ</t>
    </rPh>
    <rPh sb="28" eb="29">
      <t>ガク</t>
    </rPh>
    <rPh sb="30" eb="33">
      <t>テイイン</t>
    </rPh>
    <phoneticPr fontId="3"/>
  </si>
  <si>
    <t>令 和 ９ 年 度 大 牟 田 北 高 等 学 校 入 学 定 員</t>
    <rPh sb="0" eb="1">
      <t>レイ</t>
    </rPh>
    <rPh sb="2" eb="3">
      <t>ワ</t>
    </rPh>
    <rPh sb="6" eb="7">
      <t>トシ</t>
    </rPh>
    <rPh sb="8" eb="9">
      <t>ド</t>
    </rPh>
    <rPh sb="10" eb="11">
      <t>オオ</t>
    </rPh>
    <rPh sb="12" eb="13">
      <t>ム</t>
    </rPh>
    <rPh sb="14" eb="15">
      <t>タ</t>
    </rPh>
    <rPh sb="16" eb="17">
      <t>キタ</t>
    </rPh>
    <rPh sb="18" eb="19">
      <t>タカ</t>
    </rPh>
    <rPh sb="20" eb="21">
      <t>トウ</t>
    </rPh>
    <rPh sb="22" eb="23">
      <t>ガク</t>
    </rPh>
    <rPh sb="24" eb="25">
      <t>コウ</t>
    </rPh>
    <rPh sb="26" eb="27">
      <t>イリ</t>
    </rPh>
    <rPh sb="28" eb="29">
      <t>ガク</t>
    </rPh>
    <rPh sb="30" eb="33">
      <t>テイイン</t>
    </rPh>
    <phoneticPr fontId="3"/>
  </si>
  <si>
    <t>令 和 ９ 年 度 西 田 川 高 等 学 校 入 学 定 員</t>
    <rPh sb="0" eb="1">
      <t>レイ</t>
    </rPh>
    <rPh sb="2" eb="3">
      <t>ワ</t>
    </rPh>
    <rPh sb="6" eb="9">
      <t>ネンド</t>
    </rPh>
    <rPh sb="10" eb="11">
      <t>ニシ</t>
    </rPh>
    <rPh sb="12" eb="13">
      <t>タ</t>
    </rPh>
    <rPh sb="14" eb="15">
      <t>カワ</t>
    </rPh>
    <rPh sb="16" eb="23">
      <t>コウコウ</t>
    </rPh>
    <rPh sb="24" eb="25">
      <t>イリ</t>
    </rPh>
    <rPh sb="26" eb="27">
      <t>ガク</t>
    </rPh>
    <rPh sb="28" eb="31">
      <t>テイイン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</si>
</sst>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0_ "/>
    <numFmt numFmtId="179" formatCode="#,##0.00_);[Red]\(#,##0.00\)"/>
    <numFmt numFmtId="180" formatCode="0.00_);[Red]\(0.00\)"/>
  </numFmts>
  <fonts count="11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</cellStyleXfs>
  <cellXfs count="26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vertical="top"/>
    </xf>
    <xf numFmtId="0" fontId="2" fillId="0" borderId="12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15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center"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176" fontId="2" fillId="0" borderId="41" xfId="0" applyNumberFormat="1" applyFont="1" applyBorder="1" applyAlignment="1">
      <alignment horizontal="right" vertic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76" fontId="2" fillId="0" borderId="3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176" fontId="2" fillId="0" borderId="52" xfId="0" applyNumberFormat="1" applyFont="1" applyBorder="1" applyAlignment="1">
      <alignment horizontal="left" vertical="center"/>
    </xf>
    <xf numFmtId="176" fontId="2" fillId="0" borderId="40" xfId="0" applyNumberFormat="1" applyFont="1" applyBorder="1" applyAlignment="1">
      <alignment horizontal="left"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176" fontId="2" fillId="0" borderId="31" xfId="0" applyNumberFormat="1" applyFont="1" applyBorder="1" applyAlignment="1">
      <alignment horizontal="left" vertical="center"/>
    </xf>
    <xf numFmtId="0" fontId="2" fillId="0" borderId="33" xfId="0" applyFont="1" applyBorder="1" applyAlignment="1">
      <alignment vertical="center"/>
    </xf>
    <xf numFmtId="177" fontId="2" fillId="0" borderId="34" xfId="0" applyNumberFormat="1" applyFont="1" applyBorder="1" applyAlignment="1">
      <alignment horizontal="right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176" fontId="2" fillId="0" borderId="53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176" fontId="2" fillId="0" borderId="5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176" fontId="2" fillId="0" borderId="14" xfId="0" applyNumberFormat="1" applyFont="1" applyBorder="1" applyAlignment="1">
      <alignment horizontal="lef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6" fontId="2" fillId="0" borderId="55" xfId="0" applyNumberFormat="1" applyFont="1" applyBorder="1" applyAlignment="1">
      <alignment horizontal="left" vertical="center"/>
    </xf>
    <xf numFmtId="177" fontId="2" fillId="0" borderId="29" xfId="0" applyNumberFormat="1" applyFont="1" applyBorder="1" applyAlignment="1">
      <alignment horizontal="right" vertical="center"/>
    </xf>
    <xf numFmtId="0" fontId="2" fillId="0" borderId="55" xfId="0" applyFont="1" applyBorder="1" applyAlignment="1">
      <alignment horizontal="left" vertical="center"/>
    </xf>
    <xf numFmtId="178" fontId="2" fillId="0" borderId="32" xfId="0" applyNumberFormat="1" applyFont="1" applyBorder="1" applyAlignment="1">
      <alignment horizontal="center" vertical="center"/>
    </xf>
    <xf numFmtId="178" fontId="2" fillId="0" borderId="37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left" vertical="center"/>
    </xf>
    <xf numFmtId="0" fontId="2" fillId="0" borderId="48" xfId="0" applyFont="1" applyBorder="1" applyAlignment="1">
      <alignment vertical="center"/>
    </xf>
    <xf numFmtId="177" fontId="2" fillId="0" borderId="56" xfId="0" applyNumberFormat="1" applyFont="1" applyBorder="1" applyAlignment="1">
      <alignment horizontal="right" vertical="center"/>
    </xf>
    <xf numFmtId="0" fontId="2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178" fontId="2" fillId="0" borderId="5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180" fontId="2" fillId="0" borderId="0" xfId="0" applyNumberFormat="1" applyFont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2" fillId="0" borderId="23" xfId="0" applyFont="1" applyBorder="1" applyAlignment="1">
      <alignment vertical="center"/>
    </xf>
    <xf numFmtId="176" fontId="2" fillId="0" borderId="16" xfId="0" applyNumberFormat="1" applyFont="1" applyBorder="1" applyAlignment="1">
      <alignment horizontal="left" vertical="center"/>
    </xf>
    <xf numFmtId="176" fontId="2" fillId="0" borderId="29" xfId="0" applyNumberFormat="1" applyFont="1" applyBorder="1" applyAlignment="1">
      <alignment horizontal="left" vertical="center"/>
    </xf>
    <xf numFmtId="176" fontId="2" fillId="0" borderId="34" xfId="0" applyNumberFormat="1" applyFont="1" applyBorder="1" applyAlignment="1">
      <alignment horizontal="left" vertical="center"/>
    </xf>
    <xf numFmtId="176" fontId="2" fillId="0" borderId="56" xfId="0" applyNumberFormat="1" applyFont="1" applyBorder="1" applyAlignment="1">
      <alignment horizontal="left" vertical="center"/>
    </xf>
    <xf numFmtId="180" fontId="2" fillId="0" borderId="0" xfId="0" applyNumberFormat="1" applyFont="1" applyAlignment="1">
      <alignment vertical="center"/>
    </xf>
    <xf numFmtId="180" fontId="2" fillId="0" borderId="14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horizontal="center" vertical="center"/>
    </xf>
    <xf numFmtId="179" fontId="2" fillId="0" borderId="14" xfId="3" applyNumberFormat="1" applyFont="1" applyBorder="1" applyAlignment="1">
      <alignment vertical="center"/>
    </xf>
    <xf numFmtId="179" fontId="2" fillId="0" borderId="41" xfId="1" applyNumberFormat="1" applyFont="1" applyFill="1" applyBorder="1" applyAlignment="1">
      <alignment vertical="center"/>
    </xf>
    <xf numFmtId="179" fontId="2" fillId="0" borderId="41" xfId="3" applyNumberFormat="1" applyFont="1" applyBorder="1" applyAlignment="1">
      <alignment vertical="center"/>
    </xf>
    <xf numFmtId="179" fontId="2" fillId="0" borderId="29" xfId="3" applyNumberFormat="1" applyFont="1" applyBorder="1" applyAlignment="1">
      <alignment vertical="center"/>
    </xf>
    <xf numFmtId="179" fontId="2" fillId="0" borderId="34" xfId="3" applyNumberFormat="1" applyFont="1" applyBorder="1" applyAlignment="1">
      <alignment vertical="center"/>
    </xf>
    <xf numFmtId="179" fontId="2" fillId="0" borderId="23" xfId="3" applyNumberFormat="1" applyFont="1" applyBorder="1" applyAlignment="1">
      <alignment vertical="center"/>
    </xf>
    <xf numFmtId="179" fontId="2" fillId="0" borderId="0" xfId="3" applyNumberFormat="1" applyFont="1" applyAlignment="1">
      <alignment vertical="center"/>
    </xf>
    <xf numFmtId="179" fontId="2" fillId="0" borderId="44" xfId="3" applyNumberFormat="1" applyFont="1" applyBorder="1" applyAlignment="1">
      <alignment vertical="center"/>
    </xf>
    <xf numFmtId="179" fontId="2" fillId="0" borderId="34" xfId="1" applyNumberFormat="1" applyFont="1" applyFill="1" applyBorder="1" applyAlignment="1">
      <alignment vertical="center"/>
    </xf>
    <xf numFmtId="179" fontId="2" fillId="0" borderId="29" xfId="1" applyNumberFormat="1" applyFont="1" applyFill="1" applyBorder="1" applyAlignment="1">
      <alignment vertical="center"/>
    </xf>
    <xf numFmtId="179" fontId="2" fillId="0" borderId="23" xfId="1" applyNumberFormat="1" applyFont="1" applyFill="1" applyBorder="1" applyAlignment="1">
      <alignment vertical="center"/>
    </xf>
    <xf numFmtId="179" fontId="2" fillId="0" borderId="20" xfId="1" applyNumberFormat="1" applyFont="1" applyFill="1" applyBorder="1" applyAlignment="1">
      <alignment vertical="center"/>
    </xf>
    <xf numFmtId="177" fontId="2" fillId="0" borderId="23" xfId="0" quotePrefix="1" applyNumberFormat="1" applyFont="1" applyBorder="1" applyAlignment="1">
      <alignment horizontal="right" vertical="center"/>
    </xf>
    <xf numFmtId="0" fontId="2" fillId="0" borderId="23" xfId="0" quotePrefix="1" applyFont="1" applyBorder="1" applyAlignment="1">
      <alignment horizontal="center" vertical="center"/>
    </xf>
    <xf numFmtId="0" fontId="2" fillId="0" borderId="25" xfId="0" quotePrefix="1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176" fontId="2" fillId="0" borderId="34" xfId="0" applyNumberFormat="1" applyFont="1" applyBorder="1" applyAlignment="1">
      <alignment horizontal="center" vertical="center"/>
    </xf>
    <xf numFmtId="176" fontId="2" fillId="0" borderId="4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center" vertical="center"/>
    </xf>
    <xf numFmtId="180" fontId="2" fillId="0" borderId="20" xfId="0" applyNumberFormat="1" applyFont="1" applyBorder="1" applyAlignment="1">
      <alignment vertical="center"/>
    </xf>
    <xf numFmtId="0" fontId="2" fillId="0" borderId="46" xfId="0" applyFont="1" applyBorder="1" applyAlignment="1">
      <alignment horizontal="left" vertical="center"/>
    </xf>
    <xf numFmtId="176" fontId="2" fillId="0" borderId="9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horizontal="left" vertical="center"/>
    </xf>
    <xf numFmtId="178" fontId="2" fillId="0" borderId="29" xfId="0" applyNumberFormat="1" applyFont="1" applyBorder="1" applyAlignment="1">
      <alignment horizontal="center" vertical="center"/>
    </xf>
    <xf numFmtId="178" fontId="2" fillId="0" borderId="34" xfId="0" applyNumberFormat="1" applyFont="1" applyBorder="1" applyAlignment="1">
      <alignment horizontal="center" vertical="center"/>
    </xf>
    <xf numFmtId="178" fontId="2" fillId="0" borderId="56" xfId="0" applyNumberFormat="1" applyFont="1" applyBorder="1" applyAlignment="1">
      <alignment horizontal="center" vertical="center"/>
    </xf>
    <xf numFmtId="0" fontId="0" fillId="0" borderId="34" xfId="0" applyBorder="1" applyAlignment="1">
      <alignment vertical="center"/>
    </xf>
    <xf numFmtId="177" fontId="2" fillId="0" borderId="29" xfId="0" quotePrefix="1" applyNumberFormat="1" applyFont="1" applyBorder="1" applyAlignment="1">
      <alignment horizontal="right" vertical="center"/>
    </xf>
    <xf numFmtId="0" fontId="2" fillId="0" borderId="29" xfId="0" quotePrefix="1" applyFont="1" applyBorder="1" applyAlignment="1">
      <alignment horizontal="center" vertical="center"/>
    </xf>
    <xf numFmtId="0" fontId="2" fillId="0" borderId="31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76" fontId="2" fillId="0" borderId="47" xfId="0" applyNumberFormat="1" applyFont="1" applyBorder="1" applyAlignment="1">
      <alignment horizontal="left" vertical="center" shrinkToFit="1"/>
    </xf>
    <xf numFmtId="0" fontId="2" fillId="0" borderId="47" xfId="0" applyFont="1" applyBorder="1" applyAlignment="1">
      <alignment horizontal="left" vertical="center"/>
    </xf>
    <xf numFmtId="0" fontId="2" fillId="0" borderId="56" xfId="0" applyFont="1" applyBorder="1" applyAlignment="1">
      <alignment vertical="center"/>
    </xf>
    <xf numFmtId="0" fontId="2" fillId="0" borderId="36" xfId="0" quotePrefix="1" applyFont="1" applyBorder="1" applyAlignment="1">
      <alignment horizontal="center" vertical="center"/>
    </xf>
    <xf numFmtId="177" fontId="2" fillId="0" borderId="34" xfId="0" quotePrefix="1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7" xfId="0" quotePrefix="1" applyFont="1" applyBorder="1" applyAlignment="1">
      <alignment horizontal="center" vertical="center"/>
    </xf>
    <xf numFmtId="176" fontId="2" fillId="0" borderId="23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24" xfId="0" applyNumberFormat="1" applyFont="1" applyBorder="1" applyAlignment="1">
      <alignment vertical="center"/>
    </xf>
    <xf numFmtId="177" fontId="2" fillId="0" borderId="20" xfId="0" applyNumberFormat="1" applyFont="1" applyBorder="1" applyAlignment="1">
      <alignment vertical="center"/>
    </xf>
    <xf numFmtId="177" fontId="2" fillId="0" borderId="39" xfId="0" applyNumberFormat="1" applyFont="1" applyBorder="1" applyAlignment="1">
      <alignment vertical="center"/>
    </xf>
    <xf numFmtId="177" fontId="2" fillId="0" borderId="43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23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vertical="center"/>
    </xf>
    <xf numFmtId="179" fontId="2" fillId="0" borderId="41" xfId="0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2" fillId="0" borderId="54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7" fontId="2" fillId="0" borderId="9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9" xfId="0" quotePrefix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6" fontId="2" fillId="0" borderId="36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vertical="center"/>
    </xf>
    <xf numFmtId="0" fontId="8" fillId="0" borderId="59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6" fontId="2" fillId="0" borderId="59" xfId="0" applyNumberFormat="1" applyFont="1" applyBorder="1" applyAlignment="1">
      <alignment horizontal="right" vertical="center"/>
    </xf>
    <xf numFmtId="176" fontId="2" fillId="0" borderId="38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76" fontId="2" fillId="0" borderId="36" xfId="0" applyNumberFormat="1" applyFont="1" applyBorder="1" applyAlignment="1">
      <alignment horizontal="left" vertical="center" shrinkToFit="1"/>
    </xf>
    <xf numFmtId="176" fontId="2" fillId="0" borderId="37" xfId="0" applyNumberFormat="1" applyFont="1" applyBorder="1" applyAlignment="1">
      <alignment horizontal="left" vertical="center" shrinkToFit="1"/>
    </xf>
    <xf numFmtId="176" fontId="2" fillId="0" borderId="25" xfId="0" applyNumberFormat="1" applyFont="1" applyBorder="1" applyAlignment="1">
      <alignment horizontal="left" vertical="center" shrinkToFit="1"/>
    </xf>
    <xf numFmtId="176" fontId="2" fillId="0" borderId="26" xfId="0" applyNumberFormat="1" applyFont="1" applyBorder="1" applyAlignment="1">
      <alignment horizontal="left" vertical="center" shrinkToFit="1"/>
    </xf>
    <xf numFmtId="176" fontId="2" fillId="0" borderId="40" xfId="0" applyNumberFormat="1" applyFont="1" applyBorder="1" applyAlignment="1">
      <alignment horizontal="left" vertical="center" shrinkToFit="1"/>
    </xf>
    <xf numFmtId="176" fontId="2" fillId="0" borderId="21" xfId="0" applyNumberFormat="1" applyFont="1" applyBorder="1" applyAlignment="1">
      <alignment horizontal="left" vertical="center" shrinkToFit="1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7" fontId="2" fillId="0" borderId="56" xfId="0" applyNumberFormat="1" applyFont="1" applyBorder="1" applyAlignment="1">
      <alignment vertical="center"/>
    </xf>
    <xf numFmtId="177" fontId="2" fillId="0" borderId="29" xfId="0" applyNumberFormat="1" applyFont="1" applyBorder="1" applyAlignment="1">
      <alignment vertical="center"/>
    </xf>
    <xf numFmtId="177" fontId="2" fillId="0" borderId="44" xfId="0" applyNumberFormat="1" applyFont="1" applyBorder="1" applyAlignment="1">
      <alignment vertical="center"/>
    </xf>
    <xf numFmtId="177" fontId="2" fillId="0" borderId="41" xfId="0" applyNumberFormat="1" applyFont="1" applyBorder="1" applyAlignment="1">
      <alignment vertical="center"/>
    </xf>
    <xf numFmtId="0" fontId="2" fillId="0" borderId="25" xfId="0" applyFont="1" applyBorder="1" applyAlignment="1">
      <alignment vertical="center" shrinkToFit="1"/>
    </xf>
    <xf numFmtId="0" fontId="2" fillId="0" borderId="26" xfId="0" applyFont="1" applyBorder="1" applyAlignment="1">
      <alignment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2" fillId="0" borderId="6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7" fontId="2" fillId="0" borderId="44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57" xfId="0" applyNumberFormat="1" applyFont="1" applyBorder="1" applyAlignment="1">
      <alignment horizontal="center" vertical="center" shrinkToFit="1"/>
    </xf>
    <xf numFmtId="176" fontId="2" fillId="0" borderId="45" xfId="0" applyNumberFormat="1" applyFont="1" applyBorder="1" applyAlignment="1">
      <alignment horizontal="center" vertical="center" shrinkToFit="1"/>
    </xf>
    <xf numFmtId="176" fontId="2" fillId="0" borderId="31" xfId="0" applyNumberFormat="1" applyFont="1" applyBorder="1" applyAlignment="1">
      <alignment horizontal="center" vertical="center" shrinkToFit="1"/>
    </xf>
    <xf numFmtId="176" fontId="2" fillId="0" borderId="32" xfId="0" applyNumberFormat="1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6" fontId="2" fillId="0" borderId="58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2" fillId="0" borderId="6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0" fontId="2" fillId="0" borderId="6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 wrapText="1"/>
    </xf>
    <xf numFmtId="176" fontId="2" fillId="0" borderId="57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10" fillId="0" borderId="57" xfId="0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63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</cellXfs>
  <cellStyles count="4">
    <cellStyle name="桁区切り" xfId="1" builtinId="6"/>
    <cellStyle name="標準" xfId="0" builtinId="0"/>
    <cellStyle name="標準_H22入学定員（合体版）" xfId="2" xr:uid="{00000000-0005-0000-0000-000002000000}"/>
    <cellStyle name="標準_推薦入試状況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9525</xdr:rowOff>
    </xdr:from>
    <xdr:to>
      <xdr:col>3</xdr:col>
      <xdr:colOff>0</xdr:colOff>
      <xdr:row>45</xdr:row>
      <xdr:rowOff>0</xdr:rowOff>
    </xdr:to>
    <xdr:sp macro="" textlink="">
      <xdr:nvSpPr>
        <xdr:cNvPr id="22689" name="Line 1">
          <a:extLst>
            <a:ext uri="{FF2B5EF4-FFF2-40B4-BE49-F238E27FC236}">
              <a16:creationId xmlns:a16="http://schemas.microsoft.com/office/drawing/2014/main" id="{00000000-0008-0000-0300-0000A1580000}"/>
            </a:ext>
          </a:extLst>
        </xdr:cNvPr>
        <xdr:cNvSpPr>
          <a:spLocks noChangeShapeType="1"/>
        </xdr:cNvSpPr>
      </xdr:nvSpPr>
      <xdr:spPr bwMode="auto">
        <a:xfrm>
          <a:off x="152400" y="8772525"/>
          <a:ext cx="156210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9525</xdr:rowOff>
    </xdr:from>
    <xdr:to>
      <xdr:col>3</xdr:col>
      <xdr:colOff>0</xdr:colOff>
      <xdr:row>6</xdr:row>
      <xdr:rowOff>0</xdr:rowOff>
    </xdr:to>
    <xdr:sp macro="" textlink="">
      <xdr:nvSpPr>
        <xdr:cNvPr id="22690" name="Line 2">
          <a:extLst>
            <a:ext uri="{FF2B5EF4-FFF2-40B4-BE49-F238E27FC236}">
              <a16:creationId xmlns:a16="http://schemas.microsoft.com/office/drawing/2014/main" id="{00000000-0008-0000-0300-0000A2580000}"/>
            </a:ext>
          </a:extLst>
        </xdr:cNvPr>
        <xdr:cNvSpPr>
          <a:spLocks noChangeShapeType="1"/>
        </xdr:cNvSpPr>
      </xdr:nvSpPr>
      <xdr:spPr bwMode="auto">
        <a:xfrm>
          <a:off x="152400" y="390525"/>
          <a:ext cx="156210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86</xdr:row>
      <xdr:rowOff>9525</xdr:rowOff>
    </xdr:from>
    <xdr:to>
      <xdr:col>3</xdr:col>
      <xdr:colOff>0</xdr:colOff>
      <xdr:row>90</xdr:row>
      <xdr:rowOff>0</xdr:rowOff>
    </xdr:to>
    <xdr:sp macro="" textlink="">
      <xdr:nvSpPr>
        <xdr:cNvPr id="22691" name="Line 2">
          <a:extLst>
            <a:ext uri="{FF2B5EF4-FFF2-40B4-BE49-F238E27FC236}">
              <a16:creationId xmlns:a16="http://schemas.microsoft.com/office/drawing/2014/main" id="{00000000-0008-0000-0300-0000A3580000}"/>
            </a:ext>
          </a:extLst>
        </xdr:cNvPr>
        <xdr:cNvSpPr>
          <a:spLocks noChangeShapeType="1"/>
        </xdr:cNvSpPr>
      </xdr:nvSpPr>
      <xdr:spPr bwMode="auto">
        <a:xfrm>
          <a:off x="152400" y="18345150"/>
          <a:ext cx="156210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125</xdr:row>
      <xdr:rowOff>9525</xdr:rowOff>
    </xdr:from>
    <xdr:to>
      <xdr:col>3</xdr:col>
      <xdr:colOff>0</xdr:colOff>
      <xdr:row>129</xdr:row>
      <xdr:rowOff>0</xdr:rowOff>
    </xdr:to>
    <xdr:sp macro="" textlink="">
      <xdr:nvSpPr>
        <xdr:cNvPr id="22692" name="Line 2">
          <a:extLst>
            <a:ext uri="{FF2B5EF4-FFF2-40B4-BE49-F238E27FC236}">
              <a16:creationId xmlns:a16="http://schemas.microsoft.com/office/drawing/2014/main" id="{00000000-0008-0000-0300-0000A4580000}"/>
            </a:ext>
          </a:extLst>
        </xdr:cNvPr>
        <xdr:cNvSpPr>
          <a:spLocks noChangeShapeType="1"/>
        </xdr:cNvSpPr>
      </xdr:nvSpPr>
      <xdr:spPr bwMode="auto">
        <a:xfrm>
          <a:off x="152400" y="26317575"/>
          <a:ext cx="156210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9525</xdr:rowOff>
    </xdr:from>
    <xdr:to>
      <xdr:col>3</xdr:col>
      <xdr:colOff>0</xdr:colOff>
      <xdr:row>28</xdr:row>
      <xdr:rowOff>0</xdr:rowOff>
    </xdr:to>
    <xdr:sp macro="" textlink="">
      <xdr:nvSpPr>
        <xdr:cNvPr id="22693" name="Line 2">
          <a:extLst>
            <a:ext uri="{FF2B5EF4-FFF2-40B4-BE49-F238E27FC236}">
              <a16:creationId xmlns:a16="http://schemas.microsoft.com/office/drawing/2014/main" id="{00000000-0008-0000-0300-0000A5580000}"/>
            </a:ext>
          </a:extLst>
        </xdr:cNvPr>
        <xdr:cNvSpPr>
          <a:spLocks noChangeShapeType="1"/>
        </xdr:cNvSpPr>
      </xdr:nvSpPr>
      <xdr:spPr bwMode="auto">
        <a:xfrm>
          <a:off x="152400" y="5343525"/>
          <a:ext cx="156210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9525</xdr:rowOff>
    </xdr:from>
    <xdr:to>
      <xdr:col>3</xdr:col>
      <xdr:colOff>0</xdr:colOff>
      <xdr:row>69</xdr:row>
      <xdr:rowOff>0</xdr:rowOff>
    </xdr:to>
    <xdr:sp macro="" textlink="">
      <xdr:nvSpPr>
        <xdr:cNvPr id="22694" name="Line 1">
          <a:extLst>
            <a:ext uri="{FF2B5EF4-FFF2-40B4-BE49-F238E27FC236}">
              <a16:creationId xmlns:a16="http://schemas.microsoft.com/office/drawing/2014/main" id="{00000000-0008-0000-0300-0000A6580000}"/>
            </a:ext>
          </a:extLst>
        </xdr:cNvPr>
        <xdr:cNvSpPr>
          <a:spLocks noChangeShapeType="1"/>
        </xdr:cNvSpPr>
      </xdr:nvSpPr>
      <xdr:spPr bwMode="auto">
        <a:xfrm>
          <a:off x="152400" y="14192250"/>
          <a:ext cx="156210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108</xdr:row>
      <xdr:rowOff>9525</xdr:rowOff>
    </xdr:from>
    <xdr:to>
      <xdr:col>3</xdr:col>
      <xdr:colOff>0</xdr:colOff>
      <xdr:row>112</xdr:row>
      <xdr:rowOff>0</xdr:rowOff>
    </xdr:to>
    <xdr:sp macro="" textlink="">
      <xdr:nvSpPr>
        <xdr:cNvPr id="22695" name="Line 2">
          <a:extLst>
            <a:ext uri="{FF2B5EF4-FFF2-40B4-BE49-F238E27FC236}">
              <a16:creationId xmlns:a16="http://schemas.microsoft.com/office/drawing/2014/main" id="{00000000-0008-0000-0300-0000A7580000}"/>
            </a:ext>
          </a:extLst>
        </xdr:cNvPr>
        <xdr:cNvSpPr>
          <a:spLocks noChangeShapeType="1"/>
        </xdr:cNvSpPr>
      </xdr:nvSpPr>
      <xdr:spPr bwMode="auto">
        <a:xfrm>
          <a:off x="152400" y="23336250"/>
          <a:ext cx="156210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147</xdr:row>
      <xdr:rowOff>9525</xdr:rowOff>
    </xdr:from>
    <xdr:to>
      <xdr:col>3</xdr:col>
      <xdr:colOff>0</xdr:colOff>
      <xdr:row>151</xdr:row>
      <xdr:rowOff>0</xdr:rowOff>
    </xdr:to>
    <xdr:sp macro="" textlink="">
      <xdr:nvSpPr>
        <xdr:cNvPr id="22696" name="Line 2">
          <a:extLst>
            <a:ext uri="{FF2B5EF4-FFF2-40B4-BE49-F238E27FC236}">
              <a16:creationId xmlns:a16="http://schemas.microsoft.com/office/drawing/2014/main" id="{00000000-0008-0000-0300-0000A8580000}"/>
            </a:ext>
          </a:extLst>
        </xdr:cNvPr>
        <xdr:cNvSpPr>
          <a:spLocks noChangeShapeType="1"/>
        </xdr:cNvSpPr>
      </xdr:nvSpPr>
      <xdr:spPr bwMode="auto">
        <a:xfrm>
          <a:off x="152400" y="31003875"/>
          <a:ext cx="156210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2</xdr:col>
      <xdr:colOff>400050</xdr:colOff>
      <xdr:row>21</xdr:row>
      <xdr:rowOff>38100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142875" y="4191000"/>
          <a:ext cx="1114425" cy="6096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参考</a:t>
          </a:r>
        </a:p>
      </xdr:txBody>
    </xdr:sp>
    <xdr:clientData/>
  </xdr:twoCellAnchor>
  <xdr:twoCellAnchor>
    <xdr:from>
      <xdr:col>1</xdr:col>
      <xdr:colOff>0</xdr:colOff>
      <xdr:row>59</xdr:row>
      <xdr:rowOff>0</xdr:rowOff>
    </xdr:from>
    <xdr:to>
      <xdr:col>2</xdr:col>
      <xdr:colOff>400050</xdr:colOff>
      <xdr:row>62</xdr:row>
      <xdr:rowOff>38100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42875" y="4191000"/>
          <a:ext cx="1114425" cy="6096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参考</a:t>
          </a:r>
        </a:p>
      </xdr:txBody>
    </xdr:sp>
    <xdr:clientData/>
  </xdr:twoCellAnchor>
  <xdr:twoCellAnchor>
    <xdr:from>
      <xdr:col>1</xdr:col>
      <xdr:colOff>0</xdr:colOff>
      <xdr:row>102</xdr:row>
      <xdr:rowOff>0</xdr:rowOff>
    </xdr:from>
    <xdr:to>
      <xdr:col>2</xdr:col>
      <xdr:colOff>400050</xdr:colOff>
      <xdr:row>105</xdr:row>
      <xdr:rowOff>38100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42875" y="13335000"/>
          <a:ext cx="1114425" cy="6096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参考</a:t>
          </a:r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2</xdr:col>
      <xdr:colOff>400050</xdr:colOff>
      <xdr:row>144</xdr:row>
      <xdr:rowOff>38100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42875" y="22240875"/>
          <a:ext cx="1114425" cy="6096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参考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87"/>
  <sheetViews>
    <sheetView showGridLines="0" view="pageBreakPreview" zoomScaleNormal="100" workbookViewId="0">
      <selection activeCell="R85" sqref="R85"/>
    </sheetView>
  </sheetViews>
  <sheetFormatPr defaultColWidth="9.140625" defaultRowHeight="15" customHeight="1" x14ac:dyDescent="0.15"/>
  <cols>
    <col min="1" max="1" width="2.140625" style="11" customWidth="1"/>
    <col min="2" max="2" width="16.28515625" style="11" customWidth="1"/>
    <col min="3" max="3" width="14.5703125" style="11" customWidth="1"/>
    <col min="4" max="4" width="15.7109375" style="11" customWidth="1"/>
    <col min="5" max="5" width="1.7109375" style="11" customWidth="1"/>
    <col min="6" max="6" width="6.7109375" style="11" customWidth="1"/>
    <col min="7" max="7" width="1.7109375" style="11" customWidth="1"/>
    <col min="8" max="8" width="2.7109375" style="11" customWidth="1"/>
    <col min="9" max="9" width="9.85546875" style="11" customWidth="1"/>
    <col min="10" max="11" width="1.7109375" style="11" customWidth="1"/>
    <col min="12" max="12" width="6.7109375" style="11" customWidth="1"/>
    <col min="13" max="14" width="1.7109375" style="11" customWidth="1"/>
    <col min="15" max="15" width="9.85546875" style="11" bestFit="1" customWidth="1"/>
    <col min="16" max="17" width="1.7109375" style="11" customWidth="1"/>
    <col min="18" max="18" width="7.7109375" style="108" customWidth="1"/>
    <col min="19" max="19" width="1.7109375" style="11" customWidth="1"/>
    <col min="20" max="16384" width="9.140625" style="11"/>
  </cols>
  <sheetData>
    <row r="2" spans="2:19" ht="17.100000000000001" customHeight="1" x14ac:dyDescent="0.15">
      <c r="B2" s="187" t="s">
        <v>66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</row>
    <row r="3" spans="2:19" ht="17.100000000000001" customHeight="1" thickBot="1" x14ac:dyDescent="0.2"/>
    <row r="4" spans="2:19" ht="17.100000000000001" customHeight="1" x14ac:dyDescent="0.15">
      <c r="B4" s="188" t="s">
        <v>10</v>
      </c>
      <c r="C4" s="190" t="s">
        <v>11</v>
      </c>
      <c r="D4" s="191"/>
      <c r="E4" s="188" t="s">
        <v>65</v>
      </c>
      <c r="F4" s="194"/>
      <c r="G4" s="194"/>
      <c r="H4" s="194"/>
      <c r="I4" s="194"/>
      <c r="J4" s="195"/>
      <c r="K4" s="196" t="s">
        <v>54</v>
      </c>
      <c r="L4" s="197"/>
      <c r="M4" s="197"/>
      <c r="N4" s="197"/>
      <c r="O4" s="197"/>
      <c r="P4" s="197"/>
      <c r="Q4" s="197"/>
      <c r="R4" s="197"/>
      <c r="S4" s="198"/>
    </row>
    <row r="5" spans="2:19" ht="17.100000000000001" customHeight="1" thickBot="1" x14ac:dyDescent="0.2">
      <c r="B5" s="189"/>
      <c r="C5" s="192"/>
      <c r="D5" s="193"/>
      <c r="E5" s="189" t="s">
        <v>16</v>
      </c>
      <c r="F5" s="199"/>
      <c r="G5" s="199"/>
      <c r="H5" s="199" t="s">
        <v>14</v>
      </c>
      <c r="I5" s="199"/>
      <c r="J5" s="200"/>
      <c r="K5" s="189" t="s">
        <v>16</v>
      </c>
      <c r="L5" s="199"/>
      <c r="M5" s="199"/>
      <c r="N5" s="199" t="s">
        <v>14</v>
      </c>
      <c r="O5" s="199"/>
      <c r="P5" s="199"/>
      <c r="Q5" s="201" t="s">
        <v>12</v>
      </c>
      <c r="R5" s="199"/>
      <c r="S5" s="200"/>
    </row>
    <row r="6" spans="2:19" ht="17.100000000000001" hidden="1" customHeight="1" thickBot="1" x14ac:dyDescent="0.2">
      <c r="B6" s="68" t="s">
        <v>34</v>
      </c>
      <c r="C6" s="56" t="s">
        <v>5</v>
      </c>
      <c r="D6" s="104"/>
      <c r="E6" s="78"/>
      <c r="F6" s="86">
        <v>8</v>
      </c>
      <c r="G6" s="38"/>
      <c r="H6" s="34"/>
      <c r="I6" s="86">
        <v>320</v>
      </c>
      <c r="J6" s="59"/>
      <c r="K6" s="78"/>
      <c r="L6" s="86">
        <v>8</v>
      </c>
      <c r="M6" s="38"/>
      <c r="N6" s="34"/>
      <c r="O6" s="86">
        <v>320</v>
      </c>
      <c r="P6" s="57"/>
      <c r="Q6" s="34"/>
      <c r="R6" s="122">
        <v>1.2593749999999999</v>
      </c>
      <c r="S6" s="35"/>
    </row>
    <row r="7" spans="2:19" ht="17.100000000000001" hidden="1" customHeight="1" thickBot="1" x14ac:dyDescent="0.2">
      <c r="B7" s="68" t="s">
        <v>35</v>
      </c>
      <c r="C7" s="185" t="s">
        <v>13</v>
      </c>
      <c r="D7" s="186"/>
      <c r="E7" s="33"/>
      <c r="F7" s="87">
        <v>7</v>
      </c>
      <c r="G7" s="26"/>
      <c r="H7" s="27"/>
      <c r="I7" s="87">
        <v>280</v>
      </c>
      <c r="J7" s="28"/>
      <c r="K7" s="33"/>
      <c r="L7" s="87">
        <v>7</v>
      </c>
      <c r="M7" s="26"/>
      <c r="N7" s="27"/>
      <c r="O7" s="87">
        <v>280</v>
      </c>
      <c r="P7" s="26"/>
      <c r="Q7" s="29"/>
      <c r="R7" s="111">
        <v>1.4357142857142857</v>
      </c>
      <c r="S7" s="28"/>
    </row>
    <row r="8" spans="2:19" ht="17.100000000000001" hidden="1" customHeight="1" x14ac:dyDescent="0.15">
      <c r="B8" s="88"/>
      <c r="C8" s="128" t="s">
        <v>48</v>
      </c>
      <c r="D8" s="110"/>
      <c r="E8" s="78"/>
      <c r="F8" s="86">
        <v>2</v>
      </c>
      <c r="G8" s="57"/>
      <c r="H8" s="58"/>
      <c r="I8" s="86">
        <v>80</v>
      </c>
      <c r="J8" s="59"/>
      <c r="K8" s="78"/>
      <c r="L8" s="86">
        <v>2</v>
      </c>
      <c r="M8" s="57"/>
      <c r="N8" s="58"/>
      <c r="O8" s="86">
        <v>80</v>
      </c>
      <c r="P8" s="57"/>
      <c r="Q8" s="60"/>
      <c r="R8" s="131">
        <v>1.5375000000000001</v>
      </c>
      <c r="S8" s="59"/>
    </row>
    <row r="9" spans="2:19" ht="17.100000000000001" hidden="1" customHeight="1" x14ac:dyDescent="0.15">
      <c r="B9" s="88"/>
      <c r="C9" s="129" t="s">
        <v>49</v>
      </c>
      <c r="D9" s="127"/>
      <c r="E9" s="62"/>
      <c r="F9" s="63">
        <v>1</v>
      </c>
      <c r="G9" s="52"/>
      <c r="H9" s="64"/>
      <c r="I9" s="63">
        <v>40</v>
      </c>
      <c r="J9" s="65"/>
      <c r="K9" s="62"/>
      <c r="L9" s="63">
        <v>1</v>
      </c>
      <c r="M9" s="52"/>
      <c r="N9" s="64"/>
      <c r="O9" s="63">
        <v>40</v>
      </c>
      <c r="P9" s="52"/>
      <c r="Q9" s="53"/>
      <c r="R9" s="119">
        <v>1.2250000000000001</v>
      </c>
      <c r="S9" s="65"/>
    </row>
    <row r="10" spans="2:19" ht="17.100000000000001" hidden="1" customHeight="1" x14ac:dyDescent="0.15">
      <c r="B10" s="88"/>
      <c r="C10" s="129" t="s">
        <v>50</v>
      </c>
      <c r="D10" s="127"/>
      <c r="E10" s="62"/>
      <c r="F10" s="63">
        <v>1</v>
      </c>
      <c r="G10" s="52"/>
      <c r="H10" s="64"/>
      <c r="I10" s="63">
        <v>40</v>
      </c>
      <c r="J10" s="65"/>
      <c r="K10" s="62"/>
      <c r="L10" s="63">
        <v>1</v>
      </c>
      <c r="M10" s="52"/>
      <c r="N10" s="64"/>
      <c r="O10" s="63">
        <v>40</v>
      </c>
      <c r="P10" s="52"/>
      <c r="Q10" s="53"/>
      <c r="R10" s="119">
        <v>1.4750000000000001</v>
      </c>
      <c r="S10" s="65"/>
    </row>
    <row r="11" spans="2:19" ht="17.100000000000001" hidden="1" customHeight="1" x14ac:dyDescent="0.15">
      <c r="B11" s="88"/>
      <c r="C11" s="129" t="s">
        <v>51</v>
      </c>
      <c r="D11" s="127"/>
      <c r="E11" s="62"/>
      <c r="F11" s="63">
        <v>1</v>
      </c>
      <c r="G11" s="52"/>
      <c r="H11" s="64"/>
      <c r="I11" s="63">
        <v>40</v>
      </c>
      <c r="J11" s="65"/>
      <c r="K11" s="62"/>
      <c r="L11" s="63">
        <v>1</v>
      </c>
      <c r="M11" s="52"/>
      <c r="N11" s="64"/>
      <c r="O11" s="63">
        <v>40</v>
      </c>
      <c r="P11" s="52"/>
      <c r="Q11" s="53"/>
      <c r="R11" s="119">
        <v>1.4750000000000001</v>
      </c>
      <c r="S11" s="65"/>
    </row>
    <row r="12" spans="2:19" ht="17.100000000000001" hidden="1" customHeight="1" x14ac:dyDescent="0.15">
      <c r="B12" s="88"/>
      <c r="C12" s="129" t="s">
        <v>52</v>
      </c>
      <c r="D12" s="127"/>
      <c r="E12" s="62"/>
      <c r="F12" s="63">
        <v>1</v>
      </c>
      <c r="G12" s="52"/>
      <c r="H12" s="64"/>
      <c r="I12" s="63">
        <v>40</v>
      </c>
      <c r="J12" s="65"/>
      <c r="K12" s="62"/>
      <c r="L12" s="63">
        <v>1</v>
      </c>
      <c r="M12" s="52"/>
      <c r="N12" s="64"/>
      <c r="O12" s="63">
        <v>40</v>
      </c>
      <c r="P12" s="52"/>
      <c r="Q12" s="53"/>
      <c r="R12" s="119">
        <v>1.3</v>
      </c>
      <c r="S12" s="65"/>
    </row>
    <row r="13" spans="2:19" ht="17.100000000000001" hidden="1" customHeight="1" thickBot="1" x14ac:dyDescent="0.2">
      <c r="B13" s="73"/>
      <c r="C13" s="135" t="s">
        <v>53</v>
      </c>
      <c r="D13" s="130"/>
      <c r="E13" s="12"/>
      <c r="F13" s="101">
        <v>1</v>
      </c>
      <c r="G13" s="48"/>
      <c r="H13" s="74"/>
      <c r="I13" s="101">
        <v>40</v>
      </c>
      <c r="J13" s="75"/>
      <c r="K13" s="12"/>
      <c r="L13" s="101">
        <v>1</v>
      </c>
      <c r="M13" s="48"/>
      <c r="N13" s="74"/>
      <c r="O13" s="101">
        <v>40</v>
      </c>
      <c r="P13" s="48"/>
      <c r="Q13" s="103"/>
      <c r="R13" s="121">
        <v>1.5</v>
      </c>
      <c r="S13" s="84"/>
    </row>
    <row r="14" spans="2:19" ht="17.100000000000001" hidden="1" customHeight="1" thickBot="1" x14ac:dyDescent="0.2">
      <c r="B14" s="88" t="s">
        <v>36</v>
      </c>
      <c r="C14" s="185" t="s">
        <v>13</v>
      </c>
      <c r="D14" s="186"/>
      <c r="E14" s="33"/>
      <c r="F14" s="87">
        <v>8</v>
      </c>
      <c r="G14" s="26"/>
      <c r="H14" s="27"/>
      <c r="I14" s="87">
        <v>320</v>
      </c>
      <c r="J14" s="28"/>
      <c r="K14" s="33"/>
      <c r="L14" s="87">
        <v>8</v>
      </c>
      <c r="M14" s="26"/>
      <c r="N14" s="27"/>
      <c r="O14" s="87">
        <v>320</v>
      </c>
      <c r="P14" s="26"/>
      <c r="Q14" s="29"/>
      <c r="R14" s="113">
        <v>1.090625</v>
      </c>
      <c r="S14" s="28"/>
    </row>
    <row r="15" spans="2:19" ht="17.100000000000001" hidden="1" customHeight="1" x14ac:dyDescent="0.15">
      <c r="B15" s="90"/>
      <c r="C15" s="61" t="s">
        <v>6</v>
      </c>
      <c r="D15" s="105"/>
      <c r="E15" s="79"/>
      <c r="F15" s="89">
        <v>3</v>
      </c>
      <c r="G15" s="71"/>
      <c r="H15" s="80"/>
      <c r="I15" s="89">
        <v>120</v>
      </c>
      <c r="J15" s="81"/>
      <c r="K15" s="79"/>
      <c r="L15" s="89">
        <v>3</v>
      </c>
      <c r="M15" s="71"/>
      <c r="N15" s="80"/>
      <c r="O15" s="89">
        <v>120</v>
      </c>
      <c r="P15" s="71"/>
      <c r="Q15" s="137"/>
      <c r="R15" s="120">
        <v>1.0249999999999999</v>
      </c>
      <c r="S15" s="91"/>
    </row>
    <row r="16" spans="2:19" ht="17.100000000000001" hidden="1" customHeight="1" x14ac:dyDescent="0.15">
      <c r="B16" s="88"/>
      <c r="C16" s="47" t="s">
        <v>17</v>
      </c>
      <c r="D16" s="106"/>
      <c r="E16" s="62"/>
      <c r="F16" s="63">
        <v>1</v>
      </c>
      <c r="G16" s="52"/>
      <c r="H16" s="64"/>
      <c r="I16" s="63">
        <v>40</v>
      </c>
      <c r="J16" s="65"/>
      <c r="K16" s="62"/>
      <c r="L16" s="63">
        <v>1</v>
      </c>
      <c r="M16" s="52"/>
      <c r="N16" s="64"/>
      <c r="O16" s="63">
        <v>40</v>
      </c>
      <c r="P16" s="52"/>
      <c r="Q16" s="138"/>
      <c r="R16" s="119">
        <v>1.0249999999999999</v>
      </c>
      <c r="S16" s="92"/>
    </row>
    <row r="17" spans="2:19" ht="17.100000000000001" hidden="1" customHeight="1" x14ac:dyDescent="0.15">
      <c r="B17" s="88"/>
      <c r="C17" s="47" t="s">
        <v>37</v>
      </c>
      <c r="D17" s="106"/>
      <c r="E17" s="62"/>
      <c r="F17" s="63">
        <v>1</v>
      </c>
      <c r="G17" s="52"/>
      <c r="H17" s="64"/>
      <c r="I17" s="63">
        <v>40</v>
      </c>
      <c r="J17" s="65"/>
      <c r="K17" s="62"/>
      <c r="L17" s="63">
        <v>1</v>
      </c>
      <c r="M17" s="52"/>
      <c r="N17" s="64"/>
      <c r="O17" s="63">
        <v>40</v>
      </c>
      <c r="P17" s="52"/>
      <c r="Q17" s="138"/>
      <c r="R17" s="119">
        <v>1.1499999999999999</v>
      </c>
      <c r="S17" s="92"/>
    </row>
    <row r="18" spans="2:19" ht="17.100000000000001" hidden="1" customHeight="1" x14ac:dyDescent="0.15">
      <c r="B18" s="88"/>
      <c r="C18" s="47" t="s">
        <v>38</v>
      </c>
      <c r="D18" s="106"/>
      <c r="E18" s="62"/>
      <c r="F18" s="63">
        <v>1</v>
      </c>
      <c r="G18" s="52"/>
      <c r="H18" s="64"/>
      <c r="I18" s="63">
        <v>40</v>
      </c>
      <c r="J18" s="65"/>
      <c r="K18" s="62"/>
      <c r="L18" s="63">
        <v>1</v>
      </c>
      <c r="M18" s="52"/>
      <c r="N18" s="64"/>
      <c r="O18" s="63">
        <v>40</v>
      </c>
      <c r="P18" s="52"/>
      <c r="Q18" s="138"/>
      <c r="R18" s="119">
        <v>1.1000000000000001</v>
      </c>
      <c r="S18" s="92"/>
    </row>
    <row r="19" spans="2:19" ht="17.100000000000001" hidden="1" customHeight="1" x14ac:dyDescent="0.15">
      <c r="B19" s="88"/>
      <c r="C19" s="47" t="s">
        <v>39</v>
      </c>
      <c r="D19" s="106"/>
      <c r="E19" s="62"/>
      <c r="F19" s="63">
        <v>1</v>
      </c>
      <c r="G19" s="52"/>
      <c r="H19" s="64"/>
      <c r="I19" s="63">
        <v>40</v>
      </c>
      <c r="J19" s="65"/>
      <c r="K19" s="62"/>
      <c r="L19" s="63">
        <v>1</v>
      </c>
      <c r="M19" s="52"/>
      <c r="N19" s="64"/>
      <c r="O19" s="63">
        <v>40</v>
      </c>
      <c r="P19" s="52"/>
      <c r="Q19" s="138"/>
      <c r="R19" s="119">
        <v>1.075</v>
      </c>
      <c r="S19" s="92"/>
    </row>
    <row r="20" spans="2:19" ht="17.100000000000001" hidden="1" customHeight="1" thickBot="1" x14ac:dyDescent="0.2">
      <c r="B20" s="88"/>
      <c r="C20" s="93" t="s">
        <v>40</v>
      </c>
      <c r="D20" s="107"/>
      <c r="E20" s="94"/>
      <c r="F20" s="95">
        <v>1</v>
      </c>
      <c r="G20" s="72"/>
      <c r="H20" s="96"/>
      <c r="I20" s="95">
        <v>40</v>
      </c>
      <c r="J20" s="97"/>
      <c r="K20" s="94"/>
      <c r="L20" s="95">
        <v>1</v>
      </c>
      <c r="M20" s="72"/>
      <c r="N20" s="96"/>
      <c r="O20" s="95">
        <v>40</v>
      </c>
      <c r="P20" s="72"/>
      <c r="Q20" s="139"/>
      <c r="R20" s="121">
        <v>1.3</v>
      </c>
      <c r="S20" s="98"/>
    </row>
    <row r="21" spans="2:19" ht="17.100000000000001" hidden="1" customHeight="1" thickBot="1" x14ac:dyDescent="0.2">
      <c r="B21" s="55" t="s">
        <v>41</v>
      </c>
      <c r="C21" s="32" t="s">
        <v>6</v>
      </c>
      <c r="D21" s="85"/>
      <c r="E21" s="33"/>
      <c r="F21" s="87">
        <v>8</v>
      </c>
      <c r="G21" s="26"/>
      <c r="H21" s="27"/>
      <c r="I21" s="87">
        <v>320</v>
      </c>
      <c r="J21" s="28"/>
      <c r="K21" s="33"/>
      <c r="L21" s="87">
        <v>8</v>
      </c>
      <c r="M21" s="26"/>
      <c r="N21" s="27"/>
      <c r="O21" s="87">
        <v>320</v>
      </c>
      <c r="P21" s="26"/>
      <c r="Q21" s="29"/>
      <c r="R21" s="121">
        <v>1.3062499999999999</v>
      </c>
      <c r="S21" s="28"/>
    </row>
    <row r="22" spans="2:19" ht="17.100000000000001" hidden="1" customHeight="1" thickBot="1" x14ac:dyDescent="0.2">
      <c r="B22" s="88" t="s">
        <v>15</v>
      </c>
      <c r="C22" s="185" t="s">
        <v>13</v>
      </c>
      <c r="D22" s="186"/>
      <c r="E22" s="33"/>
      <c r="F22" s="87">
        <v>6</v>
      </c>
      <c r="G22" s="26"/>
      <c r="H22" s="27"/>
      <c r="I22" s="87">
        <v>240</v>
      </c>
      <c r="J22" s="28"/>
      <c r="K22" s="33"/>
      <c r="L22" s="87">
        <v>6</v>
      </c>
      <c r="M22" s="26"/>
      <c r="N22" s="27"/>
      <c r="O22" s="87">
        <v>240</v>
      </c>
      <c r="P22" s="26"/>
      <c r="Q22" s="29"/>
      <c r="R22" s="116">
        <v>1.075</v>
      </c>
      <c r="S22" s="28"/>
    </row>
    <row r="23" spans="2:19" ht="17.100000000000001" hidden="1" customHeight="1" x14ac:dyDescent="0.15">
      <c r="B23" s="88"/>
      <c r="C23" s="47" t="s">
        <v>6</v>
      </c>
      <c r="D23" s="106"/>
      <c r="E23" s="62"/>
      <c r="F23" s="63">
        <v>2</v>
      </c>
      <c r="G23" s="52"/>
      <c r="H23" s="64"/>
      <c r="I23" s="63">
        <v>80</v>
      </c>
      <c r="J23" s="65"/>
      <c r="K23" s="62"/>
      <c r="L23" s="63">
        <v>2</v>
      </c>
      <c r="M23" s="52"/>
      <c r="N23" s="64"/>
      <c r="O23" s="63">
        <v>80</v>
      </c>
      <c r="P23" s="52"/>
      <c r="Q23" s="140"/>
      <c r="R23" s="122">
        <v>1.1875</v>
      </c>
      <c r="S23" s="102"/>
    </row>
    <row r="24" spans="2:19" ht="17.100000000000001" hidden="1" customHeight="1" x14ac:dyDescent="0.15">
      <c r="B24" s="88"/>
      <c r="C24" s="202" t="s">
        <v>55</v>
      </c>
      <c r="D24" s="203"/>
      <c r="E24" s="62"/>
      <c r="F24" s="63">
        <v>2</v>
      </c>
      <c r="G24" s="52"/>
      <c r="H24" s="64"/>
      <c r="I24" s="63">
        <v>80</v>
      </c>
      <c r="J24" s="65"/>
      <c r="K24" s="62"/>
      <c r="L24" s="63">
        <v>2</v>
      </c>
      <c r="M24" s="52"/>
      <c r="N24" s="64"/>
      <c r="O24" s="63">
        <v>80</v>
      </c>
      <c r="P24" s="52"/>
      <c r="Q24" s="140"/>
      <c r="R24" s="117">
        <v>0.91249999999999998</v>
      </c>
      <c r="S24" s="102"/>
    </row>
    <row r="25" spans="2:19" ht="17.100000000000001" hidden="1" customHeight="1" thickBot="1" x14ac:dyDescent="0.2">
      <c r="B25" s="73"/>
      <c r="C25" s="204" t="s">
        <v>56</v>
      </c>
      <c r="D25" s="205"/>
      <c r="E25" s="99"/>
      <c r="F25" s="123">
        <v>2</v>
      </c>
      <c r="G25" s="124"/>
      <c r="H25" s="125"/>
      <c r="I25" s="123">
        <v>80</v>
      </c>
      <c r="J25" s="84"/>
      <c r="K25" s="99"/>
      <c r="L25" s="123">
        <v>2</v>
      </c>
      <c r="M25" s="124"/>
      <c r="N25" s="125"/>
      <c r="O25" s="123">
        <v>80</v>
      </c>
      <c r="P25" s="69"/>
      <c r="Q25" s="36"/>
      <c r="R25" s="121">
        <v>1.125</v>
      </c>
      <c r="S25" s="37"/>
    </row>
    <row r="26" spans="2:19" ht="17.100000000000001" hidden="1" customHeight="1" thickBot="1" x14ac:dyDescent="0.2">
      <c r="B26" s="73" t="s">
        <v>42</v>
      </c>
      <c r="C26" s="83" t="s">
        <v>6</v>
      </c>
      <c r="D26" s="136"/>
      <c r="E26" s="12"/>
      <c r="F26" s="101">
        <v>6</v>
      </c>
      <c r="G26" s="48"/>
      <c r="H26" s="74"/>
      <c r="I26" s="101">
        <v>240</v>
      </c>
      <c r="J26" s="75"/>
      <c r="K26" s="12"/>
      <c r="L26" s="101">
        <v>6</v>
      </c>
      <c r="M26" s="48"/>
      <c r="N26" s="74"/>
      <c r="O26" s="101">
        <v>240</v>
      </c>
      <c r="P26" s="48"/>
      <c r="Q26" s="49"/>
      <c r="R26" s="112">
        <v>1.3833333333333333</v>
      </c>
      <c r="S26" s="75"/>
    </row>
    <row r="27" spans="2:19" ht="17.100000000000001" hidden="1" customHeight="1" thickBot="1" x14ac:dyDescent="0.2">
      <c r="B27" s="22" t="s">
        <v>47</v>
      </c>
      <c r="C27" s="185" t="s">
        <v>13</v>
      </c>
      <c r="D27" s="186"/>
      <c r="E27" s="33"/>
      <c r="F27" s="87">
        <v>6</v>
      </c>
      <c r="G27" s="26"/>
      <c r="H27" s="27"/>
      <c r="I27" s="87">
        <v>240</v>
      </c>
      <c r="J27" s="28"/>
      <c r="K27" s="33"/>
      <c r="L27" s="87">
        <v>6</v>
      </c>
      <c r="M27" s="26"/>
      <c r="N27" s="27"/>
      <c r="O27" s="87">
        <v>240</v>
      </c>
      <c r="P27" s="26"/>
      <c r="Q27" s="23"/>
      <c r="R27" s="111">
        <v>1.3208333333333333</v>
      </c>
      <c r="S27" s="24"/>
    </row>
    <row r="28" spans="2:19" ht="17.100000000000001" hidden="1" customHeight="1" x14ac:dyDescent="0.15">
      <c r="B28" s="31"/>
      <c r="C28" s="206" t="s">
        <v>57</v>
      </c>
      <c r="D28" s="207"/>
      <c r="E28" s="79"/>
      <c r="F28" s="89">
        <v>4</v>
      </c>
      <c r="G28" s="82"/>
      <c r="H28" s="80"/>
      <c r="I28" s="89">
        <v>160</v>
      </c>
      <c r="J28" s="81"/>
      <c r="K28" s="79"/>
      <c r="L28" s="89">
        <v>4</v>
      </c>
      <c r="M28" s="82"/>
      <c r="N28" s="80"/>
      <c r="O28" s="89">
        <v>160</v>
      </c>
      <c r="P28" s="71"/>
      <c r="Q28" s="50"/>
      <c r="R28" s="114">
        <v>1.3687499999999999</v>
      </c>
      <c r="S28" s="39"/>
    </row>
    <row r="29" spans="2:19" ht="17.100000000000001" hidden="1" customHeight="1" thickBot="1" x14ac:dyDescent="0.2">
      <c r="B29" s="67"/>
      <c r="C29" s="204" t="s">
        <v>58</v>
      </c>
      <c r="D29" s="205"/>
      <c r="E29" s="79"/>
      <c r="F29" s="141">
        <v>2</v>
      </c>
      <c r="G29" s="142"/>
      <c r="H29" s="143"/>
      <c r="I29" s="141">
        <v>80</v>
      </c>
      <c r="J29" s="81"/>
      <c r="K29" s="79"/>
      <c r="L29" s="141">
        <v>2</v>
      </c>
      <c r="M29" s="142"/>
      <c r="N29" s="143"/>
      <c r="O29" s="141">
        <v>80</v>
      </c>
      <c r="P29" s="71"/>
      <c r="Q29" s="43"/>
      <c r="R29" s="113">
        <v>1.2250000000000001</v>
      </c>
      <c r="S29" s="45"/>
    </row>
    <row r="30" spans="2:19" ht="17.100000000000001" hidden="1" customHeight="1" thickBot="1" x14ac:dyDescent="0.2">
      <c r="B30" s="208" t="s">
        <v>43</v>
      </c>
      <c r="C30" s="209"/>
      <c r="D30" s="186"/>
      <c r="E30" s="33"/>
      <c r="F30" s="87">
        <f>F6+F7+F14+F21+F22+F26+F27</f>
        <v>49</v>
      </c>
      <c r="G30" s="26"/>
      <c r="H30" s="27"/>
      <c r="I30" s="87">
        <f>I6+I7+I14+I21+I22+I26+I27</f>
        <v>1960</v>
      </c>
      <c r="J30" s="28"/>
      <c r="K30" s="33"/>
      <c r="L30" s="87">
        <f>L6+L7+L14+L21+L22+L26+L27</f>
        <v>49</v>
      </c>
      <c r="M30" s="26"/>
      <c r="N30" s="27"/>
      <c r="O30" s="87">
        <f>O6+O7+O14+O21+O22+O26+O27</f>
        <v>1960</v>
      </c>
      <c r="P30" s="26"/>
      <c r="Q30" s="29"/>
      <c r="R30" s="111">
        <v>1.2647959183673469</v>
      </c>
      <c r="S30" s="28"/>
    </row>
    <row r="31" spans="2:19" ht="17.100000000000001" hidden="1" customHeight="1" x14ac:dyDescent="0.15">
      <c r="B31" s="210"/>
      <c r="C31" s="210"/>
      <c r="D31" s="30"/>
    </row>
    <row r="32" spans="2:19" ht="17.100000000000001" customHeight="1" thickBot="1" x14ac:dyDescent="0.2">
      <c r="B32" s="11" t="s">
        <v>44</v>
      </c>
    </row>
    <row r="33" spans="2:19" ht="17.100000000000001" hidden="1" customHeight="1" thickBot="1" x14ac:dyDescent="0.2">
      <c r="B33" s="144" t="s">
        <v>46</v>
      </c>
      <c r="C33" s="211" t="s">
        <v>13</v>
      </c>
      <c r="D33" s="212"/>
      <c r="E33" s="33"/>
      <c r="F33" s="25">
        <v>5</v>
      </c>
      <c r="G33" s="26"/>
      <c r="H33" s="27"/>
      <c r="I33" s="25">
        <v>200</v>
      </c>
      <c r="J33" s="28"/>
      <c r="K33" s="33"/>
      <c r="L33" s="25">
        <v>5</v>
      </c>
      <c r="M33" s="26"/>
      <c r="N33" s="27"/>
      <c r="O33" s="25">
        <v>200</v>
      </c>
      <c r="P33" s="26"/>
      <c r="Q33" s="29"/>
      <c r="R33" s="111">
        <v>4.0199999999999996</v>
      </c>
      <c r="S33" s="28"/>
    </row>
    <row r="34" spans="2:19" ht="17.100000000000001" hidden="1" customHeight="1" x14ac:dyDescent="0.15">
      <c r="B34" s="66"/>
      <c r="C34" s="61" t="s">
        <v>59</v>
      </c>
      <c r="D34" s="145"/>
      <c r="E34" s="78"/>
      <c r="F34" s="86">
        <v>1</v>
      </c>
      <c r="G34" s="57"/>
      <c r="H34" s="58"/>
      <c r="I34" s="86">
        <v>40</v>
      </c>
      <c r="J34" s="59"/>
      <c r="K34" s="78"/>
      <c r="L34" s="86">
        <v>1</v>
      </c>
      <c r="M34" s="57"/>
      <c r="N34" s="58"/>
      <c r="O34" s="89">
        <v>40</v>
      </c>
      <c r="P34" s="71"/>
      <c r="Q34" s="82"/>
      <c r="R34" s="118">
        <v>6.125</v>
      </c>
      <c r="S34" s="81"/>
    </row>
    <row r="35" spans="2:19" ht="17.100000000000001" hidden="1" customHeight="1" x14ac:dyDescent="0.15">
      <c r="B35" s="66"/>
      <c r="C35" s="202" t="s">
        <v>60</v>
      </c>
      <c r="D35" s="203"/>
      <c r="E35" s="94"/>
      <c r="F35" s="213">
        <v>2</v>
      </c>
      <c r="G35" s="147"/>
      <c r="H35" s="64"/>
      <c r="I35" s="63">
        <v>65</v>
      </c>
      <c r="J35" s="65"/>
      <c r="K35" s="94"/>
      <c r="L35" s="213">
        <v>2</v>
      </c>
      <c r="M35" s="147"/>
      <c r="N35" s="64"/>
      <c r="O35" s="63">
        <v>65</v>
      </c>
      <c r="P35" s="52"/>
      <c r="Q35" s="46"/>
      <c r="R35" s="115">
        <v>5.5076923076923077</v>
      </c>
      <c r="S35" s="41"/>
    </row>
    <row r="36" spans="2:19" ht="17.100000000000001" hidden="1" customHeight="1" x14ac:dyDescent="0.15">
      <c r="B36" s="66"/>
      <c r="C36" s="202" t="s">
        <v>61</v>
      </c>
      <c r="D36" s="203"/>
      <c r="E36" s="79"/>
      <c r="F36" s="214"/>
      <c r="G36" s="142"/>
      <c r="H36" s="148"/>
      <c r="I36" s="149">
        <v>15</v>
      </c>
      <c r="J36" s="65"/>
      <c r="K36" s="79"/>
      <c r="L36" s="214"/>
      <c r="M36" s="142"/>
      <c r="N36" s="148"/>
      <c r="O36" s="149">
        <v>15</v>
      </c>
      <c r="P36" s="52"/>
      <c r="Q36" s="46"/>
      <c r="R36" s="115">
        <v>1.3333333333333333</v>
      </c>
      <c r="S36" s="41"/>
    </row>
    <row r="37" spans="2:19" ht="17.100000000000001" hidden="1" customHeight="1" thickBot="1" x14ac:dyDescent="0.2">
      <c r="B37" s="66"/>
      <c r="C37" s="132" t="s">
        <v>4</v>
      </c>
      <c r="D37" s="146"/>
      <c r="E37" s="13"/>
      <c r="F37" s="5">
        <v>2</v>
      </c>
      <c r="G37" s="14"/>
      <c r="H37" s="76"/>
      <c r="I37" s="5">
        <v>80</v>
      </c>
      <c r="J37" s="77"/>
      <c r="K37" s="13"/>
      <c r="L37" s="5">
        <v>2</v>
      </c>
      <c r="M37" s="14"/>
      <c r="N37" s="76"/>
      <c r="O37" s="5">
        <v>80</v>
      </c>
      <c r="P37" s="14"/>
      <c r="R37" s="114">
        <v>2.2625000000000002</v>
      </c>
      <c r="S37" s="77"/>
    </row>
    <row r="38" spans="2:19" ht="17.100000000000001" customHeight="1" thickBot="1" x14ac:dyDescent="0.2">
      <c r="B38" s="144" t="s">
        <v>67</v>
      </c>
      <c r="C38" s="211" t="s">
        <v>13</v>
      </c>
      <c r="D38" s="212"/>
      <c r="E38" s="33"/>
      <c r="F38" s="25">
        <v>3</v>
      </c>
      <c r="G38" s="26"/>
      <c r="H38" s="27"/>
      <c r="I38" s="25">
        <v>120</v>
      </c>
      <c r="J38" s="28"/>
      <c r="K38" s="33"/>
      <c r="L38" s="25">
        <v>3</v>
      </c>
      <c r="M38" s="26"/>
      <c r="N38" s="27"/>
      <c r="O38" s="25">
        <v>120</v>
      </c>
      <c r="P38" s="26"/>
      <c r="Q38" s="29"/>
      <c r="R38" s="111">
        <v>1.4916666666666667</v>
      </c>
      <c r="S38" s="28"/>
    </row>
    <row r="39" spans="2:19" ht="17.100000000000001" customHeight="1" x14ac:dyDescent="0.15">
      <c r="B39" s="4"/>
      <c r="C39" s="202" t="s">
        <v>62</v>
      </c>
      <c r="D39" s="203"/>
      <c r="E39" s="150"/>
      <c r="F39" s="215">
        <v>3</v>
      </c>
      <c r="G39" s="151"/>
      <c r="H39" s="80"/>
      <c r="I39" s="89">
        <v>60</v>
      </c>
      <c r="J39" s="81"/>
      <c r="K39" s="94"/>
      <c r="L39" s="215">
        <v>3</v>
      </c>
      <c r="M39" s="158"/>
      <c r="N39" s="156"/>
      <c r="O39" s="89">
        <v>60</v>
      </c>
      <c r="P39" s="157"/>
      <c r="Q39" s="156"/>
      <c r="R39" s="159">
        <v>1.4666666666666666</v>
      </c>
      <c r="S39" s="41"/>
    </row>
    <row r="40" spans="2:19" ht="17.100000000000001" customHeight="1" thickBot="1" x14ac:dyDescent="0.2">
      <c r="B40" s="2"/>
      <c r="C40" s="217" t="s">
        <v>63</v>
      </c>
      <c r="D40" s="218"/>
      <c r="E40" s="12"/>
      <c r="F40" s="216"/>
      <c r="G40" s="152"/>
      <c r="H40" s="70"/>
      <c r="I40" s="42">
        <v>60</v>
      </c>
      <c r="J40" s="84"/>
      <c r="K40" s="12"/>
      <c r="L40" s="216"/>
      <c r="M40" s="134"/>
      <c r="N40" s="153"/>
      <c r="O40" s="42">
        <v>60</v>
      </c>
      <c r="P40" s="155"/>
      <c r="Q40" s="153"/>
      <c r="R40" s="160">
        <v>1.5166666666666666</v>
      </c>
      <c r="S40" s="84"/>
    </row>
    <row r="41" spans="2:19" ht="17.100000000000001" customHeight="1" thickBot="1" x14ac:dyDescent="0.2">
      <c r="B41" s="219" t="s">
        <v>43</v>
      </c>
      <c r="C41" s="220"/>
      <c r="D41" s="220"/>
      <c r="E41" s="12"/>
      <c r="F41" s="44">
        <f>F33+F38</f>
        <v>8</v>
      </c>
      <c r="G41" s="48"/>
      <c r="H41" s="74"/>
      <c r="I41" s="44">
        <f>I33+I38</f>
        <v>320</v>
      </c>
      <c r="J41" s="75"/>
      <c r="K41" s="12"/>
      <c r="L41" s="44">
        <f>L33+L38</f>
        <v>8</v>
      </c>
      <c r="M41" s="48"/>
      <c r="N41" s="74"/>
      <c r="O41" s="44">
        <f>O33+O38</f>
        <v>320</v>
      </c>
      <c r="P41" s="48"/>
      <c r="Q41" s="49"/>
      <c r="R41" s="111">
        <v>3.0718749999999999</v>
      </c>
      <c r="S41" s="75"/>
    </row>
    <row r="42" spans="2:19" ht="17.100000000000001" customHeight="1" x14ac:dyDescent="0.15">
      <c r="B42" s="221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</row>
    <row r="43" spans="2:19" ht="17.100000000000001" customHeight="1" thickBot="1" x14ac:dyDescent="0.2">
      <c r="F43" s="5"/>
      <c r="I43" s="5"/>
      <c r="L43" s="5"/>
      <c r="O43" s="5"/>
      <c r="R43" s="100"/>
    </row>
    <row r="44" spans="2:19" ht="17.100000000000001" hidden="1" customHeight="1" thickBot="1" x14ac:dyDescent="0.2">
      <c r="B44" s="219" t="s">
        <v>45</v>
      </c>
      <c r="C44" s="220"/>
      <c r="D44" s="212"/>
      <c r="E44" s="33"/>
      <c r="F44" s="25">
        <f>F30+F41</f>
        <v>57</v>
      </c>
      <c r="G44" s="26"/>
      <c r="H44" s="27"/>
      <c r="I44" s="25">
        <f>I30+I41</f>
        <v>2280</v>
      </c>
      <c r="J44" s="28"/>
      <c r="K44" s="33"/>
      <c r="L44" s="25">
        <f>L30+L41</f>
        <v>57</v>
      </c>
      <c r="M44" s="26"/>
      <c r="N44" s="27"/>
      <c r="O44" s="25">
        <f>O30+O41</f>
        <v>2280</v>
      </c>
      <c r="P44" s="26"/>
      <c r="Q44" s="29"/>
      <c r="R44" s="109">
        <v>1.5184210526315789</v>
      </c>
      <c r="S44" s="28"/>
    </row>
    <row r="45" spans="2:19" ht="15" customHeight="1" x14ac:dyDescent="0.15">
      <c r="B45" s="222" t="s">
        <v>68</v>
      </c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126"/>
    </row>
    <row r="46" spans="2:19" ht="15" customHeight="1" x14ac:dyDescent="0.15">
      <c r="B46" s="223" t="s">
        <v>64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S46" s="223"/>
    </row>
    <row r="47" spans="2:19" ht="15" customHeight="1" thickBot="1" x14ac:dyDescent="0.2"/>
    <row r="48" spans="2:19" ht="17.100000000000001" customHeight="1" x14ac:dyDescent="0.15">
      <c r="B48" s="188" t="s">
        <v>10</v>
      </c>
      <c r="C48" s="190" t="s">
        <v>11</v>
      </c>
      <c r="D48" s="191"/>
      <c r="E48" s="188" t="s">
        <v>65</v>
      </c>
      <c r="F48" s="194"/>
      <c r="G48" s="194"/>
      <c r="H48" s="194"/>
      <c r="I48" s="194"/>
      <c r="J48" s="195"/>
      <c r="K48" s="196" t="s">
        <v>54</v>
      </c>
      <c r="L48" s="197"/>
      <c r="M48" s="197"/>
      <c r="N48" s="197"/>
      <c r="O48" s="197"/>
      <c r="P48" s="197"/>
      <c r="Q48" s="197"/>
      <c r="R48" s="197"/>
      <c r="S48" s="198"/>
    </row>
    <row r="49" spans="2:19" ht="17.100000000000001" customHeight="1" thickBot="1" x14ac:dyDescent="0.2">
      <c r="B49" s="189"/>
      <c r="C49" s="192"/>
      <c r="D49" s="193"/>
      <c r="E49" s="224" t="s">
        <v>16</v>
      </c>
      <c r="F49" s="225"/>
      <c r="G49" s="225"/>
      <c r="H49" s="199" t="s">
        <v>14</v>
      </c>
      <c r="I49" s="199"/>
      <c r="J49" s="200"/>
      <c r="K49" s="189" t="s">
        <v>16</v>
      </c>
      <c r="L49" s="199"/>
      <c r="M49" s="199"/>
      <c r="N49" s="199" t="s">
        <v>14</v>
      </c>
      <c r="O49" s="199"/>
      <c r="P49" s="199"/>
      <c r="Q49" s="201" t="s">
        <v>12</v>
      </c>
      <c r="R49" s="199"/>
      <c r="S49" s="200"/>
    </row>
    <row r="50" spans="2:19" ht="17.100000000000001" hidden="1" customHeight="1" x14ac:dyDescent="0.15">
      <c r="B50" s="68" t="s">
        <v>34</v>
      </c>
      <c r="C50" s="56" t="s">
        <v>5</v>
      </c>
      <c r="D50" s="104"/>
      <c r="E50" s="79"/>
      <c r="F50" s="89">
        <v>8</v>
      </c>
      <c r="G50" s="9"/>
      <c r="H50" s="34"/>
      <c r="I50" s="86">
        <v>320</v>
      </c>
      <c r="J50" s="59"/>
      <c r="K50" s="78"/>
      <c r="L50" s="86">
        <v>8</v>
      </c>
      <c r="M50" s="38"/>
      <c r="N50" s="34"/>
      <c r="O50" s="86">
        <v>320</v>
      </c>
      <c r="P50" s="57"/>
      <c r="Q50" s="34"/>
      <c r="R50" s="122">
        <v>1.2593749999999999</v>
      </c>
      <c r="S50" s="35"/>
    </row>
    <row r="51" spans="2:19" ht="17.100000000000001" hidden="1" customHeight="1" x14ac:dyDescent="0.15">
      <c r="B51" s="68" t="s">
        <v>35</v>
      </c>
      <c r="C51" s="185" t="s">
        <v>13</v>
      </c>
      <c r="D51" s="186"/>
      <c r="E51" s="33"/>
      <c r="F51" s="87">
        <v>7</v>
      </c>
      <c r="G51" s="26"/>
      <c r="H51" s="27"/>
      <c r="I51" s="87">
        <v>280</v>
      </c>
      <c r="J51" s="28"/>
      <c r="K51" s="33"/>
      <c r="L51" s="87">
        <v>7</v>
      </c>
      <c r="M51" s="26"/>
      <c r="N51" s="27"/>
      <c r="O51" s="87">
        <v>280</v>
      </c>
      <c r="P51" s="26"/>
      <c r="Q51" s="29"/>
      <c r="R51" s="111">
        <v>1.4357142857142857</v>
      </c>
      <c r="S51" s="28"/>
    </row>
    <row r="52" spans="2:19" ht="17.100000000000001" hidden="1" customHeight="1" x14ac:dyDescent="0.15">
      <c r="B52" s="88"/>
      <c r="C52" s="128" t="s">
        <v>48</v>
      </c>
      <c r="D52" s="110"/>
      <c r="E52" s="78"/>
      <c r="F52" s="86">
        <v>2</v>
      </c>
      <c r="G52" s="57"/>
      <c r="H52" s="58"/>
      <c r="I52" s="86">
        <v>80</v>
      </c>
      <c r="J52" s="59"/>
      <c r="K52" s="78"/>
      <c r="L52" s="86">
        <v>2</v>
      </c>
      <c r="M52" s="57"/>
      <c r="N52" s="58"/>
      <c r="O52" s="86">
        <v>80</v>
      </c>
      <c r="P52" s="57"/>
      <c r="Q52" s="60"/>
      <c r="R52" s="131">
        <v>1.5375000000000001</v>
      </c>
      <c r="S52" s="59"/>
    </row>
    <row r="53" spans="2:19" ht="17.100000000000001" hidden="1" customHeight="1" x14ac:dyDescent="0.15">
      <c r="B53" s="88"/>
      <c r="C53" s="129" t="s">
        <v>49</v>
      </c>
      <c r="D53" s="127"/>
      <c r="E53" s="62"/>
      <c r="F53" s="63">
        <v>1</v>
      </c>
      <c r="G53" s="52"/>
      <c r="H53" s="64"/>
      <c r="I53" s="63">
        <v>40</v>
      </c>
      <c r="J53" s="65"/>
      <c r="K53" s="62"/>
      <c r="L53" s="63">
        <v>1</v>
      </c>
      <c r="M53" s="52"/>
      <c r="N53" s="64"/>
      <c r="O53" s="63">
        <v>40</v>
      </c>
      <c r="P53" s="52"/>
      <c r="Q53" s="53"/>
      <c r="R53" s="119">
        <v>1.2250000000000001</v>
      </c>
      <c r="S53" s="65"/>
    </row>
    <row r="54" spans="2:19" ht="17.100000000000001" hidden="1" customHeight="1" x14ac:dyDescent="0.15">
      <c r="B54" s="88"/>
      <c r="C54" s="129" t="s">
        <v>50</v>
      </c>
      <c r="D54" s="127"/>
      <c r="E54" s="62"/>
      <c r="F54" s="63">
        <v>1</v>
      </c>
      <c r="G54" s="52"/>
      <c r="H54" s="64"/>
      <c r="I54" s="63">
        <v>40</v>
      </c>
      <c r="J54" s="65"/>
      <c r="K54" s="62"/>
      <c r="L54" s="63">
        <v>1</v>
      </c>
      <c r="M54" s="52"/>
      <c r="N54" s="64"/>
      <c r="O54" s="63">
        <v>40</v>
      </c>
      <c r="P54" s="52"/>
      <c r="Q54" s="53"/>
      <c r="R54" s="119">
        <v>1.4750000000000001</v>
      </c>
      <c r="S54" s="65"/>
    </row>
    <row r="55" spans="2:19" ht="17.100000000000001" hidden="1" customHeight="1" x14ac:dyDescent="0.15">
      <c r="B55" s="88"/>
      <c r="C55" s="129" t="s">
        <v>51</v>
      </c>
      <c r="D55" s="127"/>
      <c r="E55" s="62"/>
      <c r="F55" s="63">
        <v>1</v>
      </c>
      <c r="G55" s="52"/>
      <c r="H55" s="64"/>
      <c r="I55" s="63">
        <v>40</v>
      </c>
      <c r="J55" s="65"/>
      <c r="K55" s="62"/>
      <c r="L55" s="63">
        <v>1</v>
      </c>
      <c r="M55" s="52"/>
      <c r="N55" s="64"/>
      <c r="O55" s="63">
        <v>40</v>
      </c>
      <c r="P55" s="52"/>
      <c r="Q55" s="53"/>
      <c r="R55" s="119">
        <v>1.4750000000000001</v>
      </c>
      <c r="S55" s="65"/>
    </row>
    <row r="56" spans="2:19" ht="17.100000000000001" hidden="1" customHeight="1" x14ac:dyDescent="0.15">
      <c r="B56" s="88"/>
      <c r="C56" s="129" t="s">
        <v>52</v>
      </c>
      <c r="D56" s="127"/>
      <c r="E56" s="62"/>
      <c r="F56" s="63">
        <v>1</v>
      </c>
      <c r="G56" s="52"/>
      <c r="H56" s="64"/>
      <c r="I56" s="63">
        <v>40</v>
      </c>
      <c r="J56" s="65"/>
      <c r="K56" s="62"/>
      <c r="L56" s="63">
        <v>1</v>
      </c>
      <c r="M56" s="52"/>
      <c r="N56" s="64"/>
      <c r="O56" s="63">
        <v>40</v>
      </c>
      <c r="P56" s="52"/>
      <c r="Q56" s="53"/>
      <c r="R56" s="119">
        <v>1.3</v>
      </c>
      <c r="S56" s="65"/>
    </row>
    <row r="57" spans="2:19" ht="17.100000000000001" hidden="1" customHeight="1" x14ac:dyDescent="0.15">
      <c r="B57" s="73"/>
      <c r="C57" s="135" t="s">
        <v>53</v>
      </c>
      <c r="D57" s="130"/>
      <c r="E57" s="12"/>
      <c r="F57" s="101">
        <v>1</v>
      </c>
      <c r="G57" s="48"/>
      <c r="H57" s="74"/>
      <c r="I57" s="101">
        <v>40</v>
      </c>
      <c r="J57" s="75"/>
      <c r="K57" s="12"/>
      <c r="L57" s="101">
        <v>1</v>
      </c>
      <c r="M57" s="48"/>
      <c r="N57" s="74"/>
      <c r="O57" s="101">
        <v>40</v>
      </c>
      <c r="P57" s="48"/>
      <c r="Q57" s="103"/>
      <c r="R57" s="121">
        <v>1.5</v>
      </c>
      <c r="S57" s="84"/>
    </row>
    <row r="58" spans="2:19" ht="17.100000000000001" hidden="1" customHeight="1" x14ac:dyDescent="0.15">
      <c r="B58" s="88" t="s">
        <v>36</v>
      </c>
      <c r="C58" s="185" t="s">
        <v>13</v>
      </c>
      <c r="D58" s="186"/>
      <c r="E58" s="33"/>
      <c r="F58" s="87">
        <v>8</v>
      </c>
      <c r="G58" s="26"/>
      <c r="H58" s="27"/>
      <c r="I58" s="87">
        <v>320</v>
      </c>
      <c r="J58" s="28"/>
      <c r="K58" s="33"/>
      <c r="L58" s="87">
        <v>8</v>
      </c>
      <c r="M58" s="26"/>
      <c r="N58" s="27"/>
      <c r="O58" s="87">
        <v>320</v>
      </c>
      <c r="P58" s="26"/>
      <c r="Q58" s="29"/>
      <c r="R58" s="113">
        <v>1.090625</v>
      </c>
      <c r="S58" s="28"/>
    </row>
    <row r="59" spans="2:19" ht="17.100000000000001" hidden="1" customHeight="1" x14ac:dyDescent="0.15">
      <c r="B59" s="90"/>
      <c r="C59" s="61" t="s">
        <v>6</v>
      </c>
      <c r="D59" s="105"/>
      <c r="E59" s="79"/>
      <c r="F59" s="89">
        <v>3</v>
      </c>
      <c r="G59" s="71"/>
      <c r="H59" s="80"/>
      <c r="I59" s="89">
        <v>120</v>
      </c>
      <c r="J59" s="81"/>
      <c r="K59" s="79"/>
      <c r="L59" s="89">
        <v>3</v>
      </c>
      <c r="M59" s="71"/>
      <c r="N59" s="80"/>
      <c r="O59" s="89">
        <v>120</v>
      </c>
      <c r="P59" s="71"/>
      <c r="Q59" s="137"/>
      <c r="R59" s="120">
        <v>1.0249999999999999</v>
      </c>
      <c r="S59" s="91"/>
    </row>
    <row r="60" spans="2:19" ht="17.100000000000001" hidden="1" customHeight="1" x14ac:dyDescent="0.15">
      <c r="B60" s="88"/>
      <c r="C60" s="47" t="s">
        <v>17</v>
      </c>
      <c r="D60" s="106"/>
      <c r="E60" s="62"/>
      <c r="F60" s="63">
        <v>1</v>
      </c>
      <c r="G60" s="52"/>
      <c r="H60" s="64"/>
      <c r="I60" s="63">
        <v>40</v>
      </c>
      <c r="J60" s="65"/>
      <c r="K60" s="62"/>
      <c r="L60" s="63">
        <v>1</v>
      </c>
      <c r="M60" s="52"/>
      <c r="N60" s="64"/>
      <c r="O60" s="63">
        <v>40</v>
      </c>
      <c r="P60" s="52"/>
      <c r="Q60" s="138"/>
      <c r="R60" s="119">
        <v>1.0249999999999999</v>
      </c>
      <c r="S60" s="92"/>
    </row>
    <row r="61" spans="2:19" ht="17.100000000000001" hidden="1" customHeight="1" x14ac:dyDescent="0.15">
      <c r="B61" s="88"/>
      <c r="C61" s="47" t="s">
        <v>37</v>
      </c>
      <c r="D61" s="106"/>
      <c r="E61" s="62"/>
      <c r="F61" s="63">
        <v>1</v>
      </c>
      <c r="G61" s="52"/>
      <c r="H61" s="64"/>
      <c r="I61" s="63">
        <v>40</v>
      </c>
      <c r="J61" s="65"/>
      <c r="K61" s="62"/>
      <c r="L61" s="63">
        <v>1</v>
      </c>
      <c r="M61" s="52"/>
      <c r="N61" s="64"/>
      <c r="O61" s="63">
        <v>40</v>
      </c>
      <c r="P61" s="52"/>
      <c r="Q61" s="138"/>
      <c r="R61" s="119">
        <v>1.1499999999999999</v>
      </c>
      <c r="S61" s="92"/>
    </row>
    <row r="62" spans="2:19" ht="17.100000000000001" hidden="1" customHeight="1" x14ac:dyDescent="0.15">
      <c r="B62" s="88"/>
      <c r="C62" s="47" t="s">
        <v>38</v>
      </c>
      <c r="D62" s="106"/>
      <c r="E62" s="62"/>
      <c r="F62" s="63">
        <v>1</v>
      </c>
      <c r="G62" s="52"/>
      <c r="H62" s="64"/>
      <c r="I62" s="63">
        <v>40</v>
      </c>
      <c r="J62" s="65"/>
      <c r="K62" s="62"/>
      <c r="L62" s="63">
        <v>1</v>
      </c>
      <c r="M62" s="52"/>
      <c r="N62" s="64"/>
      <c r="O62" s="63">
        <v>40</v>
      </c>
      <c r="P62" s="52"/>
      <c r="Q62" s="138"/>
      <c r="R62" s="119">
        <v>1.1000000000000001</v>
      </c>
      <c r="S62" s="92"/>
    </row>
    <row r="63" spans="2:19" ht="17.100000000000001" hidden="1" customHeight="1" x14ac:dyDescent="0.15">
      <c r="B63" s="88"/>
      <c r="C63" s="47" t="s">
        <v>39</v>
      </c>
      <c r="D63" s="106"/>
      <c r="E63" s="62"/>
      <c r="F63" s="63">
        <v>1</v>
      </c>
      <c r="G63" s="52"/>
      <c r="H63" s="64"/>
      <c r="I63" s="63">
        <v>40</v>
      </c>
      <c r="J63" s="65"/>
      <c r="K63" s="62"/>
      <c r="L63" s="63">
        <v>1</v>
      </c>
      <c r="M63" s="52"/>
      <c r="N63" s="64"/>
      <c r="O63" s="63">
        <v>40</v>
      </c>
      <c r="P63" s="52"/>
      <c r="Q63" s="138"/>
      <c r="R63" s="119">
        <v>1.075</v>
      </c>
      <c r="S63" s="92"/>
    </row>
    <row r="64" spans="2:19" ht="17.100000000000001" hidden="1" customHeight="1" x14ac:dyDescent="0.15">
      <c r="B64" s="88"/>
      <c r="C64" s="93" t="s">
        <v>40</v>
      </c>
      <c r="D64" s="107"/>
      <c r="E64" s="94"/>
      <c r="F64" s="95">
        <v>1</v>
      </c>
      <c r="G64" s="72"/>
      <c r="H64" s="96"/>
      <c r="I64" s="95">
        <v>40</v>
      </c>
      <c r="J64" s="97"/>
      <c r="K64" s="94"/>
      <c r="L64" s="95">
        <v>1</v>
      </c>
      <c r="M64" s="72"/>
      <c r="N64" s="96"/>
      <c r="O64" s="95">
        <v>40</v>
      </c>
      <c r="P64" s="72"/>
      <c r="Q64" s="139"/>
      <c r="R64" s="121">
        <v>1.3</v>
      </c>
      <c r="S64" s="98"/>
    </row>
    <row r="65" spans="2:19" ht="17.100000000000001" hidden="1" customHeight="1" x14ac:dyDescent="0.15">
      <c r="B65" s="55" t="s">
        <v>41</v>
      </c>
      <c r="C65" s="32" t="s">
        <v>6</v>
      </c>
      <c r="D65" s="85"/>
      <c r="E65" s="33"/>
      <c r="F65" s="87">
        <v>8</v>
      </c>
      <c r="G65" s="26"/>
      <c r="H65" s="27"/>
      <c r="I65" s="87">
        <v>320</v>
      </c>
      <c r="J65" s="28"/>
      <c r="K65" s="33"/>
      <c r="L65" s="87">
        <v>8</v>
      </c>
      <c r="M65" s="26"/>
      <c r="N65" s="27"/>
      <c r="O65" s="87">
        <v>320</v>
      </c>
      <c r="P65" s="26"/>
      <c r="Q65" s="29"/>
      <c r="R65" s="121">
        <v>1.3062499999999999</v>
      </c>
      <c r="S65" s="28"/>
    </row>
    <row r="66" spans="2:19" ht="17.100000000000001" hidden="1" customHeight="1" x14ac:dyDescent="0.15">
      <c r="B66" s="88" t="s">
        <v>15</v>
      </c>
      <c r="C66" s="185" t="s">
        <v>13</v>
      </c>
      <c r="D66" s="186"/>
      <c r="E66" s="33"/>
      <c r="F66" s="87">
        <v>6</v>
      </c>
      <c r="G66" s="26"/>
      <c r="H66" s="27"/>
      <c r="I66" s="87">
        <v>240</v>
      </c>
      <c r="J66" s="28"/>
      <c r="K66" s="33"/>
      <c r="L66" s="87">
        <v>6</v>
      </c>
      <c r="M66" s="26"/>
      <c r="N66" s="27"/>
      <c r="O66" s="87">
        <v>240</v>
      </c>
      <c r="P66" s="26"/>
      <c r="Q66" s="29"/>
      <c r="R66" s="116">
        <v>1.075</v>
      </c>
      <c r="S66" s="28"/>
    </row>
    <row r="67" spans="2:19" ht="17.100000000000001" hidden="1" customHeight="1" x14ac:dyDescent="0.15">
      <c r="B67" s="88"/>
      <c r="C67" s="47" t="s">
        <v>6</v>
      </c>
      <c r="D67" s="106"/>
      <c r="E67" s="62"/>
      <c r="F67" s="63">
        <v>2</v>
      </c>
      <c r="G67" s="52"/>
      <c r="H67" s="64"/>
      <c r="I67" s="63">
        <v>80</v>
      </c>
      <c r="J67" s="65"/>
      <c r="K67" s="62"/>
      <c r="L67" s="63">
        <v>2</v>
      </c>
      <c r="M67" s="52"/>
      <c r="N67" s="64"/>
      <c r="O67" s="63">
        <v>80</v>
      </c>
      <c r="P67" s="52"/>
      <c r="Q67" s="140"/>
      <c r="R67" s="122">
        <v>1.1875</v>
      </c>
      <c r="S67" s="102"/>
    </row>
    <row r="68" spans="2:19" ht="17.100000000000001" hidden="1" customHeight="1" x14ac:dyDescent="0.15">
      <c r="B68" s="88"/>
      <c r="C68" s="202" t="s">
        <v>55</v>
      </c>
      <c r="D68" s="203"/>
      <c r="E68" s="62"/>
      <c r="F68" s="63">
        <v>2</v>
      </c>
      <c r="G68" s="52"/>
      <c r="H68" s="64"/>
      <c r="I68" s="63">
        <v>80</v>
      </c>
      <c r="J68" s="65"/>
      <c r="K68" s="62"/>
      <c r="L68" s="63">
        <v>2</v>
      </c>
      <c r="M68" s="52"/>
      <c r="N68" s="64"/>
      <c r="O68" s="63">
        <v>80</v>
      </c>
      <c r="P68" s="52"/>
      <c r="Q68" s="140"/>
      <c r="R68" s="117">
        <v>0.91249999999999998</v>
      </c>
      <c r="S68" s="102"/>
    </row>
    <row r="69" spans="2:19" ht="17.100000000000001" hidden="1" customHeight="1" x14ac:dyDescent="0.15">
      <c r="B69" s="73"/>
      <c r="C69" s="204" t="s">
        <v>56</v>
      </c>
      <c r="D69" s="205"/>
      <c r="E69" s="99"/>
      <c r="F69" s="123">
        <v>2</v>
      </c>
      <c r="G69" s="124"/>
      <c r="H69" s="125"/>
      <c r="I69" s="123">
        <v>80</v>
      </c>
      <c r="J69" s="84"/>
      <c r="K69" s="99"/>
      <c r="L69" s="123">
        <v>2</v>
      </c>
      <c r="M69" s="124"/>
      <c r="N69" s="125"/>
      <c r="O69" s="123">
        <v>80</v>
      </c>
      <c r="P69" s="69"/>
      <c r="Q69" s="36"/>
      <c r="R69" s="121">
        <v>1.125</v>
      </c>
      <c r="S69" s="37"/>
    </row>
    <row r="70" spans="2:19" ht="17.100000000000001" hidden="1" customHeight="1" x14ac:dyDescent="0.15">
      <c r="B70" s="73" t="s">
        <v>42</v>
      </c>
      <c r="C70" s="83" t="s">
        <v>6</v>
      </c>
      <c r="D70" s="136"/>
      <c r="E70" s="12"/>
      <c r="F70" s="101">
        <v>6</v>
      </c>
      <c r="G70" s="48"/>
      <c r="H70" s="74"/>
      <c r="I70" s="101">
        <v>240</v>
      </c>
      <c r="J70" s="75"/>
      <c r="K70" s="12"/>
      <c r="L70" s="101">
        <v>6</v>
      </c>
      <c r="M70" s="48"/>
      <c r="N70" s="74"/>
      <c r="O70" s="101">
        <v>240</v>
      </c>
      <c r="P70" s="48"/>
      <c r="Q70" s="49"/>
      <c r="R70" s="112">
        <v>1.3833333333333333</v>
      </c>
      <c r="S70" s="75"/>
    </row>
    <row r="71" spans="2:19" ht="17.100000000000001" hidden="1" customHeight="1" x14ac:dyDescent="0.15">
      <c r="B71" s="22" t="s">
        <v>47</v>
      </c>
      <c r="C71" s="185" t="s">
        <v>13</v>
      </c>
      <c r="D71" s="186"/>
      <c r="E71" s="33"/>
      <c r="F71" s="87">
        <v>6</v>
      </c>
      <c r="G71" s="26"/>
      <c r="H71" s="27"/>
      <c r="I71" s="87">
        <v>240</v>
      </c>
      <c r="J71" s="28"/>
      <c r="K71" s="33"/>
      <c r="L71" s="87">
        <v>6</v>
      </c>
      <c r="M71" s="26"/>
      <c r="N71" s="27"/>
      <c r="O71" s="87">
        <v>240</v>
      </c>
      <c r="P71" s="26"/>
      <c r="Q71" s="23"/>
      <c r="R71" s="111">
        <v>1.3208333333333333</v>
      </c>
      <c r="S71" s="24"/>
    </row>
    <row r="72" spans="2:19" ht="17.100000000000001" hidden="1" customHeight="1" x14ac:dyDescent="0.15">
      <c r="B72" s="31"/>
      <c r="C72" s="206" t="s">
        <v>57</v>
      </c>
      <c r="D72" s="207"/>
      <c r="E72" s="79"/>
      <c r="F72" s="89">
        <v>4</v>
      </c>
      <c r="G72" s="82"/>
      <c r="H72" s="80"/>
      <c r="I72" s="89">
        <v>160</v>
      </c>
      <c r="J72" s="81"/>
      <c r="K72" s="79"/>
      <c r="L72" s="89">
        <v>4</v>
      </c>
      <c r="M72" s="82"/>
      <c r="N72" s="80"/>
      <c r="O72" s="89">
        <v>160</v>
      </c>
      <c r="P72" s="71"/>
      <c r="Q72" s="50"/>
      <c r="R72" s="114">
        <v>1.3687499999999999</v>
      </c>
      <c r="S72" s="39"/>
    </row>
    <row r="73" spans="2:19" ht="17.100000000000001" hidden="1" customHeight="1" x14ac:dyDescent="0.15">
      <c r="B73" s="67"/>
      <c r="C73" s="204" t="s">
        <v>58</v>
      </c>
      <c r="D73" s="205"/>
      <c r="E73" s="79"/>
      <c r="F73" s="141">
        <v>2</v>
      </c>
      <c r="G73" s="142"/>
      <c r="H73" s="143"/>
      <c r="I73" s="141">
        <v>80</v>
      </c>
      <c r="J73" s="81"/>
      <c r="K73" s="79"/>
      <c r="L73" s="141">
        <v>2</v>
      </c>
      <c r="M73" s="142"/>
      <c r="N73" s="143"/>
      <c r="O73" s="141">
        <v>80</v>
      </c>
      <c r="P73" s="71"/>
      <c r="Q73" s="43"/>
      <c r="R73" s="113">
        <v>1.2250000000000001</v>
      </c>
      <c r="S73" s="45"/>
    </row>
    <row r="74" spans="2:19" ht="17.100000000000001" hidden="1" customHeight="1" x14ac:dyDescent="0.15">
      <c r="B74" s="208" t="s">
        <v>43</v>
      </c>
      <c r="C74" s="209"/>
      <c r="D74" s="186"/>
      <c r="E74" s="33"/>
      <c r="F74" s="87">
        <f>F50+F51+F58+F65+F66+F70+F71</f>
        <v>49</v>
      </c>
      <c r="G74" s="26"/>
      <c r="H74" s="27"/>
      <c r="I74" s="87">
        <f>I50+I51+I58+I65+I66+I70+I71</f>
        <v>1960</v>
      </c>
      <c r="J74" s="28"/>
      <c r="K74" s="33"/>
      <c r="L74" s="87">
        <f>L50+L51+L58+L65+L66+L70+L71</f>
        <v>49</v>
      </c>
      <c r="M74" s="26"/>
      <c r="N74" s="27"/>
      <c r="O74" s="87">
        <f>O50+O51+O58+O65+O66+O70+O71</f>
        <v>1960</v>
      </c>
      <c r="P74" s="26"/>
      <c r="Q74" s="29"/>
      <c r="R74" s="111">
        <v>1.2647959183673469</v>
      </c>
      <c r="S74" s="28"/>
    </row>
    <row r="75" spans="2:19" ht="17.100000000000001" hidden="1" customHeight="1" x14ac:dyDescent="0.15">
      <c r="B75" s="210"/>
      <c r="C75" s="210"/>
      <c r="D75" s="30"/>
    </row>
    <row r="76" spans="2:19" ht="17.100000000000001" customHeight="1" thickBot="1" x14ac:dyDescent="0.2">
      <c r="B76" s="11" t="s">
        <v>44</v>
      </c>
    </row>
    <row r="77" spans="2:19" ht="17.100000000000001" hidden="1" customHeight="1" x14ac:dyDescent="0.15">
      <c r="B77" s="144" t="s">
        <v>46</v>
      </c>
      <c r="C77" s="211" t="s">
        <v>13</v>
      </c>
      <c r="D77" s="212"/>
      <c r="E77" s="33"/>
      <c r="F77" s="25">
        <v>5</v>
      </c>
      <c r="G77" s="26"/>
      <c r="H77" s="27"/>
      <c r="I77" s="25">
        <v>200</v>
      </c>
      <c r="J77" s="28"/>
      <c r="K77" s="33"/>
      <c r="L77" s="25">
        <v>5</v>
      </c>
      <c r="M77" s="26"/>
      <c r="N77" s="27"/>
      <c r="O77" s="25">
        <v>200</v>
      </c>
      <c r="P77" s="26"/>
      <c r="Q77" s="29"/>
      <c r="R77" s="111">
        <v>4.0199999999999996</v>
      </c>
      <c r="S77" s="28"/>
    </row>
    <row r="78" spans="2:19" ht="17.100000000000001" hidden="1" customHeight="1" x14ac:dyDescent="0.15">
      <c r="B78" s="66"/>
      <c r="C78" s="61" t="s">
        <v>59</v>
      </c>
      <c r="D78" s="145"/>
      <c r="E78" s="78"/>
      <c r="F78" s="86">
        <v>1</v>
      </c>
      <c r="G78" s="57"/>
      <c r="H78" s="58"/>
      <c r="I78" s="86">
        <v>40</v>
      </c>
      <c r="J78" s="59"/>
      <c r="K78" s="78"/>
      <c r="L78" s="86">
        <v>1</v>
      </c>
      <c r="M78" s="57"/>
      <c r="N78" s="58"/>
      <c r="O78" s="89">
        <v>40</v>
      </c>
      <c r="P78" s="71"/>
      <c r="Q78" s="82"/>
      <c r="R78" s="118">
        <v>6.125</v>
      </c>
      <c r="S78" s="81"/>
    </row>
    <row r="79" spans="2:19" ht="17.100000000000001" hidden="1" customHeight="1" x14ac:dyDescent="0.15">
      <c r="B79" s="66"/>
      <c r="C79" s="202" t="s">
        <v>60</v>
      </c>
      <c r="D79" s="203"/>
      <c r="E79" s="94"/>
      <c r="F79" s="213">
        <v>2</v>
      </c>
      <c r="G79" s="147"/>
      <c r="H79" s="64"/>
      <c r="I79" s="63">
        <v>65</v>
      </c>
      <c r="J79" s="65"/>
      <c r="K79" s="94"/>
      <c r="L79" s="213">
        <v>2</v>
      </c>
      <c r="M79" s="147"/>
      <c r="N79" s="64"/>
      <c r="O79" s="63">
        <v>65</v>
      </c>
      <c r="P79" s="52"/>
      <c r="Q79" s="46"/>
      <c r="R79" s="115">
        <v>5.5076923076923077</v>
      </c>
      <c r="S79" s="41"/>
    </row>
    <row r="80" spans="2:19" ht="17.100000000000001" hidden="1" customHeight="1" x14ac:dyDescent="0.15">
      <c r="B80" s="66"/>
      <c r="C80" s="202" t="s">
        <v>61</v>
      </c>
      <c r="D80" s="203"/>
      <c r="E80" s="79"/>
      <c r="F80" s="214"/>
      <c r="G80" s="142"/>
      <c r="H80" s="148"/>
      <c r="I80" s="149">
        <v>15</v>
      </c>
      <c r="J80" s="65"/>
      <c r="K80" s="79"/>
      <c r="L80" s="214"/>
      <c r="M80" s="142"/>
      <c r="N80" s="148"/>
      <c r="O80" s="149">
        <v>15</v>
      </c>
      <c r="P80" s="52"/>
      <c r="Q80" s="46"/>
      <c r="R80" s="115">
        <v>1.3333333333333333</v>
      </c>
      <c r="S80" s="41"/>
    </row>
    <row r="81" spans="2:19" ht="17.100000000000001" hidden="1" customHeight="1" x14ac:dyDescent="0.15">
      <c r="B81" s="66"/>
      <c r="C81" s="132" t="s">
        <v>4</v>
      </c>
      <c r="D81" s="146"/>
      <c r="E81" s="13"/>
      <c r="F81" s="5">
        <v>2</v>
      </c>
      <c r="G81" s="14"/>
      <c r="H81" s="76"/>
      <c r="I81" s="5">
        <v>80</v>
      </c>
      <c r="J81" s="77"/>
      <c r="K81" s="13"/>
      <c r="L81" s="5">
        <v>2</v>
      </c>
      <c r="M81" s="14"/>
      <c r="N81" s="76"/>
      <c r="O81" s="5">
        <v>80</v>
      </c>
      <c r="P81" s="14"/>
      <c r="R81" s="114">
        <v>2.2625000000000002</v>
      </c>
      <c r="S81" s="77"/>
    </row>
    <row r="82" spans="2:19" ht="17.100000000000001" customHeight="1" thickBot="1" x14ac:dyDescent="0.2">
      <c r="B82" s="144" t="s">
        <v>67</v>
      </c>
      <c r="C82" s="211" t="s">
        <v>13</v>
      </c>
      <c r="D82" s="212"/>
      <c r="E82" s="33"/>
      <c r="F82" s="25">
        <v>3</v>
      </c>
      <c r="G82" s="26"/>
      <c r="H82" s="27"/>
      <c r="I82" s="25">
        <v>120</v>
      </c>
      <c r="J82" s="28"/>
      <c r="K82" s="33"/>
      <c r="L82" s="25">
        <v>3</v>
      </c>
      <c r="M82" s="26"/>
      <c r="N82" s="27"/>
      <c r="O82" s="25">
        <v>120</v>
      </c>
      <c r="P82" s="26"/>
      <c r="Q82" s="29"/>
      <c r="R82" s="111">
        <v>1.4916666666666667</v>
      </c>
      <c r="S82" s="28"/>
    </row>
    <row r="83" spans="2:19" ht="21.75" customHeight="1" x14ac:dyDescent="0.15">
      <c r="B83" s="4"/>
      <c r="C83" s="229" t="s">
        <v>62</v>
      </c>
      <c r="D83" s="230"/>
      <c r="E83" s="150"/>
      <c r="F83" s="226">
        <v>3</v>
      </c>
      <c r="G83" s="151"/>
      <c r="H83" s="169" t="s">
        <v>69</v>
      </c>
      <c r="I83" s="89">
        <v>55</v>
      </c>
      <c r="J83" s="81"/>
      <c r="K83" s="94"/>
      <c r="L83" s="226">
        <v>3</v>
      </c>
      <c r="M83" s="158"/>
      <c r="N83" s="156"/>
      <c r="O83" s="89">
        <v>55</v>
      </c>
      <c r="P83" s="157"/>
      <c r="Q83" s="156"/>
      <c r="R83" s="159">
        <v>1.4666666666666666</v>
      </c>
      <c r="S83" s="41"/>
    </row>
    <row r="84" spans="2:19" ht="21.75" customHeight="1" thickBot="1" x14ac:dyDescent="0.2">
      <c r="B84" s="4"/>
      <c r="C84" s="231"/>
      <c r="D84" s="232"/>
      <c r="E84" s="13"/>
      <c r="F84" s="227"/>
      <c r="G84" s="14"/>
      <c r="H84" s="170" t="s">
        <v>70</v>
      </c>
      <c r="I84" s="165">
        <v>5</v>
      </c>
      <c r="J84" s="77"/>
      <c r="K84" s="13"/>
      <c r="L84" s="227"/>
      <c r="M84" s="166"/>
      <c r="N84" s="167"/>
      <c r="O84" s="165">
        <v>5</v>
      </c>
      <c r="P84" s="166"/>
      <c r="Q84" s="167"/>
      <c r="R84" s="163"/>
      <c r="S84" s="54"/>
    </row>
    <row r="85" spans="2:19" ht="21.75" customHeight="1" x14ac:dyDescent="0.15">
      <c r="B85" s="4"/>
      <c r="C85" s="233" t="s">
        <v>63</v>
      </c>
      <c r="D85" s="234"/>
      <c r="E85" s="13"/>
      <c r="F85" s="227"/>
      <c r="G85" s="168"/>
      <c r="H85" s="169" t="s">
        <v>69</v>
      </c>
      <c r="I85" s="171">
        <v>55</v>
      </c>
      <c r="J85" s="97"/>
      <c r="K85" s="13"/>
      <c r="L85" s="227"/>
      <c r="M85" s="133"/>
      <c r="N85" s="129"/>
      <c r="O85" s="40">
        <v>55</v>
      </c>
      <c r="P85" s="154"/>
      <c r="Q85" s="51"/>
      <c r="R85" s="172">
        <v>1.5166666666666666</v>
      </c>
      <c r="S85" s="65"/>
    </row>
    <row r="86" spans="2:19" ht="21.75" customHeight="1" thickBot="1" x14ac:dyDescent="0.2">
      <c r="B86" s="164"/>
      <c r="C86" s="235"/>
      <c r="D86" s="236"/>
      <c r="E86" s="12"/>
      <c r="F86" s="228"/>
      <c r="G86" s="152"/>
      <c r="H86" s="173" t="s">
        <v>70</v>
      </c>
      <c r="I86" s="44">
        <v>5</v>
      </c>
      <c r="J86" s="84"/>
      <c r="K86" s="12"/>
      <c r="L86" s="228"/>
      <c r="M86" s="134"/>
      <c r="N86" s="161"/>
      <c r="O86" s="44">
        <v>5</v>
      </c>
      <c r="P86" s="134"/>
      <c r="Q86" s="161"/>
      <c r="R86" s="162"/>
      <c r="S86" s="75"/>
    </row>
    <row r="87" spans="2:19" ht="17.100000000000001" customHeight="1" thickBot="1" x14ac:dyDescent="0.2">
      <c r="B87" s="219" t="s">
        <v>43</v>
      </c>
      <c r="C87" s="220"/>
      <c r="D87" s="220"/>
      <c r="E87" s="12"/>
      <c r="F87" s="44">
        <f>F77+F82</f>
        <v>8</v>
      </c>
      <c r="G87" s="48"/>
      <c r="H87" s="74"/>
      <c r="I87" s="44">
        <f>I77+I82</f>
        <v>320</v>
      </c>
      <c r="J87" s="75"/>
      <c r="K87" s="12"/>
      <c r="L87" s="44">
        <f>L77+L82</f>
        <v>8</v>
      </c>
      <c r="M87" s="48"/>
      <c r="N87" s="74"/>
      <c r="O87" s="44">
        <f>O77+O82</f>
        <v>320</v>
      </c>
      <c r="P87" s="48"/>
      <c r="Q87" s="49"/>
      <c r="R87" s="111">
        <v>3.0718749999999999</v>
      </c>
      <c r="S87" s="75"/>
    </row>
  </sheetData>
  <mergeCells count="65">
    <mergeCell ref="L83:L86"/>
    <mergeCell ref="C82:D82"/>
    <mergeCell ref="B87:D87"/>
    <mergeCell ref="C83:D84"/>
    <mergeCell ref="C85:D86"/>
    <mergeCell ref="F83:F86"/>
    <mergeCell ref="L79:L80"/>
    <mergeCell ref="C80:D80"/>
    <mergeCell ref="C66:D66"/>
    <mergeCell ref="C68:D68"/>
    <mergeCell ref="C69:D69"/>
    <mergeCell ref="C71:D71"/>
    <mergeCell ref="C72:D72"/>
    <mergeCell ref="C73:D73"/>
    <mergeCell ref="B74:D74"/>
    <mergeCell ref="B75:C75"/>
    <mergeCell ref="C77:D77"/>
    <mergeCell ref="C79:D79"/>
    <mergeCell ref="F79:F80"/>
    <mergeCell ref="C58:D58"/>
    <mergeCell ref="B41:D41"/>
    <mergeCell ref="B42:R42"/>
    <mergeCell ref="B44:D44"/>
    <mergeCell ref="B45:R45"/>
    <mergeCell ref="B46:S46"/>
    <mergeCell ref="B48:B49"/>
    <mergeCell ref="C48:D49"/>
    <mergeCell ref="E48:J48"/>
    <mergeCell ref="K48:S48"/>
    <mergeCell ref="E49:G49"/>
    <mergeCell ref="H49:J49"/>
    <mergeCell ref="K49:M49"/>
    <mergeCell ref="N49:P49"/>
    <mergeCell ref="Q49:S49"/>
    <mergeCell ref="C51:D51"/>
    <mergeCell ref="F35:F36"/>
    <mergeCell ref="L35:L36"/>
    <mergeCell ref="C36:D36"/>
    <mergeCell ref="C38:D38"/>
    <mergeCell ref="C39:D39"/>
    <mergeCell ref="F39:F40"/>
    <mergeCell ref="L39:L40"/>
    <mergeCell ref="C40:D40"/>
    <mergeCell ref="C35:D35"/>
    <mergeCell ref="C28:D28"/>
    <mergeCell ref="C29:D29"/>
    <mergeCell ref="B30:D30"/>
    <mergeCell ref="B31:C31"/>
    <mergeCell ref="C33:D33"/>
    <mergeCell ref="C27:D27"/>
    <mergeCell ref="B2:S2"/>
    <mergeCell ref="B4:B5"/>
    <mergeCell ref="C4:D5"/>
    <mergeCell ref="E4:J4"/>
    <mergeCell ref="K4:S4"/>
    <mergeCell ref="E5:G5"/>
    <mergeCell ref="H5:J5"/>
    <mergeCell ref="K5:M5"/>
    <mergeCell ref="N5:P5"/>
    <mergeCell ref="Q5:S5"/>
    <mergeCell ref="C7:D7"/>
    <mergeCell ref="C14:D14"/>
    <mergeCell ref="C22:D22"/>
    <mergeCell ref="C24:D24"/>
    <mergeCell ref="C25:D25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L160"/>
  <sheetViews>
    <sheetView tabSelected="1" view="pageBreakPreview" topLeftCell="A21" zoomScale="85" zoomScaleNormal="100" zoomScaleSheetLayoutView="85" workbookViewId="0">
      <selection activeCell="T49" sqref="T49"/>
    </sheetView>
  </sheetViews>
  <sheetFormatPr defaultColWidth="9.140625" defaultRowHeight="13.5" x14ac:dyDescent="0.15"/>
  <cols>
    <col min="1" max="1" width="2.140625" style="16" customWidth="1"/>
    <col min="2" max="2" width="10.7109375" style="16" customWidth="1"/>
    <col min="3" max="3" width="12.7109375" style="16" bestFit="1" customWidth="1"/>
    <col min="4" max="6" width="10.7109375" style="16" customWidth="1"/>
    <col min="7" max="7" width="12.5703125" style="16" customWidth="1"/>
    <col min="8" max="8" width="13.85546875" style="16" customWidth="1"/>
    <col min="9" max="9" width="2.140625" style="16" customWidth="1"/>
    <col min="10" max="16384" width="9.140625" style="16"/>
  </cols>
  <sheetData>
    <row r="1" spans="1:12" ht="15" customHeight="1" x14ac:dyDescent="0.15">
      <c r="A1" s="11"/>
      <c r="B1" s="243" t="s">
        <v>82</v>
      </c>
      <c r="C1" s="243"/>
      <c r="D1" s="243"/>
      <c r="E1" s="243"/>
      <c r="F1" s="243"/>
      <c r="G1" s="243"/>
      <c r="H1" s="243"/>
      <c r="I1" s="183"/>
    </row>
    <row r="2" spans="1:12" ht="15" customHeight="1" thickBot="1" x14ac:dyDescent="0.2">
      <c r="A2" s="11"/>
      <c r="B2" s="11"/>
      <c r="C2" s="11"/>
      <c r="D2" s="11"/>
      <c r="E2" s="11"/>
      <c r="F2" s="11"/>
      <c r="G2" s="11"/>
      <c r="H2" s="11"/>
    </row>
    <row r="3" spans="1:12" ht="15" customHeight="1" x14ac:dyDescent="0.15">
      <c r="A3" s="11"/>
      <c r="B3" s="17" t="s">
        <v>18</v>
      </c>
      <c r="C3" s="244" t="s">
        <v>19</v>
      </c>
      <c r="D3" s="253" t="s">
        <v>20</v>
      </c>
      <c r="E3" s="197"/>
      <c r="F3" s="254"/>
      <c r="G3" s="250" t="s">
        <v>21</v>
      </c>
      <c r="H3" s="241" t="s">
        <v>22</v>
      </c>
    </row>
    <row r="4" spans="1:12" ht="15" customHeight="1" x14ac:dyDescent="0.15">
      <c r="A4" s="11"/>
      <c r="B4" s="18"/>
      <c r="C4" s="245"/>
      <c r="D4" s="255" t="s">
        <v>23</v>
      </c>
      <c r="E4" s="255" t="s">
        <v>24</v>
      </c>
      <c r="F4" s="255" t="s">
        <v>25</v>
      </c>
      <c r="G4" s="252"/>
      <c r="H4" s="242"/>
    </row>
    <row r="5" spans="1:12" ht="15" customHeight="1" x14ac:dyDescent="0.15">
      <c r="A5" s="11"/>
      <c r="B5" s="18"/>
      <c r="C5" s="14"/>
      <c r="D5" s="252"/>
      <c r="E5" s="252"/>
      <c r="F5" s="252"/>
      <c r="G5" s="252"/>
      <c r="H5" s="242"/>
    </row>
    <row r="6" spans="1:12" ht="15" customHeight="1" thickBot="1" x14ac:dyDescent="0.2">
      <c r="A6" s="11"/>
      <c r="B6" s="19" t="s">
        <v>26</v>
      </c>
      <c r="C6" s="20"/>
      <c r="D6" s="21" t="s">
        <v>0</v>
      </c>
      <c r="E6" s="21" t="s">
        <v>1</v>
      </c>
      <c r="F6" s="3" t="s">
        <v>2</v>
      </c>
      <c r="G6" s="3" t="s">
        <v>3</v>
      </c>
      <c r="H6" s="1" t="s">
        <v>71</v>
      </c>
    </row>
    <row r="7" spans="1:12" ht="15" customHeight="1" x14ac:dyDescent="0.15">
      <c r="A7" s="11"/>
      <c r="B7" s="8" t="s">
        <v>27</v>
      </c>
      <c r="C7" s="250" t="s">
        <v>8</v>
      </c>
      <c r="D7" s="248">
        <v>60</v>
      </c>
      <c r="E7" s="248">
        <v>40</v>
      </c>
      <c r="F7" s="248">
        <v>10</v>
      </c>
      <c r="G7" s="256">
        <v>10</v>
      </c>
      <c r="H7" s="246">
        <f>SUM(D7:G8)</f>
        <v>120</v>
      </c>
    </row>
    <row r="8" spans="1:12" ht="15" customHeight="1" thickBot="1" x14ac:dyDescent="0.2">
      <c r="A8" s="11"/>
      <c r="B8" s="12" t="s">
        <v>28</v>
      </c>
      <c r="C8" s="251"/>
      <c r="D8" s="249"/>
      <c r="E8" s="249"/>
      <c r="F8" s="249"/>
      <c r="G8" s="257"/>
      <c r="H8" s="247">
        <f t="shared" ref="H8:H12" si="0">SUM(D8:G8)</f>
        <v>0</v>
      </c>
    </row>
    <row r="9" spans="1:12" ht="15" customHeight="1" x14ac:dyDescent="0.15">
      <c r="A9" s="11"/>
      <c r="B9" s="8" t="s">
        <v>29</v>
      </c>
      <c r="C9" s="250" t="s">
        <v>8</v>
      </c>
      <c r="D9" s="248">
        <v>60</v>
      </c>
      <c r="E9" s="248">
        <v>20</v>
      </c>
      <c r="F9" s="248">
        <v>10</v>
      </c>
      <c r="G9" s="256">
        <v>10</v>
      </c>
      <c r="H9" s="246">
        <f t="shared" ref="H9" si="1">SUM(D9:G10)</f>
        <v>100</v>
      </c>
    </row>
    <row r="10" spans="1:12" ht="15" customHeight="1" thickBot="1" x14ac:dyDescent="0.2">
      <c r="A10" s="11"/>
      <c r="B10" s="12" t="s">
        <v>30</v>
      </c>
      <c r="C10" s="251"/>
      <c r="D10" s="249"/>
      <c r="E10" s="249"/>
      <c r="F10" s="249"/>
      <c r="G10" s="257"/>
      <c r="H10" s="247">
        <f t="shared" si="0"/>
        <v>0</v>
      </c>
      <c r="L10" s="11"/>
    </row>
    <row r="11" spans="1:12" ht="15" customHeight="1" x14ac:dyDescent="0.15">
      <c r="A11" s="11"/>
      <c r="B11" s="8" t="s">
        <v>31</v>
      </c>
      <c r="C11" s="250" t="s">
        <v>8</v>
      </c>
      <c r="D11" s="248">
        <v>20</v>
      </c>
      <c r="E11" s="248">
        <v>20</v>
      </c>
      <c r="F11" s="248">
        <v>10</v>
      </c>
      <c r="G11" s="256">
        <v>10</v>
      </c>
      <c r="H11" s="246">
        <f t="shared" ref="H11" si="2">SUM(D11:G12)</f>
        <v>60</v>
      </c>
    </row>
    <row r="12" spans="1:12" ht="15" customHeight="1" thickBot="1" x14ac:dyDescent="0.2">
      <c r="A12" s="11"/>
      <c r="B12" s="12" t="s">
        <v>32</v>
      </c>
      <c r="C12" s="251"/>
      <c r="D12" s="249"/>
      <c r="E12" s="249"/>
      <c r="F12" s="249"/>
      <c r="G12" s="257"/>
      <c r="H12" s="247">
        <f t="shared" si="0"/>
        <v>0</v>
      </c>
    </row>
    <row r="13" spans="1:12" ht="15" customHeight="1" x14ac:dyDescent="0.15">
      <c r="A13" s="11"/>
      <c r="B13" s="237" t="s">
        <v>9</v>
      </c>
      <c r="C13" s="239"/>
      <c r="D13" s="248">
        <f>SUM(D7:D12)</f>
        <v>140</v>
      </c>
      <c r="E13" s="248">
        <f t="shared" ref="E13:G13" si="3">SUM(E7:E12)</f>
        <v>80</v>
      </c>
      <c r="F13" s="248">
        <f t="shared" si="3"/>
        <v>30</v>
      </c>
      <c r="G13" s="256">
        <f t="shared" si="3"/>
        <v>30</v>
      </c>
      <c r="H13" s="246">
        <f>IF(SUM(H7:H12)=SUM(D13:G14),SUM(H7:H12),"縦計と横計が異なる")</f>
        <v>280</v>
      </c>
    </row>
    <row r="14" spans="1:12" ht="15" customHeight="1" thickBot="1" x14ac:dyDescent="0.2">
      <c r="A14" s="11"/>
      <c r="B14" s="238"/>
      <c r="C14" s="240"/>
      <c r="D14" s="249"/>
      <c r="E14" s="249"/>
      <c r="F14" s="249"/>
      <c r="G14" s="257"/>
      <c r="H14" s="247"/>
    </row>
    <row r="15" spans="1:12" ht="15" customHeight="1" x14ac:dyDescent="0.15">
      <c r="A15" s="11"/>
      <c r="B15" s="6"/>
      <c r="C15" s="6"/>
      <c r="D15" s="5"/>
      <c r="E15" s="5"/>
      <c r="F15" s="5"/>
      <c r="G15" s="5"/>
      <c r="H15" s="5"/>
    </row>
    <row r="16" spans="1:12" ht="15" customHeight="1" x14ac:dyDescent="0.15">
      <c r="A16" s="11"/>
      <c r="B16" s="6"/>
      <c r="C16" s="6"/>
      <c r="D16" s="5"/>
      <c r="E16" s="5"/>
      <c r="F16" s="5"/>
      <c r="G16" s="5"/>
      <c r="H16" s="5"/>
    </row>
    <row r="17" spans="1:9" ht="15" customHeight="1" x14ac:dyDescent="0.15">
      <c r="A17" s="11"/>
      <c r="B17" s="6"/>
      <c r="C17" s="6"/>
      <c r="D17" s="5"/>
      <c r="E17" s="5"/>
      <c r="F17" s="5"/>
      <c r="G17" s="5"/>
      <c r="H17" s="5"/>
    </row>
    <row r="18" spans="1:9" ht="105" customHeight="1" x14ac:dyDescent="0.15">
      <c r="A18" s="11"/>
      <c r="B18" s="6"/>
      <c r="C18" s="6"/>
      <c r="D18" s="5"/>
      <c r="E18" s="5"/>
      <c r="F18" s="5"/>
      <c r="G18" s="5"/>
      <c r="H18" s="5"/>
    </row>
    <row r="19" spans="1:9" ht="15" customHeight="1" x14ac:dyDescent="0.15">
      <c r="A19" s="11"/>
      <c r="B19" s="6"/>
      <c r="C19" s="6"/>
      <c r="D19" s="5"/>
      <c r="E19" s="5"/>
      <c r="F19" s="5"/>
      <c r="G19" s="5"/>
      <c r="H19" s="5"/>
    </row>
    <row r="20" spans="1:9" ht="15" customHeight="1" x14ac:dyDescent="0.15">
      <c r="A20" s="11"/>
      <c r="B20" s="6"/>
      <c r="C20" s="6"/>
      <c r="D20" s="5"/>
      <c r="E20" s="5"/>
      <c r="F20" s="5"/>
      <c r="G20" s="5"/>
      <c r="H20" s="5"/>
    </row>
    <row r="21" spans="1:9" ht="15" customHeight="1" x14ac:dyDescent="0.15">
      <c r="A21" s="11"/>
      <c r="B21" s="6"/>
      <c r="C21" s="6"/>
      <c r="D21" s="5"/>
      <c r="E21" s="5"/>
      <c r="F21" s="5"/>
      <c r="G21" s="5"/>
      <c r="H21" s="5"/>
    </row>
    <row r="22" spans="1:9" ht="15" customHeight="1" x14ac:dyDescent="0.15">
      <c r="A22" s="11"/>
      <c r="B22" s="6"/>
      <c r="C22" s="6"/>
      <c r="D22" s="5"/>
      <c r="E22" s="5"/>
      <c r="F22" s="5"/>
      <c r="G22" s="5"/>
      <c r="H22" s="5"/>
    </row>
    <row r="23" spans="1:9" ht="15" customHeight="1" x14ac:dyDescent="0.15">
      <c r="A23" s="11"/>
      <c r="B23" s="187" t="s">
        <v>78</v>
      </c>
      <c r="C23" s="187"/>
      <c r="D23" s="187"/>
      <c r="E23" s="187"/>
      <c r="F23" s="187"/>
      <c r="G23" s="187"/>
      <c r="H23" s="187"/>
      <c r="I23" s="184"/>
    </row>
    <row r="24" spans="1:9" ht="15" customHeight="1" thickBot="1" x14ac:dyDescent="0.2">
      <c r="A24" s="11"/>
      <c r="B24" s="11"/>
      <c r="C24" s="11"/>
      <c r="D24" s="11"/>
      <c r="E24" s="11"/>
      <c r="F24" s="11"/>
      <c r="G24" s="11"/>
      <c r="H24" s="11"/>
      <c r="I24" s="11"/>
    </row>
    <row r="25" spans="1:9" ht="15" customHeight="1" x14ac:dyDescent="0.15">
      <c r="A25" s="11"/>
      <c r="B25" s="17" t="s">
        <v>18</v>
      </c>
      <c r="C25" s="244" t="s">
        <v>19</v>
      </c>
      <c r="D25" s="253" t="s">
        <v>20</v>
      </c>
      <c r="E25" s="197"/>
      <c r="F25" s="254"/>
      <c r="G25" s="250" t="s">
        <v>21</v>
      </c>
      <c r="H25" s="241" t="s">
        <v>22</v>
      </c>
    </row>
    <row r="26" spans="1:9" ht="15" customHeight="1" x14ac:dyDescent="0.15">
      <c r="A26" s="11"/>
      <c r="B26" s="18"/>
      <c r="C26" s="245"/>
      <c r="D26" s="255" t="s">
        <v>23</v>
      </c>
      <c r="E26" s="255" t="s">
        <v>24</v>
      </c>
      <c r="F26" s="255" t="s">
        <v>25</v>
      </c>
      <c r="G26" s="252"/>
      <c r="H26" s="242"/>
    </row>
    <row r="27" spans="1:9" ht="15" customHeight="1" x14ac:dyDescent="0.15">
      <c r="A27" s="11"/>
      <c r="B27" s="18"/>
      <c r="C27" s="14"/>
      <c r="D27" s="252"/>
      <c r="E27" s="252"/>
      <c r="F27" s="252"/>
      <c r="G27" s="252"/>
      <c r="H27" s="242"/>
    </row>
    <row r="28" spans="1:9" ht="15" customHeight="1" thickBot="1" x14ac:dyDescent="0.2">
      <c r="A28" s="11"/>
      <c r="B28" s="19" t="s">
        <v>26</v>
      </c>
      <c r="C28" s="20"/>
      <c r="D28" s="21" t="s">
        <v>72</v>
      </c>
      <c r="E28" s="21" t="s">
        <v>73</v>
      </c>
      <c r="F28" s="3" t="s">
        <v>74</v>
      </c>
      <c r="G28" s="3" t="s">
        <v>3</v>
      </c>
      <c r="H28" s="1" t="s">
        <v>71</v>
      </c>
    </row>
    <row r="29" spans="1:9" ht="15" customHeight="1" x14ac:dyDescent="0.15">
      <c r="A29" s="11"/>
      <c r="B29" s="8" t="s">
        <v>27</v>
      </c>
      <c r="C29" s="250" t="s">
        <v>8</v>
      </c>
      <c r="D29" s="248">
        <v>60</v>
      </c>
      <c r="E29" s="248">
        <v>40</v>
      </c>
      <c r="F29" s="248">
        <v>10</v>
      </c>
      <c r="G29" s="248">
        <v>10</v>
      </c>
      <c r="H29" s="246">
        <v>120</v>
      </c>
    </row>
    <row r="30" spans="1:9" ht="15" customHeight="1" thickBot="1" x14ac:dyDescent="0.2">
      <c r="A30" s="11"/>
      <c r="B30" s="12" t="s">
        <v>28</v>
      </c>
      <c r="C30" s="251"/>
      <c r="D30" s="249"/>
      <c r="E30" s="249"/>
      <c r="F30" s="249"/>
      <c r="G30" s="249"/>
      <c r="H30" s="247">
        <v>0</v>
      </c>
    </row>
    <row r="31" spans="1:9" ht="15" customHeight="1" x14ac:dyDescent="0.15">
      <c r="A31" s="11"/>
      <c r="B31" s="8" t="s">
        <v>29</v>
      </c>
      <c r="C31" s="250" t="s">
        <v>8</v>
      </c>
      <c r="D31" s="248">
        <v>50</v>
      </c>
      <c r="E31" s="248">
        <v>30</v>
      </c>
      <c r="F31" s="248">
        <v>10</v>
      </c>
      <c r="G31" s="248">
        <v>10</v>
      </c>
      <c r="H31" s="246">
        <v>100</v>
      </c>
    </row>
    <row r="32" spans="1:9" ht="15" customHeight="1" thickBot="1" x14ac:dyDescent="0.2">
      <c r="A32" s="11"/>
      <c r="B32" s="12" t="s">
        <v>30</v>
      </c>
      <c r="C32" s="251"/>
      <c r="D32" s="249"/>
      <c r="E32" s="249"/>
      <c r="F32" s="249"/>
      <c r="G32" s="249"/>
      <c r="H32" s="247">
        <v>0</v>
      </c>
    </row>
    <row r="33" spans="1:9" ht="15" customHeight="1" x14ac:dyDescent="0.15">
      <c r="A33" s="11"/>
      <c r="B33" s="8" t="s">
        <v>31</v>
      </c>
      <c r="C33" s="250" t="s">
        <v>8</v>
      </c>
      <c r="D33" s="248">
        <v>20</v>
      </c>
      <c r="E33" s="248">
        <v>20</v>
      </c>
      <c r="F33" s="248">
        <v>10</v>
      </c>
      <c r="G33" s="248">
        <v>10</v>
      </c>
      <c r="H33" s="246">
        <v>60</v>
      </c>
    </row>
    <row r="34" spans="1:9" ht="15" customHeight="1" thickBot="1" x14ac:dyDescent="0.2">
      <c r="A34" s="11"/>
      <c r="B34" s="12" t="s">
        <v>32</v>
      </c>
      <c r="C34" s="251"/>
      <c r="D34" s="249"/>
      <c r="E34" s="249"/>
      <c r="F34" s="249"/>
      <c r="G34" s="249"/>
      <c r="H34" s="247">
        <v>0</v>
      </c>
    </row>
    <row r="35" spans="1:9" ht="15" customHeight="1" x14ac:dyDescent="0.15">
      <c r="A35" s="11"/>
      <c r="B35" s="237" t="s">
        <v>9</v>
      </c>
      <c r="C35" s="239"/>
      <c r="D35" s="248">
        <v>130</v>
      </c>
      <c r="E35" s="248">
        <v>90</v>
      </c>
      <c r="F35" s="248">
        <v>30</v>
      </c>
      <c r="G35" s="256">
        <v>30</v>
      </c>
      <c r="H35" s="246">
        <v>280</v>
      </c>
    </row>
    <row r="36" spans="1:9" ht="15" customHeight="1" thickBot="1" x14ac:dyDescent="0.2">
      <c r="A36" s="11"/>
      <c r="B36" s="238"/>
      <c r="C36" s="240"/>
      <c r="D36" s="249"/>
      <c r="E36" s="249"/>
      <c r="F36" s="249"/>
      <c r="G36" s="257"/>
      <c r="H36" s="247"/>
    </row>
    <row r="37" spans="1:9" ht="15" customHeight="1" x14ac:dyDescent="0.15">
      <c r="A37" s="11"/>
      <c r="B37" s="6"/>
      <c r="C37" s="6"/>
      <c r="D37" s="5"/>
      <c r="E37" s="5"/>
      <c r="F37" s="5"/>
      <c r="G37" s="5"/>
      <c r="H37" s="5"/>
    </row>
    <row r="38" spans="1:9" ht="15" customHeight="1" x14ac:dyDescent="0.15">
      <c r="A38" s="11"/>
      <c r="B38" s="6"/>
      <c r="C38" s="6"/>
      <c r="D38" s="5"/>
      <c r="E38" s="5"/>
      <c r="F38" s="5"/>
      <c r="G38" s="5"/>
      <c r="H38" s="5"/>
    </row>
    <row r="39" spans="1:9" ht="15" customHeight="1" x14ac:dyDescent="0.15">
      <c r="A39" s="11"/>
      <c r="B39" s="6"/>
      <c r="C39" s="6"/>
      <c r="D39" s="5"/>
      <c r="E39" s="5"/>
      <c r="F39" s="5"/>
      <c r="G39" s="5"/>
      <c r="H39" s="5"/>
    </row>
    <row r="40" spans="1:9" ht="15" customHeight="1" x14ac:dyDescent="0.15">
      <c r="A40" s="11"/>
      <c r="B40" s="243" t="s">
        <v>83</v>
      </c>
      <c r="C40" s="243"/>
      <c r="D40" s="243"/>
      <c r="E40" s="243"/>
      <c r="F40" s="243"/>
      <c r="G40" s="243"/>
      <c r="H40" s="243"/>
      <c r="I40" s="183"/>
    </row>
    <row r="41" spans="1:9" ht="15" customHeight="1" thickBot="1" x14ac:dyDescent="0.2">
      <c r="A41" s="11"/>
      <c r="B41" s="11"/>
      <c r="C41" s="11"/>
      <c r="D41" s="11"/>
      <c r="E41" s="11"/>
      <c r="F41" s="11"/>
      <c r="G41" s="11"/>
      <c r="H41" s="11"/>
    </row>
    <row r="42" spans="1:9" ht="15" customHeight="1" x14ac:dyDescent="0.15">
      <c r="A42" s="11"/>
      <c r="B42" s="17" t="s">
        <v>18</v>
      </c>
      <c r="C42" s="244" t="s">
        <v>19</v>
      </c>
      <c r="D42" s="253" t="s">
        <v>20</v>
      </c>
      <c r="E42" s="197"/>
      <c r="F42" s="254"/>
      <c r="G42" s="250" t="s">
        <v>21</v>
      </c>
      <c r="H42" s="241" t="s">
        <v>22</v>
      </c>
    </row>
    <row r="43" spans="1:9" ht="15" customHeight="1" x14ac:dyDescent="0.15">
      <c r="A43" s="11"/>
      <c r="B43" s="18"/>
      <c r="C43" s="245"/>
      <c r="D43" s="255" t="s">
        <v>23</v>
      </c>
      <c r="E43" s="255" t="s">
        <v>24</v>
      </c>
      <c r="F43" s="255" t="s">
        <v>25</v>
      </c>
      <c r="G43" s="252"/>
      <c r="H43" s="242"/>
    </row>
    <row r="44" spans="1:9" ht="15" customHeight="1" x14ac:dyDescent="0.15">
      <c r="A44" s="11"/>
      <c r="B44" s="18"/>
      <c r="C44" s="14"/>
      <c r="D44" s="252"/>
      <c r="E44" s="252"/>
      <c r="F44" s="252"/>
      <c r="G44" s="252"/>
      <c r="H44" s="242"/>
    </row>
    <row r="45" spans="1:9" ht="15" customHeight="1" thickBot="1" x14ac:dyDescent="0.2">
      <c r="A45" s="11"/>
      <c r="B45" s="19" t="s">
        <v>26</v>
      </c>
      <c r="C45" s="20"/>
      <c r="D45" s="21" t="s">
        <v>0</v>
      </c>
      <c r="E45" s="21" t="s">
        <v>1</v>
      </c>
      <c r="F45" s="3" t="s">
        <v>2</v>
      </c>
      <c r="G45" s="3" t="s">
        <v>3</v>
      </c>
      <c r="H45" s="1" t="s">
        <v>71</v>
      </c>
    </row>
    <row r="46" spans="1:9" ht="15" customHeight="1" x14ac:dyDescent="0.15">
      <c r="A46" s="11"/>
      <c r="B46" s="8" t="s">
        <v>27</v>
      </c>
      <c r="C46" s="7" t="s">
        <v>8</v>
      </c>
      <c r="D46" s="174">
        <v>67</v>
      </c>
      <c r="E46" s="174">
        <v>30</v>
      </c>
      <c r="F46" s="174">
        <v>15</v>
      </c>
      <c r="G46" s="181">
        <v>8</v>
      </c>
      <c r="H46" s="175">
        <f>SUM(D46:G46)</f>
        <v>120</v>
      </c>
    </row>
    <row r="47" spans="1:9" ht="15" customHeight="1" x14ac:dyDescent="0.15">
      <c r="A47" s="11"/>
      <c r="B47" s="13" t="s">
        <v>28</v>
      </c>
      <c r="C47" s="15" t="s">
        <v>7</v>
      </c>
      <c r="D47" s="176">
        <v>25</v>
      </c>
      <c r="E47" s="176">
        <v>10</v>
      </c>
      <c r="F47" s="176">
        <v>3</v>
      </c>
      <c r="G47" s="171">
        <v>2</v>
      </c>
      <c r="H47" s="177">
        <f>SUM(D47:G47)</f>
        <v>40</v>
      </c>
    </row>
    <row r="48" spans="1:9" ht="15" customHeight="1" thickBot="1" x14ac:dyDescent="0.2">
      <c r="A48" s="11"/>
      <c r="B48" s="2"/>
      <c r="C48" s="9" t="s">
        <v>13</v>
      </c>
      <c r="D48" s="178">
        <f>SUM(D46:D47)</f>
        <v>92</v>
      </c>
      <c r="E48" s="178">
        <f>SUM(E46:E47)</f>
        <v>40</v>
      </c>
      <c r="F48" s="178">
        <f>SUM(F46:F47)</f>
        <v>18</v>
      </c>
      <c r="G48" s="182">
        <f>SUM(G46:G47)</f>
        <v>10</v>
      </c>
      <c r="H48" s="179">
        <f>SUM(H46:H47)</f>
        <v>160</v>
      </c>
    </row>
    <row r="49" spans="1:9" ht="15" customHeight="1" x14ac:dyDescent="0.15">
      <c r="A49" s="11"/>
      <c r="B49" s="4" t="s">
        <v>29</v>
      </c>
      <c r="C49" s="10" t="s">
        <v>8</v>
      </c>
      <c r="D49" s="180">
        <v>42</v>
      </c>
      <c r="E49" s="180">
        <v>15</v>
      </c>
      <c r="F49" s="180">
        <v>15</v>
      </c>
      <c r="G49" s="181">
        <v>8</v>
      </c>
      <c r="H49" s="177">
        <f>SUM(D49:G49)</f>
        <v>80</v>
      </c>
    </row>
    <row r="50" spans="1:9" ht="15" customHeight="1" x14ac:dyDescent="0.15">
      <c r="A50" s="11"/>
      <c r="B50" s="13" t="s">
        <v>30</v>
      </c>
      <c r="C50" s="15" t="s">
        <v>7</v>
      </c>
      <c r="D50" s="176">
        <v>25</v>
      </c>
      <c r="E50" s="176">
        <v>10</v>
      </c>
      <c r="F50" s="176">
        <v>3</v>
      </c>
      <c r="G50" s="171">
        <v>2</v>
      </c>
      <c r="H50" s="177">
        <f>SUM(D50:G50)</f>
        <v>40</v>
      </c>
    </row>
    <row r="51" spans="1:9" ht="15" customHeight="1" thickBot="1" x14ac:dyDescent="0.2">
      <c r="A51" s="11"/>
      <c r="B51" s="2"/>
      <c r="C51" s="9" t="s">
        <v>13</v>
      </c>
      <c r="D51" s="178">
        <f>SUM(D49:D50)</f>
        <v>67</v>
      </c>
      <c r="E51" s="178">
        <f>SUM(E49:E50)</f>
        <v>25</v>
      </c>
      <c r="F51" s="178">
        <f>SUM(F49:F50)</f>
        <v>18</v>
      </c>
      <c r="G51" s="182">
        <f>SUM(G49:G50)</f>
        <v>10</v>
      </c>
      <c r="H51" s="179">
        <f>SUM(H49:H50)</f>
        <v>120</v>
      </c>
    </row>
    <row r="52" spans="1:9" ht="15" customHeight="1" x14ac:dyDescent="0.15">
      <c r="A52" s="11"/>
      <c r="B52" s="4" t="s">
        <v>31</v>
      </c>
      <c r="C52" s="10" t="s">
        <v>8</v>
      </c>
      <c r="D52" s="180">
        <v>32</v>
      </c>
      <c r="E52" s="180">
        <v>25</v>
      </c>
      <c r="F52" s="180">
        <v>15</v>
      </c>
      <c r="G52" s="181">
        <v>8</v>
      </c>
      <c r="H52" s="177">
        <f>SUM(D52:G52)</f>
        <v>80</v>
      </c>
    </row>
    <row r="53" spans="1:9" ht="15" customHeight="1" x14ac:dyDescent="0.15">
      <c r="A53" s="11"/>
      <c r="B53" s="13" t="s">
        <v>32</v>
      </c>
      <c r="C53" s="15" t="s">
        <v>7</v>
      </c>
      <c r="D53" s="176">
        <v>20</v>
      </c>
      <c r="E53" s="176">
        <v>15</v>
      </c>
      <c r="F53" s="176">
        <v>3</v>
      </c>
      <c r="G53" s="171">
        <v>2</v>
      </c>
      <c r="H53" s="177">
        <f>SUM(D53:G53)</f>
        <v>40</v>
      </c>
    </row>
    <row r="54" spans="1:9" ht="15" customHeight="1" thickBot="1" x14ac:dyDescent="0.2">
      <c r="A54" s="11"/>
      <c r="B54" s="2"/>
      <c r="C54" s="9" t="s">
        <v>13</v>
      </c>
      <c r="D54" s="178">
        <f>SUM(D52:D53)</f>
        <v>52</v>
      </c>
      <c r="E54" s="178">
        <f>SUM(E52:E53)</f>
        <v>40</v>
      </c>
      <c r="F54" s="178">
        <f>SUM(F52:F53)</f>
        <v>18</v>
      </c>
      <c r="G54" s="182">
        <f>SUM(G52:G53)</f>
        <v>10</v>
      </c>
      <c r="H54" s="179">
        <f>SUM(H52:H53)</f>
        <v>120</v>
      </c>
    </row>
    <row r="55" spans="1:9" ht="15" customHeight="1" x14ac:dyDescent="0.15">
      <c r="A55" s="11"/>
      <c r="B55" s="4"/>
      <c r="C55" s="10" t="s">
        <v>8</v>
      </c>
      <c r="D55" s="180">
        <f t="shared" ref="D55:G56" si="4">D46+D49+D52</f>
        <v>141</v>
      </c>
      <c r="E55" s="180">
        <f t="shared" si="4"/>
        <v>70</v>
      </c>
      <c r="F55" s="180">
        <f t="shared" si="4"/>
        <v>45</v>
      </c>
      <c r="G55" s="181">
        <f t="shared" si="4"/>
        <v>24</v>
      </c>
      <c r="H55" s="177">
        <f>SUM(D55:G55)</f>
        <v>280</v>
      </c>
    </row>
    <row r="56" spans="1:9" ht="15" customHeight="1" x14ac:dyDescent="0.15">
      <c r="A56" s="11"/>
      <c r="B56" s="4" t="s">
        <v>33</v>
      </c>
      <c r="C56" s="15" t="s">
        <v>7</v>
      </c>
      <c r="D56" s="180">
        <f t="shared" si="4"/>
        <v>70</v>
      </c>
      <c r="E56" s="180">
        <f t="shared" si="4"/>
        <v>35</v>
      </c>
      <c r="F56" s="180">
        <f t="shared" si="4"/>
        <v>9</v>
      </c>
      <c r="G56" s="171">
        <f t="shared" si="4"/>
        <v>6</v>
      </c>
      <c r="H56" s="177">
        <f>SUM(D56:G56)</f>
        <v>120</v>
      </c>
    </row>
    <row r="57" spans="1:9" ht="15" customHeight="1" thickBot="1" x14ac:dyDescent="0.2">
      <c r="A57" s="11"/>
      <c r="B57" s="2"/>
      <c r="C57" s="9" t="s">
        <v>13</v>
      </c>
      <c r="D57" s="178">
        <f>SUM(D55:D56)</f>
        <v>211</v>
      </c>
      <c r="E57" s="178">
        <f>SUM(E55:E56)</f>
        <v>105</v>
      </c>
      <c r="F57" s="178">
        <f>SUM(F55:F56)</f>
        <v>54</v>
      </c>
      <c r="G57" s="182">
        <f>SUM(G55:G56)</f>
        <v>30</v>
      </c>
      <c r="H57" s="179">
        <f>SUM(H55:H56)</f>
        <v>400</v>
      </c>
    </row>
    <row r="58" spans="1:9" ht="15" customHeight="1" x14ac:dyDescent="0.15">
      <c r="A58" s="11"/>
      <c r="B58" s="30"/>
      <c r="C58" s="6"/>
      <c r="D58" s="11"/>
      <c r="E58" s="11"/>
      <c r="F58" s="11"/>
      <c r="G58" s="11"/>
      <c r="H58" s="11"/>
    </row>
    <row r="59" spans="1:9" ht="75" customHeight="1" x14ac:dyDescent="0.15">
      <c r="A59" s="11"/>
      <c r="B59" s="6"/>
      <c r="C59" s="6"/>
      <c r="D59" s="5"/>
      <c r="E59" s="5"/>
      <c r="F59" s="5"/>
      <c r="G59" s="5"/>
      <c r="H59" s="5"/>
    </row>
    <row r="60" spans="1:9" ht="15" customHeight="1" x14ac:dyDescent="0.15">
      <c r="A60" s="11"/>
      <c r="B60" s="6"/>
      <c r="C60" s="6"/>
      <c r="D60" s="5"/>
      <c r="E60" s="5"/>
      <c r="F60" s="5"/>
      <c r="G60" s="5"/>
      <c r="H60" s="5"/>
    </row>
    <row r="61" spans="1:9" ht="15" customHeight="1" x14ac:dyDescent="0.15">
      <c r="A61" s="11"/>
      <c r="B61" s="6"/>
      <c r="C61" s="6"/>
      <c r="D61" s="5"/>
      <c r="E61" s="5"/>
      <c r="F61" s="5"/>
      <c r="G61" s="5"/>
      <c r="H61" s="5"/>
    </row>
    <row r="62" spans="1:9" ht="15" customHeight="1" x14ac:dyDescent="0.15">
      <c r="A62" s="11"/>
      <c r="B62" s="6"/>
      <c r="C62" s="6"/>
      <c r="D62" s="5"/>
      <c r="E62" s="5"/>
      <c r="F62" s="5"/>
      <c r="G62" s="5"/>
      <c r="H62" s="5"/>
    </row>
    <row r="63" spans="1:9" ht="15" customHeight="1" x14ac:dyDescent="0.15">
      <c r="A63" s="11"/>
      <c r="B63" s="6"/>
      <c r="C63" s="6"/>
      <c r="D63" s="5"/>
      <c r="E63" s="5"/>
      <c r="F63" s="5"/>
      <c r="G63" s="5"/>
      <c r="H63" s="5"/>
    </row>
    <row r="64" spans="1:9" ht="15" customHeight="1" x14ac:dyDescent="0.15">
      <c r="A64" s="11"/>
      <c r="B64" s="187" t="s">
        <v>79</v>
      </c>
      <c r="C64" s="187"/>
      <c r="D64" s="187"/>
      <c r="E64" s="187"/>
      <c r="F64" s="187"/>
      <c r="G64" s="187"/>
      <c r="H64" s="187"/>
      <c r="I64" s="184"/>
    </row>
    <row r="65" spans="1:9" ht="15" customHeight="1" thickBot="1" x14ac:dyDescent="0.2">
      <c r="A65" s="11"/>
      <c r="B65" s="11"/>
      <c r="C65" s="11"/>
      <c r="D65" s="11"/>
      <c r="E65" s="11"/>
      <c r="F65" s="11"/>
      <c r="G65" s="11"/>
      <c r="H65" s="11"/>
      <c r="I65" s="11"/>
    </row>
    <row r="66" spans="1:9" ht="15" customHeight="1" x14ac:dyDescent="0.15">
      <c r="A66" s="11"/>
      <c r="B66" s="17" t="s">
        <v>18</v>
      </c>
      <c r="C66" s="244" t="s">
        <v>19</v>
      </c>
      <c r="D66" s="253" t="s">
        <v>20</v>
      </c>
      <c r="E66" s="197"/>
      <c r="F66" s="254"/>
      <c r="G66" s="250" t="s">
        <v>21</v>
      </c>
      <c r="H66" s="241" t="s">
        <v>22</v>
      </c>
    </row>
    <row r="67" spans="1:9" ht="15" customHeight="1" x14ac:dyDescent="0.15">
      <c r="A67" s="11"/>
      <c r="B67" s="18"/>
      <c r="C67" s="245"/>
      <c r="D67" s="255" t="s">
        <v>23</v>
      </c>
      <c r="E67" s="255" t="s">
        <v>24</v>
      </c>
      <c r="F67" s="255" t="s">
        <v>25</v>
      </c>
      <c r="G67" s="252"/>
      <c r="H67" s="242"/>
    </row>
    <row r="68" spans="1:9" ht="15" customHeight="1" x14ac:dyDescent="0.15">
      <c r="A68" s="11"/>
      <c r="B68" s="18"/>
      <c r="C68" s="14"/>
      <c r="D68" s="252"/>
      <c r="E68" s="252"/>
      <c r="F68" s="252"/>
      <c r="G68" s="252"/>
      <c r="H68" s="242"/>
    </row>
    <row r="69" spans="1:9" ht="15" customHeight="1" thickBot="1" x14ac:dyDescent="0.2">
      <c r="A69" s="11"/>
      <c r="B69" s="19" t="s">
        <v>26</v>
      </c>
      <c r="C69" s="20"/>
      <c r="D69" s="21" t="s">
        <v>75</v>
      </c>
      <c r="E69" s="21" t="s">
        <v>76</v>
      </c>
      <c r="F69" s="3" t="s">
        <v>77</v>
      </c>
      <c r="G69" s="3" t="s">
        <v>3</v>
      </c>
      <c r="H69" s="1" t="s">
        <v>71</v>
      </c>
    </row>
    <row r="70" spans="1:9" ht="15" customHeight="1" x14ac:dyDescent="0.15">
      <c r="A70" s="11"/>
      <c r="B70" s="8" t="s">
        <v>27</v>
      </c>
      <c r="C70" s="7" t="s">
        <v>8</v>
      </c>
      <c r="D70" s="174">
        <v>52</v>
      </c>
      <c r="E70" s="174">
        <v>45</v>
      </c>
      <c r="F70" s="174">
        <v>15</v>
      </c>
      <c r="G70" s="181">
        <v>8</v>
      </c>
      <c r="H70" s="175">
        <v>120</v>
      </c>
    </row>
    <row r="71" spans="1:9" ht="15" customHeight="1" x14ac:dyDescent="0.15">
      <c r="A71" s="11"/>
      <c r="B71" s="13" t="s">
        <v>28</v>
      </c>
      <c r="C71" s="15" t="s">
        <v>7</v>
      </c>
      <c r="D71" s="176">
        <v>20</v>
      </c>
      <c r="E71" s="176">
        <v>15</v>
      </c>
      <c r="F71" s="176">
        <v>3</v>
      </c>
      <c r="G71" s="171">
        <v>2</v>
      </c>
      <c r="H71" s="177">
        <v>40</v>
      </c>
    </row>
    <row r="72" spans="1:9" ht="15" customHeight="1" thickBot="1" x14ac:dyDescent="0.2">
      <c r="A72" s="11"/>
      <c r="B72" s="2"/>
      <c r="C72" s="9" t="s">
        <v>13</v>
      </c>
      <c r="D72" s="178">
        <v>72</v>
      </c>
      <c r="E72" s="178">
        <v>60</v>
      </c>
      <c r="F72" s="178">
        <v>18</v>
      </c>
      <c r="G72" s="182">
        <v>10</v>
      </c>
      <c r="H72" s="179">
        <v>160</v>
      </c>
    </row>
    <row r="73" spans="1:9" ht="15" customHeight="1" x14ac:dyDescent="0.15">
      <c r="A73" s="11"/>
      <c r="B73" s="4" t="s">
        <v>29</v>
      </c>
      <c r="C73" s="10" t="s">
        <v>8</v>
      </c>
      <c r="D73" s="180">
        <v>32</v>
      </c>
      <c r="E73" s="180">
        <v>25</v>
      </c>
      <c r="F73" s="180">
        <v>15</v>
      </c>
      <c r="G73" s="181">
        <v>8</v>
      </c>
      <c r="H73" s="177">
        <v>80</v>
      </c>
    </row>
    <row r="74" spans="1:9" ht="15" customHeight="1" x14ac:dyDescent="0.15">
      <c r="A74" s="11"/>
      <c r="B74" s="13" t="s">
        <v>30</v>
      </c>
      <c r="C74" s="15" t="s">
        <v>7</v>
      </c>
      <c r="D74" s="176">
        <v>20</v>
      </c>
      <c r="E74" s="176">
        <v>15</v>
      </c>
      <c r="F74" s="176">
        <v>3</v>
      </c>
      <c r="G74" s="171">
        <v>2</v>
      </c>
      <c r="H74" s="177">
        <v>40</v>
      </c>
    </row>
    <row r="75" spans="1:9" ht="15" customHeight="1" thickBot="1" x14ac:dyDescent="0.2">
      <c r="A75" s="11"/>
      <c r="B75" s="2"/>
      <c r="C75" s="9" t="s">
        <v>13</v>
      </c>
      <c r="D75" s="178">
        <v>52</v>
      </c>
      <c r="E75" s="178">
        <v>40</v>
      </c>
      <c r="F75" s="178">
        <v>18</v>
      </c>
      <c r="G75" s="182">
        <v>10</v>
      </c>
      <c r="H75" s="179">
        <v>120</v>
      </c>
    </row>
    <row r="76" spans="1:9" ht="15" customHeight="1" x14ac:dyDescent="0.15">
      <c r="A76" s="11"/>
      <c r="B76" s="4" t="s">
        <v>31</v>
      </c>
      <c r="C76" s="10" t="s">
        <v>8</v>
      </c>
      <c r="D76" s="180">
        <v>32</v>
      </c>
      <c r="E76" s="180">
        <v>25</v>
      </c>
      <c r="F76" s="180">
        <v>15</v>
      </c>
      <c r="G76" s="181">
        <v>8</v>
      </c>
      <c r="H76" s="177">
        <v>80</v>
      </c>
    </row>
    <row r="77" spans="1:9" ht="15" customHeight="1" x14ac:dyDescent="0.15">
      <c r="A77" s="11"/>
      <c r="B77" s="13" t="s">
        <v>32</v>
      </c>
      <c r="C77" s="15" t="s">
        <v>7</v>
      </c>
      <c r="D77" s="176">
        <v>20</v>
      </c>
      <c r="E77" s="176">
        <v>15</v>
      </c>
      <c r="F77" s="176">
        <v>3</v>
      </c>
      <c r="G77" s="171">
        <v>2</v>
      </c>
      <c r="H77" s="177">
        <v>40</v>
      </c>
    </row>
    <row r="78" spans="1:9" ht="15" customHeight="1" thickBot="1" x14ac:dyDescent="0.2">
      <c r="A78" s="11"/>
      <c r="B78" s="2"/>
      <c r="C78" s="9" t="s">
        <v>13</v>
      </c>
      <c r="D78" s="178">
        <v>52</v>
      </c>
      <c r="E78" s="178">
        <v>40</v>
      </c>
      <c r="F78" s="178">
        <v>18</v>
      </c>
      <c r="G78" s="182">
        <v>10</v>
      </c>
      <c r="H78" s="179">
        <v>120</v>
      </c>
    </row>
    <row r="79" spans="1:9" ht="15" customHeight="1" x14ac:dyDescent="0.15">
      <c r="A79" s="11"/>
      <c r="B79" s="4"/>
      <c r="C79" s="10" t="s">
        <v>8</v>
      </c>
      <c r="D79" s="180">
        <v>116</v>
      </c>
      <c r="E79" s="180">
        <v>95</v>
      </c>
      <c r="F79" s="180">
        <v>45</v>
      </c>
      <c r="G79" s="181">
        <v>24</v>
      </c>
      <c r="H79" s="177">
        <v>280</v>
      </c>
    </row>
    <row r="80" spans="1:9" ht="15" customHeight="1" x14ac:dyDescent="0.15">
      <c r="A80" s="11"/>
      <c r="B80" s="4" t="s">
        <v>33</v>
      </c>
      <c r="C80" s="15" t="s">
        <v>7</v>
      </c>
      <c r="D80" s="180">
        <v>60</v>
      </c>
      <c r="E80" s="180">
        <v>45</v>
      </c>
      <c r="F80" s="180">
        <v>9</v>
      </c>
      <c r="G80" s="171">
        <v>6</v>
      </c>
      <c r="H80" s="177">
        <v>120</v>
      </c>
    </row>
    <row r="81" spans="1:9" ht="15" customHeight="1" thickBot="1" x14ac:dyDescent="0.2">
      <c r="A81" s="11"/>
      <c r="B81" s="2"/>
      <c r="C81" s="9" t="s">
        <v>13</v>
      </c>
      <c r="D81" s="178">
        <v>176</v>
      </c>
      <c r="E81" s="178">
        <v>140</v>
      </c>
      <c r="F81" s="178">
        <v>54</v>
      </c>
      <c r="G81" s="182">
        <v>30</v>
      </c>
      <c r="H81" s="179">
        <v>400</v>
      </c>
    </row>
    <row r="82" spans="1:9" ht="15" customHeight="1" x14ac:dyDescent="0.15">
      <c r="A82" s="11"/>
      <c r="B82" s="30"/>
      <c r="C82" s="6"/>
      <c r="D82" s="11"/>
      <c r="E82" s="11"/>
      <c r="F82" s="11"/>
      <c r="G82" s="11"/>
      <c r="H82" s="11"/>
    </row>
    <row r="83" spans="1:9" ht="15" customHeight="1" x14ac:dyDescent="0.15">
      <c r="A83" s="11"/>
    </row>
    <row r="84" spans="1:9" ht="15" customHeight="1" x14ac:dyDescent="0.15">
      <c r="B84" s="11"/>
      <c r="C84" s="11"/>
      <c r="D84" s="11"/>
      <c r="E84" s="11"/>
      <c r="F84" s="11"/>
      <c r="G84" s="11"/>
      <c r="H84" s="11"/>
    </row>
    <row r="85" spans="1:9" ht="15" customHeight="1" x14ac:dyDescent="0.15">
      <c r="B85" s="243" t="s">
        <v>84</v>
      </c>
      <c r="C85" s="243"/>
      <c r="D85" s="243"/>
      <c r="E85" s="243"/>
      <c r="F85" s="243"/>
      <c r="G85" s="243"/>
      <c r="H85" s="243"/>
      <c r="I85" s="183"/>
    </row>
    <row r="86" spans="1:9" ht="15" customHeight="1" thickBot="1" x14ac:dyDescent="0.2">
      <c r="B86" s="11"/>
      <c r="C86" s="11"/>
      <c r="D86" s="11"/>
      <c r="E86" s="11"/>
      <c r="F86" s="11"/>
      <c r="G86" s="11"/>
      <c r="H86" s="11"/>
    </row>
    <row r="87" spans="1:9" ht="15" customHeight="1" x14ac:dyDescent="0.15">
      <c r="B87" s="17" t="s">
        <v>18</v>
      </c>
      <c r="C87" s="244" t="s">
        <v>19</v>
      </c>
      <c r="D87" s="253" t="s">
        <v>20</v>
      </c>
      <c r="E87" s="197"/>
      <c r="F87" s="254"/>
      <c r="G87" s="250" t="s">
        <v>21</v>
      </c>
      <c r="H87" s="241" t="s">
        <v>22</v>
      </c>
    </row>
    <row r="88" spans="1:9" ht="15" customHeight="1" x14ac:dyDescent="0.15">
      <c r="B88" s="18"/>
      <c r="C88" s="245"/>
      <c r="D88" s="255" t="s">
        <v>23</v>
      </c>
      <c r="E88" s="255" t="s">
        <v>24</v>
      </c>
      <c r="F88" s="255" t="s">
        <v>25</v>
      </c>
      <c r="G88" s="252"/>
      <c r="H88" s="242"/>
    </row>
    <row r="89" spans="1:9" ht="15" customHeight="1" x14ac:dyDescent="0.15">
      <c r="B89" s="18"/>
      <c r="C89" s="14"/>
      <c r="D89" s="252"/>
      <c r="E89" s="252"/>
      <c r="F89" s="252"/>
      <c r="G89" s="252"/>
      <c r="H89" s="242"/>
    </row>
    <row r="90" spans="1:9" ht="15" customHeight="1" thickBot="1" x14ac:dyDescent="0.2">
      <c r="B90" s="19" t="s">
        <v>26</v>
      </c>
      <c r="C90" s="20"/>
      <c r="D90" s="21" t="s">
        <v>0</v>
      </c>
      <c r="E90" s="21" t="s">
        <v>1</v>
      </c>
      <c r="F90" s="3" t="s">
        <v>2</v>
      </c>
      <c r="G90" s="3" t="s">
        <v>3</v>
      </c>
      <c r="H90" s="1" t="s">
        <v>71</v>
      </c>
    </row>
    <row r="91" spans="1:9" ht="15" customHeight="1" x14ac:dyDescent="0.15">
      <c r="B91" s="8" t="s">
        <v>27</v>
      </c>
      <c r="C91" s="250" t="s">
        <v>8</v>
      </c>
      <c r="D91" s="260">
        <v>37</v>
      </c>
      <c r="E91" s="260">
        <v>8</v>
      </c>
      <c r="F91" s="260">
        <v>7</v>
      </c>
      <c r="G91" s="258">
        <v>8</v>
      </c>
      <c r="H91" s="246">
        <f>SUM(D91:G92)</f>
        <v>60</v>
      </c>
    </row>
    <row r="92" spans="1:9" ht="15" customHeight="1" thickBot="1" x14ac:dyDescent="0.2">
      <c r="B92" s="12" t="s">
        <v>28</v>
      </c>
      <c r="C92" s="251"/>
      <c r="D92" s="261"/>
      <c r="E92" s="261"/>
      <c r="F92" s="261"/>
      <c r="G92" s="259"/>
      <c r="H92" s="247">
        <f t="shared" ref="H92:H96" si="5">SUM(D92:G92)</f>
        <v>0</v>
      </c>
    </row>
    <row r="93" spans="1:9" ht="15" customHeight="1" x14ac:dyDescent="0.15">
      <c r="B93" s="8" t="s">
        <v>29</v>
      </c>
      <c r="C93" s="250" t="s">
        <v>8</v>
      </c>
      <c r="D93" s="260">
        <v>37</v>
      </c>
      <c r="E93" s="260">
        <v>8</v>
      </c>
      <c r="F93" s="260">
        <v>7</v>
      </c>
      <c r="G93" s="260">
        <v>8</v>
      </c>
      <c r="H93" s="246">
        <f t="shared" ref="H93" si="6">SUM(D93:G94)</f>
        <v>60</v>
      </c>
    </row>
    <row r="94" spans="1:9" ht="15" customHeight="1" thickBot="1" x14ac:dyDescent="0.2">
      <c r="B94" s="12" t="s">
        <v>30</v>
      </c>
      <c r="C94" s="251"/>
      <c r="D94" s="261"/>
      <c r="E94" s="261"/>
      <c r="F94" s="261"/>
      <c r="G94" s="261"/>
      <c r="H94" s="247">
        <f t="shared" si="5"/>
        <v>0</v>
      </c>
    </row>
    <row r="95" spans="1:9" ht="15" customHeight="1" x14ac:dyDescent="0.15">
      <c r="B95" s="8" t="s">
        <v>31</v>
      </c>
      <c r="C95" s="250" t="s">
        <v>8</v>
      </c>
      <c r="D95" s="260">
        <v>26</v>
      </c>
      <c r="E95" s="260">
        <v>4</v>
      </c>
      <c r="F95" s="260">
        <v>6</v>
      </c>
      <c r="G95" s="260">
        <v>4</v>
      </c>
      <c r="H95" s="246">
        <f t="shared" ref="H95" si="7">SUM(D95:G96)</f>
        <v>40</v>
      </c>
    </row>
    <row r="96" spans="1:9" ht="15" customHeight="1" thickBot="1" x14ac:dyDescent="0.2">
      <c r="B96" s="12" t="s">
        <v>32</v>
      </c>
      <c r="C96" s="251"/>
      <c r="D96" s="261"/>
      <c r="E96" s="261"/>
      <c r="F96" s="261"/>
      <c r="G96" s="261"/>
      <c r="H96" s="247">
        <f t="shared" si="5"/>
        <v>0</v>
      </c>
    </row>
    <row r="97" spans="1:9" ht="15" customHeight="1" x14ac:dyDescent="0.15">
      <c r="B97" s="237" t="s">
        <v>9</v>
      </c>
      <c r="C97" s="239"/>
      <c r="D97" s="248">
        <f>SUM(D91:D96)</f>
        <v>100</v>
      </c>
      <c r="E97" s="248">
        <f t="shared" ref="E97" si="8">SUM(E91:E96)</f>
        <v>20</v>
      </c>
      <c r="F97" s="248">
        <f t="shared" ref="F97" si="9">SUM(F91:F96)</f>
        <v>20</v>
      </c>
      <c r="G97" s="256">
        <f t="shared" ref="G97" si="10">SUM(G91:G96)</f>
        <v>20</v>
      </c>
      <c r="H97" s="246">
        <f>IF(SUM(H91:H96)=SUM(D97:G98),SUM(H91:H96),"縦計と横計が異なる")</f>
        <v>160</v>
      </c>
    </row>
    <row r="98" spans="1:9" ht="15" customHeight="1" thickBot="1" x14ac:dyDescent="0.2">
      <c r="B98" s="238"/>
      <c r="C98" s="240"/>
      <c r="D98" s="249"/>
      <c r="E98" s="249"/>
      <c r="F98" s="249"/>
      <c r="G98" s="257"/>
      <c r="H98" s="247"/>
    </row>
    <row r="99" spans="1:9" ht="15" customHeight="1" x14ac:dyDescent="0.15">
      <c r="B99" s="6"/>
      <c r="C99" s="6"/>
      <c r="D99" s="5"/>
      <c r="E99" s="5"/>
      <c r="F99" s="5"/>
      <c r="G99" s="5"/>
      <c r="H99" s="5"/>
    </row>
    <row r="100" spans="1:9" ht="15" customHeight="1" x14ac:dyDescent="0.15">
      <c r="A100" s="11"/>
      <c r="B100" s="6"/>
      <c r="C100" s="6"/>
      <c r="D100" s="5"/>
      <c r="E100" s="5"/>
      <c r="F100" s="5"/>
      <c r="G100" s="5"/>
      <c r="H100" s="5"/>
    </row>
    <row r="101" spans="1:9" ht="15" customHeight="1" x14ac:dyDescent="0.15">
      <c r="A101" s="11"/>
      <c r="B101" s="6"/>
      <c r="C101" s="6"/>
      <c r="D101" s="5"/>
      <c r="E101" s="5"/>
      <c r="F101" s="5"/>
      <c r="G101" s="5"/>
      <c r="H101" s="5"/>
    </row>
    <row r="102" spans="1:9" ht="105" customHeight="1" x14ac:dyDescent="0.15">
      <c r="A102" s="11"/>
      <c r="B102" s="6"/>
      <c r="C102" s="6"/>
      <c r="D102" s="5"/>
      <c r="E102" s="5"/>
      <c r="F102" s="5"/>
      <c r="G102" s="5"/>
      <c r="H102" s="5"/>
    </row>
    <row r="103" spans="1:9" ht="15" customHeight="1" x14ac:dyDescent="0.15">
      <c r="A103" s="11"/>
      <c r="B103" s="6"/>
      <c r="C103" s="6"/>
      <c r="D103" s="5"/>
      <c r="E103" s="5"/>
      <c r="F103" s="5"/>
      <c r="G103" s="5"/>
      <c r="H103" s="5"/>
    </row>
    <row r="104" spans="1:9" ht="15" customHeight="1" x14ac:dyDescent="0.15">
      <c r="A104" s="11"/>
      <c r="B104" s="6"/>
      <c r="C104" s="6"/>
      <c r="D104" s="5"/>
      <c r="E104" s="5"/>
      <c r="F104" s="5"/>
      <c r="G104" s="5"/>
      <c r="H104" s="5"/>
    </row>
    <row r="105" spans="1:9" ht="15" customHeight="1" x14ac:dyDescent="0.15">
      <c r="A105" s="11"/>
      <c r="B105" s="6"/>
      <c r="C105" s="6"/>
      <c r="D105" s="5"/>
      <c r="E105" s="5"/>
      <c r="F105" s="5"/>
      <c r="G105" s="5"/>
      <c r="H105" s="5"/>
    </row>
    <row r="106" spans="1:9" ht="15" customHeight="1" x14ac:dyDescent="0.15">
      <c r="A106" s="11"/>
      <c r="B106" s="6"/>
      <c r="C106" s="6"/>
      <c r="D106" s="5"/>
      <c r="E106" s="5"/>
      <c r="F106" s="5"/>
      <c r="G106" s="5"/>
      <c r="H106" s="5"/>
    </row>
    <row r="107" spans="1:9" ht="15" customHeight="1" x14ac:dyDescent="0.15">
      <c r="B107" s="187" t="s">
        <v>80</v>
      </c>
      <c r="C107" s="187"/>
      <c r="D107" s="187"/>
      <c r="E107" s="187"/>
      <c r="F107" s="187"/>
      <c r="G107" s="187"/>
      <c r="H107" s="187"/>
      <c r="I107" s="184"/>
    </row>
    <row r="108" spans="1:9" ht="15" customHeight="1" thickBot="1" x14ac:dyDescent="0.2">
      <c r="B108" s="11"/>
      <c r="C108" s="11"/>
      <c r="D108" s="11"/>
      <c r="E108" s="11"/>
      <c r="F108" s="11"/>
      <c r="G108" s="11"/>
      <c r="H108" s="11"/>
      <c r="I108" s="11"/>
    </row>
    <row r="109" spans="1:9" ht="15" customHeight="1" x14ac:dyDescent="0.15">
      <c r="B109" s="17" t="s">
        <v>18</v>
      </c>
      <c r="C109" s="244" t="s">
        <v>19</v>
      </c>
      <c r="D109" s="253" t="s">
        <v>20</v>
      </c>
      <c r="E109" s="197"/>
      <c r="F109" s="254"/>
      <c r="G109" s="250" t="s">
        <v>21</v>
      </c>
      <c r="H109" s="241" t="s">
        <v>22</v>
      </c>
    </row>
    <row r="110" spans="1:9" ht="15" customHeight="1" x14ac:dyDescent="0.15">
      <c r="B110" s="18"/>
      <c r="C110" s="245"/>
      <c r="D110" s="255" t="s">
        <v>23</v>
      </c>
      <c r="E110" s="255" t="s">
        <v>24</v>
      </c>
      <c r="F110" s="255" t="s">
        <v>25</v>
      </c>
      <c r="G110" s="252"/>
      <c r="H110" s="242"/>
    </row>
    <row r="111" spans="1:9" ht="15" customHeight="1" x14ac:dyDescent="0.15">
      <c r="B111" s="18"/>
      <c r="C111" s="14"/>
      <c r="D111" s="252"/>
      <c r="E111" s="252"/>
      <c r="F111" s="252"/>
      <c r="G111" s="252"/>
      <c r="H111" s="242"/>
    </row>
    <row r="112" spans="1:9" ht="15" customHeight="1" thickBot="1" x14ac:dyDescent="0.2">
      <c r="B112" s="19" t="s">
        <v>26</v>
      </c>
      <c r="C112" s="20"/>
      <c r="D112" s="21" t="s">
        <v>72</v>
      </c>
      <c r="E112" s="21" t="s">
        <v>73</v>
      </c>
      <c r="F112" s="3" t="s">
        <v>74</v>
      </c>
      <c r="G112" s="3" t="s">
        <v>3</v>
      </c>
      <c r="H112" s="1" t="s">
        <v>71</v>
      </c>
    </row>
    <row r="113" spans="2:9" ht="15" customHeight="1" x14ac:dyDescent="0.15">
      <c r="B113" s="8" t="s">
        <v>27</v>
      </c>
      <c r="C113" s="250" t="s">
        <v>8</v>
      </c>
      <c r="D113" s="260">
        <v>37</v>
      </c>
      <c r="E113" s="260">
        <v>8</v>
      </c>
      <c r="F113" s="260">
        <v>7</v>
      </c>
      <c r="G113" s="258">
        <v>8</v>
      </c>
      <c r="H113" s="246">
        <v>60</v>
      </c>
    </row>
    <row r="114" spans="2:9" ht="15" customHeight="1" thickBot="1" x14ac:dyDescent="0.2">
      <c r="B114" s="12" t="s">
        <v>28</v>
      </c>
      <c r="C114" s="251"/>
      <c r="D114" s="261"/>
      <c r="E114" s="261"/>
      <c r="F114" s="261"/>
      <c r="G114" s="259"/>
      <c r="H114" s="247">
        <v>0</v>
      </c>
    </row>
    <row r="115" spans="2:9" ht="15" customHeight="1" x14ac:dyDescent="0.15">
      <c r="B115" s="8" t="s">
        <v>29</v>
      </c>
      <c r="C115" s="250" t="s">
        <v>8</v>
      </c>
      <c r="D115" s="260">
        <v>37</v>
      </c>
      <c r="E115" s="260">
        <v>8</v>
      </c>
      <c r="F115" s="260">
        <v>7</v>
      </c>
      <c r="G115" s="260">
        <v>8</v>
      </c>
      <c r="H115" s="246">
        <v>60</v>
      </c>
    </row>
    <row r="116" spans="2:9" ht="15" customHeight="1" thickBot="1" x14ac:dyDescent="0.2">
      <c r="B116" s="12" t="s">
        <v>30</v>
      </c>
      <c r="C116" s="251"/>
      <c r="D116" s="261"/>
      <c r="E116" s="261"/>
      <c r="F116" s="261"/>
      <c r="G116" s="261"/>
      <c r="H116" s="247">
        <v>0</v>
      </c>
    </row>
    <row r="117" spans="2:9" ht="15" customHeight="1" x14ac:dyDescent="0.15">
      <c r="B117" s="8" t="s">
        <v>31</v>
      </c>
      <c r="C117" s="250" t="s">
        <v>8</v>
      </c>
      <c r="D117" s="260">
        <v>26</v>
      </c>
      <c r="E117" s="260">
        <v>4</v>
      </c>
      <c r="F117" s="260">
        <v>6</v>
      </c>
      <c r="G117" s="260">
        <v>4</v>
      </c>
      <c r="H117" s="246">
        <v>40</v>
      </c>
    </row>
    <row r="118" spans="2:9" ht="15" customHeight="1" thickBot="1" x14ac:dyDescent="0.2">
      <c r="B118" s="12" t="s">
        <v>32</v>
      </c>
      <c r="C118" s="251"/>
      <c r="D118" s="261"/>
      <c r="E118" s="261"/>
      <c r="F118" s="261"/>
      <c r="G118" s="261"/>
      <c r="H118" s="247">
        <v>0</v>
      </c>
    </row>
    <row r="119" spans="2:9" ht="15" customHeight="1" x14ac:dyDescent="0.15">
      <c r="B119" s="237" t="s">
        <v>9</v>
      </c>
      <c r="C119" s="239"/>
      <c r="D119" s="260">
        <v>100</v>
      </c>
      <c r="E119" s="260">
        <v>20</v>
      </c>
      <c r="F119" s="260">
        <v>20</v>
      </c>
      <c r="G119" s="256">
        <v>20</v>
      </c>
      <c r="H119" s="246">
        <v>160</v>
      </c>
    </row>
    <row r="120" spans="2:9" ht="15" customHeight="1" thickBot="1" x14ac:dyDescent="0.2">
      <c r="B120" s="238"/>
      <c r="C120" s="240"/>
      <c r="D120" s="261"/>
      <c r="E120" s="261"/>
      <c r="F120" s="261"/>
      <c r="G120" s="257"/>
      <c r="H120" s="247"/>
    </row>
    <row r="121" spans="2:9" ht="15" customHeight="1" x14ac:dyDescent="0.15">
      <c r="B121" s="6"/>
      <c r="C121" s="6"/>
      <c r="D121" s="5"/>
      <c r="E121" s="5"/>
      <c r="F121" s="5"/>
      <c r="G121" s="5"/>
      <c r="H121" s="5"/>
    </row>
    <row r="122" spans="2:9" ht="15" customHeight="1" x14ac:dyDescent="0.15">
      <c r="B122" s="6"/>
      <c r="C122" s="6"/>
      <c r="D122" s="5"/>
      <c r="E122" s="5"/>
      <c r="F122" s="5"/>
      <c r="G122" s="5"/>
      <c r="H122" s="5"/>
    </row>
    <row r="123" spans="2:9" ht="15" customHeight="1" x14ac:dyDescent="0.15">
      <c r="B123" s="6"/>
      <c r="C123" s="6"/>
      <c r="D123" s="5"/>
      <c r="E123" s="5"/>
      <c r="F123" s="5"/>
      <c r="G123" s="5"/>
      <c r="H123" s="5"/>
    </row>
    <row r="124" spans="2:9" ht="15" customHeight="1" x14ac:dyDescent="0.15">
      <c r="B124" s="243" t="s">
        <v>85</v>
      </c>
      <c r="C124" s="243"/>
      <c r="D124" s="243"/>
      <c r="E124" s="243"/>
      <c r="F124" s="243"/>
      <c r="G124" s="243"/>
      <c r="H124" s="243"/>
      <c r="I124" s="183"/>
    </row>
    <row r="125" spans="2:9" ht="15" customHeight="1" thickBot="1" x14ac:dyDescent="0.2">
      <c r="B125" s="11"/>
      <c r="C125" s="11"/>
      <c r="D125" s="11"/>
      <c r="E125" s="11"/>
      <c r="F125" s="11"/>
      <c r="G125" s="11"/>
      <c r="H125" s="11"/>
    </row>
    <row r="126" spans="2:9" ht="15" customHeight="1" x14ac:dyDescent="0.15">
      <c r="B126" s="17" t="s">
        <v>18</v>
      </c>
      <c r="C126" s="244" t="s">
        <v>19</v>
      </c>
      <c r="D126" s="253" t="s">
        <v>20</v>
      </c>
      <c r="E126" s="197"/>
      <c r="F126" s="254"/>
      <c r="G126" s="250" t="s">
        <v>21</v>
      </c>
      <c r="H126" s="241" t="s">
        <v>22</v>
      </c>
    </row>
    <row r="127" spans="2:9" ht="15" customHeight="1" x14ac:dyDescent="0.15">
      <c r="B127" s="18"/>
      <c r="C127" s="245"/>
      <c r="D127" s="255" t="s">
        <v>23</v>
      </c>
      <c r="E127" s="255" t="s">
        <v>24</v>
      </c>
      <c r="F127" s="255" t="s">
        <v>25</v>
      </c>
      <c r="G127" s="252"/>
      <c r="H127" s="242"/>
    </row>
    <row r="128" spans="2:9" ht="15" customHeight="1" x14ac:dyDescent="0.15">
      <c r="B128" s="18"/>
      <c r="C128" s="14"/>
      <c r="D128" s="252"/>
      <c r="E128" s="252"/>
      <c r="F128" s="252"/>
      <c r="G128" s="252"/>
      <c r="H128" s="242"/>
    </row>
    <row r="129" spans="1:8" ht="15" customHeight="1" thickBot="1" x14ac:dyDescent="0.2">
      <c r="B129" s="19" t="s">
        <v>26</v>
      </c>
      <c r="C129" s="20"/>
      <c r="D129" s="21" t="s">
        <v>0</v>
      </c>
      <c r="E129" s="21" t="s">
        <v>1</v>
      </c>
      <c r="F129" s="3" t="s">
        <v>2</v>
      </c>
      <c r="G129" s="3" t="s">
        <v>3</v>
      </c>
      <c r="H129" s="1" t="s">
        <v>71</v>
      </c>
    </row>
    <row r="130" spans="1:8" ht="15" customHeight="1" x14ac:dyDescent="0.15">
      <c r="B130" s="8" t="s">
        <v>27</v>
      </c>
      <c r="C130" s="250" t="s">
        <v>8</v>
      </c>
      <c r="D130" s="248">
        <v>43</v>
      </c>
      <c r="E130" s="248">
        <v>5</v>
      </c>
      <c r="F130" s="248">
        <v>4</v>
      </c>
      <c r="G130" s="256">
        <v>8</v>
      </c>
      <c r="H130" s="246">
        <f>SUM(D130:G131)</f>
        <v>60</v>
      </c>
    </row>
    <row r="131" spans="1:8" ht="15" customHeight="1" thickBot="1" x14ac:dyDescent="0.2">
      <c r="B131" s="12" t="s">
        <v>28</v>
      </c>
      <c r="C131" s="251"/>
      <c r="D131" s="249"/>
      <c r="E131" s="249"/>
      <c r="F131" s="249"/>
      <c r="G131" s="257"/>
      <c r="H131" s="247">
        <f t="shared" ref="H131" si="11">SUM(D131:G131)</f>
        <v>0</v>
      </c>
    </row>
    <row r="132" spans="1:8" ht="15" customHeight="1" x14ac:dyDescent="0.15">
      <c r="B132" s="8" t="s">
        <v>29</v>
      </c>
      <c r="C132" s="250" t="s">
        <v>8</v>
      </c>
      <c r="D132" s="248">
        <v>43</v>
      </c>
      <c r="E132" s="248">
        <v>5</v>
      </c>
      <c r="F132" s="248">
        <v>4</v>
      </c>
      <c r="G132" s="256">
        <v>8</v>
      </c>
      <c r="H132" s="246">
        <f t="shared" ref="H132" si="12">SUM(D132:G133)</f>
        <v>60</v>
      </c>
    </row>
    <row r="133" spans="1:8" ht="15" customHeight="1" thickBot="1" x14ac:dyDescent="0.2">
      <c r="B133" s="12" t="s">
        <v>30</v>
      </c>
      <c r="C133" s="251"/>
      <c r="D133" s="249"/>
      <c r="E133" s="249"/>
      <c r="F133" s="249"/>
      <c r="G133" s="257"/>
      <c r="H133" s="247">
        <f t="shared" ref="H133" si="13">SUM(D133:G133)</f>
        <v>0</v>
      </c>
    </row>
    <row r="134" spans="1:8" ht="15" customHeight="1" x14ac:dyDescent="0.15">
      <c r="B134" s="8" t="s">
        <v>31</v>
      </c>
      <c r="C134" s="250" t="s">
        <v>8</v>
      </c>
      <c r="D134" s="248">
        <v>27</v>
      </c>
      <c r="E134" s="248">
        <v>5</v>
      </c>
      <c r="F134" s="248">
        <v>4</v>
      </c>
      <c r="G134" s="256">
        <v>4</v>
      </c>
      <c r="H134" s="246">
        <f t="shared" ref="H134" si="14">SUM(D134:G135)</f>
        <v>40</v>
      </c>
    </row>
    <row r="135" spans="1:8" ht="15" customHeight="1" thickBot="1" x14ac:dyDescent="0.2">
      <c r="B135" s="12" t="s">
        <v>32</v>
      </c>
      <c r="C135" s="251"/>
      <c r="D135" s="249"/>
      <c r="E135" s="249"/>
      <c r="F135" s="249"/>
      <c r="G135" s="257"/>
      <c r="H135" s="247">
        <f t="shared" ref="H135" si="15">SUM(D135:G135)</f>
        <v>0</v>
      </c>
    </row>
    <row r="136" spans="1:8" ht="15" customHeight="1" x14ac:dyDescent="0.15">
      <c r="B136" s="237" t="s">
        <v>9</v>
      </c>
      <c r="C136" s="239"/>
      <c r="D136" s="248">
        <f>SUM(D130:D135)</f>
        <v>113</v>
      </c>
      <c r="E136" s="248">
        <f t="shared" ref="E136" si="16">SUM(E130:E135)</f>
        <v>15</v>
      </c>
      <c r="F136" s="248">
        <f t="shared" ref="F136" si="17">SUM(F130:F135)</f>
        <v>12</v>
      </c>
      <c r="G136" s="256">
        <f t="shared" ref="G136" si="18">SUM(G130:G135)</f>
        <v>20</v>
      </c>
      <c r="H136" s="246">
        <f>IF(SUM(H130:H135)=SUM(D136:G137),SUM(H130:H135),"縦計と横計が異なる")</f>
        <v>160</v>
      </c>
    </row>
    <row r="137" spans="1:8" ht="15" customHeight="1" thickBot="1" x14ac:dyDescent="0.2">
      <c r="B137" s="238"/>
      <c r="C137" s="240"/>
      <c r="D137" s="249"/>
      <c r="E137" s="249"/>
      <c r="F137" s="249"/>
      <c r="G137" s="257"/>
      <c r="H137" s="247"/>
    </row>
    <row r="138" spans="1:8" ht="15" customHeight="1" x14ac:dyDescent="0.15">
      <c r="B138" s="30"/>
      <c r="C138" s="6"/>
      <c r="D138" s="11"/>
      <c r="E138" s="11"/>
      <c r="F138" s="11"/>
      <c r="G138" s="11"/>
      <c r="H138" s="11"/>
    </row>
    <row r="139" spans="1:8" ht="15" customHeight="1" x14ac:dyDescent="0.15">
      <c r="A139" s="11"/>
      <c r="B139" s="6"/>
      <c r="C139" s="6"/>
      <c r="D139" s="5"/>
      <c r="E139" s="5"/>
      <c r="F139" s="5"/>
      <c r="G139" s="5"/>
      <c r="H139" s="5"/>
    </row>
    <row r="140" spans="1:8" ht="15" customHeight="1" x14ac:dyDescent="0.15">
      <c r="A140" s="11"/>
      <c r="B140" s="6"/>
      <c r="C140" s="6"/>
      <c r="D140" s="5"/>
      <c r="E140" s="5"/>
      <c r="F140" s="5"/>
      <c r="G140" s="5"/>
      <c r="H140" s="5"/>
    </row>
    <row r="141" spans="1:8" ht="105" customHeight="1" x14ac:dyDescent="0.15">
      <c r="A141" s="11"/>
      <c r="B141" s="6"/>
      <c r="C141" s="6"/>
      <c r="D141" s="5"/>
      <c r="E141" s="5"/>
      <c r="F141" s="5"/>
      <c r="G141" s="5"/>
      <c r="H141" s="5"/>
    </row>
    <row r="142" spans="1:8" ht="15" customHeight="1" x14ac:dyDescent="0.15">
      <c r="A142" s="11"/>
      <c r="B142" s="6"/>
      <c r="C142" s="6"/>
      <c r="D142" s="5"/>
      <c r="E142" s="5"/>
      <c r="F142" s="5"/>
      <c r="G142" s="5"/>
      <c r="H142" s="5"/>
    </row>
    <row r="143" spans="1:8" ht="15" customHeight="1" x14ac:dyDescent="0.15">
      <c r="A143" s="11"/>
      <c r="B143" s="6"/>
      <c r="C143" s="6"/>
      <c r="D143" s="5"/>
      <c r="E143" s="5"/>
      <c r="F143" s="5"/>
      <c r="G143" s="5"/>
      <c r="H143" s="5"/>
    </row>
    <row r="144" spans="1:8" ht="15" customHeight="1" x14ac:dyDescent="0.15">
      <c r="A144" s="11"/>
      <c r="B144" s="6"/>
      <c r="C144" s="6"/>
      <c r="D144" s="5"/>
      <c r="E144" s="5"/>
      <c r="F144" s="5"/>
      <c r="G144" s="5"/>
      <c r="H144" s="5"/>
    </row>
    <row r="145" spans="1:9" ht="15" customHeight="1" x14ac:dyDescent="0.15">
      <c r="A145" s="11"/>
      <c r="B145" s="6"/>
      <c r="C145" s="6"/>
      <c r="D145" s="5"/>
      <c r="E145" s="5"/>
      <c r="F145" s="5"/>
      <c r="G145" s="5"/>
      <c r="H145" s="5"/>
    </row>
    <row r="146" spans="1:9" ht="15" customHeight="1" x14ac:dyDescent="0.15">
      <c r="B146" s="187" t="s">
        <v>81</v>
      </c>
      <c r="C146" s="187"/>
      <c r="D146" s="187"/>
      <c r="E146" s="187"/>
      <c r="F146" s="187"/>
      <c r="G146" s="187"/>
      <c r="H146" s="187"/>
      <c r="I146" s="184"/>
    </row>
    <row r="147" spans="1:9" ht="15" customHeight="1" thickBot="1" x14ac:dyDescent="0.2">
      <c r="B147" s="11"/>
      <c r="C147" s="11"/>
      <c r="D147" s="11"/>
      <c r="E147" s="11"/>
      <c r="F147" s="11"/>
      <c r="G147" s="11"/>
      <c r="H147" s="11"/>
      <c r="I147" s="11"/>
    </row>
    <row r="148" spans="1:9" ht="15" customHeight="1" x14ac:dyDescent="0.15">
      <c r="B148" s="17" t="s">
        <v>18</v>
      </c>
      <c r="C148" s="244" t="s">
        <v>19</v>
      </c>
      <c r="D148" s="253" t="s">
        <v>20</v>
      </c>
      <c r="E148" s="197"/>
      <c r="F148" s="254"/>
      <c r="G148" s="250" t="s">
        <v>21</v>
      </c>
      <c r="H148" s="241" t="s">
        <v>22</v>
      </c>
    </row>
    <row r="149" spans="1:9" ht="15" customHeight="1" x14ac:dyDescent="0.15">
      <c r="B149" s="18"/>
      <c r="C149" s="245"/>
      <c r="D149" s="255" t="s">
        <v>23</v>
      </c>
      <c r="E149" s="255" t="s">
        <v>24</v>
      </c>
      <c r="F149" s="255" t="s">
        <v>25</v>
      </c>
      <c r="G149" s="252"/>
      <c r="H149" s="242"/>
    </row>
    <row r="150" spans="1:9" ht="15" customHeight="1" x14ac:dyDescent="0.15">
      <c r="B150" s="18"/>
      <c r="C150" s="14"/>
      <c r="D150" s="252"/>
      <c r="E150" s="252"/>
      <c r="F150" s="252"/>
      <c r="G150" s="252"/>
      <c r="H150" s="242"/>
    </row>
    <row r="151" spans="1:9" ht="15" customHeight="1" thickBot="1" x14ac:dyDescent="0.2">
      <c r="B151" s="19" t="s">
        <v>26</v>
      </c>
      <c r="C151" s="20"/>
      <c r="D151" s="21" t="s">
        <v>72</v>
      </c>
      <c r="E151" s="21" t="s">
        <v>73</v>
      </c>
      <c r="F151" s="3" t="s">
        <v>77</v>
      </c>
      <c r="G151" s="3" t="s">
        <v>3</v>
      </c>
      <c r="H151" s="1" t="s">
        <v>71</v>
      </c>
    </row>
    <row r="152" spans="1:9" ht="15" customHeight="1" x14ac:dyDescent="0.15">
      <c r="B152" s="8" t="s">
        <v>27</v>
      </c>
      <c r="C152" s="250" t="s">
        <v>8</v>
      </c>
      <c r="D152" s="260">
        <v>39</v>
      </c>
      <c r="E152" s="260">
        <v>5</v>
      </c>
      <c r="F152" s="260">
        <v>8</v>
      </c>
      <c r="G152" s="256">
        <v>8</v>
      </c>
      <c r="H152" s="246">
        <v>60</v>
      </c>
    </row>
    <row r="153" spans="1:9" ht="15" customHeight="1" thickBot="1" x14ac:dyDescent="0.2">
      <c r="B153" s="12" t="s">
        <v>28</v>
      </c>
      <c r="C153" s="251"/>
      <c r="D153" s="261"/>
      <c r="E153" s="261"/>
      <c r="F153" s="261"/>
      <c r="G153" s="257"/>
      <c r="H153" s="247">
        <v>0</v>
      </c>
    </row>
    <row r="154" spans="1:9" ht="15" customHeight="1" x14ac:dyDescent="0.15">
      <c r="B154" s="8" t="s">
        <v>29</v>
      </c>
      <c r="C154" s="250" t="s">
        <v>8</v>
      </c>
      <c r="D154" s="260">
        <v>39</v>
      </c>
      <c r="E154" s="260">
        <v>5</v>
      </c>
      <c r="F154" s="260">
        <v>8</v>
      </c>
      <c r="G154" s="256">
        <v>8</v>
      </c>
      <c r="H154" s="246">
        <v>60</v>
      </c>
    </row>
    <row r="155" spans="1:9" ht="15" customHeight="1" thickBot="1" x14ac:dyDescent="0.2">
      <c r="B155" s="12" t="s">
        <v>30</v>
      </c>
      <c r="C155" s="251"/>
      <c r="D155" s="261"/>
      <c r="E155" s="261"/>
      <c r="F155" s="261"/>
      <c r="G155" s="257"/>
      <c r="H155" s="247">
        <v>0</v>
      </c>
    </row>
    <row r="156" spans="1:9" ht="15" customHeight="1" x14ac:dyDescent="0.15">
      <c r="B156" s="8" t="s">
        <v>31</v>
      </c>
      <c r="C156" s="250" t="s">
        <v>8</v>
      </c>
      <c r="D156" s="260">
        <v>27</v>
      </c>
      <c r="E156" s="260">
        <v>5</v>
      </c>
      <c r="F156" s="260">
        <v>4</v>
      </c>
      <c r="G156" s="256">
        <v>4</v>
      </c>
      <c r="H156" s="246">
        <v>40</v>
      </c>
    </row>
    <row r="157" spans="1:9" ht="15" customHeight="1" thickBot="1" x14ac:dyDescent="0.2">
      <c r="B157" s="12" t="s">
        <v>32</v>
      </c>
      <c r="C157" s="251"/>
      <c r="D157" s="261"/>
      <c r="E157" s="261"/>
      <c r="F157" s="261"/>
      <c r="G157" s="257"/>
      <c r="H157" s="247">
        <v>0</v>
      </c>
    </row>
    <row r="158" spans="1:9" ht="15" customHeight="1" x14ac:dyDescent="0.15">
      <c r="B158" s="237" t="s">
        <v>9</v>
      </c>
      <c r="C158" s="239"/>
      <c r="D158" s="260">
        <v>105</v>
      </c>
      <c r="E158" s="260">
        <v>15</v>
      </c>
      <c r="F158" s="260">
        <v>20</v>
      </c>
      <c r="G158" s="256">
        <v>20</v>
      </c>
      <c r="H158" s="246">
        <v>160</v>
      </c>
    </row>
    <row r="159" spans="1:9" ht="15" customHeight="1" thickBot="1" x14ac:dyDescent="0.2">
      <c r="B159" s="238"/>
      <c r="C159" s="240"/>
      <c r="D159" s="261"/>
      <c r="E159" s="261"/>
      <c r="F159" s="261"/>
      <c r="G159" s="257"/>
      <c r="H159" s="247"/>
    </row>
    <row r="160" spans="1:9" ht="15" customHeight="1" x14ac:dyDescent="0.15"/>
  </sheetData>
  <mergeCells count="208">
    <mergeCell ref="B158:C159"/>
    <mergeCell ref="D158:D159"/>
    <mergeCell ref="E158:E159"/>
    <mergeCell ref="F158:F159"/>
    <mergeCell ref="G158:G159"/>
    <mergeCell ref="H158:H159"/>
    <mergeCell ref="C156:C157"/>
    <mergeCell ref="D156:D157"/>
    <mergeCell ref="E156:E157"/>
    <mergeCell ref="F156:F157"/>
    <mergeCell ref="G156:G157"/>
    <mergeCell ref="F152:F153"/>
    <mergeCell ref="G152:G153"/>
    <mergeCell ref="C148:C149"/>
    <mergeCell ref="D148:F148"/>
    <mergeCell ref="D149:D150"/>
    <mergeCell ref="E149:E150"/>
    <mergeCell ref="F149:F150"/>
    <mergeCell ref="G148:G150"/>
    <mergeCell ref="H156:H157"/>
    <mergeCell ref="H152:H153"/>
    <mergeCell ref="C154:C155"/>
    <mergeCell ref="D154:D155"/>
    <mergeCell ref="E154:E155"/>
    <mergeCell ref="F154:F155"/>
    <mergeCell ref="G154:G155"/>
    <mergeCell ref="H154:H155"/>
    <mergeCell ref="C152:C153"/>
    <mergeCell ref="D152:D153"/>
    <mergeCell ref="E152:E153"/>
    <mergeCell ref="H117:H118"/>
    <mergeCell ref="B119:C120"/>
    <mergeCell ref="D119:D120"/>
    <mergeCell ref="E119:E120"/>
    <mergeCell ref="F119:F120"/>
    <mergeCell ref="G119:G120"/>
    <mergeCell ref="H119:H120"/>
    <mergeCell ref="C117:C118"/>
    <mergeCell ref="D117:D118"/>
    <mergeCell ref="E117:E118"/>
    <mergeCell ref="F117:F118"/>
    <mergeCell ref="G117:G118"/>
    <mergeCell ref="H93:H94"/>
    <mergeCell ref="C115:C116"/>
    <mergeCell ref="D115:D116"/>
    <mergeCell ref="E115:E116"/>
    <mergeCell ref="F115:F116"/>
    <mergeCell ref="G115:G116"/>
    <mergeCell ref="H115:H116"/>
    <mergeCell ref="C113:C114"/>
    <mergeCell ref="D113:D114"/>
    <mergeCell ref="E113:E114"/>
    <mergeCell ref="F113:F114"/>
    <mergeCell ref="G113:G114"/>
    <mergeCell ref="H113:H114"/>
    <mergeCell ref="G109:G111"/>
    <mergeCell ref="G93:G94"/>
    <mergeCell ref="C91:C92"/>
    <mergeCell ref="D91:D92"/>
    <mergeCell ref="E91:E92"/>
    <mergeCell ref="F91:F92"/>
    <mergeCell ref="C87:C88"/>
    <mergeCell ref="D87:F87"/>
    <mergeCell ref="D88:D89"/>
    <mergeCell ref="C109:C110"/>
    <mergeCell ref="D109:F109"/>
    <mergeCell ref="D110:D111"/>
    <mergeCell ref="E110:E111"/>
    <mergeCell ref="F110:F111"/>
    <mergeCell ref="C93:C94"/>
    <mergeCell ref="D93:D94"/>
    <mergeCell ref="E93:E94"/>
    <mergeCell ref="F93:F94"/>
    <mergeCell ref="G35:G36"/>
    <mergeCell ref="H35:H36"/>
    <mergeCell ref="C66:C67"/>
    <mergeCell ref="D66:F66"/>
    <mergeCell ref="D67:D68"/>
    <mergeCell ref="E67:E68"/>
    <mergeCell ref="B35:C36"/>
    <mergeCell ref="D35:D36"/>
    <mergeCell ref="E35:E36"/>
    <mergeCell ref="F35:F36"/>
    <mergeCell ref="D43:D44"/>
    <mergeCell ref="E43:E44"/>
    <mergeCell ref="F43:F44"/>
    <mergeCell ref="F67:F68"/>
    <mergeCell ref="G66:G68"/>
    <mergeCell ref="B64:H64"/>
    <mergeCell ref="B23:H23"/>
    <mergeCell ref="H31:H32"/>
    <mergeCell ref="C33:C34"/>
    <mergeCell ref="D33:D34"/>
    <mergeCell ref="E33:E34"/>
    <mergeCell ref="F33:F34"/>
    <mergeCell ref="G33:G34"/>
    <mergeCell ref="H33:H34"/>
    <mergeCell ref="C31:C32"/>
    <mergeCell ref="D31:D32"/>
    <mergeCell ref="E31:E32"/>
    <mergeCell ref="F31:F32"/>
    <mergeCell ref="G31:G32"/>
    <mergeCell ref="E29:E30"/>
    <mergeCell ref="F29:F30"/>
    <mergeCell ref="G29:G30"/>
    <mergeCell ref="C25:C26"/>
    <mergeCell ref="D25:F25"/>
    <mergeCell ref="D26:D27"/>
    <mergeCell ref="E26:E27"/>
    <mergeCell ref="F26:F27"/>
    <mergeCell ref="H29:H30"/>
    <mergeCell ref="G25:G27"/>
    <mergeCell ref="D126:F126"/>
    <mergeCell ref="G7:G8"/>
    <mergeCell ref="G9:G10"/>
    <mergeCell ref="G11:G12"/>
    <mergeCell ref="G13:G14"/>
    <mergeCell ref="G91:G92"/>
    <mergeCell ref="H95:H96"/>
    <mergeCell ref="B97:C98"/>
    <mergeCell ref="D127:D128"/>
    <mergeCell ref="E127:E128"/>
    <mergeCell ref="F127:F128"/>
    <mergeCell ref="D97:D98"/>
    <mergeCell ref="E97:E98"/>
    <mergeCell ref="F97:F98"/>
    <mergeCell ref="G97:G98"/>
    <mergeCell ref="H97:H98"/>
    <mergeCell ref="C95:C96"/>
    <mergeCell ref="D95:D96"/>
    <mergeCell ref="E95:E96"/>
    <mergeCell ref="F95:F96"/>
    <mergeCell ref="G95:G96"/>
    <mergeCell ref="H91:H92"/>
    <mergeCell ref="C29:C30"/>
    <mergeCell ref="D29:D30"/>
    <mergeCell ref="H134:H135"/>
    <mergeCell ref="B136:C137"/>
    <mergeCell ref="D136:D137"/>
    <mergeCell ref="E136:E137"/>
    <mergeCell ref="F136:F137"/>
    <mergeCell ref="G136:G137"/>
    <mergeCell ref="H136:H137"/>
    <mergeCell ref="C134:C135"/>
    <mergeCell ref="D134:D135"/>
    <mergeCell ref="E134:E135"/>
    <mergeCell ref="F134:F135"/>
    <mergeCell ref="G134:G135"/>
    <mergeCell ref="H130:H131"/>
    <mergeCell ref="C132:C133"/>
    <mergeCell ref="D132:D133"/>
    <mergeCell ref="E132:E133"/>
    <mergeCell ref="F132:F133"/>
    <mergeCell ref="G132:G133"/>
    <mergeCell ref="H132:H133"/>
    <mergeCell ref="C130:C131"/>
    <mergeCell ref="D130:D131"/>
    <mergeCell ref="E130:E131"/>
    <mergeCell ref="F130:F131"/>
    <mergeCell ref="G130:G131"/>
    <mergeCell ref="B1:H1"/>
    <mergeCell ref="F13:F14"/>
    <mergeCell ref="H13:H14"/>
    <mergeCell ref="G3:G5"/>
    <mergeCell ref="G42:G44"/>
    <mergeCell ref="G87:G89"/>
    <mergeCell ref="G126:G128"/>
    <mergeCell ref="H7:H8"/>
    <mergeCell ref="C42:C43"/>
    <mergeCell ref="D42:F42"/>
    <mergeCell ref="D9:D10"/>
    <mergeCell ref="E9:E10"/>
    <mergeCell ref="E88:E89"/>
    <mergeCell ref="F88:F89"/>
    <mergeCell ref="C3:C4"/>
    <mergeCell ref="D3:F3"/>
    <mergeCell ref="D4:D5"/>
    <mergeCell ref="B40:H40"/>
    <mergeCell ref="E4:E5"/>
    <mergeCell ref="F4:F5"/>
    <mergeCell ref="B13:C14"/>
    <mergeCell ref="C7:C8"/>
    <mergeCell ref="D7:D8"/>
    <mergeCell ref="C11:C12"/>
    <mergeCell ref="H3:H5"/>
    <mergeCell ref="H25:H27"/>
    <mergeCell ref="H42:H44"/>
    <mergeCell ref="H66:H68"/>
    <mergeCell ref="H87:H89"/>
    <mergeCell ref="H109:H111"/>
    <mergeCell ref="H126:H128"/>
    <mergeCell ref="H148:H150"/>
    <mergeCell ref="B107:H107"/>
    <mergeCell ref="B85:H85"/>
    <mergeCell ref="B124:H124"/>
    <mergeCell ref="B146:H146"/>
    <mergeCell ref="C126:C127"/>
    <mergeCell ref="H9:H10"/>
    <mergeCell ref="H11:H12"/>
    <mergeCell ref="E7:E8"/>
    <mergeCell ref="F7:F8"/>
    <mergeCell ref="D11:D12"/>
    <mergeCell ref="E11:E12"/>
    <mergeCell ref="F11:F12"/>
    <mergeCell ref="C9:C10"/>
    <mergeCell ref="F9:F10"/>
    <mergeCell ref="D13:D14"/>
    <mergeCell ref="E13:E14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6" firstPageNumber="10" orientation="portrait" useFirstPageNumber="1" horizontalDpi="300" verticalDpi="300" r:id="rId1"/>
  <headerFooter alignWithMargins="0"/>
  <rowBreaks count="3" manualBreakCount="3">
    <brk id="37" max="8" man="1"/>
    <brk id="82" max="8" man="1"/>
    <brk id="12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市町組合立 (2)</vt:lpstr>
      <vt:lpstr>単位制</vt:lpstr>
      <vt:lpstr>'市町組合立 (2)'!Print_Area</vt:lpstr>
      <vt:lpstr>単位制!Print_Area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健太</dc:creator>
  <cp:lastModifiedBy>佐々木　理衣子</cp:lastModifiedBy>
  <cp:lastPrinted>2026-09-24T00:59:41Z</cp:lastPrinted>
  <dcterms:created xsi:type="dcterms:W3CDTF">2000-09-06T07:14:45Z</dcterms:created>
  <dcterms:modified xsi:type="dcterms:W3CDTF">2026-09-24T02:17:33Z</dcterms:modified>
</cp:coreProperties>
</file>