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C:\Users\1900357\Desktop\"/>
    </mc:Choice>
  </mc:AlternateContent>
  <xr:revisionPtr revIDLastSave="0" documentId="13_ncr:1_{24F0BB77-6D2F-4923-979D-7208F49C6979}" xr6:coauthVersionLast="47" xr6:coauthVersionMax="47" xr10:uidLastSave="{00000000-0000-0000-0000-000000000000}"/>
  <bookViews>
    <workbookView xWindow="20370" yWindow="-120" windowWidth="29040" windowHeight="15840" tabRatio="920" activeTab="5" xr2:uid="{00000000-000D-0000-FFFF-FFFF00000000}"/>
  </bookViews>
  <sheets>
    <sheet name=" 3申請者一覧（全日制、定時制） (早期)" sheetId="260" r:id="rId1"/>
    <sheet name=" 3申請者一覧（全日制、定時制）（通常） " sheetId="261" r:id="rId2"/>
    <sheet name=" 3申請者一覧（通信制）（早期）" sheetId="264" r:id="rId3"/>
    <sheet name=" 3申請者一覧（通信制）（通常）" sheetId="263" r:id="rId4"/>
    <sheet name=" 3申請者一覧（専攻科）（早期）" sheetId="265" r:id="rId5"/>
    <sheet name=" 3申請者一覧（専攻科）（通常）" sheetId="259" r:id="rId6"/>
  </sheets>
  <definedNames>
    <definedName name="_xlnm.Print_Area" localSheetId="4">' 3申請者一覧（専攻科）（早期）'!$A$1:$P$45</definedName>
    <definedName name="_xlnm.Print_Area" localSheetId="5">' 3申請者一覧（専攻科）（通常）'!$A$1:$R$51</definedName>
    <definedName name="_xlnm.Print_Area" localSheetId="0">' 3申請者一覧（全日制、定時制） (早期)'!$A$1:$Q$45</definedName>
    <definedName name="_xlnm.Print_Area" localSheetId="1">' 3申請者一覧（全日制、定時制）（通常） '!$A$1:$R$51</definedName>
    <definedName name="_xlnm.Print_Area" localSheetId="2">' 3申請者一覧（通信制）（早期）'!$A$1:$P$45</definedName>
    <definedName name="_xlnm.Print_Area" localSheetId="3">' 3申請者一覧（通信制）（通常）'!$A$1:$R$51</definedName>
    <definedName name="_xlnm.Print_Titles" localSheetId="4">' 3申請者一覧（専攻科）（早期）'!$1:$8</definedName>
    <definedName name="_xlnm.Print_Titles" localSheetId="5">' 3申請者一覧（専攻科）（通常）'!$1:$8</definedName>
    <definedName name="_xlnm.Print_Titles" localSheetId="0">' 3申請者一覧（全日制、定時制） (早期)'!$1:$8</definedName>
    <definedName name="_xlnm.Print_Titles" localSheetId="1">' 3申請者一覧（全日制、定時制）（通常） '!$1:$8</definedName>
    <definedName name="_xlnm.Print_Titles" localSheetId="2">' 3申請者一覧（通信制）（早期）'!$1:$8</definedName>
    <definedName name="_xlnm.Print_Titles" localSheetId="3">' 3申請者一覧（通信制）（通常）'!$1:$8</definedName>
    <definedName name="Z_3E466C4A_C0E7_4544_AAE8_0B01AD7249F3_.wvu.PrintArea" localSheetId="4" hidden="1">' 3申請者一覧（専攻科）（早期）'!$B$2:$P$39</definedName>
    <definedName name="Z_3E466C4A_C0E7_4544_AAE8_0B01AD7249F3_.wvu.PrintArea" localSheetId="5" hidden="1">' 3申請者一覧（専攻科）（通常）'!$B$2:$R$44</definedName>
    <definedName name="Z_3E466C4A_C0E7_4544_AAE8_0B01AD7249F3_.wvu.PrintArea" localSheetId="0" hidden="1">' 3申請者一覧（全日制、定時制） (早期)'!$B$2:$P$39</definedName>
    <definedName name="Z_3E466C4A_C0E7_4544_AAE8_0B01AD7249F3_.wvu.PrintArea" localSheetId="1" hidden="1">' 3申請者一覧（全日制、定時制）（通常） '!$B$2:$R$44</definedName>
    <definedName name="Z_3E466C4A_C0E7_4544_AAE8_0B01AD7249F3_.wvu.PrintArea" localSheetId="2" hidden="1">' 3申請者一覧（通信制）（早期）'!$B$2:$P$39</definedName>
    <definedName name="Z_3E466C4A_C0E7_4544_AAE8_0B01AD7249F3_.wvu.PrintArea" localSheetId="3" hidden="1">' 3申請者一覧（通信制）（通常）'!$B$2:$R$44</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259" l="1"/>
  <c r="J9" i="261"/>
  <c r="K9" i="259"/>
  <c r="K9" i="261"/>
  <c r="J10" i="259"/>
  <c r="K10" i="259" s="1"/>
  <c r="J11" i="259"/>
  <c r="K11" i="259"/>
  <c r="J12" i="259"/>
  <c r="K12" i="259" s="1"/>
  <c r="J13" i="259"/>
  <c r="K13" i="259"/>
  <c r="J14" i="259"/>
  <c r="K14" i="259" s="1"/>
  <c r="J15" i="259"/>
  <c r="K15" i="259"/>
  <c r="J16" i="259"/>
  <c r="K16" i="259" s="1"/>
  <c r="J17" i="259"/>
  <c r="K17" i="259"/>
  <c r="J18" i="259"/>
  <c r="K18" i="259" s="1"/>
  <c r="J19" i="259"/>
  <c r="K19" i="259"/>
  <c r="J20" i="259"/>
  <c r="K20" i="259" s="1"/>
  <c r="J21" i="259"/>
  <c r="K21" i="259"/>
  <c r="J22" i="259"/>
  <c r="K22" i="259" s="1"/>
  <c r="J23" i="259"/>
  <c r="K23" i="259"/>
  <c r="J24" i="259"/>
  <c r="K24" i="259" s="1"/>
  <c r="J25" i="259"/>
  <c r="K25" i="259"/>
  <c r="J26" i="259"/>
  <c r="K26" i="259" s="1"/>
  <c r="J27" i="259"/>
  <c r="K27" i="259"/>
  <c r="J28" i="259"/>
  <c r="K28" i="259" s="1"/>
  <c r="J29" i="259"/>
  <c r="K29" i="259"/>
  <c r="J30" i="259"/>
  <c r="K30" i="259" s="1"/>
  <c r="J31" i="259"/>
  <c r="K31" i="259"/>
  <c r="J32" i="259"/>
  <c r="K32" i="259" s="1"/>
  <c r="J33" i="259"/>
  <c r="K33" i="259"/>
  <c r="J34" i="259"/>
  <c r="K34" i="259" s="1"/>
  <c r="J35" i="259"/>
  <c r="K35" i="259"/>
  <c r="J36" i="259"/>
  <c r="K36" i="259" s="1"/>
  <c r="J37" i="259"/>
  <c r="K37" i="259"/>
  <c r="J38" i="259"/>
  <c r="K38" i="259" s="1"/>
  <c r="J20" i="263"/>
  <c r="K20" i="263"/>
  <c r="J21" i="263"/>
  <c r="K21" i="263" s="1"/>
  <c r="J22" i="263"/>
  <c r="K22" i="263"/>
  <c r="J23" i="263"/>
  <c r="K23" i="263" s="1"/>
  <c r="J24" i="263"/>
  <c r="K24" i="263"/>
  <c r="J25" i="263"/>
  <c r="K25" i="263" s="1"/>
  <c r="J26" i="263"/>
  <c r="K26" i="263"/>
  <c r="J27" i="263"/>
  <c r="K27" i="263" s="1"/>
  <c r="J28" i="263"/>
  <c r="K28" i="263"/>
  <c r="J29" i="263"/>
  <c r="K29" i="263" s="1"/>
  <c r="J30" i="263"/>
  <c r="K30" i="263"/>
  <c r="J31" i="263"/>
  <c r="K31" i="263" s="1"/>
  <c r="J32" i="263"/>
  <c r="K32" i="263"/>
  <c r="J33" i="263"/>
  <c r="K33" i="263" s="1"/>
  <c r="J34" i="263"/>
  <c r="K34" i="263"/>
  <c r="J35" i="263"/>
  <c r="K35" i="263" s="1"/>
  <c r="J36" i="263"/>
  <c r="K36" i="263"/>
  <c r="J37" i="263"/>
  <c r="K37" i="263" s="1"/>
  <c r="J38" i="263"/>
  <c r="K38" i="263"/>
  <c r="J10" i="261"/>
  <c r="K10" i="261" s="1"/>
  <c r="J11" i="261"/>
  <c r="K11" i="261"/>
  <c r="J12" i="261"/>
  <c r="K12" i="261" s="1"/>
  <c r="J13" i="261"/>
  <c r="K13" i="261"/>
  <c r="J14" i="261"/>
  <c r="K14" i="261" s="1"/>
  <c r="J15" i="261"/>
  <c r="K15" i="261"/>
  <c r="J16" i="261"/>
  <c r="K16" i="261" s="1"/>
  <c r="J17" i="261"/>
  <c r="K17" i="261"/>
  <c r="J18" i="261"/>
  <c r="K18" i="261" s="1"/>
  <c r="J19" i="261"/>
  <c r="K19" i="261"/>
  <c r="J20" i="261"/>
  <c r="K20" i="261" s="1"/>
  <c r="J21" i="261"/>
  <c r="K21" i="261"/>
  <c r="J22" i="261"/>
  <c r="K22" i="261" s="1"/>
  <c r="J23" i="261"/>
  <c r="K23" i="261"/>
  <c r="J24" i="261"/>
  <c r="K24" i="261" s="1"/>
  <c r="J25" i="261"/>
  <c r="K25" i="261"/>
  <c r="J26" i="261"/>
  <c r="K26" i="261" s="1"/>
  <c r="J27" i="261"/>
  <c r="K27" i="261"/>
  <c r="J28" i="261"/>
  <c r="K28" i="261" s="1"/>
  <c r="J29" i="261"/>
  <c r="K29" i="261"/>
  <c r="J30" i="261"/>
  <c r="K30" i="261" s="1"/>
  <c r="J31" i="261"/>
  <c r="K31" i="261"/>
  <c r="J32" i="261"/>
  <c r="K32" i="261" s="1"/>
  <c r="J33" i="261"/>
  <c r="K33" i="261"/>
  <c r="J34" i="261"/>
  <c r="K34" i="261" s="1"/>
  <c r="J35" i="261"/>
  <c r="K35" i="261"/>
  <c r="J36" i="261"/>
  <c r="K36" i="261" s="1"/>
  <c r="J37" i="261"/>
  <c r="K37" i="261"/>
  <c r="J38" i="261"/>
  <c r="K38" i="261" s="1"/>
  <c r="I17" i="259"/>
  <c r="H17" i="259"/>
  <c r="U10" i="265"/>
  <c r="D39" i="265"/>
  <c r="G38" i="265"/>
  <c r="G37" i="265"/>
  <c r="G36" i="265"/>
  <c r="H36" i="265" s="1"/>
  <c r="G35" i="265"/>
  <c r="H35" i="265" s="1"/>
  <c r="G34" i="265"/>
  <c r="G33" i="265"/>
  <c r="H33" i="265" s="1"/>
  <c r="G32" i="265"/>
  <c r="H32" i="265" s="1"/>
  <c r="G31" i="265"/>
  <c r="H31" i="265" s="1"/>
  <c r="G30" i="265"/>
  <c r="G29" i="265"/>
  <c r="G28" i="265"/>
  <c r="H28" i="265" s="1"/>
  <c r="G27" i="265"/>
  <c r="H27" i="265" s="1"/>
  <c r="G26" i="265"/>
  <c r="G25" i="265"/>
  <c r="G24" i="265"/>
  <c r="G23" i="265"/>
  <c r="H23" i="265" s="1"/>
  <c r="G22" i="265"/>
  <c r="G21" i="265"/>
  <c r="H21" i="265" s="1"/>
  <c r="G20" i="265"/>
  <c r="G19" i="265"/>
  <c r="H19" i="265" s="1"/>
  <c r="G18" i="265"/>
  <c r="G17" i="265"/>
  <c r="G16" i="265"/>
  <c r="G15" i="265"/>
  <c r="H15" i="265" s="1"/>
  <c r="G14" i="265"/>
  <c r="G13" i="265"/>
  <c r="H13" i="265" s="1"/>
  <c r="T12" i="265"/>
  <c r="G12" i="265"/>
  <c r="H12" i="265" s="1"/>
  <c r="T11" i="265"/>
  <c r="G11" i="265"/>
  <c r="H11" i="265" s="1"/>
  <c r="T10" i="265"/>
  <c r="G10" i="265"/>
  <c r="H10" i="265" s="1"/>
  <c r="G9" i="265"/>
  <c r="H9" i="265" s="1"/>
  <c r="V11" i="261"/>
  <c r="V12" i="261"/>
  <c r="V10" i="261"/>
  <c r="V13" i="261"/>
  <c r="H16" i="265" l="1"/>
  <c r="I16" i="265" s="1"/>
  <c r="H20" i="265"/>
  <c r="I20" i="265" s="1"/>
  <c r="H14" i="265"/>
  <c r="I14" i="265" s="1"/>
  <c r="H18" i="265"/>
  <c r="I18" i="265" s="1"/>
  <c r="H22" i="265"/>
  <c r="I22" i="265" s="1"/>
  <c r="H26" i="265"/>
  <c r="I26" i="265" s="1"/>
  <c r="H30" i="265"/>
  <c r="I30" i="265" s="1"/>
  <c r="H34" i="265"/>
  <c r="I34" i="265" s="1"/>
  <c r="H38" i="265"/>
  <c r="I38" i="265" s="1"/>
  <c r="I28" i="265"/>
  <c r="I32" i="265"/>
  <c r="I36" i="265"/>
  <c r="H24" i="265"/>
  <c r="I24" i="265" s="1"/>
  <c r="I13" i="265"/>
  <c r="I21" i="265"/>
  <c r="I33" i="265"/>
  <c r="H17" i="265"/>
  <c r="I17" i="265" s="1"/>
  <c r="H25" i="265"/>
  <c r="I25" i="265" s="1"/>
  <c r="H29" i="265"/>
  <c r="I29" i="265" s="1"/>
  <c r="H37" i="265"/>
  <c r="I37" i="265" s="1"/>
  <c r="I10" i="265"/>
  <c r="I9" i="265"/>
  <c r="I11" i="265"/>
  <c r="I12" i="265"/>
  <c r="I15" i="265"/>
  <c r="I19" i="265"/>
  <c r="I23" i="265"/>
  <c r="I27" i="265"/>
  <c r="I31" i="265"/>
  <c r="I35" i="265"/>
  <c r="G9" i="264"/>
  <c r="H9" i="264" s="1"/>
  <c r="I10" i="261"/>
  <c r="I9" i="261"/>
  <c r="I9" i="259"/>
  <c r="I43" i="259"/>
  <c r="J43" i="259" s="1"/>
  <c r="I42" i="259"/>
  <c r="J42" i="259" s="1"/>
  <c r="I41" i="259"/>
  <c r="J41" i="259" s="1"/>
  <c r="I40" i="259"/>
  <c r="J40" i="259" s="1"/>
  <c r="I39" i="259"/>
  <c r="J39" i="259" s="1"/>
  <c r="I38" i="259"/>
  <c r="I37" i="259"/>
  <c r="I36" i="259"/>
  <c r="I35" i="259"/>
  <c r="I34" i="259"/>
  <c r="I33" i="259"/>
  <c r="I32" i="259"/>
  <c r="I31" i="259"/>
  <c r="I30" i="259"/>
  <c r="I29" i="259"/>
  <c r="I28" i="259"/>
  <c r="I27" i="259"/>
  <c r="I26" i="259"/>
  <c r="I25" i="259"/>
  <c r="I24" i="259"/>
  <c r="I23" i="259"/>
  <c r="I22" i="259"/>
  <c r="I21" i="259"/>
  <c r="I20" i="259"/>
  <c r="I19" i="259"/>
  <c r="I18" i="259"/>
  <c r="I16" i="259"/>
  <c r="I15" i="259"/>
  <c r="I14" i="259"/>
  <c r="I13" i="259"/>
  <c r="I12" i="259"/>
  <c r="I11" i="259"/>
  <c r="I10" i="259"/>
  <c r="V12" i="259"/>
  <c r="V10" i="259"/>
  <c r="V11" i="259"/>
  <c r="D39" i="264"/>
  <c r="G38" i="264"/>
  <c r="H38" i="264" s="1"/>
  <c r="I38" i="264" s="1"/>
  <c r="G37" i="264"/>
  <c r="H37" i="264" s="1"/>
  <c r="I37" i="264" s="1"/>
  <c r="G36" i="264"/>
  <c r="H36" i="264" s="1"/>
  <c r="I36" i="264" s="1"/>
  <c r="G35" i="264"/>
  <c r="H35" i="264" s="1"/>
  <c r="I35" i="264" s="1"/>
  <c r="G34" i="264"/>
  <c r="H34" i="264" s="1"/>
  <c r="I34" i="264" s="1"/>
  <c r="G33" i="264"/>
  <c r="H33" i="264" s="1"/>
  <c r="I33" i="264" s="1"/>
  <c r="G32" i="264"/>
  <c r="H32" i="264" s="1"/>
  <c r="I32" i="264" s="1"/>
  <c r="G31" i="264"/>
  <c r="H31" i="264" s="1"/>
  <c r="I31" i="264" s="1"/>
  <c r="G30" i="264"/>
  <c r="H30" i="264" s="1"/>
  <c r="I30" i="264" s="1"/>
  <c r="G29" i="264"/>
  <c r="H29" i="264" s="1"/>
  <c r="I29" i="264" s="1"/>
  <c r="G28" i="264"/>
  <c r="H28" i="264" s="1"/>
  <c r="I28" i="264" s="1"/>
  <c r="G27" i="264"/>
  <c r="H27" i="264" s="1"/>
  <c r="I27" i="264" s="1"/>
  <c r="G26" i="264"/>
  <c r="H26" i="264" s="1"/>
  <c r="I26" i="264" s="1"/>
  <c r="G25" i="264"/>
  <c r="H25" i="264" s="1"/>
  <c r="I25" i="264" s="1"/>
  <c r="G24" i="264"/>
  <c r="H24" i="264" s="1"/>
  <c r="I24" i="264" s="1"/>
  <c r="G23" i="264"/>
  <c r="H23" i="264" s="1"/>
  <c r="I23" i="264" s="1"/>
  <c r="G22" i="264"/>
  <c r="H22" i="264" s="1"/>
  <c r="I22" i="264" s="1"/>
  <c r="G21" i="264"/>
  <c r="H21" i="264" s="1"/>
  <c r="I21" i="264" s="1"/>
  <c r="G20" i="264"/>
  <c r="H20" i="264" s="1"/>
  <c r="I20" i="264" s="1"/>
  <c r="G19" i="264"/>
  <c r="H19" i="264" s="1"/>
  <c r="I19" i="264" s="1"/>
  <c r="G18" i="264"/>
  <c r="H18" i="264" s="1"/>
  <c r="I18" i="264" s="1"/>
  <c r="G17" i="264"/>
  <c r="H17" i="264" s="1"/>
  <c r="I17" i="264" s="1"/>
  <c r="G16" i="264"/>
  <c r="H16" i="264" s="1"/>
  <c r="I16" i="264" s="1"/>
  <c r="G15" i="264"/>
  <c r="H15" i="264" s="1"/>
  <c r="I15" i="264" s="1"/>
  <c r="G14" i="264"/>
  <c r="H14" i="264" s="1"/>
  <c r="I14" i="264" s="1"/>
  <c r="T13" i="264"/>
  <c r="G13" i="264"/>
  <c r="H13" i="264" s="1"/>
  <c r="I13" i="264" s="1"/>
  <c r="T12" i="264"/>
  <c r="G12" i="264"/>
  <c r="H12" i="264" s="1"/>
  <c r="I12" i="264" s="1"/>
  <c r="T11" i="264"/>
  <c r="T24" i="264" s="1"/>
  <c r="G11" i="264"/>
  <c r="T10" i="264"/>
  <c r="T23" i="264" s="1"/>
  <c r="G10" i="264"/>
  <c r="H10" i="264" s="1"/>
  <c r="I10" i="264" s="1"/>
  <c r="G9" i="260"/>
  <c r="H9" i="260" s="1"/>
  <c r="H43" i="259" l="1"/>
  <c r="H39" i="259"/>
  <c r="H35" i="259"/>
  <c r="H31" i="259"/>
  <c r="H27" i="259"/>
  <c r="H23" i="259"/>
  <c r="H19" i="259"/>
  <c r="H15" i="259"/>
  <c r="H11" i="259"/>
  <c r="H32" i="259"/>
  <c r="H20" i="259"/>
  <c r="H42" i="259"/>
  <c r="H38" i="259"/>
  <c r="H34" i="259"/>
  <c r="H30" i="259"/>
  <c r="H26" i="259"/>
  <c r="H22" i="259"/>
  <c r="H18" i="259"/>
  <c r="H14" i="259"/>
  <c r="H10" i="259"/>
  <c r="H36" i="259"/>
  <c r="H24" i="259"/>
  <c r="H16" i="259"/>
  <c r="H41" i="259"/>
  <c r="H37" i="259"/>
  <c r="H33" i="259"/>
  <c r="H29" i="259"/>
  <c r="H25" i="259"/>
  <c r="H21" i="259"/>
  <c r="H13" i="259"/>
  <c r="H9" i="259"/>
  <c r="H40" i="259"/>
  <c r="H28" i="259"/>
  <c r="H12" i="259"/>
  <c r="H39" i="265"/>
  <c r="I39" i="265"/>
  <c r="I9" i="264"/>
  <c r="H11" i="264"/>
  <c r="I11" i="264" s="1"/>
  <c r="H39" i="264" l="1"/>
  <c r="I39" i="264"/>
  <c r="H43" i="263"/>
  <c r="H42" i="263"/>
  <c r="H41" i="263"/>
  <c r="H40" i="263"/>
  <c r="H39" i="263"/>
  <c r="H38" i="263"/>
  <c r="H37" i="263"/>
  <c r="H36" i="263"/>
  <c r="H35" i="263"/>
  <c r="H34" i="263"/>
  <c r="H33" i="263"/>
  <c r="H32" i="263"/>
  <c r="H31" i="263"/>
  <c r="H30" i="263"/>
  <c r="H29" i="263"/>
  <c r="H28" i="263"/>
  <c r="H27" i="263"/>
  <c r="H26" i="263"/>
  <c r="H25" i="263"/>
  <c r="H24" i="263"/>
  <c r="H23" i="263"/>
  <c r="H22" i="263"/>
  <c r="H21" i="263"/>
  <c r="H20" i="263"/>
  <c r="H19" i="263"/>
  <c r="H18" i="263"/>
  <c r="H17" i="263"/>
  <c r="H16" i="263"/>
  <c r="H15" i="263"/>
  <c r="H14" i="263"/>
  <c r="H13" i="263"/>
  <c r="H12" i="263"/>
  <c r="H11" i="263"/>
  <c r="H10" i="263"/>
  <c r="H9" i="263"/>
  <c r="I43" i="263"/>
  <c r="I42" i="263"/>
  <c r="I41" i="263"/>
  <c r="I40" i="263"/>
  <c r="J40" i="263" s="1"/>
  <c r="I39" i="263"/>
  <c r="I38" i="263"/>
  <c r="I37" i="263"/>
  <c r="I36" i="263"/>
  <c r="I35" i="263"/>
  <c r="I34" i="263"/>
  <c r="I33" i="263"/>
  <c r="I32" i="263"/>
  <c r="I31" i="263"/>
  <c r="I30" i="263"/>
  <c r="I29" i="263"/>
  <c r="I28" i="263"/>
  <c r="I27" i="263"/>
  <c r="I26" i="263"/>
  <c r="I25" i="263"/>
  <c r="I24" i="263"/>
  <c r="I23" i="263"/>
  <c r="I22" i="263"/>
  <c r="I21" i="263"/>
  <c r="I20" i="263"/>
  <c r="I19" i="263"/>
  <c r="J19" i="263" s="1"/>
  <c r="K19" i="263" s="1"/>
  <c r="I18" i="263"/>
  <c r="J18" i="263" s="1"/>
  <c r="K18" i="263" s="1"/>
  <c r="I17" i="263"/>
  <c r="J17" i="263" s="1"/>
  <c r="K17" i="263" s="1"/>
  <c r="I16" i="263"/>
  <c r="J16" i="263" s="1"/>
  <c r="K16" i="263" s="1"/>
  <c r="I15" i="263"/>
  <c r="J15" i="263" s="1"/>
  <c r="K15" i="263" s="1"/>
  <c r="I14" i="263"/>
  <c r="J14" i="263" s="1"/>
  <c r="K14" i="263" s="1"/>
  <c r="I13" i="263"/>
  <c r="J13" i="263" s="1"/>
  <c r="K13" i="263" s="1"/>
  <c r="I12" i="263"/>
  <c r="J12" i="263" s="1"/>
  <c r="K12" i="263" s="1"/>
  <c r="I11" i="263"/>
  <c r="J11" i="263" s="1"/>
  <c r="K11" i="263" s="1"/>
  <c r="I10" i="263"/>
  <c r="J10" i="263" s="1"/>
  <c r="K10" i="263" s="1"/>
  <c r="I9" i="263"/>
  <c r="J9" i="263" s="1"/>
  <c r="K9" i="263" s="1"/>
  <c r="V11" i="263"/>
  <c r="V10" i="263"/>
  <c r="V13" i="263"/>
  <c r="V12" i="263"/>
  <c r="D44" i="263"/>
  <c r="J43" i="263"/>
  <c r="J42" i="263"/>
  <c r="J41" i="263"/>
  <c r="J39" i="263"/>
  <c r="V24" i="263"/>
  <c r="V23" i="263"/>
  <c r="H19" i="261"/>
  <c r="I19" i="261"/>
  <c r="H20" i="261"/>
  <c r="I20" i="261"/>
  <c r="H21" i="261"/>
  <c r="I21" i="261"/>
  <c r="H22" i="261"/>
  <c r="I22" i="261"/>
  <c r="H23" i="261"/>
  <c r="I23" i="261"/>
  <c r="H24" i="261"/>
  <c r="I24" i="261"/>
  <c r="H25" i="261"/>
  <c r="I25" i="261"/>
  <c r="H26" i="261"/>
  <c r="I26" i="261"/>
  <c r="I43" i="261"/>
  <c r="J43" i="261" s="1"/>
  <c r="I42" i="261"/>
  <c r="J42" i="261" s="1"/>
  <c r="I41" i="261"/>
  <c r="J41" i="261" s="1"/>
  <c r="I40" i="261"/>
  <c r="J40" i="261" s="1"/>
  <c r="I39" i="261"/>
  <c r="J39" i="261" s="1"/>
  <c r="I38" i="261"/>
  <c r="I37" i="261"/>
  <c r="I36" i="261"/>
  <c r="I35" i="261"/>
  <c r="I34" i="261"/>
  <c r="I33" i="261"/>
  <c r="I32" i="261"/>
  <c r="I31" i="261"/>
  <c r="I30" i="261"/>
  <c r="I29" i="261"/>
  <c r="I28" i="261"/>
  <c r="I27" i="261"/>
  <c r="I18" i="261"/>
  <c r="I17" i="261"/>
  <c r="I16" i="261"/>
  <c r="I15" i="261"/>
  <c r="I14" i="261"/>
  <c r="I13" i="261"/>
  <c r="I12" i="261"/>
  <c r="I11" i="261"/>
  <c r="G38" i="260"/>
  <c r="G37" i="260"/>
  <c r="H37" i="260" s="1"/>
  <c r="I37" i="260" s="1"/>
  <c r="G36" i="260"/>
  <c r="H36" i="260" s="1"/>
  <c r="I36" i="260" s="1"/>
  <c r="G35" i="260"/>
  <c r="H35" i="260" s="1"/>
  <c r="I35" i="260" s="1"/>
  <c r="G34" i="260"/>
  <c r="H34" i="260" s="1"/>
  <c r="I34" i="260" s="1"/>
  <c r="G33" i="260"/>
  <c r="H33" i="260" s="1"/>
  <c r="I33" i="260" s="1"/>
  <c r="G32" i="260"/>
  <c r="H32" i="260" s="1"/>
  <c r="I32" i="260" s="1"/>
  <c r="G31" i="260"/>
  <c r="H31" i="260" s="1"/>
  <c r="I31" i="260" s="1"/>
  <c r="G30" i="260"/>
  <c r="G29" i="260"/>
  <c r="H29" i="260" s="1"/>
  <c r="I29" i="260" s="1"/>
  <c r="G28" i="260"/>
  <c r="H28" i="260" s="1"/>
  <c r="I28" i="260" s="1"/>
  <c r="G27" i="260"/>
  <c r="H27" i="260" s="1"/>
  <c r="I27" i="260" s="1"/>
  <c r="G26" i="260"/>
  <c r="H26" i="260" s="1"/>
  <c r="I26" i="260" s="1"/>
  <c r="G25" i="260"/>
  <c r="H25" i="260" s="1"/>
  <c r="I25" i="260" s="1"/>
  <c r="G24" i="260"/>
  <c r="H24" i="260" s="1"/>
  <c r="I24" i="260" s="1"/>
  <c r="G23" i="260"/>
  <c r="H23" i="260" s="1"/>
  <c r="I23" i="260" s="1"/>
  <c r="G22" i="260"/>
  <c r="H22" i="260" s="1"/>
  <c r="I22" i="260" s="1"/>
  <c r="G21" i="260"/>
  <c r="H21" i="260" s="1"/>
  <c r="I21" i="260" s="1"/>
  <c r="G20" i="260"/>
  <c r="H20" i="260" s="1"/>
  <c r="I20" i="260" s="1"/>
  <c r="G19" i="260"/>
  <c r="H19" i="260" s="1"/>
  <c r="I19" i="260" s="1"/>
  <c r="G18" i="260"/>
  <c r="H18" i="260" s="1"/>
  <c r="I18" i="260" s="1"/>
  <c r="G17" i="260"/>
  <c r="H17" i="260" s="1"/>
  <c r="I17" i="260" s="1"/>
  <c r="G16" i="260"/>
  <c r="H16" i="260" s="1"/>
  <c r="I16" i="260" s="1"/>
  <c r="G15" i="260"/>
  <c r="H15" i="260" s="1"/>
  <c r="I15" i="260" s="1"/>
  <c r="G14" i="260"/>
  <c r="G13" i="260"/>
  <c r="H13" i="260" s="1"/>
  <c r="I13" i="260" s="1"/>
  <c r="G12" i="260"/>
  <c r="H12" i="260" s="1"/>
  <c r="I12" i="260" s="1"/>
  <c r="G11" i="260"/>
  <c r="H11" i="260" s="1"/>
  <c r="I11" i="260" s="1"/>
  <c r="G10" i="260"/>
  <c r="H10" i="260" s="1"/>
  <c r="I10" i="260" s="1"/>
  <c r="H9" i="261"/>
  <c r="D44" i="261"/>
  <c r="H43" i="261"/>
  <c r="H42" i="261"/>
  <c r="H41" i="261"/>
  <c r="H40" i="261"/>
  <c r="H39" i="261"/>
  <c r="H38" i="261"/>
  <c r="H37" i="261"/>
  <c r="H36" i="261"/>
  <c r="H35" i="261"/>
  <c r="H34" i="261"/>
  <c r="H33" i="261"/>
  <c r="H32" i="261"/>
  <c r="H31" i="261"/>
  <c r="H30" i="261"/>
  <c r="H29" i="261"/>
  <c r="H28" i="261"/>
  <c r="H27" i="261"/>
  <c r="H18" i="261"/>
  <c r="H17" i="261"/>
  <c r="H16" i="261"/>
  <c r="H15" i="261"/>
  <c r="H14" i="261"/>
  <c r="H13" i="261"/>
  <c r="H12" i="261"/>
  <c r="V24" i="261"/>
  <c r="H11" i="261"/>
  <c r="V23" i="261"/>
  <c r="H10" i="261"/>
  <c r="I9" i="260"/>
  <c r="H14" i="260"/>
  <c r="I14" i="260" s="1"/>
  <c r="H30" i="260"/>
  <c r="I30" i="260" s="1"/>
  <c r="H38" i="260"/>
  <c r="I38" i="260" s="1"/>
  <c r="D39" i="260"/>
  <c r="T26" i="260"/>
  <c r="T25" i="260"/>
  <c r="T13" i="260"/>
  <c r="T11" i="260"/>
  <c r="T10" i="260"/>
  <c r="D44" i="259"/>
  <c r="K42" i="263" l="1"/>
  <c r="K40" i="263"/>
  <c r="H44" i="263"/>
  <c r="K39" i="263"/>
  <c r="K41" i="263"/>
  <c r="K43" i="263"/>
  <c r="J44" i="263"/>
  <c r="H44" i="261"/>
  <c r="K41" i="261"/>
  <c r="K39" i="261"/>
  <c r="K43" i="261"/>
  <c r="K40" i="261"/>
  <c r="K42" i="261"/>
  <c r="J44" i="261"/>
  <c r="H39" i="260"/>
  <c r="K40" i="259"/>
  <c r="K42" i="259"/>
  <c r="K39" i="259"/>
  <c r="K41" i="259"/>
  <c r="H44" i="259"/>
  <c r="K43" i="259"/>
  <c r="J44" i="259"/>
  <c r="K44" i="263" l="1"/>
  <c r="K44" i="261"/>
  <c r="K44" i="259"/>
  <c r="I39" i="26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6AD4BCE6-98E3-4C1F-A592-07B5788210C6}">
      <text>
        <r>
          <rPr>
            <sz val="14"/>
            <color indexed="81"/>
            <rFont val="MS P ゴシック"/>
            <family val="3"/>
            <charset val="128"/>
          </rPr>
          <t>氏名の間は
全角スペース</t>
        </r>
      </text>
    </comment>
    <comment ref="F7" authorId="0" shapeId="0" xr:uid="{D69AC34B-E73A-46FA-9EC3-3154F310C388}">
      <text>
        <r>
          <rPr>
            <sz val="14"/>
            <color indexed="81"/>
            <rFont val="MS P ゴシック"/>
            <family val="3"/>
            <charset val="128"/>
          </rPr>
          <t>氏名の間は
全角スペース</t>
        </r>
      </text>
    </comment>
    <comment ref="G7" authorId="0" shapeId="0" xr:uid="{BF5F1427-8B16-4924-A87D-B42FEABA7709}">
      <text>
        <r>
          <rPr>
            <sz val="14"/>
            <color indexed="81"/>
            <rFont val="MS P ゴシック"/>
            <family val="3"/>
            <charset val="128"/>
          </rPr>
          <t>色付きセルは数式が入ってますので触らないでください
（自動入力）</t>
        </r>
      </text>
    </comment>
    <comment ref="O7" authorId="0" shapeId="0" xr:uid="{DFAF9590-CB31-4558-BA0F-7FA85F4BE83B}">
      <text>
        <r>
          <rPr>
            <b/>
            <sz val="12"/>
            <color indexed="81"/>
            <rFont val="MS P ゴシック"/>
            <family val="3"/>
            <charset val="128"/>
          </rPr>
          <t>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のいずれかに該当する場合は「〇」を選択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FB33462B-71A8-400D-BFC6-1671E066A491}">
      <text>
        <r>
          <rPr>
            <sz val="14"/>
            <color indexed="81"/>
            <rFont val="MS P ゴシック"/>
            <family val="3"/>
            <charset val="128"/>
          </rPr>
          <t>氏名の間は
全角スペース</t>
        </r>
      </text>
    </comment>
    <comment ref="F7" authorId="0" shapeId="0" xr:uid="{7947D6C3-2D29-4579-9C8D-4741DB2CA61D}">
      <text>
        <r>
          <rPr>
            <sz val="14"/>
            <color indexed="81"/>
            <rFont val="MS P ゴシック"/>
            <family val="3"/>
            <charset val="128"/>
          </rPr>
          <t>氏名の間は
全角スペース</t>
        </r>
      </text>
    </comment>
    <comment ref="I7" authorId="0" shapeId="0" xr:uid="{7D717001-A941-497E-99DA-0BB228A9765F}">
      <text>
        <r>
          <rPr>
            <sz val="14"/>
            <color indexed="81"/>
            <rFont val="MS P ゴシック"/>
            <family val="3"/>
            <charset val="128"/>
          </rPr>
          <t>色付きセルは数式が入ってますので触らないでください
（自動入力）</t>
        </r>
      </text>
    </comment>
    <comment ref="Q7" authorId="0" shapeId="0" xr:uid="{7A548689-105E-4F60-B165-910F9CD39B47}">
      <text>
        <r>
          <rPr>
            <b/>
            <sz val="12"/>
            <color indexed="81"/>
            <rFont val="MS P ゴシック"/>
            <family val="3"/>
            <charset val="128"/>
          </rPr>
          <t>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に該当する場合は「〇」を選択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B231E73F-F630-435A-925F-436E382797BC}">
      <text>
        <r>
          <rPr>
            <sz val="14"/>
            <color indexed="81"/>
            <rFont val="MS P ゴシック"/>
            <family val="3"/>
            <charset val="128"/>
          </rPr>
          <t>氏名の間は
全角スペース</t>
        </r>
      </text>
    </comment>
    <comment ref="F7" authorId="0" shapeId="0" xr:uid="{166B5732-BC63-4700-8555-5202C5167CB3}">
      <text>
        <r>
          <rPr>
            <sz val="14"/>
            <color indexed="81"/>
            <rFont val="MS P ゴシック"/>
            <family val="3"/>
            <charset val="128"/>
          </rPr>
          <t>氏名の間は
全角スペース</t>
        </r>
      </text>
    </comment>
    <comment ref="G7" authorId="0" shapeId="0" xr:uid="{2F299650-CE84-4008-9BD5-EDE4EA1792BE}">
      <text>
        <r>
          <rPr>
            <sz val="14"/>
            <color indexed="81"/>
            <rFont val="MS P ゴシック"/>
            <family val="3"/>
            <charset val="128"/>
          </rPr>
          <t>色付きセルは数式が入ってますので触らないでください
（自動入力）</t>
        </r>
      </text>
    </comment>
    <comment ref="O7" authorId="0" shapeId="0" xr:uid="{25F9DDF3-33ED-4D90-82E3-050B197AD84F}">
      <text>
        <r>
          <rPr>
            <b/>
            <sz val="12"/>
            <color indexed="81"/>
            <rFont val="MS P ゴシック"/>
            <family val="3"/>
            <charset val="128"/>
          </rPr>
          <t>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に該当する場合は「〇」を選択</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47D8FB60-110B-4E62-8C4D-CD7DAD103682}">
      <text>
        <r>
          <rPr>
            <sz val="14"/>
            <color indexed="81"/>
            <rFont val="MS P ゴシック"/>
            <family val="3"/>
            <charset val="128"/>
          </rPr>
          <t>氏名の間は
全角スペース</t>
        </r>
      </text>
    </comment>
    <comment ref="F7" authorId="0" shapeId="0" xr:uid="{110A19F1-E83F-4E6F-B512-645E6E46AA68}">
      <text>
        <r>
          <rPr>
            <sz val="14"/>
            <color indexed="81"/>
            <rFont val="MS P ゴシック"/>
            <family val="3"/>
            <charset val="128"/>
          </rPr>
          <t>氏名の間は
全角スペース</t>
        </r>
      </text>
    </comment>
    <comment ref="I7" authorId="0" shapeId="0" xr:uid="{693A0D58-921C-4EE1-BE19-1885A08FA54A}">
      <text>
        <r>
          <rPr>
            <sz val="14"/>
            <color indexed="81"/>
            <rFont val="MS P ゴシック"/>
            <family val="3"/>
            <charset val="128"/>
          </rPr>
          <t>色付きセルは数式が入ってますので触らないでください
（自動入力）</t>
        </r>
      </text>
    </comment>
    <comment ref="Q7" authorId="0" shapeId="0" xr:uid="{039B02B6-28A1-40D8-B44F-1F314DF50955}">
      <text>
        <r>
          <rPr>
            <b/>
            <sz val="12"/>
            <color indexed="81"/>
            <rFont val="MS P ゴシック"/>
            <family val="3"/>
            <charset val="128"/>
          </rPr>
          <t>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に該当する場合は「〇」を選択</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AE4FF2B2-82F3-4FD2-BA87-B7CBD7FDFC70}">
      <text>
        <r>
          <rPr>
            <sz val="14"/>
            <color indexed="81"/>
            <rFont val="MS P ゴシック"/>
            <family val="3"/>
            <charset val="128"/>
          </rPr>
          <t>氏名の間は
全角スペース</t>
        </r>
      </text>
    </comment>
    <comment ref="F7" authorId="0" shapeId="0" xr:uid="{E842D490-15C1-491D-8843-FDAAFF9F2A20}">
      <text>
        <r>
          <rPr>
            <sz val="14"/>
            <color indexed="81"/>
            <rFont val="MS P ゴシック"/>
            <family val="3"/>
            <charset val="128"/>
          </rPr>
          <t>氏名の間は
全角スペース</t>
        </r>
      </text>
    </comment>
    <comment ref="G7" authorId="0" shapeId="0" xr:uid="{89B00D4A-220D-45FC-84F4-6DAA31D6C12B}">
      <text>
        <r>
          <rPr>
            <sz val="14"/>
            <color indexed="81"/>
            <rFont val="MS P ゴシック"/>
            <family val="3"/>
            <charset val="128"/>
          </rPr>
          <t>色付きセルは数式が入ってますので触らないでください（自動入力）</t>
        </r>
      </text>
    </comment>
    <comment ref="O7" authorId="0" shapeId="0" xr:uid="{995AABFE-3523-40A3-81DE-3D21C3B22E78}">
      <text>
        <r>
          <rPr>
            <b/>
            <sz val="12"/>
            <color indexed="81"/>
            <rFont val="MS P ゴシック"/>
            <family val="3"/>
            <charset val="128"/>
          </rPr>
          <t xml:space="preserve">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t>
        </r>
        <r>
          <rPr>
            <b/>
            <sz val="9"/>
            <color indexed="81"/>
            <rFont val="MS P ゴシック"/>
            <family val="3"/>
            <charset val="128"/>
          </rPr>
          <t xml:space="preserve">
</t>
        </r>
        <r>
          <rPr>
            <b/>
            <sz val="12"/>
            <color indexed="81"/>
            <rFont val="MS P ゴシック"/>
            <family val="3"/>
            <charset val="128"/>
          </rPr>
          <t>に該当する場合は「〇」を選択
（○を選択すると今回支給額欄が新制度の支給額が表示され
　選択しない場合は旧制度の支給額が表示されます）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7" authorId="0" shapeId="0" xr:uid="{4BA3B336-0016-432E-A613-62ED8E1FAF5B}">
      <text>
        <r>
          <rPr>
            <sz val="14"/>
            <color indexed="81"/>
            <rFont val="MS P ゴシック"/>
            <family val="3"/>
            <charset val="128"/>
          </rPr>
          <t>氏名の間は
全角スペース</t>
        </r>
      </text>
    </comment>
    <comment ref="F7" authorId="0" shapeId="0" xr:uid="{425EDD25-08C1-4C7E-97FE-B757E722B3B6}">
      <text>
        <r>
          <rPr>
            <sz val="14"/>
            <color indexed="81"/>
            <rFont val="MS P ゴシック"/>
            <family val="3"/>
            <charset val="128"/>
          </rPr>
          <t>氏名の間は
全角スペース</t>
        </r>
      </text>
    </comment>
    <comment ref="I7" authorId="0" shapeId="0" xr:uid="{011B6C32-30E8-4D77-A48C-EBE4736736BC}">
      <text>
        <r>
          <rPr>
            <sz val="14"/>
            <color indexed="81"/>
            <rFont val="MS P ゴシック"/>
            <family val="3"/>
            <charset val="128"/>
          </rPr>
          <t>色付きセルは数式が入ってますので触らないでください（自動入力）</t>
        </r>
      </text>
    </comment>
    <comment ref="Q7" authorId="0" shapeId="0" xr:uid="{A1FC3AE1-92D4-47D4-9F68-240330DACF4F}">
      <text>
        <r>
          <rPr>
            <b/>
            <sz val="12"/>
            <color indexed="81"/>
            <rFont val="MS P ゴシック"/>
            <family val="3"/>
            <charset val="128"/>
          </rPr>
          <t xml:space="preserve">申請書を確認し、
①日本国籍　②特別永住者　③永住者　④日本人の配偶者等　
⑤永住者の配偶者等　⑥定住者（日本に永住する意志あり）　
⑦家族滞在（小学校及び中学校を卒業した者であって高校卒業後日で就労する意志あり）
</t>
        </r>
        <r>
          <rPr>
            <b/>
            <sz val="9"/>
            <color indexed="81"/>
            <rFont val="MS P ゴシック"/>
            <family val="3"/>
            <charset val="128"/>
          </rPr>
          <t xml:space="preserve">
</t>
        </r>
        <r>
          <rPr>
            <b/>
            <sz val="12"/>
            <color indexed="81"/>
            <rFont val="MS P ゴシック"/>
            <family val="3"/>
            <charset val="128"/>
          </rPr>
          <t>に該当する場合は「〇」を選択
（○を選択すると今回支給額欄が新制度の支給額が表示され
　選択しない場合は旧制度の支給額が表示されます）</t>
        </r>
      </text>
    </comment>
  </commentList>
</comments>
</file>

<file path=xl/sharedStrings.xml><?xml version="1.0" encoding="utf-8"?>
<sst xmlns="http://schemas.openxmlformats.org/spreadsheetml/2006/main" count="311" uniqueCount="69">
  <si>
    <t>生年月日</t>
    <rPh sb="0" eb="2">
      <t>セイネン</t>
    </rPh>
    <rPh sb="2" eb="4">
      <t>ガッピ</t>
    </rPh>
    <phoneticPr fontId="4"/>
  </si>
  <si>
    <t>番号</t>
    <rPh sb="0" eb="2">
      <t>バンゴウ</t>
    </rPh>
    <phoneticPr fontId="4"/>
  </si>
  <si>
    <t>様式３</t>
    <rPh sb="0" eb="2">
      <t>ヨウシキ</t>
    </rPh>
    <phoneticPr fontId="4"/>
  </si>
  <si>
    <t>申 請 者 一 覧</t>
    <rPh sb="0" eb="1">
      <t>サル</t>
    </rPh>
    <rPh sb="2" eb="3">
      <t>ショウ</t>
    </rPh>
    <rPh sb="4" eb="5">
      <t>モノ</t>
    </rPh>
    <rPh sb="6" eb="7">
      <t>イチ</t>
    </rPh>
    <rPh sb="8" eb="9">
      <t>ラン</t>
    </rPh>
    <phoneticPr fontId="4"/>
  </si>
  <si>
    <t>就学支援金
認定番号</t>
    <rPh sb="0" eb="2">
      <t>シュウガク</t>
    </rPh>
    <rPh sb="2" eb="4">
      <t>シエン</t>
    </rPh>
    <rPh sb="4" eb="5">
      <t>キン</t>
    </rPh>
    <rPh sb="6" eb="8">
      <t>ニンテイ</t>
    </rPh>
    <rPh sb="8" eb="10">
      <t>バンゴウ</t>
    </rPh>
    <phoneticPr fontId="4"/>
  </si>
  <si>
    <t>生徒氏名　　　　　</t>
    <rPh sb="0" eb="2">
      <t>セイト</t>
    </rPh>
    <rPh sb="2" eb="4">
      <t>シメイ</t>
    </rPh>
    <phoneticPr fontId="4"/>
  </si>
  <si>
    <t>今回支給額</t>
    <rPh sb="0" eb="2">
      <t>コンカイ</t>
    </rPh>
    <rPh sb="2" eb="5">
      <t>シキュウガク</t>
    </rPh>
    <phoneticPr fontId="4"/>
  </si>
  <si>
    <t>備考</t>
    <phoneticPr fontId="4"/>
  </si>
  <si>
    <t>支給の
区分</t>
    <rPh sb="0" eb="2">
      <t>シキュウ</t>
    </rPh>
    <rPh sb="4" eb="6">
      <t>クブン</t>
    </rPh>
    <phoneticPr fontId="4"/>
  </si>
  <si>
    <t>支給額</t>
    <rPh sb="0" eb="3">
      <t>シキュウガク</t>
    </rPh>
    <phoneticPr fontId="4"/>
  </si>
  <si>
    <t>世帯区分</t>
    <rPh sb="0" eb="2">
      <t>セタイ</t>
    </rPh>
    <rPh sb="2" eb="4">
      <t>クブン</t>
    </rPh>
    <phoneticPr fontId="4"/>
  </si>
  <si>
    <t>Ａ－①</t>
    <phoneticPr fontId="4"/>
  </si>
  <si>
    <t>Ａ－②</t>
    <phoneticPr fontId="4"/>
  </si>
  <si>
    <t>Ｂ－①</t>
    <phoneticPr fontId="4"/>
  </si>
  <si>
    <t>Ｂ－②</t>
    <phoneticPr fontId="4"/>
  </si>
  <si>
    <t>計</t>
    <rPh sb="0" eb="1">
      <t>ケイ</t>
    </rPh>
    <phoneticPr fontId="4"/>
  </si>
  <si>
    <t>(注）</t>
  </si>
  <si>
    <t>（受給資格認定を受けていない場合は、空欄とすること。）</t>
    <rPh sb="1" eb="3">
      <t>ジュキュウ</t>
    </rPh>
    <rPh sb="3" eb="5">
      <t>シカク</t>
    </rPh>
    <rPh sb="5" eb="7">
      <t>ニンテイ</t>
    </rPh>
    <rPh sb="8" eb="9">
      <t>ウ</t>
    </rPh>
    <rPh sb="14" eb="16">
      <t>バアイ</t>
    </rPh>
    <rPh sb="18" eb="20">
      <t>クウラン</t>
    </rPh>
    <phoneticPr fontId="4"/>
  </si>
  <si>
    <t>申請者氏名
（保護者等）</t>
    <rPh sb="0" eb="3">
      <t>シンセイシャ</t>
    </rPh>
    <rPh sb="3" eb="5">
      <t>シメイ</t>
    </rPh>
    <rPh sb="7" eb="10">
      <t>ホゴシャ</t>
    </rPh>
    <rPh sb="10" eb="11">
      <t>トウ</t>
    </rPh>
    <phoneticPr fontId="4"/>
  </si>
  <si>
    <t>Ｃ－①</t>
    <phoneticPr fontId="4"/>
  </si>
  <si>
    <t>Ｃ－②</t>
    <phoneticPr fontId="4"/>
  </si>
  <si>
    <t>「就学支援金認定番号」の欄は、就学支援金の受給資格認定番号を記入すること。</t>
    <rPh sb="1" eb="3">
      <t>シュウガク</t>
    </rPh>
    <rPh sb="3" eb="5">
      <t>シエン</t>
    </rPh>
    <rPh sb="5" eb="6">
      <t>キン</t>
    </rPh>
    <rPh sb="6" eb="8">
      <t>ニンテイ</t>
    </rPh>
    <rPh sb="8" eb="10">
      <t>バンゴウ</t>
    </rPh>
    <rPh sb="10" eb="12">
      <t>ネンガッピ</t>
    </rPh>
    <rPh sb="12" eb="13">
      <t>ラン</t>
    </rPh>
    <rPh sb="15" eb="17">
      <t>シュウガク</t>
    </rPh>
    <rPh sb="17" eb="19">
      <t>シエン</t>
    </rPh>
    <rPh sb="19" eb="20">
      <t>キン</t>
    </rPh>
    <rPh sb="21" eb="23">
      <t>ジュキュウ</t>
    </rPh>
    <rPh sb="23" eb="25">
      <t>シカク</t>
    </rPh>
    <rPh sb="25" eb="27">
      <t>ニンテイ</t>
    </rPh>
    <rPh sb="27" eb="29">
      <t>バンゴウ</t>
    </rPh>
    <rPh sb="30" eb="32">
      <t>キニュウ</t>
    </rPh>
    <phoneticPr fontId="4"/>
  </si>
  <si>
    <t>「生年月日」の欄は、就学支援金の受給資格認定を受けていない場合のみ記入すること。</t>
    <rPh sb="1" eb="3">
      <t>セイネン</t>
    </rPh>
    <rPh sb="3" eb="5">
      <t>ガッピ</t>
    </rPh>
    <rPh sb="7" eb="8">
      <t>ラン</t>
    </rPh>
    <rPh sb="10" eb="12">
      <t>シュウガク</t>
    </rPh>
    <rPh sb="12" eb="14">
      <t>シエン</t>
    </rPh>
    <rPh sb="14" eb="15">
      <t>キン</t>
    </rPh>
    <rPh sb="16" eb="18">
      <t>ジュキュウ</t>
    </rPh>
    <rPh sb="18" eb="20">
      <t>シカク</t>
    </rPh>
    <rPh sb="20" eb="22">
      <t>ニンテイ</t>
    </rPh>
    <rPh sb="23" eb="24">
      <t>ウ</t>
    </rPh>
    <rPh sb="29" eb="31">
      <t>バアイ</t>
    </rPh>
    <rPh sb="33" eb="35">
      <t>キニュウ</t>
    </rPh>
    <phoneticPr fontId="4"/>
  </si>
  <si>
    <t>通常申請（年間）</t>
    <rPh sb="0" eb="2">
      <t>ツウジョウ</t>
    </rPh>
    <rPh sb="2" eb="4">
      <t>シンセイ</t>
    </rPh>
    <rPh sb="5" eb="7">
      <t>ネンカン</t>
    </rPh>
    <phoneticPr fontId="4"/>
  </si>
  <si>
    <t>新入生早期（１/４）</t>
    <rPh sb="0" eb="3">
      <t>シンニュウセイ</t>
    </rPh>
    <rPh sb="3" eb="5">
      <t>ソウキ</t>
    </rPh>
    <phoneticPr fontId="4"/>
  </si>
  <si>
    <t>高等学校（全日制）</t>
  </si>
  <si>
    <t>高等学校（定時制）</t>
  </si>
  <si>
    <t>高等学校（通信制）</t>
  </si>
  <si>
    <t>中等教育学校（後期課程）</t>
  </si>
  <si>
    <t>高等専門学校（１～３学年）</t>
  </si>
  <si>
    <t>専修学校（高等課程・一般課程）昼間学科</t>
  </si>
  <si>
    <t>専修学校（高等課程・一般課程）夜間等学科</t>
  </si>
  <si>
    <t>専修学校（高等課程・一般課程）通信制学科</t>
  </si>
  <si>
    <t>各種学校（外国人学校・その他）</t>
  </si>
  <si>
    <t>「生徒氏名」と「申請者氏名」の欄は、姓名の間を１文字分空けること。（全角スペース）</t>
    <phoneticPr fontId="4"/>
  </si>
  <si>
    <t>対象外</t>
    <rPh sb="0" eb="3">
      <t>タイショウガイ</t>
    </rPh>
    <phoneticPr fontId="4"/>
  </si>
  <si>
    <t>市町村民税所得割額</t>
    <phoneticPr fontId="4"/>
  </si>
  <si>
    <t>道府県民税所得割額</t>
    <phoneticPr fontId="4"/>
  </si>
  <si>
    <t xml:space="preserve">保護者Ｂ
</t>
    <rPh sb="0" eb="3">
      <t>ホゴシャ</t>
    </rPh>
    <phoneticPr fontId="4"/>
  </si>
  <si>
    <t xml:space="preserve">保護者Ａ
</t>
    <rPh sb="0" eb="3">
      <t>ホゴシャ</t>
    </rPh>
    <phoneticPr fontId="4"/>
  </si>
  <si>
    <t>○</t>
    <phoneticPr fontId="4"/>
  </si>
  <si>
    <t>申請無</t>
    <rPh sb="0" eb="3">
      <t>シンセイナシ</t>
    </rPh>
    <phoneticPr fontId="4"/>
  </si>
  <si>
    <r>
      <t xml:space="preserve">生徒が
</t>
    </r>
    <r>
      <rPr>
        <b/>
        <sz val="10.5"/>
        <rFont val="ＭＳ 明朝"/>
        <family val="1"/>
        <charset val="128"/>
      </rPr>
      <t xml:space="preserve">生業扶助
</t>
    </r>
    <r>
      <rPr>
        <sz val="10.5"/>
        <rFont val="ＭＳ 明朝"/>
        <family val="1"/>
        <charset val="128"/>
      </rPr>
      <t>受給中</t>
    </r>
    <rPh sb="0" eb="2">
      <t>セイト</t>
    </rPh>
    <rPh sb="4" eb="8">
      <t>セイギョウフジョ</t>
    </rPh>
    <rPh sb="9" eb="12">
      <t>ジュキュウチュウ</t>
    </rPh>
    <phoneticPr fontId="4"/>
  </si>
  <si>
    <t>　　　学校名</t>
    <rPh sb="3" eb="6">
      <t>ガッコウメイ</t>
    </rPh>
    <phoneticPr fontId="4"/>
  </si>
  <si>
    <t xml:space="preserve"> 　学校種・課程等</t>
    <rPh sb="2" eb="4">
      <t>ガッコウ</t>
    </rPh>
    <rPh sb="4" eb="5">
      <t>シュ</t>
    </rPh>
    <rPh sb="6" eb="8">
      <t>カテイ</t>
    </rPh>
    <rPh sb="8" eb="9">
      <t>トウ</t>
    </rPh>
    <phoneticPr fontId="4"/>
  </si>
  <si>
    <t>高等学校（専攻科）</t>
    <rPh sb="5" eb="8">
      <t>センコウカ</t>
    </rPh>
    <phoneticPr fontId="4"/>
  </si>
  <si>
    <t>｢学校種・課程等｣の欄は、｢①高等学校（全日制）｣、｢②高等学校（定時制）｣、｢③中等教育学校（後期課程）｣、「④高等専門学校（１～３学年）」、「⑤専修学校（高等課程・一般課程）昼間学科」、「⑥専修学校（高等課程・一般課程）夜間等学科」、｢⑦専修学校（高等課程・一般課程）通信制学科｣、「⑧各種学校（外国人学校・その他）」の別を記入すること。</t>
    <phoneticPr fontId="4"/>
  </si>
  <si>
    <t>｢学校種・課程等｣の欄は、｢高等学校（通信制）｣を記入すること。</t>
    <phoneticPr fontId="4"/>
  </si>
  <si>
    <t>｢学校種・課程等｣の欄は、｢①高等学校（専攻科）｣を記入すること。</t>
    <rPh sb="20" eb="23">
      <t>センコウカ</t>
    </rPh>
    <phoneticPr fontId="4"/>
  </si>
  <si>
    <t>Ｄ－①</t>
    <phoneticPr fontId="4"/>
  </si>
  <si>
    <t xml:space="preserve">生計維持者Ａ
</t>
    <rPh sb="0" eb="5">
      <t>セイケイイジシャ</t>
    </rPh>
    <phoneticPr fontId="4"/>
  </si>
  <si>
    <t xml:space="preserve">生計維持者Ｂ
</t>
    <rPh sb="0" eb="2">
      <t>セイケイ</t>
    </rPh>
    <rPh sb="2" eb="4">
      <t>イジ</t>
    </rPh>
    <rPh sb="4" eb="5">
      <t>シャ</t>
    </rPh>
    <phoneticPr fontId="4"/>
  </si>
  <si>
    <t>Ｄ－②</t>
    <phoneticPr fontId="4"/>
  </si>
  <si>
    <t>Ｅ</t>
    <phoneticPr fontId="4"/>
  </si>
  <si>
    <t>Ｆ</t>
    <phoneticPr fontId="4"/>
  </si>
  <si>
    <t>Ｇ</t>
    <phoneticPr fontId="4"/>
  </si>
  <si>
    <t>新制度対象</t>
    <rPh sb="0" eb="5">
      <t>シンセイドタイショウ</t>
    </rPh>
    <phoneticPr fontId="4"/>
  </si>
  <si>
    <t>新制度</t>
    <rPh sb="0" eb="3">
      <t>シンセイド</t>
    </rPh>
    <phoneticPr fontId="4"/>
  </si>
  <si>
    <t>旧制度</t>
    <rPh sb="0" eb="3">
      <t>キュウセイド</t>
    </rPh>
    <phoneticPr fontId="4"/>
  </si>
  <si>
    <t>修学支援金
認定番号</t>
    <rPh sb="0" eb="2">
      <t>シュウガク</t>
    </rPh>
    <rPh sb="2" eb="4">
      <t>シエン</t>
    </rPh>
    <rPh sb="4" eb="5">
      <t>キン</t>
    </rPh>
    <rPh sb="6" eb="8">
      <t>ニンテイ</t>
    </rPh>
    <rPh sb="8" eb="10">
      <t>バンゴウ</t>
    </rPh>
    <phoneticPr fontId="4"/>
  </si>
  <si>
    <t>備考</t>
    <rPh sb="0" eb="2">
      <t>ビコウ</t>
    </rPh>
    <phoneticPr fontId="4"/>
  </si>
  <si>
    <t xml:space="preserve">
扶養する子が３人以上
（Ｇ区分の場合入力）
</t>
    <rPh sb="1" eb="3">
      <t>フヨウ</t>
    </rPh>
    <rPh sb="5" eb="6">
      <t>コ</t>
    </rPh>
    <rPh sb="8" eb="9">
      <t>ニン</t>
    </rPh>
    <rPh sb="9" eb="11">
      <t>イジョウ</t>
    </rPh>
    <rPh sb="14" eb="16">
      <t>クブン</t>
    </rPh>
    <rPh sb="17" eb="19">
      <t>バアイ</t>
    </rPh>
    <rPh sb="19" eb="21">
      <t>ニュウリョク</t>
    </rPh>
    <phoneticPr fontId="4"/>
  </si>
  <si>
    <t>新制度対象</t>
    <rPh sb="0" eb="1">
      <t>シン</t>
    </rPh>
    <rPh sb="1" eb="3">
      <t>セイド</t>
    </rPh>
    <rPh sb="3" eb="5">
      <t>タイショウ</t>
    </rPh>
    <phoneticPr fontId="4"/>
  </si>
  <si>
    <t>新入生早期の「支給の区分」の欄は、「Ａ－①.生活保護受給世帯」、「Ｂ－①.道府県民税所得割及び市町村民税所得割が非課税世帯（通信制以外）」、「Ｃ－①.年収270～380万円世帯（通信制以外）」、「Ｄ－①.年収380～490万円（通信制以外）」の別を記入すること。</t>
    <rPh sb="0" eb="5">
      <t>シンニュウセイソウキ</t>
    </rPh>
    <phoneticPr fontId="4"/>
  </si>
  <si>
    <t>新入生早期の「支給の区分」の欄は、「Ａ－②.生活保護受給世帯」、「Ｂ－②.道府県民税所得割及び市町村民税所得割が非課税世帯（通信制）」、「Ｃ－②.年収270～380万円世帯（通信制）」、「Ｄ－②.年収380～490万円（通信制）」の別を記入すること。</t>
    <phoneticPr fontId="4"/>
  </si>
  <si>
    <t>「修学支援金認定番号」の欄は、修学支援金の受給資格認定番号を記入すること。</t>
    <rPh sb="1" eb="3">
      <t>シュウガク</t>
    </rPh>
    <rPh sb="3" eb="5">
      <t>シエン</t>
    </rPh>
    <rPh sb="5" eb="6">
      <t>キン</t>
    </rPh>
    <rPh sb="6" eb="8">
      <t>ニンテイ</t>
    </rPh>
    <rPh sb="8" eb="10">
      <t>バンゴウ</t>
    </rPh>
    <rPh sb="10" eb="12">
      <t>ネンガッピ</t>
    </rPh>
    <rPh sb="12" eb="13">
      <t>ラン</t>
    </rPh>
    <rPh sb="15" eb="17">
      <t>シュウガク</t>
    </rPh>
    <rPh sb="17" eb="19">
      <t>シエン</t>
    </rPh>
    <rPh sb="19" eb="20">
      <t>キン</t>
    </rPh>
    <rPh sb="21" eb="23">
      <t>ジュキュウ</t>
    </rPh>
    <rPh sb="23" eb="25">
      <t>シカク</t>
    </rPh>
    <rPh sb="25" eb="27">
      <t>ニンテイ</t>
    </rPh>
    <rPh sb="27" eb="29">
      <t>バンゴウ</t>
    </rPh>
    <rPh sb="30" eb="32">
      <t>キニュウ</t>
    </rPh>
    <phoneticPr fontId="4"/>
  </si>
  <si>
    <t>「支給の区分」の欄は、「Ｅ.道府県民税所得割及び市町村民税所得割が非課税世帯（専攻科）」、「Ｆ.年収270～380万円（専攻科）」、「Ｇ.年収380～600万円の多子世帯（専攻科）」の別を記入すること。</t>
    <rPh sb="1" eb="3">
      <t>シキュウ</t>
    </rPh>
    <rPh sb="4" eb="6">
      <t>クブン</t>
    </rPh>
    <rPh sb="33" eb="36">
      <t>ヒカゼイ</t>
    </rPh>
    <rPh sb="36" eb="38">
      <t>セタイ</t>
    </rPh>
    <rPh sb="39" eb="42">
      <t>センコウカ</t>
    </rPh>
    <rPh sb="48" eb="50">
      <t>ネンシュウ</t>
    </rPh>
    <rPh sb="57" eb="59">
      <t>マンエン</t>
    </rPh>
    <rPh sb="60" eb="63">
      <t>センコウカ</t>
    </rPh>
    <rPh sb="81" eb="85">
      <t>タシセタイ</t>
    </rPh>
    <rPh sb="86" eb="89">
      <t>センコウカ</t>
    </rPh>
    <phoneticPr fontId="4"/>
  </si>
  <si>
    <t>・重複申請を行っていないか
・生徒名、申請者名に誤りが無いか</t>
    <rPh sb="1" eb="5">
      <t>チョウフクシンセイ</t>
    </rPh>
    <rPh sb="6" eb="7">
      <t>オコナ</t>
    </rPh>
    <rPh sb="15" eb="18">
      <t>セイトメイ</t>
    </rPh>
    <rPh sb="19" eb="23">
      <t>シンセイシャメイ</t>
    </rPh>
    <rPh sb="24" eb="25">
      <t>アヤマ</t>
    </rPh>
    <rPh sb="27" eb="28">
      <t>ナ</t>
    </rPh>
    <phoneticPr fontId="4"/>
  </si>
  <si>
    <t>提出前に以下確認をお願いします</t>
    <rPh sb="0" eb="3">
      <t>テイシュツマエ</t>
    </rPh>
    <rPh sb="4" eb="6">
      <t>イカ</t>
    </rPh>
    <rPh sb="6" eb="8">
      <t>カクニン</t>
    </rPh>
    <rPh sb="10" eb="11">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</si>
</sst>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0,000&quot;円&quot;"/>
    <numFmt numFmtId="178" formatCode="0&quot;名&quot;"/>
    <numFmt numFmtId="179" formatCode="#,##0&quot;円&quot;"/>
    <numFmt numFmtId="180" formatCode="[$-411]ge\.m\.d;@"/>
  </numFmts>
  <fonts count="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明朝"/>
      <family val="1"/>
      <charset val="128"/>
    </font>
    <font>
      <sz val="12"/>
      <name val="ＭＳ 明朝"/>
      <family val="1"/>
      <charset val="128"/>
    </font>
    <font>
      <sz val="12"/>
      <name val="ＭＳ ゴシック"/>
      <family val="3"/>
      <charset val="128"/>
    </font>
    <font>
      <sz val="10.5"/>
      <name val="ＭＳ 明朝"/>
      <family val="1"/>
      <charset val="128"/>
    </font>
    <font>
      <sz val="11"/>
      <color theme="1"/>
      <name val="ＭＳ Ｐゴシック"/>
      <family val="3"/>
      <charset val="128"/>
      <scheme val="minor"/>
    </font>
    <font>
      <sz val="14"/>
      <color indexed="81"/>
      <name val="MS P ゴシック"/>
      <family val="3"/>
      <charset val="128"/>
    </font>
    <font>
      <b/>
      <sz val="10.5"/>
      <color rgb="FFFF0000"/>
      <name val="ＭＳ 明朝"/>
      <family val="1"/>
      <charset val="128"/>
    </font>
    <font>
      <b/>
      <sz val="10.5"/>
      <name val="ＭＳ 明朝"/>
      <family val="1"/>
      <charset val="128"/>
    </font>
    <font>
      <sz val="9"/>
      <color indexed="81"/>
      <name val="MS P ゴシック"/>
      <family val="3"/>
      <charset val="128"/>
    </font>
    <font>
      <b/>
      <sz val="9"/>
      <color indexed="81"/>
      <name val="MS P ゴシック"/>
      <family val="3"/>
      <charset val="128"/>
    </font>
    <font>
      <b/>
      <sz val="12"/>
      <color indexed="81"/>
      <name val="MS P ゴシック"/>
      <family val="3"/>
      <charset val="128"/>
    </font>
  </fonts>
  <fills count="3">
    <fill>
      <patternFill patternType="none"/>
    </fill>
    <fill>
      <patternFill patternType="gray125"/>
    </fill>
    <fill>
      <patternFill patternType="solid">
        <fgColor theme="6" tint="0.79998168889431442"/>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diagonalUp="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6" fontId="3" fillId="0" borderId="0" applyFont="0" applyFill="0" applyBorder="0" applyAlignment="0" applyProtection="0">
      <alignment vertical="center"/>
    </xf>
    <xf numFmtId="0" fontId="3" fillId="0" borderId="0">
      <alignment vertical="center"/>
    </xf>
    <xf numFmtId="0" fontId="9" fillId="0" borderId="0">
      <alignment vertical="center"/>
    </xf>
    <xf numFmtId="0" fontId="1" fillId="0" borderId="0">
      <alignment vertical="center"/>
    </xf>
  </cellStyleXfs>
  <cellXfs count="56">
    <xf numFmtId="0" fontId="0" fillId="0" borderId="0" xfId="0">
      <alignment vertical="center"/>
    </xf>
    <xf numFmtId="49" fontId="7" fillId="0" borderId="0" xfId="0" applyNumberFormat="1" applyFont="1" applyAlignment="1">
      <alignment horizontal="left" vertical="center"/>
    </xf>
    <xf numFmtId="0" fontId="8" fillId="0" borderId="0" xfId="3" applyFont="1" applyAlignment="1">
      <alignment vertical="center"/>
    </xf>
    <xf numFmtId="176" fontId="8" fillId="0" borderId="0" xfId="3" applyNumberFormat="1" applyFont="1" applyAlignment="1">
      <alignment vertical="center"/>
    </xf>
    <xf numFmtId="0" fontId="8" fillId="0" borderId="0" xfId="3" applyFont="1" applyAlignment="1">
      <alignment horizontal="center" vertical="center"/>
    </xf>
    <xf numFmtId="0" fontId="5" fillId="0" borderId="0" xfId="3" applyFont="1" applyAlignment="1">
      <alignment horizontal="centerContinuous" vertical="center"/>
    </xf>
    <xf numFmtId="0" fontId="5" fillId="0" borderId="0" xfId="3" applyFont="1" applyAlignment="1">
      <alignment horizontal="center" vertical="center"/>
    </xf>
    <xf numFmtId="0" fontId="8" fillId="0" borderId="2" xfId="3" applyFont="1" applyBorder="1" applyAlignment="1">
      <alignment vertical="center"/>
    </xf>
    <xf numFmtId="176" fontId="8" fillId="0" borderId="0" xfId="3" applyNumberFormat="1" applyFont="1" applyAlignment="1">
      <alignment horizontal="center" vertical="center"/>
    </xf>
    <xf numFmtId="0" fontId="8" fillId="0" borderId="0" xfId="3" applyFont="1" applyAlignment="1">
      <alignment horizontal="right" vertical="center"/>
    </xf>
    <xf numFmtId="0" fontId="8" fillId="0" borderId="5" xfId="3" applyFont="1" applyBorder="1" applyAlignment="1">
      <alignment horizontal="center" vertical="center" wrapText="1"/>
    </xf>
    <xf numFmtId="0" fontId="8" fillId="0" borderId="4" xfId="3" applyFont="1" applyBorder="1" applyAlignment="1">
      <alignment horizontal="center" vertical="center" wrapText="1"/>
    </xf>
    <xf numFmtId="0" fontId="8" fillId="0" borderId="4" xfId="3" applyFont="1" applyBorder="1" applyAlignment="1">
      <alignment horizontal="center" vertical="center"/>
    </xf>
    <xf numFmtId="0" fontId="8" fillId="0" borderId="4" xfId="3" applyFont="1" applyBorder="1" applyAlignment="1">
      <alignment horizontal="center" vertical="center" shrinkToFit="1"/>
    </xf>
    <xf numFmtId="177" fontId="8" fillId="0" borderId="4" xfId="2" applyNumberFormat="1" applyFont="1" applyFill="1" applyBorder="1" applyAlignment="1">
      <alignment vertical="center"/>
    </xf>
    <xf numFmtId="178" fontId="8" fillId="0" borderId="4" xfId="3" applyNumberFormat="1" applyFont="1" applyBorder="1" applyAlignment="1">
      <alignment horizontal="center" vertical="center"/>
    </xf>
    <xf numFmtId="0" fontId="8" fillId="0" borderId="7" xfId="3" applyFont="1" applyBorder="1" applyAlignment="1">
      <alignment horizontal="center" vertical="center"/>
    </xf>
    <xf numFmtId="0" fontId="8" fillId="0" borderId="7" xfId="2" applyNumberFormat="1" applyFont="1" applyFill="1" applyBorder="1" applyAlignment="1">
      <alignment horizontal="center" vertical="center"/>
    </xf>
    <xf numFmtId="0" fontId="8" fillId="0" borderId="0" xfId="3" applyFont="1" applyAlignment="1">
      <alignment vertical="top"/>
    </xf>
    <xf numFmtId="176" fontId="8" fillId="0" borderId="0" xfId="3" applyNumberFormat="1" applyFont="1" applyAlignment="1">
      <alignment vertical="top"/>
    </xf>
    <xf numFmtId="179" fontId="8" fillId="0" borderId="4" xfId="5" applyNumberFormat="1" applyFont="1" applyFill="1" applyBorder="1" applyAlignment="1">
      <alignment horizontal="right" vertical="center"/>
    </xf>
    <xf numFmtId="177" fontId="8" fillId="0" borderId="0" xfId="2" applyNumberFormat="1" applyFont="1" applyFill="1" applyBorder="1" applyAlignment="1">
      <alignment vertical="center"/>
    </xf>
    <xf numFmtId="180" fontId="8" fillId="0" borderId="4" xfId="3" applyNumberFormat="1" applyFont="1" applyBorder="1" applyAlignment="1">
      <alignment horizontal="center" vertical="center" shrinkToFit="1"/>
    </xf>
    <xf numFmtId="0" fontId="11" fillId="0" borderId="0" xfId="3" applyFont="1" applyAlignment="1">
      <alignment horizontal="left" vertical="center"/>
    </xf>
    <xf numFmtId="0" fontId="8" fillId="0" borderId="4" xfId="3" applyFont="1" applyBorder="1" applyAlignment="1">
      <alignment vertical="center"/>
    </xf>
    <xf numFmtId="0" fontId="8" fillId="0" borderId="14" xfId="3" applyFont="1" applyBorder="1" applyAlignment="1">
      <alignment vertical="center"/>
    </xf>
    <xf numFmtId="179" fontId="8" fillId="0" borderId="4" xfId="3" applyNumberFormat="1" applyFont="1" applyBorder="1" applyAlignment="1">
      <alignment vertical="center"/>
    </xf>
    <xf numFmtId="0" fontId="8" fillId="0" borderId="4" xfId="3" applyFont="1" applyBorder="1" applyAlignment="1">
      <alignment horizontal="right" vertical="center"/>
    </xf>
    <xf numFmtId="179" fontId="8" fillId="2" borderId="4" xfId="2" applyNumberFormat="1" applyFont="1" applyFill="1" applyBorder="1" applyAlignment="1">
      <alignment horizontal="right" vertical="center"/>
    </xf>
    <xf numFmtId="0" fontId="8" fillId="2" borderId="7" xfId="2" applyNumberFormat="1" applyFont="1" applyFill="1" applyBorder="1" applyAlignment="1">
      <alignment horizontal="center" vertical="center"/>
    </xf>
    <xf numFmtId="0" fontId="6" fillId="0" borderId="4" xfId="3" applyFont="1" applyBorder="1" applyAlignment="1">
      <alignment horizontal="center" vertical="center" shrinkToFit="1"/>
    </xf>
    <xf numFmtId="0" fontId="6" fillId="0" borderId="4" xfId="2" applyNumberFormat="1" applyFont="1" applyFill="1" applyBorder="1" applyAlignment="1">
      <alignment horizontal="center" vertical="center"/>
    </xf>
    <xf numFmtId="0" fontId="6" fillId="2" borderId="4" xfId="2" applyNumberFormat="1" applyFont="1" applyFill="1" applyBorder="1" applyAlignment="1">
      <alignment horizontal="center" vertical="center"/>
    </xf>
    <xf numFmtId="0" fontId="8" fillId="0" borderId="3" xfId="3" applyFont="1" applyBorder="1" applyAlignment="1">
      <alignment horizontal="left" vertical="center"/>
    </xf>
    <xf numFmtId="0" fontId="6" fillId="0" borderId="0" xfId="3" applyFont="1" applyAlignment="1">
      <alignment vertical="center" wrapText="1"/>
    </xf>
    <xf numFmtId="179" fontId="8" fillId="0" borderId="0" xfId="5" applyNumberFormat="1" applyFont="1" applyFill="1" applyBorder="1" applyAlignment="1">
      <alignment horizontal="right" vertical="center"/>
    </xf>
    <xf numFmtId="0" fontId="8" fillId="0" borderId="0" xfId="3" applyFont="1" applyAlignment="1">
      <alignment horizontal="center" vertical="top"/>
    </xf>
    <xf numFmtId="0" fontId="8" fillId="0" borderId="0" xfId="3" applyFont="1" applyAlignment="1">
      <alignment horizontal="left" vertical="top"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4" xfId="3" applyFont="1" applyBorder="1" applyAlignment="1">
      <alignment horizontal="center" wrapText="1"/>
    </xf>
    <xf numFmtId="0" fontId="8" fillId="0" borderId="4" xfId="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2" xfId="3" applyFont="1" applyBorder="1" applyAlignment="1">
      <alignment horizontal="center" vertical="center"/>
    </xf>
    <xf numFmtId="0" fontId="8" fillId="0" borderId="1" xfId="3" applyFont="1" applyBorder="1" applyAlignment="1">
      <alignment horizontal="center" vertical="center"/>
    </xf>
    <xf numFmtId="0" fontId="8" fillId="0" borderId="3" xfId="3" applyFont="1" applyBorder="1" applyAlignment="1">
      <alignment horizontal="center" vertical="center"/>
    </xf>
    <xf numFmtId="0" fontId="6" fillId="0" borderId="8" xfId="3" applyFont="1" applyBorder="1" applyAlignment="1">
      <alignment horizontal="left" vertical="center" wrapText="1"/>
    </xf>
    <xf numFmtId="0" fontId="6" fillId="0" borderId="9" xfId="3" applyFont="1" applyBorder="1" applyAlignment="1">
      <alignment horizontal="left" vertical="center" wrapText="1"/>
    </xf>
    <xf numFmtId="0" fontId="6" fillId="0" borderId="10" xfId="3" applyFont="1" applyBorder="1" applyAlignment="1">
      <alignment horizontal="left" vertical="center" wrapText="1"/>
    </xf>
    <xf numFmtId="0" fontId="6" fillId="0" borderId="11" xfId="3" applyFont="1" applyBorder="1" applyAlignment="1">
      <alignment horizontal="left" vertical="center" wrapText="1"/>
    </xf>
    <xf numFmtId="0" fontId="6" fillId="0" borderId="12" xfId="3" applyFont="1" applyBorder="1" applyAlignment="1">
      <alignment horizontal="left" vertical="center" wrapText="1"/>
    </xf>
    <xf numFmtId="0" fontId="6" fillId="0" borderId="13" xfId="3" applyFont="1" applyBorder="1" applyAlignment="1">
      <alignment horizontal="left" vertical="center" wrapText="1"/>
    </xf>
    <xf numFmtId="0" fontId="8" fillId="0" borderId="5" xfId="3" applyFont="1" applyBorder="1" applyAlignment="1">
      <alignment horizontal="center" vertical="center" wrapText="1" shrinkToFit="1"/>
    </xf>
    <xf numFmtId="0" fontId="8" fillId="0" borderId="6" xfId="3" applyFont="1" applyBorder="1" applyAlignment="1">
      <alignment horizontal="center" vertical="center" wrapText="1" shrinkToFit="1"/>
    </xf>
    <xf numFmtId="0" fontId="8" fillId="0" borderId="4" xfId="3" applyFont="1" applyBorder="1" applyAlignment="1">
      <alignment horizontal="center" vertical="center"/>
    </xf>
  </cellXfs>
  <cellStyles count="9">
    <cellStyle name="桁区切り" xfId="2" builtinId="6"/>
    <cellStyle name="通貨 2" xfId="5" xr:uid="{00000000-0005-0000-0000-000001000000}"/>
    <cellStyle name="標準" xfId="0" builtinId="0"/>
    <cellStyle name="標準 2" xfId="1" xr:uid="{00000000-0005-0000-0000-000003000000}"/>
    <cellStyle name="標準 2 2" xfId="6" xr:uid="{00000000-0005-0000-0000-000004000000}"/>
    <cellStyle name="標準 2 3" xfId="4" xr:uid="{00000000-0005-0000-0000-000005000000}"/>
    <cellStyle name="標準 3" xfId="7" xr:uid="{00000000-0005-0000-0000-000006000000}"/>
    <cellStyle name="標準 4" xfId="8" xr:uid="{00000000-0005-0000-0000-000007000000}"/>
    <cellStyle name="標準_ひな形" xfId="3" xr:uid="{00000000-0005-0000-0000-000009000000}"/>
  </cellStyles>
  <dxfs count="0"/>
  <tableStyles count="0" defaultTableStyle="TableStyleMedium9" defaultPivotStyle="PivotStyleLight16"/>
  <colors>
    <mruColors>
      <color rgb="FFFFCC00"/>
      <color rgb="FF0000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1320-22FE-4631-B9EE-F93FE3C5986A}">
  <sheetPr>
    <pageSetUpPr fitToPage="1"/>
  </sheetPr>
  <dimension ref="A1:W46"/>
  <sheetViews>
    <sheetView view="pageBreakPreview" zoomScale="85" zoomScaleNormal="100" zoomScaleSheetLayoutView="85" workbookViewId="0">
      <selection activeCell="J4" sqref="J4:P5"/>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75" style="2" bestFit="1" customWidth="1"/>
    <col min="10" max="13" width="10.625" style="2" customWidth="1"/>
    <col min="14" max="14" width="9.375" style="2" bestFit="1" customWidth="1"/>
    <col min="15" max="15" width="16.75" style="4" customWidth="1"/>
    <col min="16" max="16" width="13.125" style="9" customWidth="1"/>
    <col min="17" max="18" width="1.625" style="2" customWidth="1"/>
    <col min="19" max="19" width="9" style="2" customWidth="1"/>
    <col min="20" max="20" width="9.375" style="2" customWidth="1"/>
    <col min="21" max="21" width="10.125" style="2" bestFit="1" customWidth="1"/>
    <col min="22" max="213" width="9" style="2"/>
    <col min="214" max="214" width="1.375" style="2" customWidth="1"/>
    <col min="215" max="215" width="3.625" style="2" customWidth="1"/>
    <col min="216" max="216" width="12.625" style="2" customWidth="1"/>
    <col min="217" max="217" width="16.25" style="2" customWidth="1"/>
    <col min="218" max="224" width="13.125" style="2" customWidth="1"/>
    <col min="225" max="225" width="32.625" style="2" customWidth="1"/>
    <col min="226" max="226" width="1.625" style="2" customWidth="1"/>
    <col min="227" max="227" width="14.125" style="2" bestFit="1" customWidth="1"/>
    <col min="228" max="469" width="9" style="2"/>
    <col min="470" max="470" width="1.375" style="2" customWidth="1"/>
    <col min="471" max="471" width="3.625" style="2" customWidth="1"/>
    <col min="472" max="472" width="12.625" style="2" customWidth="1"/>
    <col min="473" max="473" width="16.25" style="2" customWidth="1"/>
    <col min="474" max="480" width="13.125" style="2" customWidth="1"/>
    <col min="481" max="481" width="32.625" style="2" customWidth="1"/>
    <col min="482" max="482" width="1.625" style="2" customWidth="1"/>
    <col min="483" max="483" width="14.125" style="2" bestFit="1" customWidth="1"/>
    <col min="484" max="725" width="9" style="2"/>
    <col min="726" max="726" width="1.375" style="2" customWidth="1"/>
    <col min="727" max="727" width="3.625" style="2" customWidth="1"/>
    <col min="728" max="728" width="12.625" style="2" customWidth="1"/>
    <col min="729" max="729" width="16.25" style="2" customWidth="1"/>
    <col min="730" max="736" width="13.125" style="2" customWidth="1"/>
    <col min="737" max="737" width="32.625" style="2" customWidth="1"/>
    <col min="738" max="738" width="1.625" style="2" customWidth="1"/>
    <col min="739" max="739" width="14.125" style="2" bestFit="1" customWidth="1"/>
    <col min="740" max="981" width="9" style="2"/>
    <col min="982" max="982" width="1.375" style="2" customWidth="1"/>
    <col min="983" max="983" width="3.625" style="2" customWidth="1"/>
    <col min="984" max="984" width="12.625" style="2" customWidth="1"/>
    <col min="985" max="985" width="16.25" style="2" customWidth="1"/>
    <col min="986" max="992" width="13.125" style="2" customWidth="1"/>
    <col min="993" max="993" width="32.625" style="2" customWidth="1"/>
    <col min="994" max="994" width="1.625" style="2" customWidth="1"/>
    <col min="995" max="995" width="14.125" style="2" bestFit="1" customWidth="1"/>
    <col min="996" max="1237" width="9" style="2"/>
    <col min="1238" max="1238" width="1.375" style="2" customWidth="1"/>
    <col min="1239" max="1239" width="3.625" style="2" customWidth="1"/>
    <col min="1240" max="1240" width="12.625" style="2" customWidth="1"/>
    <col min="1241" max="1241" width="16.25" style="2" customWidth="1"/>
    <col min="1242" max="1248" width="13.125" style="2" customWidth="1"/>
    <col min="1249" max="1249" width="32.625" style="2" customWidth="1"/>
    <col min="1250" max="1250" width="1.625" style="2" customWidth="1"/>
    <col min="1251" max="1251" width="14.125" style="2" bestFit="1" customWidth="1"/>
    <col min="1252" max="1493" width="9" style="2"/>
    <col min="1494" max="1494" width="1.375" style="2" customWidth="1"/>
    <col min="1495" max="1495" width="3.625" style="2" customWidth="1"/>
    <col min="1496" max="1496" width="12.625" style="2" customWidth="1"/>
    <col min="1497" max="1497" width="16.25" style="2" customWidth="1"/>
    <col min="1498" max="1504" width="13.125" style="2" customWidth="1"/>
    <col min="1505" max="1505" width="32.625" style="2" customWidth="1"/>
    <col min="1506" max="1506" width="1.625" style="2" customWidth="1"/>
    <col min="1507" max="1507" width="14.125" style="2" bestFit="1" customWidth="1"/>
    <col min="1508" max="1749" width="9" style="2"/>
    <col min="1750" max="1750" width="1.375" style="2" customWidth="1"/>
    <col min="1751" max="1751" width="3.625" style="2" customWidth="1"/>
    <col min="1752" max="1752" width="12.625" style="2" customWidth="1"/>
    <col min="1753" max="1753" width="16.25" style="2" customWidth="1"/>
    <col min="1754" max="1760" width="13.125" style="2" customWidth="1"/>
    <col min="1761" max="1761" width="32.625" style="2" customWidth="1"/>
    <col min="1762" max="1762" width="1.625" style="2" customWidth="1"/>
    <col min="1763" max="1763" width="14.125" style="2" bestFit="1" customWidth="1"/>
    <col min="1764" max="2005" width="9" style="2"/>
    <col min="2006" max="2006" width="1.375" style="2" customWidth="1"/>
    <col min="2007" max="2007" width="3.625" style="2" customWidth="1"/>
    <col min="2008" max="2008" width="12.625" style="2" customWidth="1"/>
    <col min="2009" max="2009" width="16.25" style="2" customWidth="1"/>
    <col min="2010" max="2016" width="13.125" style="2" customWidth="1"/>
    <col min="2017" max="2017" width="32.625" style="2" customWidth="1"/>
    <col min="2018" max="2018" width="1.625" style="2" customWidth="1"/>
    <col min="2019" max="2019" width="14.125" style="2" bestFit="1" customWidth="1"/>
    <col min="2020" max="2261" width="9" style="2"/>
    <col min="2262" max="2262" width="1.375" style="2" customWidth="1"/>
    <col min="2263" max="2263" width="3.625" style="2" customWidth="1"/>
    <col min="2264" max="2264" width="12.625" style="2" customWidth="1"/>
    <col min="2265" max="2265" width="16.25" style="2" customWidth="1"/>
    <col min="2266" max="2272" width="13.125" style="2" customWidth="1"/>
    <col min="2273" max="2273" width="32.625" style="2" customWidth="1"/>
    <col min="2274" max="2274" width="1.625" style="2" customWidth="1"/>
    <col min="2275" max="2275" width="14.125" style="2" bestFit="1" customWidth="1"/>
    <col min="2276" max="2517" width="9" style="2"/>
    <col min="2518" max="2518" width="1.375" style="2" customWidth="1"/>
    <col min="2519" max="2519" width="3.625" style="2" customWidth="1"/>
    <col min="2520" max="2520" width="12.625" style="2" customWidth="1"/>
    <col min="2521" max="2521" width="16.25" style="2" customWidth="1"/>
    <col min="2522" max="2528" width="13.125" style="2" customWidth="1"/>
    <col min="2529" max="2529" width="32.625" style="2" customWidth="1"/>
    <col min="2530" max="2530" width="1.625" style="2" customWidth="1"/>
    <col min="2531" max="2531" width="14.125" style="2" bestFit="1" customWidth="1"/>
    <col min="2532" max="2773" width="9" style="2"/>
    <col min="2774" max="2774" width="1.375" style="2" customWidth="1"/>
    <col min="2775" max="2775" width="3.625" style="2" customWidth="1"/>
    <col min="2776" max="2776" width="12.625" style="2" customWidth="1"/>
    <col min="2777" max="2777" width="16.25" style="2" customWidth="1"/>
    <col min="2778" max="2784" width="13.125" style="2" customWidth="1"/>
    <col min="2785" max="2785" width="32.625" style="2" customWidth="1"/>
    <col min="2786" max="2786" width="1.625" style="2" customWidth="1"/>
    <col min="2787" max="2787" width="14.125" style="2" bestFit="1" customWidth="1"/>
    <col min="2788" max="3029" width="9" style="2"/>
    <col min="3030" max="3030" width="1.375" style="2" customWidth="1"/>
    <col min="3031" max="3031" width="3.625" style="2" customWidth="1"/>
    <col min="3032" max="3032" width="12.625" style="2" customWidth="1"/>
    <col min="3033" max="3033" width="16.25" style="2" customWidth="1"/>
    <col min="3034" max="3040" width="13.125" style="2" customWidth="1"/>
    <col min="3041" max="3041" width="32.625" style="2" customWidth="1"/>
    <col min="3042" max="3042" width="1.625" style="2" customWidth="1"/>
    <col min="3043" max="3043" width="14.125" style="2" bestFit="1" customWidth="1"/>
    <col min="3044" max="3285" width="9" style="2"/>
    <col min="3286" max="3286" width="1.375" style="2" customWidth="1"/>
    <col min="3287" max="3287" width="3.625" style="2" customWidth="1"/>
    <col min="3288" max="3288" width="12.625" style="2" customWidth="1"/>
    <col min="3289" max="3289" width="16.25" style="2" customWidth="1"/>
    <col min="3290" max="3296" width="13.125" style="2" customWidth="1"/>
    <col min="3297" max="3297" width="32.625" style="2" customWidth="1"/>
    <col min="3298" max="3298" width="1.625" style="2" customWidth="1"/>
    <col min="3299" max="3299" width="14.125" style="2" bestFit="1" customWidth="1"/>
    <col min="3300" max="3541" width="9" style="2"/>
    <col min="3542" max="3542" width="1.375" style="2" customWidth="1"/>
    <col min="3543" max="3543" width="3.625" style="2" customWidth="1"/>
    <col min="3544" max="3544" width="12.625" style="2" customWidth="1"/>
    <col min="3545" max="3545" width="16.25" style="2" customWidth="1"/>
    <col min="3546" max="3552" width="13.125" style="2" customWidth="1"/>
    <col min="3553" max="3553" width="32.625" style="2" customWidth="1"/>
    <col min="3554" max="3554" width="1.625" style="2" customWidth="1"/>
    <col min="3555" max="3555" width="14.125" style="2" bestFit="1" customWidth="1"/>
    <col min="3556" max="3797" width="9" style="2"/>
    <col min="3798" max="3798" width="1.375" style="2" customWidth="1"/>
    <col min="3799" max="3799" width="3.625" style="2" customWidth="1"/>
    <col min="3800" max="3800" width="12.625" style="2" customWidth="1"/>
    <col min="3801" max="3801" width="16.25" style="2" customWidth="1"/>
    <col min="3802" max="3808" width="13.125" style="2" customWidth="1"/>
    <col min="3809" max="3809" width="32.625" style="2" customWidth="1"/>
    <col min="3810" max="3810" width="1.625" style="2" customWidth="1"/>
    <col min="3811" max="3811" width="14.125" style="2" bestFit="1" customWidth="1"/>
    <col min="3812" max="4053" width="9" style="2"/>
    <col min="4054" max="4054" width="1.375" style="2" customWidth="1"/>
    <col min="4055" max="4055" width="3.625" style="2" customWidth="1"/>
    <col min="4056" max="4056" width="12.625" style="2" customWidth="1"/>
    <col min="4057" max="4057" width="16.25" style="2" customWidth="1"/>
    <col min="4058" max="4064" width="13.125" style="2" customWidth="1"/>
    <col min="4065" max="4065" width="32.625" style="2" customWidth="1"/>
    <col min="4066" max="4066" width="1.625" style="2" customWidth="1"/>
    <col min="4067" max="4067" width="14.125" style="2" bestFit="1" customWidth="1"/>
    <col min="4068" max="4309" width="9" style="2"/>
    <col min="4310" max="4310" width="1.375" style="2" customWidth="1"/>
    <col min="4311" max="4311" width="3.625" style="2" customWidth="1"/>
    <col min="4312" max="4312" width="12.625" style="2" customWidth="1"/>
    <col min="4313" max="4313" width="16.25" style="2" customWidth="1"/>
    <col min="4314" max="4320" width="13.125" style="2" customWidth="1"/>
    <col min="4321" max="4321" width="32.625" style="2" customWidth="1"/>
    <col min="4322" max="4322" width="1.625" style="2" customWidth="1"/>
    <col min="4323" max="4323" width="14.125" style="2" bestFit="1" customWidth="1"/>
    <col min="4324" max="4565" width="9" style="2"/>
    <col min="4566" max="4566" width="1.375" style="2" customWidth="1"/>
    <col min="4567" max="4567" width="3.625" style="2" customWidth="1"/>
    <col min="4568" max="4568" width="12.625" style="2" customWidth="1"/>
    <col min="4569" max="4569" width="16.25" style="2" customWidth="1"/>
    <col min="4570" max="4576" width="13.125" style="2" customWidth="1"/>
    <col min="4577" max="4577" width="32.625" style="2" customWidth="1"/>
    <col min="4578" max="4578" width="1.625" style="2" customWidth="1"/>
    <col min="4579" max="4579" width="14.125" style="2" bestFit="1" customWidth="1"/>
    <col min="4580" max="4821" width="9" style="2"/>
    <col min="4822" max="4822" width="1.375" style="2" customWidth="1"/>
    <col min="4823" max="4823" width="3.625" style="2" customWidth="1"/>
    <col min="4824" max="4824" width="12.625" style="2" customWidth="1"/>
    <col min="4825" max="4825" width="16.25" style="2" customWidth="1"/>
    <col min="4826" max="4832" width="13.125" style="2" customWidth="1"/>
    <col min="4833" max="4833" width="32.625" style="2" customWidth="1"/>
    <col min="4834" max="4834" width="1.625" style="2" customWidth="1"/>
    <col min="4835" max="4835" width="14.125" style="2" bestFit="1" customWidth="1"/>
    <col min="4836" max="5077" width="9" style="2"/>
    <col min="5078" max="5078" width="1.375" style="2" customWidth="1"/>
    <col min="5079" max="5079" width="3.625" style="2" customWidth="1"/>
    <col min="5080" max="5080" width="12.625" style="2" customWidth="1"/>
    <col min="5081" max="5081" width="16.25" style="2" customWidth="1"/>
    <col min="5082" max="5088" width="13.125" style="2" customWidth="1"/>
    <col min="5089" max="5089" width="32.625" style="2" customWidth="1"/>
    <col min="5090" max="5090" width="1.625" style="2" customWidth="1"/>
    <col min="5091" max="5091" width="14.125" style="2" bestFit="1" customWidth="1"/>
    <col min="5092" max="5333" width="9" style="2"/>
    <col min="5334" max="5334" width="1.375" style="2" customWidth="1"/>
    <col min="5335" max="5335" width="3.625" style="2" customWidth="1"/>
    <col min="5336" max="5336" width="12.625" style="2" customWidth="1"/>
    <col min="5337" max="5337" width="16.25" style="2" customWidth="1"/>
    <col min="5338" max="5344" width="13.125" style="2" customWidth="1"/>
    <col min="5345" max="5345" width="32.625" style="2" customWidth="1"/>
    <col min="5346" max="5346" width="1.625" style="2" customWidth="1"/>
    <col min="5347" max="5347" width="14.125" style="2" bestFit="1" customWidth="1"/>
    <col min="5348" max="5589" width="9" style="2"/>
    <col min="5590" max="5590" width="1.375" style="2" customWidth="1"/>
    <col min="5591" max="5591" width="3.625" style="2" customWidth="1"/>
    <col min="5592" max="5592" width="12.625" style="2" customWidth="1"/>
    <col min="5593" max="5593" width="16.25" style="2" customWidth="1"/>
    <col min="5594" max="5600" width="13.125" style="2" customWidth="1"/>
    <col min="5601" max="5601" width="32.625" style="2" customWidth="1"/>
    <col min="5602" max="5602" width="1.625" style="2" customWidth="1"/>
    <col min="5603" max="5603" width="14.125" style="2" bestFit="1" customWidth="1"/>
    <col min="5604" max="5845" width="9" style="2"/>
    <col min="5846" max="5846" width="1.375" style="2" customWidth="1"/>
    <col min="5847" max="5847" width="3.625" style="2" customWidth="1"/>
    <col min="5848" max="5848" width="12.625" style="2" customWidth="1"/>
    <col min="5849" max="5849" width="16.25" style="2" customWidth="1"/>
    <col min="5850" max="5856" width="13.125" style="2" customWidth="1"/>
    <col min="5857" max="5857" width="32.625" style="2" customWidth="1"/>
    <col min="5858" max="5858" width="1.625" style="2" customWidth="1"/>
    <col min="5859" max="5859" width="14.125" style="2" bestFit="1" customWidth="1"/>
    <col min="5860" max="6101" width="9" style="2"/>
    <col min="6102" max="6102" width="1.375" style="2" customWidth="1"/>
    <col min="6103" max="6103" width="3.625" style="2" customWidth="1"/>
    <col min="6104" max="6104" width="12.625" style="2" customWidth="1"/>
    <col min="6105" max="6105" width="16.25" style="2" customWidth="1"/>
    <col min="6106" max="6112" width="13.125" style="2" customWidth="1"/>
    <col min="6113" max="6113" width="32.625" style="2" customWidth="1"/>
    <col min="6114" max="6114" width="1.625" style="2" customWidth="1"/>
    <col min="6115" max="6115" width="14.125" style="2" bestFit="1" customWidth="1"/>
    <col min="6116" max="6357" width="9" style="2"/>
    <col min="6358" max="6358" width="1.375" style="2" customWidth="1"/>
    <col min="6359" max="6359" width="3.625" style="2" customWidth="1"/>
    <col min="6360" max="6360" width="12.625" style="2" customWidth="1"/>
    <col min="6361" max="6361" width="16.25" style="2" customWidth="1"/>
    <col min="6362" max="6368" width="13.125" style="2" customWidth="1"/>
    <col min="6369" max="6369" width="32.625" style="2" customWidth="1"/>
    <col min="6370" max="6370" width="1.625" style="2" customWidth="1"/>
    <col min="6371" max="6371" width="14.125" style="2" bestFit="1" customWidth="1"/>
    <col min="6372" max="6613" width="9" style="2"/>
    <col min="6614" max="6614" width="1.375" style="2" customWidth="1"/>
    <col min="6615" max="6615" width="3.625" style="2" customWidth="1"/>
    <col min="6616" max="6616" width="12.625" style="2" customWidth="1"/>
    <col min="6617" max="6617" width="16.25" style="2" customWidth="1"/>
    <col min="6618" max="6624" width="13.125" style="2" customWidth="1"/>
    <col min="6625" max="6625" width="32.625" style="2" customWidth="1"/>
    <col min="6626" max="6626" width="1.625" style="2" customWidth="1"/>
    <col min="6627" max="6627" width="14.125" style="2" bestFit="1" customWidth="1"/>
    <col min="6628" max="6869" width="9" style="2"/>
    <col min="6870" max="6870" width="1.375" style="2" customWidth="1"/>
    <col min="6871" max="6871" width="3.625" style="2" customWidth="1"/>
    <col min="6872" max="6872" width="12.625" style="2" customWidth="1"/>
    <col min="6873" max="6873" width="16.25" style="2" customWidth="1"/>
    <col min="6874" max="6880" width="13.125" style="2" customWidth="1"/>
    <col min="6881" max="6881" width="32.625" style="2" customWidth="1"/>
    <col min="6882" max="6882" width="1.625" style="2" customWidth="1"/>
    <col min="6883" max="6883" width="14.125" style="2" bestFit="1" customWidth="1"/>
    <col min="6884" max="7125" width="9" style="2"/>
    <col min="7126" max="7126" width="1.375" style="2" customWidth="1"/>
    <col min="7127" max="7127" width="3.625" style="2" customWidth="1"/>
    <col min="7128" max="7128" width="12.625" style="2" customWidth="1"/>
    <col min="7129" max="7129" width="16.25" style="2" customWidth="1"/>
    <col min="7130" max="7136" width="13.125" style="2" customWidth="1"/>
    <col min="7137" max="7137" width="32.625" style="2" customWidth="1"/>
    <col min="7138" max="7138" width="1.625" style="2" customWidth="1"/>
    <col min="7139" max="7139" width="14.125" style="2" bestFit="1" customWidth="1"/>
    <col min="7140" max="7381" width="9" style="2"/>
    <col min="7382" max="7382" width="1.375" style="2" customWidth="1"/>
    <col min="7383" max="7383" width="3.625" style="2" customWidth="1"/>
    <col min="7384" max="7384" width="12.625" style="2" customWidth="1"/>
    <col min="7385" max="7385" width="16.25" style="2" customWidth="1"/>
    <col min="7386" max="7392" width="13.125" style="2" customWidth="1"/>
    <col min="7393" max="7393" width="32.625" style="2" customWidth="1"/>
    <col min="7394" max="7394" width="1.625" style="2" customWidth="1"/>
    <col min="7395" max="7395" width="14.125" style="2" bestFit="1" customWidth="1"/>
    <col min="7396" max="7637" width="9" style="2"/>
    <col min="7638" max="7638" width="1.375" style="2" customWidth="1"/>
    <col min="7639" max="7639" width="3.625" style="2" customWidth="1"/>
    <col min="7640" max="7640" width="12.625" style="2" customWidth="1"/>
    <col min="7641" max="7641" width="16.25" style="2" customWidth="1"/>
    <col min="7642" max="7648" width="13.125" style="2" customWidth="1"/>
    <col min="7649" max="7649" width="32.625" style="2" customWidth="1"/>
    <col min="7650" max="7650" width="1.625" style="2" customWidth="1"/>
    <col min="7651" max="7651" width="14.125" style="2" bestFit="1" customWidth="1"/>
    <col min="7652" max="7893" width="9" style="2"/>
    <col min="7894" max="7894" width="1.375" style="2" customWidth="1"/>
    <col min="7895" max="7895" width="3.625" style="2" customWidth="1"/>
    <col min="7896" max="7896" width="12.625" style="2" customWidth="1"/>
    <col min="7897" max="7897" width="16.25" style="2" customWidth="1"/>
    <col min="7898" max="7904" width="13.125" style="2" customWidth="1"/>
    <col min="7905" max="7905" width="32.625" style="2" customWidth="1"/>
    <col min="7906" max="7906" width="1.625" style="2" customWidth="1"/>
    <col min="7907" max="7907" width="14.125" style="2" bestFit="1" customWidth="1"/>
    <col min="7908" max="8149" width="9" style="2"/>
    <col min="8150" max="8150" width="1.375" style="2" customWidth="1"/>
    <col min="8151" max="8151" width="3.625" style="2" customWidth="1"/>
    <col min="8152" max="8152" width="12.625" style="2" customWidth="1"/>
    <col min="8153" max="8153" width="16.25" style="2" customWidth="1"/>
    <col min="8154" max="8160" width="13.125" style="2" customWidth="1"/>
    <col min="8161" max="8161" width="32.625" style="2" customWidth="1"/>
    <col min="8162" max="8162" width="1.625" style="2" customWidth="1"/>
    <col min="8163" max="8163" width="14.125" style="2" bestFit="1" customWidth="1"/>
    <col min="8164" max="8405" width="9" style="2"/>
    <col min="8406" max="8406" width="1.375" style="2" customWidth="1"/>
    <col min="8407" max="8407" width="3.625" style="2" customWidth="1"/>
    <col min="8408" max="8408" width="12.625" style="2" customWidth="1"/>
    <col min="8409" max="8409" width="16.25" style="2" customWidth="1"/>
    <col min="8410" max="8416" width="13.125" style="2" customWidth="1"/>
    <col min="8417" max="8417" width="32.625" style="2" customWidth="1"/>
    <col min="8418" max="8418" width="1.625" style="2" customWidth="1"/>
    <col min="8419" max="8419" width="14.125" style="2" bestFit="1" customWidth="1"/>
    <col min="8420" max="8661" width="9" style="2"/>
    <col min="8662" max="8662" width="1.375" style="2" customWidth="1"/>
    <col min="8663" max="8663" width="3.625" style="2" customWidth="1"/>
    <col min="8664" max="8664" width="12.625" style="2" customWidth="1"/>
    <col min="8665" max="8665" width="16.25" style="2" customWidth="1"/>
    <col min="8666" max="8672" width="13.125" style="2" customWidth="1"/>
    <col min="8673" max="8673" width="32.625" style="2" customWidth="1"/>
    <col min="8674" max="8674" width="1.625" style="2" customWidth="1"/>
    <col min="8675" max="8675" width="14.125" style="2" bestFit="1" customWidth="1"/>
    <col min="8676" max="8917" width="9" style="2"/>
    <col min="8918" max="8918" width="1.375" style="2" customWidth="1"/>
    <col min="8919" max="8919" width="3.625" style="2" customWidth="1"/>
    <col min="8920" max="8920" width="12.625" style="2" customWidth="1"/>
    <col min="8921" max="8921" width="16.25" style="2" customWidth="1"/>
    <col min="8922" max="8928" width="13.125" style="2" customWidth="1"/>
    <col min="8929" max="8929" width="32.625" style="2" customWidth="1"/>
    <col min="8930" max="8930" width="1.625" style="2" customWidth="1"/>
    <col min="8931" max="8931" width="14.125" style="2" bestFit="1" customWidth="1"/>
    <col min="8932" max="9173" width="9" style="2"/>
    <col min="9174" max="9174" width="1.375" style="2" customWidth="1"/>
    <col min="9175" max="9175" width="3.625" style="2" customWidth="1"/>
    <col min="9176" max="9176" width="12.625" style="2" customWidth="1"/>
    <col min="9177" max="9177" width="16.25" style="2" customWidth="1"/>
    <col min="9178" max="9184" width="13.125" style="2" customWidth="1"/>
    <col min="9185" max="9185" width="32.625" style="2" customWidth="1"/>
    <col min="9186" max="9186" width="1.625" style="2" customWidth="1"/>
    <col min="9187" max="9187" width="14.125" style="2" bestFit="1" customWidth="1"/>
    <col min="9188" max="9429" width="9" style="2"/>
    <col min="9430" max="9430" width="1.375" style="2" customWidth="1"/>
    <col min="9431" max="9431" width="3.625" style="2" customWidth="1"/>
    <col min="9432" max="9432" width="12.625" style="2" customWidth="1"/>
    <col min="9433" max="9433" width="16.25" style="2" customWidth="1"/>
    <col min="9434" max="9440" width="13.125" style="2" customWidth="1"/>
    <col min="9441" max="9441" width="32.625" style="2" customWidth="1"/>
    <col min="9442" max="9442" width="1.625" style="2" customWidth="1"/>
    <col min="9443" max="9443" width="14.125" style="2" bestFit="1" customWidth="1"/>
    <col min="9444" max="9685" width="9" style="2"/>
    <col min="9686" max="9686" width="1.375" style="2" customWidth="1"/>
    <col min="9687" max="9687" width="3.625" style="2" customWidth="1"/>
    <col min="9688" max="9688" width="12.625" style="2" customWidth="1"/>
    <col min="9689" max="9689" width="16.25" style="2" customWidth="1"/>
    <col min="9690" max="9696" width="13.125" style="2" customWidth="1"/>
    <col min="9697" max="9697" width="32.625" style="2" customWidth="1"/>
    <col min="9698" max="9698" width="1.625" style="2" customWidth="1"/>
    <col min="9699" max="9699" width="14.125" style="2" bestFit="1" customWidth="1"/>
    <col min="9700" max="9941" width="9" style="2"/>
    <col min="9942" max="9942" width="1.375" style="2" customWidth="1"/>
    <col min="9943" max="9943" width="3.625" style="2" customWidth="1"/>
    <col min="9944" max="9944" width="12.625" style="2" customWidth="1"/>
    <col min="9945" max="9945" width="16.25" style="2" customWidth="1"/>
    <col min="9946" max="9952" width="13.125" style="2" customWidth="1"/>
    <col min="9953" max="9953" width="32.625" style="2" customWidth="1"/>
    <col min="9954" max="9954" width="1.625" style="2" customWidth="1"/>
    <col min="9955" max="9955" width="14.125" style="2" bestFit="1" customWidth="1"/>
    <col min="9956" max="10197" width="9" style="2"/>
    <col min="10198" max="10198" width="1.375" style="2" customWidth="1"/>
    <col min="10199" max="10199" width="3.625" style="2" customWidth="1"/>
    <col min="10200" max="10200" width="12.625" style="2" customWidth="1"/>
    <col min="10201" max="10201" width="16.25" style="2" customWidth="1"/>
    <col min="10202" max="10208" width="13.125" style="2" customWidth="1"/>
    <col min="10209" max="10209" width="32.625" style="2" customWidth="1"/>
    <col min="10210" max="10210" width="1.625" style="2" customWidth="1"/>
    <col min="10211" max="10211" width="14.125" style="2" bestFit="1" customWidth="1"/>
    <col min="10212" max="10453" width="9" style="2"/>
    <col min="10454" max="10454" width="1.375" style="2" customWidth="1"/>
    <col min="10455" max="10455" width="3.625" style="2" customWidth="1"/>
    <col min="10456" max="10456" width="12.625" style="2" customWidth="1"/>
    <col min="10457" max="10457" width="16.25" style="2" customWidth="1"/>
    <col min="10458" max="10464" width="13.125" style="2" customWidth="1"/>
    <col min="10465" max="10465" width="32.625" style="2" customWidth="1"/>
    <col min="10466" max="10466" width="1.625" style="2" customWidth="1"/>
    <col min="10467" max="10467" width="14.125" style="2" bestFit="1" customWidth="1"/>
    <col min="10468" max="10709" width="9" style="2"/>
    <col min="10710" max="10710" width="1.375" style="2" customWidth="1"/>
    <col min="10711" max="10711" width="3.625" style="2" customWidth="1"/>
    <col min="10712" max="10712" width="12.625" style="2" customWidth="1"/>
    <col min="10713" max="10713" width="16.25" style="2" customWidth="1"/>
    <col min="10714" max="10720" width="13.125" style="2" customWidth="1"/>
    <col min="10721" max="10721" width="32.625" style="2" customWidth="1"/>
    <col min="10722" max="10722" width="1.625" style="2" customWidth="1"/>
    <col min="10723" max="10723" width="14.125" style="2" bestFit="1" customWidth="1"/>
    <col min="10724" max="10965" width="9" style="2"/>
    <col min="10966" max="10966" width="1.375" style="2" customWidth="1"/>
    <col min="10967" max="10967" width="3.625" style="2" customWidth="1"/>
    <col min="10968" max="10968" width="12.625" style="2" customWidth="1"/>
    <col min="10969" max="10969" width="16.25" style="2" customWidth="1"/>
    <col min="10970" max="10976" width="13.125" style="2" customWidth="1"/>
    <col min="10977" max="10977" width="32.625" style="2" customWidth="1"/>
    <col min="10978" max="10978" width="1.625" style="2" customWidth="1"/>
    <col min="10979" max="10979" width="14.125" style="2" bestFit="1" customWidth="1"/>
    <col min="10980" max="11221" width="9" style="2"/>
    <col min="11222" max="11222" width="1.375" style="2" customWidth="1"/>
    <col min="11223" max="11223" width="3.625" style="2" customWidth="1"/>
    <col min="11224" max="11224" width="12.625" style="2" customWidth="1"/>
    <col min="11225" max="11225" width="16.25" style="2" customWidth="1"/>
    <col min="11226" max="11232" width="13.125" style="2" customWidth="1"/>
    <col min="11233" max="11233" width="32.625" style="2" customWidth="1"/>
    <col min="11234" max="11234" width="1.625" style="2" customWidth="1"/>
    <col min="11235" max="11235" width="14.125" style="2" bestFit="1" customWidth="1"/>
    <col min="11236" max="11477" width="9" style="2"/>
    <col min="11478" max="11478" width="1.375" style="2" customWidth="1"/>
    <col min="11479" max="11479" width="3.625" style="2" customWidth="1"/>
    <col min="11480" max="11480" width="12.625" style="2" customWidth="1"/>
    <col min="11481" max="11481" width="16.25" style="2" customWidth="1"/>
    <col min="11482" max="11488" width="13.125" style="2" customWidth="1"/>
    <col min="11489" max="11489" width="32.625" style="2" customWidth="1"/>
    <col min="11490" max="11490" width="1.625" style="2" customWidth="1"/>
    <col min="11491" max="11491" width="14.125" style="2" bestFit="1" customWidth="1"/>
    <col min="11492" max="11733" width="9" style="2"/>
    <col min="11734" max="11734" width="1.375" style="2" customWidth="1"/>
    <col min="11735" max="11735" width="3.625" style="2" customWidth="1"/>
    <col min="11736" max="11736" width="12.625" style="2" customWidth="1"/>
    <col min="11737" max="11737" width="16.25" style="2" customWidth="1"/>
    <col min="11738" max="11744" width="13.125" style="2" customWidth="1"/>
    <col min="11745" max="11745" width="32.625" style="2" customWidth="1"/>
    <col min="11746" max="11746" width="1.625" style="2" customWidth="1"/>
    <col min="11747" max="11747" width="14.125" style="2" bestFit="1" customWidth="1"/>
    <col min="11748" max="11989" width="9" style="2"/>
    <col min="11990" max="11990" width="1.375" style="2" customWidth="1"/>
    <col min="11991" max="11991" width="3.625" style="2" customWidth="1"/>
    <col min="11992" max="11992" width="12.625" style="2" customWidth="1"/>
    <col min="11993" max="11993" width="16.25" style="2" customWidth="1"/>
    <col min="11994" max="12000" width="13.125" style="2" customWidth="1"/>
    <col min="12001" max="12001" width="32.625" style="2" customWidth="1"/>
    <col min="12002" max="12002" width="1.625" style="2" customWidth="1"/>
    <col min="12003" max="12003" width="14.125" style="2" bestFit="1" customWidth="1"/>
    <col min="12004" max="12245" width="9" style="2"/>
    <col min="12246" max="12246" width="1.375" style="2" customWidth="1"/>
    <col min="12247" max="12247" width="3.625" style="2" customWidth="1"/>
    <col min="12248" max="12248" width="12.625" style="2" customWidth="1"/>
    <col min="12249" max="12249" width="16.25" style="2" customWidth="1"/>
    <col min="12250" max="12256" width="13.125" style="2" customWidth="1"/>
    <col min="12257" max="12257" width="32.625" style="2" customWidth="1"/>
    <col min="12258" max="12258" width="1.625" style="2" customWidth="1"/>
    <col min="12259" max="12259" width="14.125" style="2" bestFit="1" customWidth="1"/>
    <col min="12260" max="12501" width="9" style="2"/>
    <col min="12502" max="12502" width="1.375" style="2" customWidth="1"/>
    <col min="12503" max="12503" width="3.625" style="2" customWidth="1"/>
    <col min="12504" max="12504" width="12.625" style="2" customWidth="1"/>
    <col min="12505" max="12505" width="16.25" style="2" customWidth="1"/>
    <col min="12506" max="12512" width="13.125" style="2" customWidth="1"/>
    <col min="12513" max="12513" width="32.625" style="2" customWidth="1"/>
    <col min="12514" max="12514" width="1.625" style="2" customWidth="1"/>
    <col min="12515" max="12515" width="14.125" style="2" bestFit="1" customWidth="1"/>
    <col min="12516" max="12757" width="9" style="2"/>
    <col min="12758" max="12758" width="1.375" style="2" customWidth="1"/>
    <col min="12759" max="12759" width="3.625" style="2" customWidth="1"/>
    <col min="12760" max="12760" width="12.625" style="2" customWidth="1"/>
    <col min="12761" max="12761" width="16.25" style="2" customWidth="1"/>
    <col min="12762" max="12768" width="13.125" style="2" customWidth="1"/>
    <col min="12769" max="12769" width="32.625" style="2" customWidth="1"/>
    <col min="12770" max="12770" width="1.625" style="2" customWidth="1"/>
    <col min="12771" max="12771" width="14.125" style="2" bestFit="1" customWidth="1"/>
    <col min="12772" max="13013" width="9" style="2"/>
    <col min="13014" max="13014" width="1.375" style="2" customWidth="1"/>
    <col min="13015" max="13015" width="3.625" style="2" customWidth="1"/>
    <col min="13016" max="13016" width="12.625" style="2" customWidth="1"/>
    <col min="13017" max="13017" width="16.25" style="2" customWidth="1"/>
    <col min="13018" max="13024" width="13.125" style="2" customWidth="1"/>
    <col min="13025" max="13025" width="32.625" style="2" customWidth="1"/>
    <col min="13026" max="13026" width="1.625" style="2" customWidth="1"/>
    <col min="13027" max="13027" width="14.125" style="2" bestFit="1" customWidth="1"/>
    <col min="13028" max="13269" width="9" style="2"/>
    <col min="13270" max="13270" width="1.375" style="2" customWidth="1"/>
    <col min="13271" max="13271" width="3.625" style="2" customWidth="1"/>
    <col min="13272" max="13272" width="12.625" style="2" customWidth="1"/>
    <col min="13273" max="13273" width="16.25" style="2" customWidth="1"/>
    <col min="13274" max="13280" width="13.125" style="2" customWidth="1"/>
    <col min="13281" max="13281" width="32.625" style="2" customWidth="1"/>
    <col min="13282" max="13282" width="1.625" style="2" customWidth="1"/>
    <col min="13283" max="13283" width="14.125" style="2" bestFit="1" customWidth="1"/>
    <col min="13284" max="13525" width="9" style="2"/>
    <col min="13526" max="13526" width="1.375" style="2" customWidth="1"/>
    <col min="13527" max="13527" width="3.625" style="2" customWidth="1"/>
    <col min="13528" max="13528" width="12.625" style="2" customWidth="1"/>
    <col min="13529" max="13529" width="16.25" style="2" customWidth="1"/>
    <col min="13530" max="13536" width="13.125" style="2" customWidth="1"/>
    <col min="13537" max="13537" width="32.625" style="2" customWidth="1"/>
    <col min="13538" max="13538" width="1.625" style="2" customWidth="1"/>
    <col min="13539" max="13539" width="14.125" style="2" bestFit="1" customWidth="1"/>
    <col min="13540" max="13781" width="9" style="2"/>
    <col min="13782" max="13782" width="1.375" style="2" customWidth="1"/>
    <col min="13783" max="13783" width="3.625" style="2" customWidth="1"/>
    <col min="13784" max="13784" width="12.625" style="2" customWidth="1"/>
    <col min="13785" max="13785" width="16.25" style="2" customWidth="1"/>
    <col min="13786" max="13792" width="13.125" style="2" customWidth="1"/>
    <col min="13793" max="13793" width="32.625" style="2" customWidth="1"/>
    <col min="13794" max="13794" width="1.625" style="2" customWidth="1"/>
    <col min="13795" max="13795" width="14.125" style="2" bestFit="1" customWidth="1"/>
    <col min="13796" max="14037" width="9" style="2"/>
    <col min="14038" max="14038" width="1.375" style="2" customWidth="1"/>
    <col min="14039" max="14039" width="3.625" style="2" customWidth="1"/>
    <col min="14040" max="14040" width="12.625" style="2" customWidth="1"/>
    <col min="14041" max="14041" width="16.25" style="2" customWidth="1"/>
    <col min="14042" max="14048" width="13.125" style="2" customWidth="1"/>
    <col min="14049" max="14049" width="32.625" style="2" customWidth="1"/>
    <col min="14050" max="14050" width="1.625" style="2" customWidth="1"/>
    <col min="14051" max="14051" width="14.125" style="2" bestFit="1" customWidth="1"/>
    <col min="14052" max="14293" width="9" style="2"/>
    <col min="14294" max="14294" width="1.375" style="2" customWidth="1"/>
    <col min="14295" max="14295" width="3.625" style="2" customWidth="1"/>
    <col min="14296" max="14296" width="12.625" style="2" customWidth="1"/>
    <col min="14297" max="14297" width="16.25" style="2" customWidth="1"/>
    <col min="14298" max="14304" width="13.125" style="2" customWidth="1"/>
    <col min="14305" max="14305" width="32.625" style="2" customWidth="1"/>
    <col min="14306" max="14306" width="1.625" style="2" customWidth="1"/>
    <col min="14307" max="14307" width="14.125" style="2" bestFit="1" customWidth="1"/>
    <col min="14308" max="14549" width="9" style="2"/>
    <col min="14550" max="14550" width="1.375" style="2" customWidth="1"/>
    <col min="14551" max="14551" width="3.625" style="2" customWidth="1"/>
    <col min="14552" max="14552" width="12.625" style="2" customWidth="1"/>
    <col min="14553" max="14553" width="16.25" style="2" customWidth="1"/>
    <col min="14554" max="14560" width="13.125" style="2" customWidth="1"/>
    <col min="14561" max="14561" width="32.625" style="2" customWidth="1"/>
    <col min="14562" max="14562" width="1.625" style="2" customWidth="1"/>
    <col min="14563" max="14563" width="14.125" style="2" bestFit="1" customWidth="1"/>
    <col min="14564" max="14805" width="9" style="2"/>
    <col min="14806" max="14806" width="1.375" style="2" customWidth="1"/>
    <col min="14807" max="14807" width="3.625" style="2" customWidth="1"/>
    <col min="14808" max="14808" width="12.625" style="2" customWidth="1"/>
    <col min="14809" max="14809" width="16.25" style="2" customWidth="1"/>
    <col min="14810" max="14816" width="13.125" style="2" customWidth="1"/>
    <col min="14817" max="14817" width="32.625" style="2" customWidth="1"/>
    <col min="14818" max="14818" width="1.625" style="2" customWidth="1"/>
    <col min="14819" max="14819" width="14.125" style="2" bestFit="1" customWidth="1"/>
    <col min="14820" max="15061" width="9" style="2"/>
    <col min="15062" max="15062" width="1.375" style="2" customWidth="1"/>
    <col min="15063" max="15063" width="3.625" style="2" customWidth="1"/>
    <col min="15064" max="15064" width="12.625" style="2" customWidth="1"/>
    <col min="15065" max="15065" width="16.25" style="2" customWidth="1"/>
    <col min="15066" max="15072" width="13.125" style="2" customWidth="1"/>
    <col min="15073" max="15073" width="32.625" style="2" customWidth="1"/>
    <col min="15074" max="15074" width="1.625" style="2" customWidth="1"/>
    <col min="15075" max="15075" width="14.125" style="2" bestFit="1" customWidth="1"/>
    <col min="15076" max="15317" width="9" style="2"/>
    <col min="15318" max="15318" width="1.375" style="2" customWidth="1"/>
    <col min="15319" max="15319" width="3.625" style="2" customWidth="1"/>
    <col min="15320" max="15320" width="12.625" style="2" customWidth="1"/>
    <col min="15321" max="15321" width="16.25" style="2" customWidth="1"/>
    <col min="15322" max="15328" width="13.125" style="2" customWidth="1"/>
    <col min="15329" max="15329" width="32.625" style="2" customWidth="1"/>
    <col min="15330" max="15330" width="1.625" style="2" customWidth="1"/>
    <col min="15331" max="15331" width="14.125" style="2" bestFit="1" customWidth="1"/>
    <col min="15332" max="15573" width="9" style="2"/>
    <col min="15574" max="15574" width="1.375" style="2" customWidth="1"/>
    <col min="15575" max="15575" width="3.625" style="2" customWidth="1"/>
    <col min="15576" max="15576" width="12.625" style="2" customWidth="1"/>
    <col min="15577" max="15577" width="16.25" style="2" customWidth="1"/>
    <col min="15578" max="15584" width="13.125" style="2" customWidth="1"/>
    <col min="15585" max="15585" width="32.625" style="2" customWidth="1"/>
    <col min="15586" max="15586" width="1.625" style="2" customWidth="1"/>
    <col min="15587" max="15587" width="14.125" style="2" bestFit="1" customWidth="1"/>
    <col min="15588" max="15829" width="9" style="2"/>
    <col min="15830" max="15830" width="1.375" style="2" customWidth="1"/>
    <col min="15831" max="15831" width="3.625" style="2" customWidth="1"/>
    <col min="15832" max="15832" width="12.625" style="2" customWidth="1"/>
    <col min="15833" max="15833" width="16.25" style="2" customWidth="1"/>
    <col min="15834" max="15840" width="13.125" style="2" customWidth="1"/>
    <col min="15841" max="15841" width="32.625" style="2" customWidth="1"/>
    <col min="15842" max="15842" width="1.625" style="2" customWidth="1"/>
    <col min="15843" max="15843" width="14.125" style="2" bestFit="1" customWidth="1"/>
    <col min="15844" max="16085" width="9" style="2"/>
    <col min="16086" max="16086" width="1.375" style="2" customWidth="1"/>
    <col min="16087" max="16087" width="3.625" style="2" customWidth="1"/>
    <col min="16088" max="16088" width="12.625" style="2" customWidth="1"/>
    <col min="16089" max="16089" width="16.25" style="2" customWidth="1"/>
    <col min="16090" max="16096" width="13.125" style="2" customWidth="1"/>
    <col min="16097" max="16097" width="32.625" style="2" customWidth="1"/>
    <col min="16098" max="16098" width="1.625" style="2" customWidth="1"/>
    <col min="16099" max="16099" width="14.125" style="2" bestFit="1" customWidth="1"/>
    <col min="16100" max="16384" width="9" style="2"/>
  </cols>
  <sheetData>
    <row r="1" spans="1:23" ht="14.25">
      <c r="A1" s="1" t="s">
        <v>2</v>
      </c>
      <c r="P1" s="2"/>
    </row>
    <row r="2" spans="1:23" ht="18.75">
      <c r="B2" s="5" t="s">
        <v>3</v>
      </c>
      <c r="C2" s="5"/>
      <c r="D2" s="5"/>
      <c r="E2" s="5"/>
      <c r="F2" s="5"/>
      <c r="G2" s="5"/>
      <c r="H2" s="5"/>
      <c r="I2" s="5"/>
      <c r="O2" s="6"/>
      <c r="P2" s="5"/>
    </row>
    <row r="3" spans="1:23" ht="19.5" thickBot="1">
      <c r="B3" s="6"/>
      <c r="C3" s="6"/>
      <c r="D3" s="6"/>
      <c r="E3" s="6"/>
      <c r="F3" s="6"/>
      <c r="G3" s="6"/>
      <c r="J3" s="23" t="s">
        <v>68</v>
      </c>
      <c r="K3" s="4"/>
      <c r="L3" s="4"/>
    </row>
    <row r="4" spans="1:23" ht="33.75" customHeight="1">
      <c r="B4" s="7" t="s">
        <v>44</v>
      </c>
      <c r="C4" s="33"/>
      <c r="D4" s="44" t="s">
        <v>25</v>
      </c>
      <c r="E4" s="45"/>
      <c r="F4" s="46"/>
      <c r="G4" s="4"/>
      <c r="I4" s="34"/>
      <c r="J4" s="47" t="s">
        <v>67</v>
      </c>
      <c r="K4" s="48"/>
      <c r="L4" s="48"/>
      <c r="M4" s="48"/>
      <c r="N4" s="48"/>
      <c r="O4" s="48"/>
      <c r="P4" s="49"/>
    </row>
    <row r="5" spans="1:23" ht="35.1" customHeight="1" thickBot="1">
      <c r="B5" s="7" t="s">
        <v>43</v>
      </c>
      <c r="C5" s="33"/>
      <c r="D5" s="44"/>
      <c r="E5" s="45"/>
      <c r="F5" s="46"/>
      <c r="G5" s="4"/>
      <c r="H5" s="34"/>
      <c r="I5" s="34"/>
      <c r="J5" s="50"/>
      <c r="K5" s="51"/>
      <c r="L5" s="51"/>
      <c r="M5" s="51"/>
      <c r="N5" s="51"/>
      <c r="O5" s="51"/>
      <c r="P5" s="52"/>
      <c r="S5" s="4" t="s">
        <v>40</v>
      </c>
    </row>
    <row r="6" spans="1:23">
      <c r="C6" s="4"/>
      <c r="D6" s="4"/>
      <c r="E6" s="4"/>
      <c r="F6" s="4"/>
      <c r="G6" s="8"/>
      <c r="H6" s="4"/>
      <c r="I6" s="4"/>
    </row>
    <row r="7" spans="1:23" ht="39.950000000000003" customHeight="1">
      <c r="B7" s="53" t="s">
        <v>1</v>
      </c>
      <c r="C7" s="53" t="s">
        <v>4</v>
      </c>
      <c r="D7" s="38" t="s">
        <v>5</v>
      </c>
      <c r="E7" s="38" t="s">
        <v>0</v>
      </c>
      <c r="F7" s="38" t="s">
        <v>18</v>
      </c>
      <c r="G7" s="44" t="s">
        <v>24</v>
      </c>
      <c r="H7" s="45"/>
      <c r="I7" s="38" t="s">
        <v>6</v>
      </c>
      <c r="J7" s="40" t="s">
        <v>39</v>
      </c>
      <c r="K7" s="40"/>
      <c r="L7" s="40" t="s">
        <v>38</v>
      </c>
      <c r="M7" s="40"/>
      <c r="N7" s="41" t="s">
        <v>42</v>
      </c>
      <c r="O7" s="38" t="s">
        <v>62</v>
      </c>
      <c r="P7" s="42" t="s">
        <v>7</v>
      </c>
      <c r="S7" s="12" t="s">
        <v>10</v>
      </c>
      <c r="T7" s="12" t="s">
        <v>9</v>
      </c>
      <c r="U7" s="12" t="s">
        <v>9</v>
      </c>
    </row>
    <row r="8" spans="1:23" ht="39.950000000000003" customHeight="1">
      <c r="B8" s="54"/>
      <c r="C8" s="54"/>
      <c r="D8" s="39"/>
      <c r="E8" s="39"/>
      <c r="F8" s="39"/>
      <c r="G8" s="11" t="s">
        <v>8</v>
      </c>
      <c r="H8" s="11" t="s">
        <v>9</v>
      </c>
      <c r="I8" s="39"/>
      <c r="J8" s="11" t="s">
        <v>36</v>
      </c>
      <c r="K8" s="11" t="s">
        <v>37</v>
      </c>
      <c r="L8" s="11" t="s">
        <v>36</v>
      </c>
      <c r="M8" s="11" t="s">
        <v>37</v>
      </c>
      <c r="N8" s="41"/>
      <c r="O8" s="43"/>
      <c r="P8" s="43"/>
      <c r="S8" s="24"/>
      <c r="T8" s="24"/>
      <c r="U8" s="24"/>
    </row>
    <row r="9" spans="1:23" ht="35.1" customHeight="1">
      <c r="B9" s="12">
        <v>1</v>
      </c>
      <c r="C9" s="30" ph="1"/>
      <c r="D9" s="11"/>
      <c r="E9" s="22"/>
      <c r="F9" s="13"/>
      <c r="G9" s="32" t="str">
        <f>_xlfn.LET(_xlpm.s,SUM(J9:M9),IF(COUNTA(J9:N9)=0,"",IF(N9="○","Ａ－①",IF(SUM(J9:M9)=0,"Ｂ－①",IF(AND(SUM(J9:M9)&gt;=0,SUM(J9:M9)&lt;105500),"Ｃ－①",IF(AND(SUM(J9:M9)&gt;=105500,SUM(J9:M9)&lt;182500),"Ｄ－①",IF(AND(SUM(J9:M9)&gt;=182500),"対象外")))))))</f>
        <v/>
      </c>
      <c r="H9" s="28">
        <f t="shared" ref="H9:H38" si="0">IF(G9="",0,VLOOKUP(G9,$S$9:$U$17,2,FALSE))</f>
        <v>0</v>
      </c>
      <c r="I9" s="28">
        <f>H9</f>
        <v>0</v>
      </c>
      <c r="J9" s="26"/>
      <c r="K9" s="26"/>
      <c r="L9" s="26"/>
      <c r="M9" s="26"/>
      <c r="N9" s="11"/>
      <c r="O9" s="12"/>
      <c r="P9" s="27"/>
      <c r="S9" s="12" t="s">
        <v>35</v>
      </c>
      <c r="T9" s="20">
        <v>0</v>
      </c>
      <c r="U9" s="20">
        <v>0</v>
      </c>
      <c r="W9" s="2" t="s">
        <v>25</v>
      </c>
    </row>
    <row r="10" spans="1:23" ht="35.1" customHeight="1">
      <c r="B10" s="12">
        <v>2</v>
      </c>
      <c r="C10" s="13"/>
      <c r="D10" s="11"/>
      <c r="E10" s="22"/>
      <c r="F10" s="13"/>
      <c r="G10" s="32" t="str">
        <f t="shared" ref="G10:G38" si="1">_xlfn.LET(_xlpm.s,SUM(J10:M10),IF(COUNTA(J10:N10)=0,"",IF(N10="○","Ａ－①",IF(SUM(J10:M10)=0,"Ｂ－①",IF(AND(SUM(J10:M10)&gt;=0,SUM(J10:M10)&lt;105500),"Ｃ－①",IF(AND(SUM(J10:M10)&gt;=105500,SUM(J10:M10)&lt;182500),"Ｄ－①",IF(AND(SUM(J10:M10)&gt;=182500),"対象外")))))))</f>
        <v/>
      </c>
      <c r="H10" s="28">
        <f t="shared" si="0"/>
        <v>0</v>
      </c>
      <c r="I10" s="28">
        <f t="shared" ref="I10:I38" si="2">H10</f>
        <v>0</v>
      </c>
      <c r="J10" s="26"/>
      <c r="K10" s="26"/>
      <c r="L10" s="26"/>
      <c r="M10" s="26"/>
      <c r="N10" s="11"/>
      <c r="O10" s="12"/>
      <c r="P10" s="27"/>
      <c r="S10" s="12" t="s">
        <v>11</v>
      </c>
      <c r="T10" s="14">
        <f t="shared" ref="T10:T13" si="3">U10/4</f>
        <v>13150</v>
      </c>
      <c r="U10" s="14">
        <v>52600</v>
      </c>
      <c r="W10" s="2" t="s">
        <v>26</v>
      </c>
    </row>
    <row r="11" spans="1:23" ht="35.1" customHeight="1">
      <c r="B11" s="12">
        <v>3</v>
      </c>
      <c r="C11" s="13"/>
      <c r="D11" s="11"/>
      <c r="E11" s="22"/>
      <c r="F11" s="13"/>
      <c r="G11" s="32" t="str">
        <f t="shared" si="1"/>
        <v/>
      </c>
      <c r="H11" s="28">
        <f t="shared" si="0"/>
        <v>0</v>
      </c>
      <c r="I11" s="28">
        <f t="shared" si="2"/>
        <v>0</v>
      </c>
      <c r="J11" s="26"/>
      <c r="K11" s="26"/>
      <c r="L11" s="26"/>
      <c r="M11" s="26"/>
      <c r="N11" s="11"/>
      <c r="O11" s="12"/>
      <c r="P11" s="27"/>
      <c r="S11" s="12" t="s">
        <v>13</v>
      </c>
      <c r="T11" s="14">
        <f t="shared" si="3"/>
        <v>38000</v>
      </c>
      <c r="U11" s="14">
        <v>152000</v>
      </c>
      <c r="W11" s="2" t="s">
        <v>28</v>
      </c>
    </row>
    <row r="12" spans="1:23" ht="35.1" customHeight="1">
      <c r="B12" s="12">
        <v>4</v>
      </c>
      <c r="C12" s="13"/>
      <c r="D12" s="11"/>
      <c r="E12" s="22"/>
      <c r="F12" s="13"/>
      <c r="G12" s="32" t="str">
        <f t="shared" si="1"/>
        <v/>
      </c>
      <c r="H12" s="28">
        <f t="shared" si="0"/>
        <v>0</v>
      </c>
      <c r="I12" s="28">
        <f t="shared" si="2"/>
        <v>0</v>
      </c>
      <c r="J12" s="26"/>
      <c r="K12" s="26"/>
      <c r="L12" s="26"/>
      <c r="M12" s="26"/>
      <c r="N12" s="11"/>
      <c r="O12" s="12"/>
      <c r="P12" s="27"/>
      <c r="S12" s="12" t="s">
        <v>19</v>
      </c>
      <c r="T12" s="14">
        <v>12667</v>
      </c>
      <c r="U12" s="14">
        <v>50670</v>
      </c>
      <c r="W12" s="2" t="s">
        <v>29</v>
      </c>
    </row>
    <row r="13" spans="1:23" ht="35.1" customHeight="1">
      <c r="B13" s="12">
        <v>5</v>
      </c>
      <c r="C13" s="13"/>
      <c r="D13" s="11"/>
      <c r="E13" s="22"/>
      <c r="F13" s="13"/>
      <c r="G13" s="32" t="str">
        <f t="shared" si="1"/>
        <v/>
      </c>
      <c r="H13" s="28">
        <f t="shared" si="0"/>
        <v>0</v>
      </c>
      <c r="I13" s="28">
        <f t="shared" si="2"/>
        <v>0</v>
      </c>
      <c r="J13" s="26"/>
      <c r="K13" s="26"/>
      <c r="L13" s="26"/>
      <c r="M13" s="26"/>
      <c r="N13" s="11"/>
      <c r="O13" s="12"/>
      <c r="P13" s="27"/>
      <c r="S13" s="12" t="s">
        <v>49</v>
      </c>
      <c r="T13" s="14">
        <f t="shared" si="3"/>
        <v>9500</v>
      </c>
      <c r="U13" s="14">
        <v>38000</v>
      </c>
      <c r="W13" s="2" t="s">
        <v>30</v>
      </c>
    </row>
    <row r="14" spans="1:23" ht="35.1" customHeight="1">
      <c r="B14" s="12">
        <v>6</v>
      </c>
      <c r="C14" s="13"/>
      <c r="D14" s="11"/>
      <c r="E14" s="22"/>
      <c r="F14" s="13"/>
      <c r="G14" s="32" t="str">
        <f t="shared" si="1"/>
        <v/>
      </c>
      <c r="H14" s="28">
        <f t="shared" si="0"/>
        <v>0</v>
      </c>
      <c r="I14" s="28">
        <f t="shared" si="2"/>
        <v>0</v>
      </c>
      <c r="J14" s="26"/>
      <c r="K14" s="26"/>
      <c r="L14" s="26"/>
      <c r="M14" s="26"/>
      <c r="N14" s="11"/>
      <c r="O14" s="12"/>
      <c r="P14" s="27"/>
      <c r="S14" s="4"/>
      <c r="T14" s="21"/>
      <c r="U14" s="21"/>
      <c r="W14" s="2" t="s">
        <v>31</v>
      </c>
    </row>
    <row r="15" spans="1:23" ht="35.1" customHeight="1">
      <c r="B15" s="12">
        <v>7</v>
      </c>
      <c r="C15" s="13"/>
      <c r="D15" s="11"/>
      <c r="E15" s="22"/>
      <c r="F15" s="13"/>
      <c r="G15" s="32" t="str">
        <f t="shared" si="1"/>
        <v/>
      </c>
      <c r="H15" s="28">
        <f t="shared" si="0"/>
        <v>0</v>
      </c>
      <c r="I15" s="28">
        <f t="shared" si="2"/>
        <v>0</v>
      </c>
      <c r="J15" s="26"/>
      <c r="K15" s="26"/>
      <c r="L15" s="26"/>
      <c r="M15" s="26"/>
      <c r="N15" s="11"/>
      <c r="O15" s="12"/>
      <c r="P15" s="27"/>
      <c r="S15" s="4"/>
      <c r="T15" s="21"/>
      <c r="U15" s="21"/>
      <c r="W15" s="2" t="s">
        <v>32</v>
      </c>
    </row>
    <row r="16" spans="1:23" ht="35.1" customHeight="1">
      <c r="B16" s="12">
        <v>8</v>
      </c>
      <c r="C16" s="13"/>
      <c r="D16" s="11"/>
      <c r="E16" s="22"/>
      <c r="F16" s="13"/>
      <c r="G16" s="32" t="str">
        <f t="shared" si="1"/>
        <v/>
      </c>
      <c r="H16" s="28">
        <f t="shared" si="0"/>
        <v>0</v>
      </c>
      <c r="I16" s="28">
        <f t="shared" si="2"/>
        <v>0</v>
      </c>
      <c r="J16" s="26"/>
      <c r="K16" s="26"/>
      <c r="L16" s="26"/>
      <c r="M16" s="26"/>
      <c r="N16" s="11"/>
      <c r="O16" s="12"/>
      <c r="P16" s="27"/>
      <c r="S16" s="4"/>
      <c r="T16" s="21"/>
      <c r="U16" s="21"/>
      <c r="W16" s="2" t="s">
        <v>33</v>
      </c>
    </row>
    <row r="17" spans="2:21" ht="35.1" customHeight="1">
      <c r="B17" s="12">
        <v>9</v>
      </c>
      <c r="C17" s="13"/>
      <c r="D17" s="11"/>
      <c r="E17" s="22"/>
      <c r="F17" s="13"/>
      <c r="G17" s="32" t="str">
        <f t="shared" si="1"/>
        <v/>
      </c>
      <c r="H17" s="28">
        <f t="shared" si="0"/>
        <v>0</v>
      </c>
      <c r="I17" s="28">
        <f t="shared" si="2"/>
        <v>0</v>
      </c>
      <c r="J17" s="26"/>
      <c r="K17" s="26"/>
      <c r="L17" s="26"/>
      <c r="M17" s="26"/>
      <c r="N17" s="11"/>
      <c r="O17" s="12"/>
      <c r="P17" s="27"/>
      <c r="S17" s="4"/>
      <c r="T17" s="21"/>
      <c r="U17" s="21"/>
    </row>
    <row r="18" spans="2:21" ht="35.1" customHeight="1">
      <c r="B18" s="12">
        <v>10</v>
      </c>
      <c r="C18" s="13"/>
      <c r="D18" s="11"/>
      <c r="E18" s="22"/>
      <c r="F18" s="13"/>
      <c r="G18" s="32" t="str">
        <f t="shared" si="1"/>
        <v/>
      </c>
      <c r="H18" s="28">
        <f t="shared" si="0"/>
        <v>0</v>
      </c>
      <c r="I18" s="28">
        <f t="shared" si="2"/>
        <v>0</v>
      </c>
      <c r="J18" s="26"/>
      <c r="K18" s="26"/>
      <c r="L18" s="26"/>
      <c r="M18" s="26"/>
      <c r="N18" s="11"/>
      <c r="O18" s="12"/>
      <c r="P18" s="27"/>
    </row>
    <row r="19" spans="2:21" ht="35.1" customHeight="1">
      <c r="B19" s="12">
        <v>11</v>
      </c>
      <c r="C19" s="13"/>
      <c r="D19" s="11"/>
      <c r="E19" s="22"/>
      <c r="F19" s="13"/>
      <c r="G19" s="32" t="str">
        <f t="shared" si="1"/>
        <v/>
      </c>
      <c r="H19" s="28">
        <f t="shared" si="0"/>
        <v>0</v>
      </c>
      <c r="I19" s="28">
        <f t="shared" si="2"/>
        <v>0</v>
      </c>
      <c r="J19" s="26"/>
      <c r="K19" s="26"/>
      <c r="L19" s="26"/>
      <c r="M19" s="26"/>
      <c r="N19" s="11"/>
      <c r="O19" s="12"/>
      <c r="P19" s="27"/>
      <c r="S19" s="4"/>
    </row>
    <row r="20" spans="2:21" ht="35.1" customHeight="1">
      <c r="B20" s="12">
        <v>12</v>
      </c>
      <c r="C20" s="13"/>
      <c r="D20" s="11"/>
      <c r="E20" s="22"/>
      <c r="F20" s="13"/>
      <c r="G20" s="32" t="str">
        <f t="shared" si="1"/>
        <v/>
      </c>
      <c r="H20" s="28">
        <f t="shared" si="0"/>
        <v>0</v>
      </c>
      <c r="I20" s="28">
        <f t="shared" si="2"/>
        <v>0</v>
      </c>
      <c r="J20" s="26"/>
      <c r="K20" s="26"/>
      <c r="L20" s="26"/>
      <c r="M20" s="26"/>
      <c r="N20" s="11"/>
      <c r="O20" s="12"/>
      <c r="P20" s="27"/>
      <c r="S20" s="4"/>
      <c r="T20" s="4"/>
    </row>
    <row r="21" spans="2:21" ht="35.1" customHeight="1">
      <c r="B21" s="12">
        <v>13</v>
      </c>
      <c r="C21" s="13"/>
      <c r="D21" s="11"/>
      <c r="E21" s="22"/>
      <c r="F21" s="13"/>
      <c r="G21" s="32" t="str">
        <f t="shared" si="1"/>
        <v/>
      </c>
      <c r="H21" s="28">
        <f t="shared" si="0"/>
        <v>0</v>
      </c>
      <c r="I21" s="28">
        <f t="shared" si="2"/>
        <v>0</v>
      </c>
      <c r="J21" s="26"/>
      <c r="K21" s="26"/>
      <c r="L21" s="26"/>
      <c r="M21" s="26"/>
      <c r="N21" s="11"/>
      <c r="O21" s="12"/>
      <c r="P21" s="27"/>
      <c r="S21" s="4"/>
      <c r="T21" s="35"/>
    </row>
    <row r="22" spans="2:21" ht="35.1" customHeight="1">
      <c r="B22" s="12">
        <v>14</v>
      </c>
      <c r="C22" s="13"/>
      <c r="D22" s="11"/>
      <c r="E22" s="22"/>
      <c r="F22" s="13"/>
      <c r="G22" s="32" t="str">
        <f t="shared" si="1"/>
        <v/>
      </c>
      <c r="H22" s="28">
        <f t="shared" si="0"/>
        <v>0</v>
      </c>
      <c r="I22" s="28">
        <f t="shared" si="2"/>
        <v>0</v>
      </c>
      <c r="J22" s="26"/>
      <c r="K22" s="26"/>
      <c r="L22" s="26"/>
      <c r="M22" s="26"/>
      <c r="N22" s="11"/>
      <c r="O22" s="12"/>
      <c r="P22" s="27"/>
      <c r="S22" s="4"/>
    </row>
    <row r="23" spans="2:21" ht="35.1" customHeight="1">
      <c r="B23" s="12">
        <v>15</v>
      </c>
      <c r="C23" s="13"/>
      <c r="D23" s="11"/>
      <c r="E23" s="22"/>
      <c r="F23" s="13"/>
      <c r="G23" s="32" t="str">
        <f t="shared" si="1"/>
        <v/>
      </c>
      <c r="H23" s="28">
        <f t="shared" si="0"/>
        <v>0</v>
      </c>
      <c r="I23" s="28">
        <f t="shared" si="2"/>
        <v>0</v>
      </c>
      <c r="J23" s="26"/>
      <c r="K23" s="26"/>
      <c r="L23" s="26"/>
      <c r="M23" s="26"/>
      <c r="N23" s="11"/>
      <c r="O23" s="12"/>
      <c r="P23" s="27"/>
      <c r="S23" s="4"/>
      <c r="T23" s="21"/>
    </row>
    <row r="24" spans="2:21" ht="35.1" customHeight="1">
      <c r="B24" s="12">
        <v>16</v>
      </c>
      <c r="C24" s="13"/>
      <c r="D24" s="11"/>
      <c r="E24" s="22"/>
      <c r="F24" s="13"/>
      <c r="G24" s="32" t="str">
        <f t="shared" si="1"/>
        <v/>
      </c>
      <c r="H24" s="28">
        <f t="shared" si="0"/>
        <v>0</v>
      </c>
      <c r="I24" s="28">
        <f t="shared" si="2"/>
        <v>0</v>
      </c>
      <c r="J24" s="26"/>
      <c r="K24" s="26"/>
      <c r="L24" s="26"/>
      <c r="M24" s="26"/>
      <c r="N24" s="11"/>
      <c r="O24" s="12"/>
      <c r="P24" s="27"/>
      <c r="S24" s="4"/>
      <c r="T24" s="21"/>
    </row>
    <row r="25" spans="2:21" ht="35.1" customHeight="1">
      <c r="B25" s="12">
        <v>17</v>
      </c>
      <c r="C25" s="13"/>
      <c r="D25" s="11"/>
      <c r="E25" s="22"/>
      <c r="F25" s="13"/>
      <c r="G25" s="32" t="str">
        <f t="shared" si="1"/>
        <v/>
      </c>
      <c r="H25" s="28">
        <f t="shared" si="0"/>
        <v>0</v>
      </c>
      <c r="I25" s="28">
        <f t="shared" si="2"/>
        <v>0</v>
      </c>
      <c r="J25" s="26"/>
      <c r="K25" s="26"/>
      <c r="L25" s="26"/>
      <c r="M25" s="26"/>
      <c r="N25" s="11"/>
      <c r="O25" s="12"/>
      <c r="P25" s="27"/>
      <c r="S25" s="4"/>
      <c r="T25" s="21">
        <f>T14</f>
        <v>0</v>
      </c>
    </row>
    <row r="26" spans="2:21" ht="35.1" customHeight="1">
      <c r="B26" s="12">
        <v>18</v>
      </c>
      <c r="C26" s="13"/>
      <c r="D26" s="11"/>
      <c r="E26" s="22"/>
      <c r="F26" s="13"/>
      <c r="G26" s="32" t="str">
        <f t="shared" si="1"/>
        <v/>
      </c>
      <c r="H26" s="28">
        <f t="shared" si="0"/>
        <v>0</v>
      </c>
      <c r="I26" s="28">
        <f t="shared" si="2"/>
        <v>0</v>
      </c>
      <c r="J26" s="26"/>
      <c r="K26" s="26"/>
      <c r="L26" s="26"/>
      <c r="M26" s="26"/>
      <c r="N26" s="11"/>
      <c r="O26" s="12"/>
      <c r="P26" s="27"/>
      <c r="S26" s="4"/>
      <c r="T26" s="21">
        <f>T15</f>
        <v>0</v>
      </c>
    </row>
    <row r="27" spans="2:21" ht="35.1" customHeight="1">
      <c r="B27" s="12">
        <v>19</v>
      </c>
      <c r="C27" s="13"/>
      <c r="D27" s="11"/>
      <c r="E27" s="22"/>
      <c r="F27" s="13"/>
      <c r="G27" s="32" t="str">
        <f t="shared" si="1"/>
        <v/>
      </c>
      <c r="H27" s="28">
        <f t="shared" si="0"/>
        <v>0</v>
      </c>
      <c r="I27" s="28">
        <f t="shared" si="2"/>
        <v>0</v>
      </c>
      <c r="J27" s="26"/>
      <c r="K27" s="26"/>
      <c r="L27" s="26"/>
      <c r="M27" s="26"/>
      <c r="N27" s="11"/>
      <c r="O27" s="12"/>
      <c r="P27" s="27"/>
    </row>
    <row r="28" spans="2:21" ht="35.1" customHeight="1">
      <c r="B28" s="12">
        <v>20</v>
      </c>
      <c r="C28" s="13"/>
      <c r="D28" s="11"/>
      <c r="E28" s="22"/>
      <c r="F28" s="13"/>
      <c r="G28" s="32" t="str">
        <f t="shared" si="1"/>
        <v/>
      </c>
      <c r="H28" s="28">
        <f t="shared" si="0"/>
        <v>0</v>
      </c>
      <c r="I28" s="28">
        <f t="shared" si="2"/>
        <v>0</v>
      </c>
      <c r="J28" s="26"/>
      <c r="K28" s="26"/>
      <c r="L28" s="26"/>
      <c r="M28" s="26"/>
      <c r="N28" s="11"/>
      <c r="O28" s="12"/>
      <c r="P28" s="27"/>
    </row>
    <row r="29" spans="2:21" ht="35.1" customHeight="1">
      <c r="B29" s="12">
        <v>21</v>
      </c>
      <c r="C29" s="13"/>
      <c r="D29" s="11"/>
      <c r="E29" s="22"/>
      <c r="F29" s="13"/>
      <c r="G29" s="32" t="str">
        <f t="shared" si="1"/>
        <v/>
      </c>
      <c r="H29" s="28">
        <f t="shared" si="0"/>
        <v>0</v>
      </c>
      <c r="I29" s="28">
        <f t="shared" si="2"/>
        <v>0</v>
      </c>
      <c r="J29" s="26"/>
      <c r="K29" s="26"/>
      <c r="L29" s="26"/>
      <c r="M29" s="26"/>
      <c r="N29" s="11"/>
      <c r="O29" s="12"/>
      <c r="P29" s="27"/>
    </row>
    <row r="30" spans="2:21" ht="35.1" customHeight="1">
      <c r="B30" s="12">
        <v>22</v>
      </c>
      <c r="C30" s="13"/>
      <c r="D30" s="11"/>
      <c r="E30" s="22"/>
      <c r="F30" s="13"/>
      <c r="G30" s="32" t="str">
        <f t="shared" si="1"/>
        <v/>
      </c>
      <c r="H30" s="28">
        <f t="shared" si="0"/>
        <v>0</v>
      </c>
      <c r="I30" s="28">
        <f t="shared" si="2"/>
        <v>0</v>
      </c>
      <c r="J30" s="26"/>
      <c r="K30" s="26"/>
      <c r="L30" s="26"/>
      <c r="M30" s="26"/>
      <c r="N30" s="11"/>
      <c r="O30" s="12"/>
      <c r="P30" s="27"/>
    </row>
    <row r="31" spans="2:21" ht="35.1" customHeight="1">
      <c r="B31" s="12">
        <v>23</v>
      </c>
      <c r="C31" s="13"/>
      <c r="D31" s="11"/>
      <c r="E31" s="22"/>
      <c r="F31" s="13"/>
      <c r="G31" s="32" t="str">
        <f t="shared" si="1"/>
        <v/>
      </c>
      <c r="H31" s="28">
        <f t="shared" si="0"/>
        <v>0</v>
      </c>
      <c r="I31" s="28">
        <f t="shared" si="2"/>
        <v>0</v>
      </c>
      <c r="J31" s="26"/>
      <c r="K31" s="26"/>
      <c r="L31" s="26"/>
      <c r="M31" s="26"/>
      <c r="N31" s="11"/>
      <c r="O31" s="12"/>
      <c r="P31" s="27"/>
    </row>
    <row r="32" spans="2:21" ht="35.1" customHeight="1">
      <c r="B32" s="12">
        <v>24</v>
      </c>
      <c r="C32" s="13"/>
      <c r="D32" s="11"/>
      <c r="E32" s="22"/>
      <c r="F32" s="13"/>
      <c r="G32" s="32" t="str">
        <f t="shared" si="1"/>
        <v/>
      </c>
      <c r="H32" s="28">
        <f t="shared" si="0"/>
        <v>0</v>
      </c>
      <c r="I32" s="28">
        <f t="shared" si="2"/>
        <v>0</v>
      </c>
      <c r="J32" s="26"/>
      <c r="K32" s="26"/>
      <c r="L32" s="26"/>
      <c r="M32" s="26"/>
      <c r="N32" s="11"/>
      <c r="O32" s="12"/>
      <c r="P32" s="27"/>
    </row>
    <row r="33" spans="2:16" ht="35.1" customHeight="1">
      <c r="B33" s="12">
        <v>25</v>
      </c>
      <c r="C33" s="13"/>
      <c r="D33" s="11"/>
      <c r="E33" s="22"/>
      <c r="F33" s="13"/>
      <c r="G33" s="32" t="str">
        <f t="shared" si="1"/>
        <v/>
      </c>
      <c r="H33" s="28">
        <f t="shared" si="0"/>
        <v>0</v>
      </c>
      <c r="I33" s="28">
        <f t="shared" si="2"/>
        <v>0</v>
      </c>
      <c r="J33" s="26"/>
      <c r="K33" s="26"/>
      <c r="L33" s="26"/>
      <c r="M33" s="26"/>
      <c r="N33" s="11"/>
      <c r="O33" s="12"/>
      <c r="P33" s="27"/>
    </row>
    <row r="34" spans="2:16" ht="35.1" customHeight="1">
      <c r="B34" s="12">
        <v>26</v>
      </c>
      <c r="C34" s="13"/>
      <c r="D34" s="11"/>
      <c r="E34" s="22"/>
      <c r="F34" s="13"/>
      <c r="G34" s="32" t="str">
        <f t="shared" si="1"/>
        <v/>
      </c>
      <c r="H34" s="28">
        <f t="shared" si="0"/>
        <v>0</v>
      </c>
      <c r="I34" s="28">
        <f t="shared" si="2"/>
        <v>0</v>
      </c>
      <c r="J34" s="26"/>
      <c r="K34" s="26"/>
      <c r="L34" s="26"/>
      <c r="M34" s="26"/>
      <c r="N34" s="11"/>
      <c r="O34" s="12"/>
      <c r="P34" s="27"/>
    </row>
    <row r="35" spans="2:16" ht="35.1" customHeight="1">
      <c r="B35" s="12">
        <v>27</v>
      </c>
      <c r="C35" s="13"/>
      <c r="D35" s="11"/>
      <c r="E35" s="22"/>
      <c r="F35" s="13"/>
      <c r="G35" s="32" t="str">
        <f t="shared" si="1"/>
        <v/>
      </c>
      <c r="H35" s="28">
        <f t="shared" si="0"/>
        <v>0</v>
      </c>
      <c r="I35" s="28">
        <f t="shared" si="2"/>
        <v>0</v>
      </c>
      <c r="J35" s="26"/>
      <c r="K35" s="26"/>
      <c r="L35" s="26"/>
      <c r="M35" s="26"/>
      <c r="N35" s="11"/>
      <c r="O35" s="12"/>
      <c r="P35" s="27"/>
    </row>
    <row r="36" spans="2:16" ht="35.1" customHeight="1">
      <c r="B36" s="12">
        <v>28</v>
      </c>
      <c r="C36" s="13"/>
      <c r="D36" s="11"/>
      <c r="E36" s="22"/>
      <c r="F36" s="13"/>
      <c r="G36" s="32" t="str">
        <f t="shared" si="1"/>
        <v/>
      </c>
      <c r="H36" s="28">
        <f t="shared" si="0"/>
        <v>0</v>
      </c>
      <c r="I36" s="28">
        <f t="shared" si="2"/>
        <v>0</v>
      </c>
      <c r="J36" s="26"/>
      <c r="K36" s="26"/>
      <c r="L36" s="26"/>
      <c r="M36" s="26"/>
      <c r="N36" s="11"/>
      <c r="O36" s="12"/>
      <c r="P36" s="27"/>
    </row>
    <row r="37" spans="2:16" ht="35.1" customHeight="1">
      <c r="B37" s="12">
        <v>29</v>
      </c>
      <c r="C37" s="13"/>
      <c r="D37" s="11"/>
      <c r="E37" s="22"/>
      <c r="F37" s="13"/>
      <c r="G37" s="32" t="str">
        <f t="shared" si="1"/>
        <v/>
      </c>
      <c r="H37" s="28">
        <f t="shared" si="0"/>
        <v>0</v>
      </c>
      <c r="I37" s="28">
        <f t="shared" si="2"/>
        <v>0</v>
      </c>
      <c r="J37" s="26"/>
      <c r="K37" s="26"/>
      <c r="L37" s="26"/>
      <c r="M37" s="26"/>
      <c r="N37" s="11"/>
      <c r="O37" s="12"/>
      <c r="P37" s="27"/>
    </row>
    <row r="38" spans="2:16" ht="35.1" customHeight="1">
      <c r="B38" s="12">
        <v>30</v>
      </c>
      <c r="C38" s="13"/>
      <c r="D38" s="11"/>
      <c r="E38" s="22"/>
      <c r="F38" s="13"/>
      <c r="G38" s="32" t="str">
        <f t="shared" si="1"/>
        <v/>
      </c>
      <c r="H38" s="28">
        <f t="shared" si="0"/>
        <v>0</v>
      </c>
      <c r="I38" s="28">
        <f t="shared" si="2"/>
        <v>0</v>
      </c>
      <c r="J38" s="26"/>
      <c r="K38" s="26"/>
      <c r="L38" s="26"/>
      <c r="M38" s="26"/>
      <c r="N38" s="11"/>
      <c r="O38" s="12"/>
      <c r="P38" s="27"/>
    </row>
    <row r="39" spans="2:16" ht="35.1" customHeight="1">
      <c r="B39" s="12" t="s">
        <v>15</v>
      </c>
      <c r="C39" s="12"/>
      <c r="D39" s="15">
        <f>COUNTA(D9:D38)</f>
        <v>0</v>
      </c>
      <c r="E39" s="16"/>
      <c r="F39" s="16"/>
      <c r="G39" s="29"/>
      <c r="H39" s="28">
        <f>SUM(H9:H38)</f>
        <v>0</v>
      </c>
      <c r="I39" s="28">
        <f>SUM(I9:I38)</f>
        <v>0</v>
      </c>
      <c r="J39" s="25"/>
      <c r="K39" s="25"/>
      <c r="L39" s="25"/>
      <c r="M39" s="25"/>
      <c r="N39" s="16"/>
      <c r="O39" s="16"/>
      <c r="P39" s="16"/>
    </row>
    <row r="40" spans="2:16">
      <c r="B40" s="2" t="s">
        <v>16</v>
      </c>
    </row>
    <row r="41" spans="2:16" ht="32.25" customHeight="1">
      <c r="B41" s="18">
        <v>1</v>
      </c>
      <c r="C41" s="37" t="s">
        <v>46</v>
      </c>
      <c r="D41" s="37"/>
      <c r="E41" s="37"/>
      <c r="F41" s="37"/>
      <c r="G41" s="37"/>
      <c r="H41" s="37"/>
      <c r="I41" s="37"/>
      <c r="J41" s="37"/>
      <c r="K41" s="37"/>
      <c r="L41" s="37"/>
      <c r="M41" s="37"/>
      <c r="N41" s="37"/>
      <c r="O41" s="37"/>
      <c r="P41" s="37"/>
    </row>
    <row r="42" spans="2:16">
      <c r="B42" s="18">
        <v>2</v>
      </c>
      <c r="C42" s="18" t="s">
        <v>21</v>
      </c>
      <c r="D42" s="18"/>
      <c r="E42" s="18"/>
      <c r="F42" s="18"/>
      <c r="G42" s="19"/>
      <c r="H42" s="18"/>
      <c r="I42" s="18"/>
      <c r="O42" s="36"/>
      <c r="P42" s="18"/>
    </row>
    <row r="43" spans="2:16">
      <c r="B43" s="18"/>
      <c r="C43" s="18" t="s">
        <v>17</v>
      </c>
      <c r="D43" s="18"/>
      <c r="E43" s="18"/>
      <c r="F43" s="18"/>
      <c r="G43" s="19"/>
      <c r="H43" s="18"/>
      <c r="I43" s="18"/>
      <c r="O43" s="36"/>
      <c r="P43" s="18"/>
    </row>
    <row r="44" spans="2:16">
      <c r="B44" s="18">
        <v>3</v>
      </c>
      <c r="C44" s="18" t="s">
        <v>34</v>
      </c>
      <c r="D44" s="18"/>
      <c r="E44" s="18"/>
      <c r="F44" s="18"/>
      <c r="G44" s="19"/>
      <c r="H44" s="18"/>
      <c r="I44" s="18"/>
      <c r="O44" s="36"/>
      <c r="P44" s="18"/>
    </row>
    <row r="45" spans="2:16">
      <c r="B45" s="18">
        <v>4</v>
      </c>
      <c r="C45" s="18" t="s">
        <v>22</v>
      </c>
      <c r="D45" s="18"/>
      <c r="E45" s="18"/>
      <c r="F45" s="18"/>
      <c r="G45" s="19"/>
      <c r="H45" s="18"/>
      <c r="I45" s="18"/>
      <c r="O45" s="36"/>
      <c r="P45" s="18"/>
    </row>
    <row r="46" spans="2:16" ht="48" customHeight="1">
      <c r="B46" s="18"/>
      <c r="C46" s="37"/>
      <c r="D46" s="37"/>
      <c r="E46" s="37"/>
      <c r="F46" s="37"/>
      <c r="G46" s="37"/>
      <c r="H46" s="37"/>
      <c r="I46" s="37"/>
      <c r="J46" s="37"/>
      <c r="K46" s="37"/>
      <c r="L46" s="37"/>
      <c r="M46" s="37"/>
      <c r="N46" s="37"/>
      <c r="O46" s="37"/>
      <c r="P46" s="37"/>
    </row>
  </sheetData>
  <dataConsolidate/>
  <mergeCells count="17">
    <mergeCell ref="D4:F4"/>
    <mergeCell ref="J4:P5"/>
    <mergeCell ref="D5:F5"/>
    <mergeCell ref="B7:B8"/>
    <mergeCell ref="C7:C8"/>
    <mergeCell ref="D7:D8"/>
    <mergeCell ref="E7:E8"/>
    <mergeCell ref="F7:F8"/>
    <mergeCell ref="G7:H7"/>
    <mergeCell ref="C46:P46"/>
    <mergeCell ref="I7:I8"/>
    <mergeCell ref="J7:K7"/>
    <mergeCell ref="L7:M7"/>
    <mergeCell ref="N7:N8"/>
    <mergeCell ref="P7:P8"/>
    <mergeCell ref="C41:P41"/>
    <mergeCell ref="O7:O8"/>
  </mergeCells>
  <phoneticPr fontId="4"/>
  <dataValidations count="2">
    <dataValidation type="list" allowBlank="1" showInputMessage="1" showErrorMessage="1" sqref="N9:O38" xr:uid="{3D65797E-0D1A-41FA-B281-0BF68C66EAE6}">
      <formula1>$S$4:$S$5</formula1>
    </dataValidation>
    <dataValidation type="list" allowBlank="1" showInputMessage="1" showErrorMessage="1" sqref="D4:F4" xr:uid="{7554470D-302B-48F5-98F7-19B249A5145D}">
      <formula1>$W$8:$W$19</formula1>
    </dataValidation>
  </dataValidations>
  <printOptions horizontalCentered="1"/>
  <pageMargins left="0.39370078740157483" right="0" top="0.35433070866141736" bottom="0.31496062992125984" header="0.70866141732283472" footer="0.23622047244094491"/>
  <pageSetup paperSize="9" scale="57"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F08E-D56B-431D-8552-F34125AB0047}">
  <sheetPr>
    <pageSetUpPr fitToPage="1"/>
  </sheetPr>
  <dimension ref="A1:Y51"/>
  <sheetViews>
    <sheetView view="pageBreakPreview" zoomScale="80" zoomScaleNormal="100" zoomScaleSheetLayoutView="80" workbookViewId="0">
      <selection activeCell="M6" sqref="M6"/>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 style="3" customWidth="1"/>
    <col min="10" max="10" width="10" style="2" customWidth="1"/>
    <col min="11" max="11" width="10.75" style="2" bestFit="1" customWidth="1"/>
    <col min="12" max="15" width="10.625" style="2" customWidth="1"/>
    <col min="16" max="16" width="9.375" style="2" bestFit="1" customWidth="1"/>
    <col min="17" max="17" width="17.75" style="9" customWidth="1"/>
    <col min="18" max="18" width="13.125" style="9" customWidth="1"/>
    <col min="19" max="20" width="1.625" style="2" customWidth="1"/>
    <col min="21" max="21" width="9" style="2" customWidth="1"/>
    <col min="22" max="22" width="9.375" style="2" customWidth="1"/>
    <col min="23" max="23" width="10.125" style="2" bestFit="1" customWidth="1"/>
    <col min="24" max="215" width="9" style="2"/>
    <col min="216" max="216" width="1.375" style="2" customWidth="1"/>
    <col min="217" max="217" width="3.625" style="2" customWidth="1"/>
    <col min="218" max="218" width="12.625" style="2" customWidth="1"/>
    <col min="219" max="219" width="16.25" style="2" customWidth="1"/>
    <col min="220" max="226" width="13.125" style="2" customWidth="1"/>
    <col min="227" max="227" width="32.625" style="2" customWidth="1"/>
    <col min="228" max="228" width="1.625" style="2" customWidth="1"/>
    <col min="229" max="229" width="14.125" style="2" bestFit="1" customWidth="1"/>
    <col min="230" max="471" width="9" style="2"/>
    <col min="472" max="472" width="1.375" style="2" customWidth="1"/>
    <col min="473" max="473" width="3.625" style="2" customWidth="1"/>
    <col min="474" max="474" width="12.625" style="2" customWidth="1"/>
    <col min="475" max="475" width="16.25" style="2" customWidth="1"/>
    <col min="476" max="482" width="13.125" style="2" customWidth="1"/>
    <col min="483" max="483" width="32.625" style="2" customWidth="1"/>
    <col min="484" max="484" width="1.625" style="2" customWidth="1"/>
    <col min="485" max="485" width="14.125" style="2" bestFit="1" customWidth="1"/>
    <col min="486" max="727" width="9" style="2"/>
    <col min="728" max="728" width="1.375" style="2" customWidth="1"/>
    <col min="729" max="729" width="3.625" style="2" customWidth="1"/>
    <col min="730" max="730" width="12.625" style="2" customWidth="1"/>
    <col min="731" max="731" width="16.25" style="2" customWidth="1"/>
    <col min="732" max="738" width="13.125" style="2" customWidth="1"/>
    <col min="739" max="739" width="32.625" style="2" customWidth="1"/>
    <col min="740" max="740" width="1.625" style="2" customWidth="1"/>
    <col min="741" max="741" width="14.125" style="2" bestFit="1" customWidth="1"/>
    <col min="742" max="983" width="9" style="2"/>
    <col min="984" max="984" width="1.375" style="2" customWidth="1"/>
    <col min="985" max="985" width="3.625" style="2" customWidth="1"/>
    <col min="986" max="986" width="12.625" style="2" customWidth="1"/>
    <col min="987" max="987" width="16.25" style="2" customWidth="1"/>
    <col min="988" max="994" width="13.125" style="2" customWidth="1"/>
    <col min="995" max="995" width="32.625" style="2" customWidth="1"/>
    <col min="996" max="996" width="1.625" style="2" customWidth="1"/>
    <col min="997" max="997" width="14.125" style="2" bestFit="1" customWidth="1"/>
    <col min="998" max="1239" width="9" style="2"/>
    <col min="1240" max="1240" width="1.375" style="2" customWidth="1"/>
    <col min="1241" max="1241" width="3.625" style="2" customWidth="1"/>
    <col min="1242" max="1242" width="12.625" style="2" customWidth="1"/>
    <col min="1243" max="1243" width="16.25" style="2" customWidth="1"/>
    <col min="1244" max="1250" width="13.125" style="2" customWidth="1"/>
    <col min="1251" max="1251" width="32.625" style="2" customWidth="1"/>
    <col min="1252" max="1252" width="1.625" style="2" customWidth="1"/>
    <col min="1253" max="1253" width="14.125" style="2" bestFit="1" customWidth="1"/>
    <col min="1254" max="1495" width="9" style="2"/>
    <col min="1496" max="1496" width="1.375" style="2" customWidth="1"/>
    <col min="1497" max="1497" width="3.625" style="2" customWidth="1"/>
    <col min="1498" max="1498" width="12.625" style="2" customWidth="1"/>
    <col min="1499" max="1499" width="16.25" style="2" customWidth="1"/>
    <col min="1500" max="1506" width="13.125" style="2" customWidth="1"/>
    <col min="1507" max="1507" width="32.625" style="2" customWidth="1"/>
    <col min="1508" max="1508" width="1.625" style="2" customWidth="1"/>
    <col min="1509" max="1509" width="14.125" style="2" bestFit="1" customWidth="1"/>
    <col min="1510" max="1751" width="9" style="2"/>
    <col min="1752" max="1752" width="1.375" style="2" customWidth="1"/>
    <col min="1753" max="1753" width="3.625" style="2" customWidth="1"/>
    <col min="1754" max="1754" width="12.625" style="2" customWidth="1"/>
    <col min="1755" max="1755" width="16.25" style="2" customWidth="1"/>
    <col min="1756" max="1762" width="13.125" style="2" customWidth="1"/>
    <col min="1763" max="1763" width="32.625" style="2" customWidth="1"/>
    <col min="1764" max="1764" width="1.625" style="2" customWidth="1"/>
    <col min="1765" max="1765" width="14.125" style="2" bestFit="1" customWidth="1"/>
    <col min="1766" max="2007" width="9" style="2"/>
    <col min="2008" max="2008" width="1.375" style="2" customWidth="1"/>
    <col min="2009" max="2009" width="3.625" style="2" customWidth="1"/>
    <col min="2010" max="2010" width="12.625" style="2" customWidth="1"/>
    <col min="2011" max="2011" width="16.25" style="2" customWidth="1"/>
    <col min="2012" max="2018" width="13.125" style="2" customWidth="1"/>
    <col min="2019" max="2019" width="32.625" style="2" customWidth="1"/>
    <col min="2020" max="2020" width="1.625" style="2" customWidth="1"/>
    <col min="2021" max="2021" width="14.125" style="2" bestFit="1" customWidth="1"/>
    <col min="2022" max="2263" width="9" style="2"/>
    <col min="2264" max="2264" width="1.375" style="2" customWidth="1"/>
    <col min="2265" max="2265" width="3.625" style="2" customWidth="1"/>
    <col min="2266" max="2266" width="12.625" style="2" customWidth="1"/>
    <col min="2267" max="2267" width="16.25" style="2" customWidth="1"/>
    <col min="2268" max="2274" width="13.125" style="2" customWidth="1"/>
    <col min="2275" max="2275" width="32.625" style="2" customWidth="1"/>
    <col min="2276" max="2276" width="1.625" style="2" customWidth="1"/>
    <col min="2277" max="2277" width="14.125" style="2" bestFit="1" customWidth="1"/>
    <col min="2278" max="2519" width="9" style="2"/>
    <col min="2520" max="2520" width="1.375" style="2" customWidth="1"/>
    <col min="2521" max="2521" width="3.625" style="2" customWidth="1"/>
    <col min="2522" max="2522" width="12.625" style="2" customWidth="1"/>
    <col min="2523" max="2523" width="16.25" style="2" customWidth="1"/>
    <col min="2524" max="2530" width="13.125" style="2" customWidth="1"/>
    <col min="2531" max="2531" width="32.625" style="2" customWidth="1"/>
    <col min="2532" max="2532" width="1.625" style="2" customWidth="1"/>
    <col min="2533" max="2533" width="14.125" style="2" bestFit="1" customWidth="1"/>
    <col min="2534" max="2775" width="9" style="2"/>
    <col min="2776" max="2776" width="1.375" style="2" customWidth="1"/>
    <col min="2777" max="2777" width="3.625" style="2" customWidth="1"/>
    <col min="2778" max="2778" width="12.625" style="2" customWidth="1"/>
    <col min="2779" max="2779" width="16.25" style="2" customWidth="1"/>
    <col min="2780" max="2786" width="13.125" style="2" customWidth="1"/>
    <col min="2787" max="2787" width="32.625" style="2" customWidth="1"/>
    <col min="2788" max="2788" width="1.625" style="2" customWidth="1"/>
    <col min="2789" max="2789" width="14.125" style="2" bestFit="1" customWidth="1"/>
    <col min="2790" max="3031" width="9" style="2"/>
    <col min="3032" max="3032" width="1.375" style="2" customWidth="1"/>
    <col min="3033" max="3033" width="3.625" style="2" customWidth="1"/>
    <col min="3034" max="3034" width="12.625" style="2" customWidth="1"/>
    <col min="3035" max="3035" width="16.25" style="2" customWidth="1"/>
    <col min="3036" max="3042" width="13.125" style="2" customWidth="1"/>
    <col min="3043" max="3043" width="32.625" style="2" customWidth="1"/>
    <col min="3044" max="3044" width="1.625" style="2" customWidth="1"/>
    <col min="3045" max="3045" width="14.125" style="2" bestFit="1" customWidth="1"/>
    <col min="3046" max="3287" width="9" style="2"/>
    <col min="3288" max="3288" width="1.375" style="2" customWidth="1"/>
    <col min="3289" max="3289" width="3.625" style="2" customWidth="1"/>
    <col min="3290" max="3290" width="12.625" style="2" customWidth="1"/>
    <col min="3291" max="3291" width="16.25" style="2" customWidth="1"/>
    <col min="3292" max="3298" width="13.125" style="2" customWidth="1"/>
    <col min="3299" max="3299" width="32.625" style="2" customWidth="1"/>
    <col min="3300" max="3300" width="1.625" style="2" customWidth="1"/>
    <col min="3301" max="3301" width="14.125" style="2" bestFit="1" customWidth="1"/>
    <col min="3302" max="3543" width="9" style="2"/>
    <col min="3544" max="3544" width="1.375" style="2" customWidth="1"/>
    <col min="3545" max="3545" width="3.625" style="2" customWidth="1"/>
    <col min="3546" max="3546" width="12.625" style="2" customWidth="1"/>
    <col min="3547" max="3547" width="16.25" style="2" customWidth="1"/>
    <col min="3548" max="3554" width="13.125" style="2" customWidth="1"/>
    <col min="3555" max="3555" width="32.625" style="2" customWidth="1"/>
    <col min="3556" max="3556" width="1.625" style="2" customWidth="1"/>
    <col min="3557" max="3557" width="14.125" style="2" bestFit="1" customWidth="1"/>
    <col min="3558" max="3799" width="9" style="2"/>
    <col min="3800" max="3800" width="1.375" style="2" customWidth="1"/>
    <col min="3801" max="3801" width="3.625" style="2" customWidth="1"/>
    <col min="3802" max="3802" width="12.625" style="2" customWidth="1"/>
    <col min="3803" max="3803" width="16.25" style="2" customWidth="1"/>
    <col min="3804" max="3810" width="13.125" style="2" customWidth="1"/>
    <col min="3811" max="3811" width="32.625" style="2" customWidth="1"/>
    <col min="3812" max="3812" width="1.625" style="2" customWidth="1"/>
    <col min="3813" max="3813" width="14.125" style="2" bestFit="1" customWidth="1"/>
    <col min="3814" max="4055" width="9" style="2"/>
    <col min="4056" max="4056" width="1.375" style="2" customWidth="1"/>
    <col min="4057" max="4057" width="3.625" style="2" customWidth="1"/>
    <col min="4058" max="4058" width="12.625" style="2" customWidth="1"/>
    <col min="4059" max="4059" width="16.25" style="2" customWidth="1"/>
    <col min="4060" max="4066" width="13.125" style="2" customWidth="1"/>
    <col min="4067" max="4067" width="32.625" style="2" customWidth="1"/>
    <col min="4068" max="4068" width="1.625" style="2" customWidth="1"/>
    <col min="4069" max="4069" width="14.125" style="2" bestFit="1" customWidth="1"/>
    <col min="4070" max="4311" width="9" style="2"/>
    <col min="4312" max="4312" width="1.375" style="2" customWidth="1"/>
    <col min="4313" max="4313" width="3.625" style="2" customWidth="1"/>
    <col min="4314" max="4314" width="12.625" style="2" customWidth="1"/>
    <col min="4315" max="4315" width="16.25" style="2" customWidth="1"/>
    <col min="4316" max="4322" width="13.125" style="2" customWidth="1"/>
    <col min="4323" max="4323" width="32.625" style="2" customWidth="1"/>
    <col min="4324" max="4324" width="1.625" style="2" customWidth="1"/>
    <col min="4325" max="4325" width="14.125" style="2" bestFit="1" customWidth="1"/>
    <col min="4326" max="4567" width="9" style="2"/>
    <col min="4568" max="4568" width="1.375" style="2" customWidth="1"/>
    <col min="4569" max="4569" width="3.625" style="2" customWidth="1"/>
    <col min="4570" max="4570" width="12.625" style="2" customWidth="1"/>
    <col min="4571" max="4571" width="16.25" style="2" customWidth="1"/>
    <col min="4572" max="4578" width="13.125" style="2" customWidth="1"/>
    <col min="4579" max="4579" width="32.625" style="2" customWidth="1"/>
    <col min="4580" max="4580" width="1.625" style="2" customWidth="1"/>
    <col min="4581" max="4581" width="14.125" style="2" bestFit="1" customWidth="1"/>
    <col min="4582" max="4823" width="9" style="2"/>
    <col min="4824" max="4824" width="1.375" style="2" customWidth="1"/>
    <col min="4825" max="4825" width="3.625" style="2" customWidth="1"/>
    <col min="4826" max="4826" width="12.625" style="2" customWidth="1"/>
    <col min="4827" max="4827" width="16.25" style="2" customWidth="1"/>
    <col min="4828" max="4834" width="13.125" style="2" customWidth="1"/>
    <col min="4835" max="4835" width="32.625" style="2" customWidth="1"/>
    <col min="4836" max="4836" width="1.625" style="2" customWidth="1"/>
    <col min="4837" max="4837" width="14.125" style="2" bestFit="1" customWidth="1"/>
    <col min="4838" max="5079" width="9" style="2"/>
    <col min="5080" max="5080" width="1.375" style="2" customWidth="1"/>
    <col min="5081" max="5081" width="3.625" style="2" customWidth="1"/>
    <col min="5082" max="5082" width="12.625" style="2" customWidth="1"/>
    <col min="5083" max="5083" width="16.25" style="2" customWidth="1"/>
    <col min="5084" max="5090" width="13.125" style="2" customWidth="1"/>
    <col min="5091" max="5091" width="32.625" style="2" customWidth="1"/>
    <col min="5092" max="5092" width="1.625" style="2" customWidth="1"/>
    <col min="5093" max="5093" width="14.125" style="2" bestFit="1" customWidth="1"/>
    <col min="5094" max="5335" width="9" style="2"/>
    <col min="5336" max="5336" width="1.375" style="2" customWidth="1"/>
    <col min="5337" max="5337" width="3.625" style="2" customWidth="1"/>
    <col min="5338" max="5338" width="12.625" style="2" customWidth="1"/>
    <col min="5339" max="5339" width="16.25" style="2" customWidth="1"/>
    <col min="5340" max="5346" width="13.125" style="2" customWidth="1"/>
    <col min="5347" max="5347" width="32.625" style="2" customWidth="1"/>
    <col min="5348" max="5348" width="1.625" style="2" customWidth="1"/>
    <col min="5349" max="5349" width="14.125" style="2" bestFit="1" customWidth="1"/>
    <col min="5350" max="5591" width="9" style="2"/>
    <col min="5592" max="5592" width="1.375" style="2" customWidth="1"/>
    <col min="5593" max="5593" width="3.625" style="2" customWidth="1"/>
    <col min="5594" max="5594" width="12.625" style="2" customWidth="1"/>
    <col min="5595" max="5595" width="16.25" style="2" customWidth="1"/>
    <col min="5596" max="5602" width="13.125" style="2" customWidth="1"/>
    <col min="5603" max="5603" width="32.625" style="2" customWidth="1"/>
    <col min="5604" max="5604" width="1.625" style="2" customWidth="1"/>
    <col min="5605" max="5605" width="14.125" style="2" bestFit="1" customWidth="1"/>
    <col min="5606" max="5847" width="9" style="2"/>
    <col min="5848" max="5848" width="1.375" style="2" customWidth="1"/>
    <col min="5849" max="5849" width="3.625" style="2" customWidth="1"/>
    <col min="5850" max="5850" width="12.625" style="2" customWidth="1"/>
    <col min="5851" max="5851" width="16.25" style="2" customWidth="1"/>
    <col min="5852" max="5858" width="13.125" style="2" customWidth="1"/>
    <col min="5859" max="5859" width="32.625" style="2" customWidth="1"/>
    <col min="5860" max="5860" width="1.625" style="2" customWidth="1"/>
    <col min="5861" max="5861" width="14.125" style="2" bestFit="1" customWidth="1"/>
    <col min="5862" max="6103" width="9" style="2"/>
    <col min="6104" max="6104" width="1.375" style="2" customWidth="1"/>
    <col min="6105" max="6105" width="3.625" style="2" customWidth="1"/>
    <col min="6106" max="6106" width="12.625" style="2" customWidth="1"/>
    <col min="6107" max="6107" width="16.25" style="2" customWidth="1"/>
    <col min="6108" max="6114" width="13.125" style="2" customWidth="1"/>
    <col min="6115" max="6115" width="32.625" style="2" customWidth="1"/>
    <col min="6116" max="6116" width="1.625" style="2" customWidth="1"/>
    <col min="6117" max="6117" width="14.125" style="2" bestFit="1" customWidth="1"/>
    <col min="6118" max="6359" width="9" style="2"/>
    <col min="6360" max="6360" width="1.375" style="2" customWidth="1"/>
    <col min="6361" max="6361" width="3.625" style="2" customWidth="1"/>
    <col min="6362" max="6362" width="12.625" style="2" customWidth="1"/>
    <col min="6363" max="6363" width="16.25" style="2" customWidth="1"/>
    <col min="6364" max="6370" width="13.125" style="2" customWidth="1"/>
    <col min="6371" max="6371" width="32.625" style="2" customWidth="1"/>
    <col min="6372" max="6372" width="1.625" style="2" customWidth="1"/>
    <col min="6373" max="6373" width="14.125" style="2" bestFit="1" customWidth="1"/>
    <col min="6374" max="6615" width="9" style="2"/>
    <col min="6616" max="6616" width="1.375" style="2" customWidth="1"/>
    <col min="6617" max="6617" width="3.625" style="2" customWidth="1"/>
    <col min="6618" max="6618" width="12.625" style="2" customWidth="1"/>
    <col min="6619" max="6619" width="16.25" style="2" customWidth="1"/>
    <col min="6620" max="6626" width="13.125" style="2" customWidth="1"/>
    <col min="6627" max="6627" width="32.625" style="2" customWidth="1"/>
    <col min="6628" max="6628" width="1.625" style="2" customWidth="1"/>
    <col min="6629" max="6629" width="14.125" style="2" bestFit="1" customWidth="1"/>
    <col min="6630" max="6871" width="9" style="2"/>
    <col min="6872" max="6872" width="1.375" style="2" customWidth="1"/>
    <col min="6873" max="6873" width="3.625" style="2" customWidth="1"/>
    <col min="6874" max="6874" width="12.625" style="2" customWidth="1"/>
    <col min="6875" max="6875" width="16.25" style="2" customWidth="1"/>
    <col min="6876" max="6882" width="13.125" style="2" customWidth="1"/>
    <col min="6883" max="6883" width="32.625" style="2" customWidth="1"/>
    <col min="6884" max="6884" width="1.625" style="2" customWidth="1"/>
    <col min="6885" max="6885" width="14.125" style="2" bestFit="1" customWidth="1"/>
    <col min="6886" max="7127" width="9" style="2"/>
    <col min="7128" max="7128" width="1.375" style="2" customWidth="1"/>
    <col min="7129" max="7129" width="3.625" style="2" customWidth="1"/>
    <col min="7130" max="7130" width="12.625" style="2" customWidth="1"/>
    <col min="7131" max="7131" width="16.25" style="2" customWidth="1"/>
    <col min="7132" max="7138" width="13.125" style="2" customWidth="1"/>
    <col min="7139" max="7139" width="32.625" style="2" customWidth="1"/>
    <col min="7140" max="7140" width="1.625" style="2" customWidth="1"/>
    <col min="7141" max="7141" width="14.125" style="2" bestFit="1" customWidth="1"/>
    <col min="7142" max="7383" width="9" style="2"/>
    <col min="7384" max="7384" width="1.375" style="2" customWidth="1"/>
    <col min="7385" max="7385" width="3.625" style="2" customWidth="1"/>
    <col min="7386" max="7386" width="12.625" style="2" customWidth="1"/>
    <col min="7387" max="7387" width="16.25" style="2" customWidth="1"/>
    <col min="7388" max="7394" width="13.125" style="2" customWidth="1"/>
    <col min="7395" max="7395" width="32.625" style="2" customWidth="1"/>
    <col min="7396" max="7396" width="1.625" style="2" customWidth="1"/>
    <col min="7397" max="7397" width="14.125" style="2" bestFit="1" customWidth="1"/>
    <col min="7398" max="7639" width="9" style="2"/>
    <col min="7640" max="7640" width="1.375" style="2" customWidth="1"/>
    <col min="7641" max="7641" width="3.625" style="2" customWidth="1"/>
    <col min="7642" max="7642" width="12.625" style="2" customWidth="1"/>
    <col min="7643" max="7643" width="16.25" style="2" customWidth="1"/>
    <col min="7644" max="7650" width="13.125" style="2" customWidth="1"/>
    <col min="7651" max="7651" width="32.625" style="2" customWidth="1"/>
    <col min="7652" max="7652" width="1.625" style="2" customWidth="1"/>
    <col min="7653" max="7653" width="14.125" style="2" bestFit="1" customWidth="1"/>
    <col min="7654" max="7895" width="9" style="2"/>
    <col min="7896" max="7896" width="1.375" style="2" customWidth="1"/>
    <col min="7897" max="7897" width="3.625" style="2" customWidth="1"/>
    <col min="7898" max="7898" width="12.625" style="2" customWidth="1"/>
    <col min="7899" max="7899" width="16.25" style="2" customWidth="1"/>
    <col min="7900" max="7906" width="13.125" style="2" customWidth="1"/>
    <col min="7907" max="7907" width="32.625" style="2" customWidth="1"/>
    <col min="7908" max="7908" width="1.625" style="2" customWidth="1"/>
    <col min="7909" max="7909" width="14.125" style="2" bestFit="1" customWidth="1"/>
    <col min="7910" max="8151" width="9" style="2"/>
    <col min="8152" max="8152" width="1.375" style="2" customWidth="1"/>
    <col min="8153" max="8153" width="3.625" style="2" customWidth="1"/>
    <col min="8154" max="8154" width="12.625" style="2" customWidth="1"/>
    <col min="8155" max="8155" width="16.25" style="2" customWidth="1"/>
    <col min="8156" max="8162" width="13.125" style="2" customWidth="1"/>
    <col min="8163" max="8163" width="32.625" style="2" customWidth="1"/>
    <col min="8164" max="8164" width="1.625" style="2" customWidth="1"/>
    <col min="8165" max="8165" width="14.125" style="2" bestFit="1" customWidth="1"/>
    <col min="8166" max="8407" width="9" style="2"/>
    <col min="8408" max="8408" width="1.375" style="2" customWidth="1"/>
    <col min="8409" max="8409" width="3.625" style="2" customWidth="1"/>
    <col min="8410" max="8410" width="12.625" style="2" customWidth="1"/>
    <col min="8411" max="8411" width="16.25" style="2" customWidth="1"/>
    <col min="8412" max="8418" width="13.125" style="2" customWidth="1"/>
    <col min="8419" max="8419" width="32.625" style="2" customWidth="1"/>
    <col min="8420" max="8420" width="1.625" style="2" customWidth="1"/>
    <col min="8421" max="8421" width="14.125" style="2" bestFit="1" customWidth="1"/>
    <col min="8422" max="8663" width="9" style="2"/>
    <col min="8664" max="8664" width="1.375" style="2" customWidth="1"/>
    <col min="8665" max="8665" width="3.625" style="2" customWidth="1"/>
    <col min="8666" max="8666" width="12.625" style="2" customWidth="1"/>
    <col min="8667" max="8667" width="16.25" style="2" customWidth="1"/>
    <col min="8668" max="8674" width="13.125" style="2" customWidth="1"/>
    <col min="8675" max="8675" width="32.625" style="2" customWidth="1"/>
    <col min="8676" max="8676" width="1.625" style="2" customWidth="1"/>
    <col min="8677" max="8677" width="14.125" style="2" bestFit="1" customWidth="1"/>
    <col min="8678" max="8919" width="9" style="2"/>
    <col min="8920" max="8920" width="1.375" style="2" customWidth="1"/>
    <col min="8921" max="8921" width="3.625" style="2" customWidth="1"/>
    <col min="8922" max="8922" width="12.625" style="2" customWidth="1"/>
    <col min="8923" max="8923" width="16.25" style="2" customWidth="1"/>
    <col min="8924" max="8930" width="13.125" style="2" customWidth="1"/>
    <col min="8931" max="8931" width="32.625" style="2" customWidth="1"/>
    <col min="8932" max="8932" width="1.625" style="2" customWidth="1"/>
    <col min="8933" max="8933" width="14.125" style="2" bestFit="1" customWidth="1"/>
    <col min="8934" max="9175" width="9" style="2"/>
    <col min="9176" max="9176" width="1.375" style="2" customWidth="1"/>
    <col min="9177" max="9177" width="3.625" style="2" customWidth="1"/>
    <col min="9178" max="9178" width="12.625" style="2" customWidth="1"/>
    <col min="9179" max="9179" width="16.25" style="2" customWidth="1"/>
    <col min="9180" max="9186" width="13.125" style="2" customWidth="1"/>
    <col min="9187" max="9187" width="32.625" style="2" customWidth="1"/>
    <col min="9188" max="9188" width="1.625" style="2" customWidth="1"/>
    <col min="9189" max="9189" width="14.125" style="2" bestFit="1" customWidth="1"/>
    <col min="9190" max="9431" width="9" style="2"/>
    <col min="9432" max="9432" width="1.375" style="2" customWidth="1"/>
    <col min="9433" max="9433" width="3.625" style="2" customWidth="1"/>
    <col min="9434" max="9434" width="12.625" style="2" customWidth="1"/>
    <col min="9435" max="9435" width="16.25" style="2" customWidth="1"/>
    <col min="9436" max="9442" width="13.125" style="2" customWidth="1"/>
    <col min="9443" max="9443" width="32.625" style="2" customWidth="1"/>
    <col min="9444" max="9444" width="1.625" style="2" customWidth="1"/>
    <col min="9445" max="9445" width="14.125" style="2" bestFit="1" customWidth="1"/>
    <col min="9446" max="9687" width="9" style="2"/>
    <col min="9688" max="9688" width="1.375" style="2" customWidth="1"/>
    <col min="9689" max="9689" width="3.625" style="2" customWidth="1"/>
    <col min="9690" max="9690" width="12.625" style="2" customWidth="1"/>
    <col min="9691" max="9691" width="16.25" style="2" customWidth="1"/>
    <col min="9692" max="9698" width="13.125" style="2" customWidth="1"/>
    <col min="9699" max="9699" width="32.625" style="2" customWidth="1"/>
    <col min="9700" max="9700" width="1.625" style="2" customWidth="1"/>
    <col min="9701" max="9701" width="14.125" style="2" bestFit="1" customWidth="1"/>
    <col min="9702" max="9943" width="9" style="2"/>
    <col min="9944" max="9944" width="1.375" style="2" customWidth="1"/>
    <col min="9945" max="9945" width="3.625" style="2" customWidth="1"/>
    <col min="9946" max="9946" width="12.625" style="2" customWidth="1"/>
    <col min="9947" max="9947" width="16.25" style="2" customWidth="1"/>
    <col min="9948" max="9954" width="13.125" style="2" customWidth="1"/>
    <col min="9955" max="9955" width="32.625" style="2" customWidth="1"/>
    <col min="9956" max="9956" width="1.625" style="2" customWidth="1"/>
    <col min="9957" max="9957" width="14.125" style="2" bestFit="1" customWidth="1"/>
    <col min="9958" max="10199" width="9" style="2"/>
    <col min="10200" max="10200" width="1.375" style="2" customWidth="1"/>
    <col min="10201" max="10201" width="3.625" style="2" customWidth="1"/>
    <col min="10202" max="10202" width="12.625" style="2" customWidth="1"/>
    <col min="10203" max="10203" width="16.25" style="2" customWidth="1"/>
    <col min="10204" max="10210" width="13.125" style="2" customWidth="1"/>
    <col min="10211" max="10211" width="32.625" style="2" customWidth="1"/>
    <col min="10212" max="10212" width="1.625" style="2" customWidth="1"/>
    <col min="10213" max="10213" width="14.125" style="2" bestFit="1" customWidth="1"/>
    <col min="10214" max="10455" width="9" style="2"/>
    <col min="10456" max="10456" width="1.375" style="2" customWidth="1"/>
    <col min="10457" max="10457" width="3.625" style="2" customWidth="1"/>
    <col min="10458" max="10458" width="12.625" style="2" customWidth="1"/>
    <col min="10459" max="10459" width="16.25" style="2" customWidth="1"/>
    <col min="10460" max="10466" width="13.125" style="2" customWidth="1"/>
    <col min="10467" max="10467" width="32.625" style="2" customWidth="1"/>
    <col min="10468" max="10468" width="1.625" style="2" customWidth="1"/>
    <col min="10469" max="10469" width="14.125" style="2" bestFit="1" customWidth="1"/>
    <col min="10470" max="10711" width="9" style="2"/>
    <col min="10712" max="10712" width="1.375" style="2" customWidth="1"/>
    <col min="10713" max="10713" width="3.625" style="2" customWidth="1"/>
    <col min="10714" max="10714" width="12.625" style="2" customWidth="1"/>
    <col min="10715" max="10715" width="16.25" style="2" customWidth="1"/>
    <col min="10716" max="10722" width="13.125" style="2" customWidth="1"/>
    <col min="10723" max="10723" width="32.625" style="2" customWidth="1"/>
    <col min="10724" max="10724" width="1.625" style="2" customWidth="1"/>
    <col min="10725" max="10725" width="14.125" style="2" bestFit="1" customWidth="1"/>
    <col min="10726" max="10967" width="9" style="2"/>
    <col min="10968" max="10968" width="1.375" style="2" customWidth="1"/>
    <col min="10969" max="10969" width="3.625" style="2" customWidth="1"/>
    <col min="10970" max="10970" width="12.625" style="2" customWidth="1"/>
    <col min="10971" max="10971" width="16.25" style="2" customWidth="1"/>
    <col min="10972" max="10978" width="13.125" style="2" customWidth="1"/>
    <col min="10979" max="10979" width="32.625" style="2" customWidth="1"/>
    <col min="10980" max="10980" width="1.625" style="2" customWidth="1"/>
    <col min="10981" max="10981" width="14.125" style="2" bestFit="1" customWidth="1"/>
    <col min="10982" max="11223" width="9" style="2"/>
    <col min="11224" max="11224" width="1.375" style="2" customWidth="1"/>
    <col min="11225" max="11225" width="3.625" style="2" customWidth="1"/>
    <col min="11226" max="11226" width="12.625" style="2" customWidth="1"/>
    <col min="11227" max="11227" width="16.25" style="2" customWidth="1"/>
    <col min="11228" max="11234" width="13.125" style="2" customWidth="1"/>
    <col min="11235" max="11235" width="32.625" style="2" customWidth="1"/>
    <col min="11236" max="11236" width="1.625" style="2" customWidth="1"/>
    <col min="11237" max="11237" width="14.125" style="2" bestFit="1" customWidth="1"/>
    <col min="11238" max="11479" width="9" style="2"/>
    <col min="11480" max="11480" width="1.375" style="2" customWidth="1"/>
    <col min="11481" max="11481" width="3.625" style="2" customWidth="1"/>
    <col min="11482" max="11482" width="12.625" style="2" customWidth="1"/>
    <col min="11483" max="11483" width="16.25" style="2" customWidth="1"/>
    <col min="11484" max="11490" width="13.125" style="2" customWidth="1"/>
    <col min="11491" max="11491" width="32.625" style="2" customWidth="1"/>
    <col min="11492" max="11492" width="1.625" style="2" customWidth="1"/>
    <col min="11493" max="11493" width="14.125" style="2" bestFit="1" customWidth="1"/>
    <col min="11494" max="11735" width="9" style="2"/>
    <col min="11736" max="11736" width="1.375" style="2" customWidth="1"/>
    <col min="11737" max="11737" width="3.625" style="2" customWidth="1"/>
    <col min="11738" max="11738" width="12.625" style="2" customWidth="1"/>
    <col min="11739" max="11739" width="16.25" style="2" customWidth="1"/>
    <col min="11740" max="11746" width="13.125" style="2" customWidth="1"/>
    <col min="11747" max="11747" width="32.625" style="2" customWidth="1"/>
    <col min="11748" max="11748" width="1.625" style="2" customWidth="1"/>
    <col min="11749" max="11749" width="14.125" style="2" bestFit="1" customWidth="1"/>
    <col min="11750" max="11991" width="9" style="2"/>
    <col min="11992" max="11992" width="1.375" style="2" customWidth="1"/>
    <col min="11993" max="11993" width="3.625" style="2" customWidth="1"/>
    <col min="11994" max="11994" width="12.625" style="2" customWidth="1"/>
    <col min="11995" max="11995" width="16.25" style="2" customWidth="1"/>
    <col min="11996" max="12002" width="13.125" style="2" customWidth="1"/>
    <col min="12003" max="12003" width="32.625" style="2" customWidth="1"/>
    <col min="12004" max="12004" width="1.625" style="2" customWidth="1"/>
    <col min="12005" max="12005" width="14.125" style="2" bestFit="1" customWidth="1"/>
    <col min="12006" max="12247" width="9" style="2"/>
    <col min="12248" max="12248" width="1.375" style="2" customWidth="1"/>
    <col min="12249" max="12249" width="3.625" style="2" customWidth="1"/>
    <col min="12250" max="12250" width="12.625" style="2" customWidth="1"/>
    <col min="12251" max="12251" width="16.25" style="2" customWidth="1"/>
    <col min="12252" max="12258" width="13.125" style="2" customWidth="1"/>
    <col min="12259" max="12259" width="32.625" style="2" customWidth="1"/>
    <col min="12260" max="12260" width="1.625" style="2" customWidth="1"/>
    <col min="12261" max="12261" width="14.125" style="2" bestFit="1" customWidth="1"/>
    <col min="12262" max="12503" width="9" style="2"/>
    <col min="12504" max="12504" width="1.375" style="2" customWidth="1"/>
    <col min="12505" max="12505" width="3.625" style="2" customWidth="1"/>
    <col min="12506" max="12506" width="12.625" style="2" customWidth="1"/>
    <col min="12507" max="12507" width="16.25" style="2" customWidth="1"/>
    <col min="12508" max="12514" width="13.125" style="2" customWidth="1"/>
    <col min="12515" max="12515" width="32.625" style="2" customWidth="1"/>
    <col min="12516" max="12516" width="1.625" style="2" customWidth="1"/>
    <col min="12517" max="12517" width="14.125" style="2" bestFit="1" customWidth="1"/>
    <col min="12518" max="12759" width="9" style="2"/>
    <col min="12760" max="12760" width="1.375" style="2" customWidth="1"/>
    <col min="12761" max="12761" width="3.625" style="2" customWidth="1"/>
    <col min="12762" max="12762" width="12.625" style="2" customWidth="1"/>
    <col min="12763" max="12763" width="16.25" style="2" customWidth="1"/>
    <col min="12764" max="12770" width="13.125" style="2" customWidth="1"/>
    <col min="12771" max="12771" width="32.625" style="2" customWidth="1"/>
    <col min="12772" max="12772" width="1.625" style="2" customWidth="1"/>
    <col min="12773" max="12773" width="14.125" style="2" bestFit="1" customWidth="1"/>
    <col min="12774" max="13015" width="9" style="2"/>
    <col min="13016" max="13016" width="1.375" style="2" customWidth="1"/>
    <col min="13017" max="13017" width="3.625" style="2" customWidth="1"/>
    <col min="13018" max="13018" width="12.625" style="2" customWidth="1"/>
    <col min="13019" max="13019" width="16.25" style="2" customWidth="1"/>
    <col min="13020" max="13026" width="13.125" style="2" customWidth="1"/>
    <col min="13027" max="13027" width="32.625" style="2" customWidth="1"/>
    <col min="13028" max="13028" width="1.625" style="2" customWidth="1"/>
    <col min="13029" max="13029" width="14.125" style="2" bestFit="1" customWidth="1"/>
    <col min="13030" max="13271" width="9" style="2"/>
    <col min="13272" max="13272" width="1.375" style="2" customWidth="1"/>
    <col min="13273" max="13273" width="3.625" style="2" customWidth="1"/>
    <col min="13274" max="13274" width="12.625" style="2" customWidth="1"/>
    <col min="13275" max="13275" width="16.25" style="2" customWidth="1"/>
    <col min="13276" max="13282" width="13.125" style="2" customWidth="1"/>
    <col min="13283" max="13283" width="32.625" style="2" customWidth="1"/>
    <col min="13284" max="13284" width="1.625" style="2" customWidth="1"/>
    <col min="13285" max="13285" width="14.125" style="2" bestFit="1" customWidth="1"/>
    <col min="13286" max="13527" width="9" style="2"/>
    <col min="13528" max="13528" width="1.375" style="2" customWidth="1"/>
    <col min="13529" max="13529" width="3.625" style="2" customWidth="1"/>
    <col min="13530" max="13530" width="12.625" style="2" customWidth="1"/>
    <col min="13531" max="13531" width="16.25" style="2" customWidth="1"/>
    <col min="13532" max="13538" width="13.125" style="2" customWidth="1"/>
    <col min="13539" max="13539" width="32.625" style="2" customWidth="1"/>
    <col min="13540" max="13540" width="1.625" style="2" customWidth="1"/>
    <col min="13541" max="13541" width="14.125" style="2" bestFit="1" customWidth="1"/>
    <col min="13542" max="13783" width="9" style="2"/>
    <col min="13784" max="13784" width="1.375" style="2" customWidth="1"/>
    <col min="13785" max="13785" width="3.625" style="2" customWidth="1"/>
    <col min="13786" max="13786" width="12.625" style="2" customWidth="1"/>
    <col min="13787" max="13787" width="16.25" style="2" customWidth="1"/>
    <col min="13788" max="13794" width="13.125" style="2" customWidth="1"/>
    <col min="13795" max="13795" width="32.625" style="2" customWidth="1"/>
    <col min="13796" max="13796" width="1.625" style="2" customWidth="1"/>
    <col min="13797" max="13797" width="14.125" style="2" bestFit="1" customWidth="1"/>
    <col min="13798" max="14039" width="9" style="2"/>
    <col min="14040" max="14040" width="1.375" style="2" customWidth="1"/>
    <col min="14041" max="14041" width="3.625" style="2" customWidth="1"/>
    <col min="14042" max="14042" width="12.625" style="2" customWidth="1"/>
    <col min="14043" max="14043" width="16.25" style="2" customWidth="1"/>
    <col min="14044" max="14050" width="13.125" style="2" customWidth="1"/>
    <col min="14051" max="14051" width="32.625" style="2" customWidth="1"/>
    <col min="14052" max="14052" width="1.625" style="2" customWidth="1"/>
    <col min="14053" max="14053" width="14.125" style="2" bestFit="1" customWidth="1"/>
    <col min="14054" max="14295" width="9" style="2"/>
    <col min="14296" max="14296" width="1.375" style="2" customWidth="1"/>
    <col min="14297" max="14297" width="3.625" style="2" customWidth="1"/>
    <col min="14298" max="14298" width="12.625" style="2" customWidth="1"/>
    <col min="14299" max="14299" width="16.25" style="2" customWidth="1"/>
    <col min="14300" max="14306" width="13.125" style="2" customWidth="1"/>
    <col min="14307" max="14307" width="32.625" style="2" customWidth="1"/>
    <col min="14308" max="14308" width="1.625" style="2" customWidth="1"/>
    <col min="14309" max="14309" width="14.125" style="2" bestFit="1" customWidth="1"/>
    <col min="14310" max="14551" width="9" style="2"/>
    <col min="14552" max="14552" width="1.375" style="2" customWidth="1"/>
    <col min="14553" max="14553" width="3.625" style="2" customWidth="1"/>
    <col min="14554" max="14554" width="12.625" style="2" customWidth="1"/>
    <col min="14555" max="14555" width="16.25" style="2" customWidth="1"/>
    <col min="14556" max="14562" width="13.125" style="2" customWidth="1"/>
    <col min="14563" max="14563" width="32.625" style="2" customWidth="1"/>
    <col min="14564" max="14564" width="1.625" style="2" customWidth="1"/>
    <col min="14565" max="14565" width="14.125" style="2" bestFit="1" customWidth="1"/>
    <col min="14566" max="14807" width="9" style="2"/>
    <col min="14808" max="14808" width="1.375" style="2" customWidth="1"/>
    <col min="14809" max="14809" width="3.625" style="2" customWidth="1"/>
    <col min="14810" max="14810" width="12.625" style="2" customWidth="1"/>
    <col min="14811" max="14811" width="16.25" style="2" customWidth="1"/>
    <col min="14812" max="14818" width="13.125" style="2" customWidth="1"/>
    <col min="14819" max="14819" width="32.625" style="2" customWidth="1"/>
    <col min="14820" max="14820" width="1.625" style="2" customWidth="1"/>
    <col min="14821" max="14821" width="14.125" style="2" bestFit="1" customWidth="1"/>
    <col min="14822" max="15063" width="9" style="2"/>
    <col min="15064" max="15064" width="1.375" style="2" customWidth="1"/>
    <col min="15065" max="15065" width="3.625" style="2" customWidth="1"/>
    <col min="15066" max="15066" width="12.625" style="2" customWidth="1"/>
    <col min="15067" max="15067" width="16.25" style="2" customWidth="1"/>
    <col min="15068" max="15074" width="13.125" style="2" customWidth="1"/>
    <col min="15075" max="15075" width="32.625" style="2" customWidth="1"/>
    <col min="15076" max="15076" width="1.625" style="2" customWidth="1"/>
    <col min="15077" max="15077" width="14.125" style="2" bestFit="1" customWidth="1"/>
    <col min="15078" max="15319" width="9" style="2"/>
    <col min="15320" max="15320" width="1.375" style="2" customWidth="1"/>
    <col min="15321" max="15321" width="3.625" style="2" customWidth="1"/>
    <col min="15322" max="15322" width="12.625" style="2" customWidth="1"/>
    <col min="15323" max="15323" width="16.25" style="2" customWidth="1"/>
    <col min="15324" max="15330" width="13.125" style="2" customWidth="1"/>
    <col min="15331" max="15331" width="32.625" style="2" customWidth="1"/>
    <col min="15332" max="15332" width="1.625" style="2" customWidth="1"/>
    <col min="15333" max="15333" width="14.125" style="2" bestFit="1" customWidth="1"/>
    <col min="15334" max="15575" width="9" style="2"/>
    <col min="15576" max="15576" width="1.375" style="2" customWidth="1"/>
    <col min="15577" max="15577" width="3.625" style="2" customWidth="1"/>
    <col min="15578" max="15578" width="12.625" style="2" customWidth="1"/>
    <col min="15579" max="15579" width="16.25" style="2" customWidth="1"/>
    <col min="15580" max="15586" width="13.125" style="2" customWidth="1"/>
    <col min="15587" max="15587" width="32.625" style="2" customWidth="1"/>
    <col min="15588" max="15588" width="1.625" style="2" customWidth="1"/>
    <col min="15589" max="15589" width="14.125" style="2" bestFit="1" customWidth="1"/>
    <col min="15590" max="15831" width="9" style="2"/>
    <col min="15832" max="15832" width="1.375" style="2" customWidth="1"/>
    <col min="15833" max="15833" width="3.625" style="2" customWidth="1"/>
    <col min="15834" max="15834" width="12.625" style="2" customWidth="1"/>
    <col min="15835" max="15835" width="16.25" style="2" customWidth="1"/>
    <col min="15836" max="15842" width="13.125" style="2" customWidth="1"/>
    <col min="15843" max="15843" width="32.625" style="2" customWidth="1"/>
    <col min="15844" max="15844" width="1.625" style="2" customWidth="1"/>
    <col min="15845" max="15845" width="14.125" style="2" bestFit="1" customWidth="1"/>
    <col min="15846" max="16087" width="9" style="2"/>
    <col min="16088" max="16088" width="1.375" style="2" customWidth="1"/>
    <col min="16089" max="16089" width="3.625" style="2" customWidth="1"/>
    <col min="16090" max="16090" width="12.625" style="2" customWidth="1"/>
    <col min="16091" max="16091" width="16.25" style="2" customWidth="1"/>
    <col min="16092" max="16098" width="13.125" style="2" customWidth="1"/>
    <col min="16099" max="16099" width="32.625" style="2" customWidth="1"/>
    <col min="16100" max="16100" width="1.625" style="2" customWidth="1"/>
    <col min="16101" max="16101" width="14.125" style="2" bestFit="1" customWidth="1"/>
    <col min="16102" max="16384" width="9" style="2"/>
  </cols>
  <sheetData>
    <row r="1" spans="1:25" ht="14.25">
      <c r="A1" s="1" t="s">
        <v>2</v>
      </c>
      <c r="Q1" s="2"/>
      <c r="R1" s="2"/>
    </row>
    <row r="2" spans="1:25" ht="18.75">
      <c r="B2" s="5" t="s">
        <v>3</v>
      </c>
      <c r="C2" s="5"/>
      <c r="D2" s="5"/>
      <c r="E2" s="5"/>
      <c r="F2" s="5"/>
      <c r="G2" s="5"/>
      <c r="H2" s="5"/>
      <c r="I2" s="5"/>
      <c r="J2" s="5"/>
      <c r="K2" s="5"/>
      <c r="Q2" s="5"/>
      <c r="R2" s="5"/>
    </row>
    <row r="3" spans="1:25" ht="19.5" thickBot="1">
      <c r="B3" s="6"/>
      <c r="C3" s="6"/>
      <c r="D3" s="6"/>
      <c r="E3" s="6"/>
      <c r="F3" s="6"/>
      <c r="G3" s="6"/>
      <c r="H3" s="6"/>
      <c r="I3" s="6"/>
      <c r="L3" s="23" t="s">
        <v>68</v>
      </c>
      <c r="M3" s="4"/>
      <c r="N3" s="4"/>
    </row>
    <row r="4" spans="1:25" ht="33.75" customHeight="1">
      <c r="B4" s="7" t="s">
        <v>44</v>
      </c>
      <c r="C4" s="33"/>
      <c r="D4" s="44" t="s">
        <v>25</v>
      </c>
      <c r="E4" s="45"/>
      <c r="F4" s="45"/>
      <c r="G4" s="45"/>
      <c r="H4" s="46"/>
      <c r="I4" s="4"/>
      <c r="K4" s="34"/>
      <c r="L4" s="47" t="s">
        <v>67</v>
      </c>
      <c r="M4" s="48"/>
      <c r="N4" s="48"/>
      <c r="O4" s="48"/>
      <c r="P4" s="48"/>
      <c r="Q4" s="48"/>
      <c r="R4" s="49"/>
      <c r="U4" s="4" t="s">
        <v>57</v>
      </c>
    </row>
    <row r="5" spans="1:25" ht="35.1" customHeight="1" thickBot="1">
      <c r="B5" s="7" t="s">
        <v>43</v>
      </c>
      <c r="C5" s="33"/>
      <c r="D5" s="44"/>
      <c r="E5" s="45"/>
      <c r="F5" s="45"/>
      <c r="G5" s="45"/>
      <c r="H5" s="46"/>
      <c r="I5" s="4"/>
      <c r="J5" s="34"/>
      <c r="K5" s="34"/>
      <c r="L5" s="50"/>
      <c r="M5" s="51"/>
      <c r="N5" s="51"/>
      <c r="O5" s="51"/>
      <c r="P5" s="51"/>
      <c r="Q5" s="51"/>
      <c r="R5" s="52"/>
      <c r="U5" s="4" t="s">
        <v>58</v>
      </c>
    </row>
    <row r="6" spans="1:25">
      <c r="C6" s="4"/>
      <c r="D6" s="4"/>
      <c r="E6" s="4"/>
      <c r="F6" s="4"/>
      <c r="G6" s="8"/>
      <c r="H6" s="4"/>
      <c r="I6" s="8"/>
      <c r="J6" s="4"/>
      <c r="K6" s="4"/>
    </row>
    <row r="7" spans="1:25" ht="39.950000000000003" customHeight="1">
      <c r="B7" s="53" t="s">
        <v>1</v>
      </c>
      <c r="C7" s="53" t="s">
        <v>4</v>
      </c>
      <c r="D7" s="38" t="s">
        <v>5</v>
      </c>
      <c r="E7" s="38" t="s">
        <v>0</v>
      </c>
      <c r="F7" s="38" t="s">
        <v>18</v>
      </c>
      <c r="G7" s="44" t="s">
        <v>24</v>
      </c>
      <c r="H7" s="45"/>
      <c r="I7" s="44" t="s">
        <v>23</v>
      </c>
      <c r="J7" s="45"/>
      <c r="K7" s="38" t="s">
        <v>6</v>
      </c>
      <c r="L7" s="40" t="s">
        <v>39</v>
      </c>
      <c r="M7" s="40"/>
      <c r="N7" s="40" t="s">
        <v>38</v>
      </c>
      <c r="O7" s="40"/>
      <c r="P7" s="41" t="s">
        <v>42</v>
      </c>
      <c r="Q7" s="38" t="s">
        <v>62</v>
      </c>
      <c r="R7" s="42" t="s">
        <v>7</v>
      </c>
      <c r="U7" s="12" t="s">
        <v>10</v>
      </c>
      <c r="V7" s="12" t="s">
        <v>9</v>
      </c>
      <c r="W7" s="12" t="s">
        <v>9</v>
      </c>
    </row>
    <row r="8" spans="1:25" ht="39.950000000000003" customHeight="1">
      <c r="B8" s="54"/>
      <c r="C8" s="54"/>
      <c r="D8" s="39"/>
      <c r="E8" s="39"/>
      <c r="F8" s="39"/>
      <c r="G8" s="10" t="s">
        <v>8</v>
      </c>
      <c r="H8" s="11" t="s">
        <v>9</v>
      </c>
      <c r="I8" s="11" t="s">
        <v>8</v>
      </c>
      <c r="J8" s="11" t="s">
        <v>9</v>
      </c>
      <c r="K8" s="39"/>
      <c r="L8" s="11" t="s">
        <v>36</v>
      </c>
      <c r="M8" s="11" t="s">
        <v>37</v>
      </c>
      <c r="N8" s="11" t="s">
        <v>36</v>
      </c>
      <c r="O8" s="11" t="s">
        <v>37</v>
      </c>
      <c r="P8" s="41"/>
      <c r="Q8" s="43"/>
      <c r="R8" s="43"/>
      <c r="U8" s="24"/>
      <c r="V8" s="24"/>
      <c r="W8" s="24"/>
    </row>
    <row r="9" spans="1:25" ht="35.1" customHeight="1">
      <c r="B9" s="12">
        <v>1</v>
      </c>
      <c r="C9" s="30" ph="1"/>
      <c r="D9" s="11"/>
      <c r="E9" s="22"/>
      <c r="F9" s="13"/>
      <c r="G9" s="31"/>
      <c r="H9" s="28">
        <f t="shared" ref="H9:H18" si="0">IF(G9="",0,VLOOKUP(G9,$U$21:$V$26,2,FALSE))</f>
        <v>0</v>
      </c>
      <c r="I9" s="32" t="str">
        <f>_xlfn.LET(_xlpm.s,SUM(L9:O9),IF(COUNTA(L9:P9)=0,"",IF(P9="○","Ａ－①",IF(SUM(L9:O9)=0,"Ｂ－①",IF(AND(SUM(L9:O9)&gt;=0,SUM(L9:O9)&lt;105500),"Ｃ－①",IF(AND(SUM(L9:O9)&gt;=105500,SUM(L9:O9)&lt;182500),"Ｄ－①",IF(AND(SUM(L9:O9)&gt;=182500),"対象外")))))))</f>
        <v/>
      </c>
      <c r="J9" s="28">
        <f>IF(I9="",0,VLOOKUP(I9,$U$9:$W$17,3,FALSE))</f>
        <v>0</v>
      </c>
      <c r="K9" s="28">
        <f>IF(J9-H9&lt;0,0,J9-H9)</f>
        <v>0</v>
      </c>
      <c r="L9" s="26"/>
      <c r="M9" s="26"/>
      <c r="N9" s="26"/>
      <c r="O9" s="26"/>
      <c r="P9" s="11"/>
      <c r="Q9" s="12"/>
      <c r="R9" s="27"/>
      <c r="U9" s="12" t="s">
        <v>35</v>
      </c>
      <c r="V9" s="20">
        <v>0</v>
      </c>
      <c r="W9" s="20">
        <v>0</v>
      </c>
      <c r="Y9" s="2" t="s">
        <v>25</v>
      </c>
    </row>
    <row r="10" spans="1:25" ht="35.1" customHeight="1">
      <c r="B10" s="12">
        <v>2</v>
      </c>
      <c r="C10" s="13"/>
      <c r="D10" s="11"/>
      <c r="E10" s="22"/>
      <c r="F10" s="13"/>
      <c r="G10" s="31"/>
      <c r="H10" s="28">
        <f t="shared" si="0"/>
        <v>0</v>
      </c>
      <c r="I10" s="32" t="str">
        <f>_xlfn.LET(_xlpm.s,SUM(L10:O10),IF(COUNTA(L10:P10)=0,"",IF(P10="○","Ａ－①",IF(SUM(L10:O10)=0,"Ｂ－①",IF(AND(SUM(L10:O10)&gt;=0,SUM(L10:O10)&lt;105500),"Ｃ－①",IF(AND(SUM(L10:O10)&gt;=105500,SUM(L10:O10)&lt;182500),"Ｄ－①",IF(AND(SUM(L10:O10)&gt;=182500),"対象外")))))))</f>
        <v/>
      </c>
      <c r="J10" s="28">
        <f t="shared" ref="J10:J43" si="1">IF(I10="",0,VLOOKUP(I10,$U$9:$W$17,3,FALSE))</f>
        <v>0</v>
      </c>
      <c r="K10" s="28">
        <f t="shared" ref="K10:K43" si="2">IF(J10-H10&lt;0,0,J10-H10)</f>
        <v>0</v>
      </c>
      <c r="L10" s="26"/>
      <c r="M10" s="26"/>
      <c r="N10" s="26"/>
      <c r="O10" s="26"/>
      <c r="P10" s="11"/>
      <c r="Q10" s="12"/>
      <c r="R10" s="27"/>
      <c r="U10" s="12" t="s">
        <v>11</v>
      </c>
      <c r="V10" s="14">
        <f t="shared" ref="V10" si="3">W10/4</f>
        <v>13150</v>
      </c>
      <c r="W10" s="14">
        <v>52600</v>
      </c>
      <c r="Y10" s="2" t="s">
        <v>26</v>
      </c>
    </row>
    <row r="11" spans="1:25" ht="35.1" customHeight="1">
      <c r="B11" s="12">
        <v>3</v>
      </c>
      <c r="C11" s="13"/>
      <c r="D11" s="11"/>
      <c r="E11" s="22"/>
      <c r="F11" s="13"/>
      <c r="G11" s="31"/>
      <c r="H11" s="28">
        <f t="shared" si="0"/>
        <v>0</v>
      </c>
      <c r="I11" s="32" t="str">
        <f t="shared" ref="I11:I43" si="4">_xlfn.LET(_xlpm.s,SUM(L11:O11),IF(COUNTA(L11:P11)=0,"",IF(P11="○","Ａ－①",IF(SUM(L11:O11)=0,"Ｂ－①",IF(AND(SUM(L11:O11)&gt;=0,SUM(L11:O11)&lt;105500),"Ｃ－①",IF(AND(SUM(L11:O11)&gt;=105500,SUM(L11:O11)&lt;182500),"Ｄ－①",IF(AND(SUM(L11:O11)&gt;=182500),"対象外")))))))</f>
        <v/>
      </c>
      <c r="J11" s="28">
        <f t="shared" si="1"/>
        <v>0</v>
      </c>
      <c r="K11" s="28">
        <f t="shared" si="2"/>
        <v>0</v>
      </c>
      <c r="L11" s="26"/>
      <c r="M11" s="26"/>
      <c r="N11" s="26"/>
      <c r="O11" s="26"/>
      <c r="P11" s="11"/>
      <c r="Q11" s="12"/>
      <c r="R11" s="27"/>
      <c r="U11" s="12" t="s">
        <v>13</v>
      </c>
      <c r="V11" s="14">
        <f>W11/4</f>
        <v>38000</v>
      </c>
      <c r="W11" s="14">
        <v>152000</v>
      </c>
      <c r="Y11" s="2" t="s">
        <v>28</v>
      </c>
    </row>
    <row r="12" spans="1:25" ht="35.1" customHeight="1">
      <c r="B12" s="12">
        <v>4</v>
      </c>
      <c r="C12" s="13"/>
      <c r="D12" s="11"/>
      <c r="E12" s="22"/>
      <c r="F12" s="13"/>
      <c r="G12" s="31"/>
      <c r="H12" s="28">
        <f t="shared" si="0"/>
        <v>0</v>
      </c>
      <c r="I12" s="32" t="str">
        <f t="shared" si="4"/>
        <v/>
      </c>
      <c r="J12" s="28">
        <f t="shared" si="1"/>
        <v>0</v>
      </c>
      <c r="K12" s="28">
        <f t="shared" si="2"/>
        <v>0</v>
      </c>
      <c r="L12" s="26"/>
      <c r="M12" s="26"/>
      <c r="N12" s="26"/>
      <c r="O12" s="26"/>
      <c r="P12" s="11"/>
      <c r="Q12" s="12"/>
      <c r="R12" s="27"/>
      <c r="U12" s="12" t="s">
        <v>19</v>
      </c>
      <c r="V12" s="14">
        <f>12667</f>
        <v>12667</v>
      </c>
      <c r="W12" s="14">
        <v>50670</v>
      </c>
      <c r="Y12" s="2" t="s">
        <v>29</v>
      </c>
    </row>
    <row r="13" spans="1:25" ht="35.1" customHeight="1">
      <c r="B13" s="12">
        <v>5</v>
      </c>
      <c r="C13" s="13"/>
      <c r="D13" s="11"/>
      <c r="E13" s="22"/>
      <c r="F13" s="13"/>
      <c r="G13" s="31"/>
      <c r="H13" s="28">
        <f t="shared" si="0"/>
        <v>0</v>
      </c>
      <c r="I13" s="32" t="str">
        <f t="shared" si="4"/>
        <v/>
      </c>
      <c r="J13" s="28">
        <f t="shared" si="1"/>
        <v>0</v>
      </c>
      <c r="K13" s="28">
        <f t="shared" si="2"/>
        <v>0</v>
      </c>
      <c r="L13" s="26"/>
      <c r="M13" s="26"/>
      <c r="N13" s="26"/>
      <c r="O13" s="26"/>
      <c r="P13" s="11"/>
      <c r="Q13" s="12"/>
      <c r="R13" s="27"/>
      <c r="U13" s="12" t="s">
        <v>49</v>
      </c>
      <c r="V13" s="14">
        <f>W13/4</f>
        <v>9500</v>
      </c>
      <c r="W13" s="14">
        <v>38000</v>
      </c>
      <c r="Y13" s="2" t="s">
        <v>30</v>
      </c>
    </row>
    <row r="14" spans="1:25" ht="35.1" customHeight="1">
      <c r="B14" s="12">
        <v>6</v>
      </c>
      <c r="C14" s="13"/>
      <c r="D14" s="11"/>
      <c r="E14" s="22"/>
      <c r="F14" s="13"/>
      <c r="G14" s="31"/>
      <c r="H14" s="28">
        <f t="shared" si="0"/>
        <v>0</v>
      </c>
      <c r="I14" s="32" t="str">
        <f t="shared" si="4"/>
        <v/>
      </c>
      <c r="J14" s="28">
        <f t="shared" si="1"/>
        <v>0</v>
      </c>
      <c r="K14" s="28">
        <f t="shared" si="2"/>
        <v>0</v>
      </c>
      <c r="L14" s="26"/>
      <c r="M14" s="26"/>
      <c r="N14" s="26"/>
      <c r="O14" s="26"/>
      <c r="P14" s="11"/>
      <c r="Q14" s="12"/>
      <c r="R14" s="27"/>
      <c r="U14" s="4"/>
      <c r="V14" s="21"/>
      <c r="W14" s="21"/>
      <c r="Y14" s="2" t="s">
        <v>31</v>
      </c>
    </row>
    <row r="15" spans="1:25" ht="35.1" customHeight="1">
      <c r="B15" s="12">
        <v>7</v>
      </c>
      <c r="C15" s="13"/>
      <c r="D15" s="11"/>
      <c r="E15" s="22"/>
      <c r="F15" s="13"/>
      <c r="G15" s="31"/>
      <c r="H15" s="28">
        <f t="shared" si="0"/>
        <v>0</v>
      </c>
      <c r="I15" s="32" t="str">
        <f t="shared" si="4"/>
        <v/>
      </c>
      <c r="J15" s="28">
        <f t="shared" si="1"/>
        <v>0</v>
      </c>
      <c r="K15" s="28">
        <f t="shared" si="2"/>
        <v>0</v>
      </c>
      <c r="L15" s="26"/>
      <c r="M15" s="26"/>
      <c r="N15" s="26"/>
      <c r="O15" s="26"/>
      <c r="P15" s="11"/>
      <c r="Q15" s="12"/>
      <c r="R15" s="27"/>
      <c r="U15" s="4"/>
      <c r="V15" s="21"/>
      <c r="W15" s="21"/>
      <c r="Y15" s="2" t="s">
        <v>32</v>
      </c>
    </row>
    <row r="16" spans="1:25" ht="35.1" customHeight="1">
      <c r="B16" s="12">
        <v>8</v>
      </c>
      <c r="C16" s="13"/>
      <c r="D16" s="11"/>
      <c r="E16" s="22"/>
      <c r="F16" s="13"/>
      <c r="G16" s="31"/>
      <c r="H16" s="28">
        <f t="shared" si="0"/>
        <v>0</v>
      </c>
      <c r="I16" s="32" t="str">
        <f t="shared" si="4"/>
        <v/>
      </c>
      <c r="J16" s="28">
        <f t="shared" si="1"/>
        <v>0</v>
      </c>
      <c r="K16" s="28">
        <f t="shared" si="2"/>
        <v>0</v>
      </c>
      <c r="L16" s="26"/>
      <c r="M16" s="26"/>
      <c r="N16" s="26"/>
      <c r="O16" s="26"/>
      <c r="P16" s="11"/>
      <c r="Q16" s="12"/>
      <c r="R16" s="27"/>
      <c r="U16" s="4"/>
      <c r="V16" s="21"/>
      <c r="W16" s="21"/>
      <c r="Y16" s="2" t="s">
        <v>33</v>
      </c>
    </row>
    <row r="17" spans="2:23" ht="35.1" customHeight="1">
      <c r="B17" s="12">
        <v>9</v>
      </c>
      <c r="C17" s="13"/>
      <c r="D17" s="11"/>
      <c r="E17" s="22"/>
      <c r="F17" s="13"/>
      <c r="G17" s="31"/>
      <c r="H17" s="28">
        <f t="shared" si="0"/>
        <v>0</v>
      </c>
      <c r="I17" s="32" t="str">
        <f t="shared" si="4"/>
        <v/>
      </c>
      <c r="J17" s="28">
        <f t="shared" si="1"/>
        <v>0</v>
      </c>
      <c r="K17" s="28">
        <f t="shared" si="2"/>
        <v>0</v>
      </c>
      <c r="L17" s="26"/>
      <c r="M17" s="26"/>
      <c r="N17" s="26"/>
      <c r="O17" s="26"/>
      <c r="P17" s="11"/>
      <c r="Q17" s="12"/>
      <c r="R17" s="27"/>
      <c r="U17" s="4"/>
      <c r="V17" s="21"/>
      <c r="W17" s="21"/>
    </row>
    <row r="18" spans="2:23" ht="35.1" customHeight="1">
      <c r="B18" s="12">
        <v>10</v>
      </c>
      <c r="C18" s="13"/>
      <c r="D18" s="11"/>
      <c r="E18" s="22"/>
      <c r="F18" s="13"/>
      <c r="G18" s="31"/>
      <c r="H18" s="28">
        <f t="shared" si="0"/>
        <v>0</v>
      </c>
      <c r="I18" s="32" t="str">
        <f t="shared" si="4"/>
        <v/>
      </c>
      <c r="J18" s="28">
        <f t="shared" si="1"/>
        <v>0</v>
      </c>
      <c r="K18" s="28">
        <f t="shared" si="2"/>
        <v>0</v>
      </c>
      <c r="L18" s="26"/>
      <c r="M18" s="26"/>
      <c r="N18" s="26"/>
      <c r="O18" s="26"/>
      <c r="P18" s="11"/>
      <c r="Q18" s="12"/>
      <c r="R18" s="27"/>
    </row>
    <row r="19" spans="2:23" ht="35.1" customHeight="1">
      <c r="B19" s="12">
        <v>11</v>
      </c>
      <c r="C19" s="13"/>
      <c r="D19" s="11"/>
      <c r="E19" s="22"/>
      <c r="F19" s="13"/>
      <c r="G19" s="31"/>
      <c r="H19" s="28">
        <f t="shared" ref="H19:H26" si="5">IF(G19="",0,VLOOKUP(G19,$U$21:$V$26,2,FALSE))</f>
        <v>0</v>
      </c>
      <c r="I19" s="32" t="str">
        <f t="shared" si="4"/>
        <v/>
      </c>
      <c r="J19" s="28">
        <f t="shared" si="1"/>
        <v>0</v>
      </c>
      <c r="K19" s="28">
        <f t="shared" si="2"/>
        <v>0</v>
      </c>
      <c r="L19" s="26"/>
      <c r="M19" s="26"/>
      <c r="N19" s="26"/>
      <c r="O19" s="26"/>
      <c r="P19" s="11"/>
      <c r="Q19" s="12"/>
      <c r="R19" s="27"/>
      <c r="U19" s="4" t="s">
        <v>40</v>
      </c>
    </row>
    <row r="20" spans="2:23" ht="35.1" customHeight="1">
      <c r="B20" s="12">
        <v>12</v>
      </c>
      <c r="C20" s="13"/>
      <c r="D20" s="11"/>
      <c r="E20" s="22"/>
      <c r="F20" s="13"/>
      <c r="G20" s="31"/>
      <c r="H20" s="28">
        <f t="shared" si="5"/>
        <v>0</v>
      </c>
      <c r="I20" s="32" t="str">
        <f t="shared" si="4"/>
        <v/>
      </c>
      <c r="J20" s="28">
        <f t="shared" si="1"/>
        <v>0</v>
      </c>
      <c r="K20" s="28">
        <f t="shared" si="2"/>
        <v>0</v>
      </c>
      <c r="L20" s="26"/>
      <c r="M20" s="26"/>
      <c r="N20" s="26"/>
      <c r="O20" s="26"/>
      <c r="P20" s="11"/>
      <c r="Q20" s="12"/>
      <c r="R20" s="27"/>
      <c r="U20" s="12" t="s">
        <v>10</v>
      </c>
      <c r="V20" s="12" t="s">
        <v>9</v>
      </c>
    </row>
    <row r="21" spans="2:23" ht="35.1" customHeight="1">
      <c r="B21" s="12">
        <v>13</v>
      </c>
      <c r="C21" s="13"/>
      <c r="D21" s="11"/>
      <c r="E21" s="22"/>
      <c r="F21" s="13"/>
      <c r="G21" s="31"/>
      <c r="H21" s="28">
        <f t="shared" si="5"/>
        <v>0</v>
      </c>
      <c r="I21" s="32" t="str">
        <f t="shared" si="4"/>
        <v/>
      </c>
      <c r="J21" s="28">
        <f t="shared" si="1"/>
        <v>0</v>
      </c>
      <c r="K21" s="28">
        <f t="shared" si="2"/>
        <v>0</v>
      </c>
      <c r="L21" s="26"/>
      <c r="M21" s="26"/>
      <c r="N21" s="26"/>
      <c r="O21" s="26"/>
      <c r="P21" s="11"/>
      <c r="Q21" s="12"/>
      <c r="R21" s="27"/>
      <c r="U21" s="12" t="s">
        <v>35</v>
      </c>
      <c r="V21" s="20">
        <v>0</v>
      </c>
    </row>
    <row r="22" spans="2:23" ht="35.1" customHeight="1">
      <c r="B22" s="12">
        <v>14</v>
      </c>
      <c r="C22" s="13"/>
      <c r="D22" s="11"/>
      <c r="E22" s="22"/>
      <c r="F22" s="13"/>
      <c r="G22" s="31"/>
      <c r="H22" s="28">
        <f t="shared" si="5"/>
        <v>0</v>
      </c>
      <c r="I22" s="32" t="str">
        <f t="shared" si="4"/>
        <v/>
      </c>
      <c r="J22" s="28">
        <f t="shared" si="1"/>
        <v>0</v>
      </c>
      <c r="K22" s="28">
        <f t="shared" si="2"/>
        <v>0</v>
      </c>
      <c r="L22" s="26"/>
      <c r="M22" s="26"/>
      <c r="N22" s="26"/>
      <c r="O22" s="26"/>
      <c r="P22" s="11"/>
      <c r="Q22" s="12"/>
      <c r="R22" s="27"/>
      <c r="U22" s="12" t="s">
        <v>41</v>
      </c>
      <c r="V22" s="24"/>
    </row>
    <row r="23" spans="2:23" ht="35.1" customHeight="1">
      <c r="B23" s="12">
        <v>15</v>
      </c>
      <c r="C23" s="13"/>
      <c r="D23" s="11"/>
      <c r="E23" s="22"/>
      <c r="F23" s="13"/>
      <c r="G23" s="31"/>
      <c r="H23" s="28">
        <f t="shared" si="5"/>
        <v>0</v>
      </c>
      <c r="I23" s="32" t="str">
        <f t="shared" si="4"/>
        <v/>
      </c>
      <c r="J23" s="28">
        <f t="shared" si="1"/>
        <v>0</v>
      </c>
      <c r="K23" s="28">
        <f t="shared" si="2"/>
        <v>0</v>
      </c>
      <c r="L23" s="26"/>
      <c r="M23" s="26"/>
      <c r="N23" s="26"/>
      <c r="O23" s="26"/>
      <c r="P23" s="11"/>
      <c r="Q23" s="12"/>
      <c r="R23" s="27"/>
      <c r="U23" s="12" t="s">
        <v>11</v>
      </c>
      <c r="V23" s="14">
        <f>V10</f>
        <v>13150</v>
      </c>
    </row>
    <row r="24" spans="2:23" ht="35.1" customHeight="1">
      <c r="B24" s="12">
        <v>16</v>
      </c>
      <c r="C24" s="13"/>
      <c r="D24" s="11"/>
      <c r="E24" s="22"/>
      <c r="F24" s="13"/>
      <c r="G24" s="31"/>
      <c r="H24" s="28">
        <f t="shared" si="5"/>
        <v>0</v>
      </c>
      <c r="I24" s="32" t="str">
        <f t="shared" si="4"/>
        <v/>
      </c>
      <c r="J24" s="28">
        <f t="shared" si="1"/>
        <v>0</v>
      </c>
      <c r="K24" s="28">
        <f t="shared" si="2"/>
        <v>0</v>
      </c>
      <c r="L24" s="26"/>
      <c r="M24" s="26"/>
      <c r="N24" s="26"/>
      <c r="O24" s="26"/>
      <c r="P24" s="11"/>
      <c r="Q24" s="12"/>
      <c r="R24" s="27"/>
      <c r="U24" s="12" t="s">
        <v>13</v>
      </c>
      <c r="V24" s="14">
        <f>V11</f>
        <v>38000</v>
      </c>
    </row>
    <row r="25" spans="2:23" ht="35.1" customHeight="1">
      <c r="B25" s="12">
        <v>17</v>
      </c>
      <c r="C25" s="13"/>
      <c r="D25" s="11"/>
      <c r="E25" s="22"/>
      <c r="F25" s="13"/>
      <c r="G25" s="31"/>
      <c r="H25" s="28">
        <f t="shared" si="5"/>
        <v>0</v>
      </c>
      <c r="I25" s="32" t="str">
        <f t="shared" si="4"/>
        <v/>
      </c>
      <c r="J25" s="28">
        <f t="shared" si="1"/>
        <v>0</v>
      </c>
      <c r="K25" s="28">
        <f t="shared" si="2"/>
        <v>0</v>
      </c>
      <c r="L25" s="26"/>
      <c r="M25" s="26"/>
      <c r="N25" s="26"/>
      <c r="O25" s="26"/>
      <c r="P25" s="11"/>
      <c r="Q25" s="12"/>
      <c r="R25" s="27"/>
      <c r="U25" s="12" t="s">
        <v>19</v>
      </c>
      <c r="V25" s="14">
        <v>12667</v>
      </c>
    </row>
    <row r="26" spans="2:23" ht="35.1" customHeight="1">
      <c r="B26" s="12">
        <v>18</v>
      </c>
      <c r="C26" s="13"/>
      <c r="D26" s="11"/>
      <c r="E26" s="22"/>
      <c r="F26" s="13"/>
      <c r="G26" s="31"/>
      <c r="H26" s="28">
        <f t="shared" si="5"/>
        <v>0</v>
      </c>
      <c r="I26" s="32" t="str">
        <f t="shared" si="4"/>
        <v/>
      </c>
      <c r="J26" s="28">
        <f t="shared" si="1"/>
        <v>0</v>
      </c>
      <c r="K26" s="28">
        <f t="shared" si="2"/>
        <v>0</v>
      </c>
      <c r="L26" s="26"/>
      <c r="M26" s="26"/>
      <c r="N26" s="26"/>
      <c r="O26" s="26"/>
      <c r="P26" s="11"/>
      <c r="Q26" s="12"/>
      <c r="R26" s="27"/>
      <c r="U26" s="12" t="s">
        <v>49</v>
      </c>
      <c r="V26" s="14">
        <v>9500</v>
      </c>
    </row>
    <row r="27" spans="2:23" ht="35.1" customHeight="1">
      <c r="B27" s="12">
        <v>19</v>
      </c>
      <c r="C27" s="13"/>
      <c r="D27" s="11"/>
      <c r="E27" s="22"/>
      <c r="F27" s="13"/>
      <c r="G27" s="31"/>
      <c r="H27" s="28">
        <f t="shared" ref="H27:H43" si="6">IF(G27="",0,VLOOKUP(G27,$U$21:$V$26,2,FALSE))</f>
        <v>0</v>
      </c>
      <c r="I27" s="32" t="str">
        <f t="shared" si="4"/>
        <v/>
      </c>
      <c r="J27" s="28">
        <f t="shared" si="1"/>
        <v>0</v>
      </c>
      <c r="K27" s="28">
        <f t="shared" si="2"/>
        <v>0</v>
      </c>
      <c r="L27" s="26"/>
      <c r="M27" s="26"/>
      <c r="N27" s="26"/>
      <c r="O27" s="26"/>
      <c r="P27" s="11"/>
      <c r="Q27" s="12"/>
      <c r="R27" s="27"/>
    </row>
    <row r="28" spans="2:23" ht="35.1" customHeight="1">
      <c r="B28" s="12">
        <v>20</v>
      </c>
      <c r="C28" s="13"/>
      <c r="D28" s="11"/>
      <c r="E28" s="22"/>
      <c r="F28" s="13"/>
      <c r="G28" s="31"/>
      <c r="H28" s="28">
        <f t="shared" si="6"/>
        <v>0</v>
      </c>
      <c r="I28" s="32" t="str">
        <f t="shared" si="4"/>
        <v/>
      </c>
      <c r="J28" s="28">
        <f t="shared" si="1"/>
        <v>0</v>
      </c>
      <c r="K28" s="28">
        <f t="shared" si="2"/>
        <v>0</v>
      </c>
      <c r="L28" s="26"/>
      <c r="M28" s="26"/>
      <c r="N28" s="26"/>
      <c r="O28" s="26"/>
      <c r="P28" s="11"/>
      <c r="Q28" s="12"/>
      <c r="R28" s="27"/>
    </row>
    <row r="29" spans="2:23" ht="35.1" customHeight="1">
      <c r="B29" s="12">
        <v>21</v>
      </c>
      <c r="C29" s="13"/>
      <c r="D29" s="11"/>
      <c r="E29" s="22"/>
      <c r="F29" s="13"/>
      <c r="G29" s="31"/>
      <c r="H29" s="28">
        <f t="shared" si="6"/>
        <v>0</v>
      </c>
      <c r="I29" s="32" t="str">
        <f t="shared" si="4"/>
        <v/>
      </c>
      <c r="J29" s="28">
        <f t="shared" si="1"/>
        <v>0</v>
      </c>
      <c r="K29" s="28">
        <f t="shared" si="2"/>
        <v>0</v>
      </c>
      <c r="L29" s="26"/>
      <c r="M29" s="26"/>
      <c r="N29" s="26"/>
      <c r="O29" s="26"/>
      <c r="P29" s="11"/>
      <c r="Q29" s="12"/>
      <c r="R29" s="27"/>
    </row>
    <row r="30" spans="2:23" ht="35.1" customHeight="1">
      <c r="B30" s="12">
        <v>22</v>
      </c>
      <c r="C30" s="13"/>
      <c r="D30" s="11"/>
      <c r="E30" s="22"/>
      <c r="F30" s="13"/>
      <c r="G30" s="31"/>
      <c r="H30" s="28">
        <f t="shared" si="6"/>
        <v>0</v>
      </c>
      <c r="I30" s="32" t="str">
        <f t="shared" si="4"/>
        <v/>
      </c>
      <c r="J30" s="28">
        <f t="shared" si="1"/>
        <v>0</v>
      </c>
      <c r="K30" s="28">
        <f t="shared" si="2"/>
        <v>0</v>
      </c>
      <c r="L30" s="26"/>
      <c r="M30" s="26"/>
      <c r="N30" s="26"/>
      <c r="O30" s="26"/>
      <c r="P30" s="11"/>
      <c r="Q30" s="12"/>
      <c r="R30" s="27"/>
    </row>
    <row r="31" spans="2:23" ht="35.1" customHeight="1">
      <c r="B31" s="12">
        <v>23</v>
      </c>
      <c r="C31" s="13"/>
      <c r="D31" s="11"/>
      <c r="E31" s="22"/>
      <c r="F31" s="13"/>
      <c r="G31" s="31"/>
      <c r="H31" s="28">
        <f t="shared" si="6"/>
        <v>0</v>
      </c>
      <c r="I31" s="32" t="str">
        <f t="shared" si="4"/>
        <v/>
      </c>
      <c r="J31" s="28">
        <f t="shared" si="1"/>
        <v>0</v>
      </c>
      <c r="K31" s="28">
        <f t="shared" si="2"/>
        <v>0</v>
      </c>
      <c r="L31" s="26"/>
      <c r="M31" s="26"/>
      <c r="N31" s="26"/>
      <c r="O31" s="26"/>
      <c r="P31" s="11"/>
      <c r="Q31" s="12"/>
      <c r="R31" s="27"/>
    </row>
    <row r="32" spans="2:23" ht="35.1" customHeight="1">
      <c r="B32" s="12">
        <v>24</v>
      </c>
      <c r="C32" s="13"/>
      <c r="D32" s="11"/>
      <c r="E32" s="22"/>
      <c r="F32" s="13"/>
      <c r="G32" s="31"/>
      <c r="H32" s="28">
        <f t="shared" si="6"/>
        <v>0</v>
      </c>
      <c r="I32" s="32" t="str">
        <f t="shared" si="4"/>
        <v/>
      </c>
      <c r="J32" s="28">
        <f t="shared" si="1"/>
        <v>0</v>
      </c>
      <c r="K32" s="28">
        <f t="shared" si="2"/>
        <v>0</v>
      </c>
      <c r="L32" s="26"/>
      <c r="M32" s="26"/>
      <c r="N32" s="26"/>
      <c r="O32" s="26"/>
      <c r="P32" s="11"/>
      <c r="Q32" s="12"/>
      <c r="R32" s="27"/>
    </row>
    <row r="33" spans="2:18" ht="35.1" customHeight="1">
      <c r="B33" s="12">
        <v>25</v>
      </c>
      <c r="C33" s="13"/>
      <c r="D33" s="11"/>
      <c r="E33" s="22"/>
      <c r="F33" s="13"/>
      <c r="G33" s="31"/>
      <c r="H33" s="28">
        <f t="shared" si="6"/>
        <v>0</v>
      </c>
      <c r="I33" s="32" t="str">
        <f t="shared" si="4"/>
        <v/>
      </c>
      <c r="J33" s="28">
        <f t="shared" si="1"/>
        <v>0</v>
      </c>
      <c r="K33" s="28">
        <f t="shared" si="2"/>
        <v>0</v>
      </c>
      <c r="L33" s="26"/>
      <c r="M33" s="26"/>
      <c r="N33" s="26"/>
      <c r="O33" s="26"/>
      <c r="P33" s="11"/>
      <c r="Q33" s="12"/>
      <c r="R33" s="27"/>
    </row>
    <row r="34" spans="2:18" ht="35.1" customHeight="1">
      <c r="B34" s="12">
        <v>26</v>
      </c>
      <c r="C34" s="13"/>
      <c r="D34" s="11"/>
      <c r="E34" s="22"/>
      <c r="F34" s="13"/>
      <c r="G34" s="31"/>
      <c r="H34" s="28">
        <f t="shared" si="6"/>
        <v>0</v>
      </c>
      <c r="I34" s="32" t="str">
        <f t="shared" si="4"/>
        <v/>
      </c>
      <c r="J34" s="28">
        <f t="shared" si="1"/>
        <v>0</v>
      </c>
      <c r="K34" s="28">
        <f t="shared" si="2"/>
        <v>0</v>
      </c>
      <c r="L34" s="26"/>
      <c r="M34" s="26"/>
      <c r="N34" s="26"/>
      <c r="O34" s="26"/>
      <c r="P34" s="11"/>
      <c r="Q34" s="12"/>
      <c r="R34" s="27"/>
    </row>
    <row r="35" spans="2:18" ht="35.1" customHeight="1">
      <c r="B35" s="12">
        <v>27</v>
      </c>
      <c r="C35" s="13"/>
      <c r="D35" s="11"/>
      <c r="E35" s="22"/>
      <c r="F35" s="13"/>
      <c r="G35" s="31"/>
      <c r="H35" s="28">
        <f t="shared" si="6"/>
        <v>0</v>
      </c>
      <c r="I35" s="32" t="str">
        <f t="shared" si="4"/>
        <v/>
      </c>
      <c r="J35" s="28">
        <f t="shared" si="1"/>
        <v>0</v>
      </c>
      <c r="K35" s="28">
        <f t="shared" si="2"/>
        <v>0</v>
      </c>
      <c r="L35" s="26"/>
      <c r="M35" s="26"/>
      <c r="N35" s="26"/>
      <c r="O35" s="26"/>
      <c r="P35" s="11"/>
      <c r="Q35" s="12"/>
      <c r="R35" s="27"/>
    </row>
    <row r="36" spans="2:18" ht="35.1" customHeight="1">
      <c r="B36" s="12">
        <v>28</v>
      </c>
      <c r="C36" s="13"/>
      <c r="D36" s="11"/>
      <c r="E36" s="22"/>
      <c r="F36" s="13"/>
      <c r="G36" s="31"/>
      <c r="H36" s="28">
        <f t="shared" si="6"/>
        <v>0</v>
      </c>
      <c r="I36" s="32" t="str">
        <f t="shared" si="4"/>
        <v/>
      </c>
      <c r="J36" s="28">
        <f t="shared" si="1"/>
        <v>0</v>
      </c>
      <c r="K36" s="28">
        <f t="shared" si="2"/>
        <v>0</v>
      </c>
      <c r="L36" s="26"/>
      <c r="M36" s="26"/>
      <c r="N36" s="26"/>
      <c r="O36" s="26"/>
      <c r="P36" s="11"/>
      <c r="Q36" s="12"/>
      <c r="R36" s="27"/>
    </row>
    <row r="37" spans="2:18" ht="35.1" customHeight="1">
      <c r="B37" s="12">
        <v>29</v>
      </c>
      <c r="C37" s="13"/>
      <c r="D37" s="11"/>
      <c r="E37" s="22"/>
      <c r="F37" s="13"/>
      <c r="G37" s="31"/>
      <c r="H37" s="28">
        <f t="shared" si="6"/>
        <v>0</v>
      </c>
      <c r="I37" s="32" t="str">
        <f t="shared" si="4"/>
        <v/>
      </c>
      <c r="J37" s="28">
        <f t="shared" si="1"/>
        <v>0</v>
      </c>
      <c r="K37" s="28">
        <f t="shared" si="2"/>
        <v>0</v>
      </c>
      <c r="L37" s="26"/>
      <c r="M37" s="26"/>
      <c r="N37" s="26"/>
      <c r="O37" s="26"/>
      <c r="P37" s="11"/>
      <c r="Q37" s="12"/>
      <c r="R37" s="27"/>
    </row>
    <row r="38" spans="2:18" ht="35.1" customHeight="1">
      <c r="B38" s="12">
        <v>30</v>
      </c>
      <c r="C38" s="13"/>
      <c r="D38" s="11"/>
      <c r="E38" s="22"/>
      <c r="F38" s="13"/>
      <c r="G38" s="31"/>
      <c r="H38" s="28">
        <f t="shared" si="6"/>
        <v>0</v>
      </c>
      <c r="I38" s="32" t="str">
        <f t="shared" si="4"/>
        <v/>
      </c>
      <c r="J38" s="28">
        <f t="shared" si="1"/>
        <v>0</v>
      </c>
      <c r="K38" s="28">
        <f t="shared" si="2"/>
        <v>0</v>
      </c>
      <c r="L38" s="26"/>
      <c r="M38" s="26"/>
      <c r="N38" s="26"/>
      <c r="O38" s="26"/>
      <c r="P38" s="11"/>
      <c r="Q38" s="12"/>
      <c r="R38" s="27"/>
    </row>
    <row r="39" spans="2:18" ht="35.1" customHeight="1">
      <c r="B39" s="12">
        <v>31</v>
      </c>
      <c r="C39" s="13"/>
      <c r="D39" s="11"/>
      <c r="E39" s="22"/>
      <c r="F39" s="13"/>
      <c r="G39" s="31"/>
      <c r="H39" s="28">
        <f t="shared" si="6"/>
        <v>0</v>
      </c>
      <c r="I39" s="32" t="str">
        <f t="shared" si="4"/>
        <v/>
      </c>
      <c r="J39" s="28">
        <f t="shared" si="1"/>
        <v>0</v>
      </c>
      <c r="K39" s="28">
        <f t="shared" si="2"/>
        <v>0</v>
      </c>
      <c r="L39" s="26"/>
      <c r="M39" s="26"/>
      <c r="N39" s="26"/>
      <c r="O39" s="26"/>
      <c r="P39" s="11"/>
      <c r="Q39" s="12"/>
      <c r="R39" s="27"/>
    </row>
    <row r="40" spans="2:18" ht="35.1" customHeight="1">
      <c r="B40" s="12">
        <v>32</v>
      </c>
      <c r="C40" s="13"/>
      <c r="D40" s="11"/>
      <c r="E40" s="22"/>
      <c r="F40" s="13"/>
      <c r="G40" s="31"/>
      <c r="H40" s="28">
        <f t="shared" si="6"/>
        <v>0</v>
      </c>
      <c r="I40" s="32" t="str">
        <f t="shared" si="4"/>
        <v/>
      </c>
      <c r="J40" s="28">
        <f t="shared" si="1"/>
        <v>0</v>
      </c>
      <c r="K40" s="28">
        <f t="shared" si="2"/>
        <v>0</v>
      </c>
      <c r="L40" s="26"/>
      <c r="M40" s="26"/>
      <c r="N40" s="26"/>
      <c r="O40" s="26"/>
      <c r="P40" s="11"/>
      <c r="Q40" s="12"/>
      <c r="R40" s="27"/>
    </row>
    <row r="41" spans="2:18" ht="35.1" customHeight="1">
      <c r="B41" s="12">
        <v>33</v>
      </c>
      <c r="C41" s="13"/>
      <c r="D41" s="11"/>
      <c r="E41" s="22"/>
      <c r="F41" s="13"/>
      <c r="G41" s="31"/>
      <c r="H41" s="28">
        <f t="shared" si="6"/>
        <v>0</v>
      </c>
      <c r="I41" s="32" t="str">
        <f t="shared" si="4"/>
        <v/>
      </c>
      <c r="J41" s="28">
        <f t="shared" si="1"/>
        <v>0</v>
      </c>
      <c r="K41" s="28">
        <f t="shared" si="2"/>
        <v>0</v>
      </c>
      <c r="L41" s="26"/>
      <c r="M41" s="26"/>
      <c r="N41" s="26"/>
      <c r="O41" s="26"/>
      <c r="P41" s="11"/>
      <c r="Q41" s="12"/>
      <c r="R41" s="27"/>
    </row>
    <row r="42" spans="2:18" ht="35.1" customHeight="1">
      <c r="B42" s="12">
        <v>34</v>
      </c>
      <c r="C42" s="13"/>
      <c r="D42" s="11"/>
      <c r="E42" s="22"/>
      <c r="F42" s="13"/>
      <c r="G42" s="31"/>
      <c r="H42" s="28">
        <f t="shared" si="6"/>
        <v>0</v>
      </c>
      <c r="I42" s="32" t="str">
        <f t="shared" si="4"/>
        <v/>
      </c>
      <c r="J42" s="28">
        <f t="shared" si="1"/>
        <v>0</v>
      </c>
      <c r="K42" s="28">
        <f t="shared" si="2"/>
        <v>0</v>
      </c>
      <c r="L42" s="26"/>
      <c r="M42" s="26"/>
      <c r="N42" s="26"/>
      <c r="O42" s="26"/>
      <c r="P42" s="11"/>
      <c r="Q42" s="12"/>
      <c r="R42" s="27"/>
    </row>
    <row r="43" spans="2:18" ht="35.1" customHeight="1">
      <c r="B43" s="12">
        <v>35</v>
      </c>
      <c r="C43" s="13"/>
      <c r="D43" s="11"/>
      <c r="E43" s="22"/>
      <c r="F43" s="13"/>
      <c r="G43" s="31"/>
      <c r="H43" s="28">
        <f t="shared" si="6"/>
        <v>0</v>
      </c>
      <c r="I43" s="32" t="str">
        <f t="shared" si="4"/>
        <v/>
      </c>
      <c r="J43" s="28">
        <f t="shared" si="1"/>
        <v>0</v>
      </c>
      <c r="K43" s="28">
        <f t="shared" si="2"/>
        <v>0</v>
      </c>
      <c r="L43" s="26"/>
      <c r="M43" s="26"/>
      <c r="N43" s="26"/>
      <c r="O43" s="26"/>
      <c r="P43" s="11"/>
      <c r="Q43" s="12"/>
      <c r="R43" s="27"/>
    </row>
    <row r="44" spans="2:18" ht="35.1" customHeight="1">
      <c r="B44" s="12" t="s">
        <v>15</v>
      </c>
      <c r="C44" s="12"/>
      <c r="D44" s="15">
        <f>COUNTA(D9:D43)</f>
        <v>0</v>
      </c>
      <c r="E44" s="16"/>
      <c r="F44" s="16"/>
      <c r="G44" s="17"/>
      <c r="H44" s="28">
        <f>SUM(H9:H43)</f>
        <v>0</v>
      </c>
      <c r="I44" s="29"/>
      <c r="J44" s="28">
        <f>SUM(J9:J43)</f>
        <v>0</v>
      </c>
      <c r="K44" s="28">
        <f>SUM(K9:K43)</f>
        <v>0</v>
      </c>
      <c r="L44" s="25"/>
      <c r="M44" s="25"/>
      <c r="N44" s="25"/>
      <c r="O44" s="25"/>
      <c r="P44" s="16"/>
      <c r="Q44" s="16"/>
      <c r="R44" s="16"/>
    </row>
    <row r="45" spans="2:18">
      <c r="B45" s="2" t="s">
        <v>16</v>
      </c>
    </row>
    <row r="46" spans="2:18" ht="32.25" customHeight="1">
      <c r="B46" s="18">
        <v>1</v>
      </c>
      <c r="C46" s="37" t="s">
        <v>46</v>
      </c>
      <c r="D46" s="37"/>
      <c r="E46" s="37"/>
      <c r="F46" s="37"/>
      <c r="G46" s="37"/>
      <c r="H46" s="37"/>
      <c r="I46" s="37"/>
      <c r="J46" s="37"/>
      <c r="K46" s="37"/>
      <c r="L46" s="37"/>
      <c r="M46" s="37"/>
      <c r="N46" s="37"/>
      <c r="O46" s="37"/>
      <c r="P46" s="37"/>
      <c r="Q46" s="37"/>
      <c r="R46" s="37"/>
    </row>
    <row r="47" spans="2:18">
      <c r="B47" s="18">
        <v>2</v>
      </c>
      <c r="C47" s="18" t="s">
        <v>21</v>
      </c>
      <c r="D47" s="18"/>
      <c r="E47" s="18"/>
      <c r="F47" s="18"/>
      <c r="G47" s="19"/>
      <c r="H47" s="18"/>
      <c r="I47" s="19"/>
      <c r="J47" s="18"/>
      <c r="K47" s="18"/>
      <c r="Q47" s="18"/>
      <c r="R47" s="18"/>
    </row>
    <row r="48" spans="2:18">
      <c r="B48" s="18"/>
      <c r="C48" s="18" t="s">
        <v>17</v>
      </c>
      <c r="D48" s="18"/>
      <c r="E48" s="18"/>
      <c r="F48" s="18"/>
      <c r="G48" s="19"/>
      <c r="H48" s="18"/>
      <c r="I48" s="19"/>
      <c r="J48" s="18"/>
      <c r="K48" s="18"/>
      <c r="Q48" s="18"/>
      <c r="R48" s="18"/>
    </row>
    <row r="49" spans="2:18">
      <c r="B49" s="18">
        <v>3</v>
      </c>
      <c r="C49" s="18" t="s">
        <v>34</v>
      </c>
      <c r="D49" s="18"/>
      <c r="E49" s="18"/>
      <c r="F49" s="18"/>
      <c r="G49" s="19"/>
      <c r="H49" s="18"/>
      <c r="I49" s="19"/>
      <c r="J49" s="18"/>
      <c r="K49" s="18"/>
      <c r="Q49" s="18"/>
      <c r="R49" s="18"/>
    </row>
    <row r="50" spans="2:18">
      <c r="B50" s="18">
        <v>4</v>
      </c>
      <c r="C50" s="18" t="s">
        <v>22</v>
      </c>
      <c r="D50" s="18"/>
      <c r="E50" s="18"/>
      <c r="F50" s="18"/>
      <c r="G50" s="19"/>
      <c r="H50" s="18"/>
      <c r="I50" s="19"/>
      <c r="J50" s="18"/>
      <c r="K50" s="18"/>
      <c r="Q50" s="18"/>
      <c r="R50" s="18"/>
    </row>
    <row r="51" spans="2:18" ht="48" customHeight="1">
      <c r="B51" s="18">
        <v>5</v>
      </c>
      <c r="C51" s="37" t="s">
        <v>63</v>
      </c>
      <c r="D51" s="37"/>
      <c r="E51" s="37"/>
      <c r="F51" s="37"/>
      <c r="G51" s="37"/>
      <c r="H51" s="37"/>
      <c r="I51" s="37"/>
      <c r="J51" s="37"/>
      <c r="K51" s="37"/>
      <c r="L51" s="37"/>
      <c r="M51" s="37"/>
      <c r="N51" s="37"/>
      <c r="O51" s="37"/>
      <c r="P51" s="37"/>
      <c r="Q51" s="37"/>
      <c r="R51" s="37"/>
    </row>
  </sheetData>
  <dataConsolidate/>
  <mergeCells count="18">
    <mergeCell ref="C51:R51"/>
    <mergeCell ref="Q7:Q8"/>
    <mergeCell ref="K7:K8"/>
    <mergeCell ref="L7:M7"/>
    <mergeCell ref="N7:O7"/>
    <mergeCell ref="P7:P8"/>
    <mergeCell ref="R7:R8"/>
    <mergeCell ref="C46:R46"/>
    <mergeCell ref="D4:H4"/>
    <mergeCell ref="L4:R5"/>
    <mergeCell ref="D5:H5"/>
    <mergeCell ref="B7:B8"/>
    <mergeCell ref="C7:C8"/>
    <mergeCell ref="D7:D8"/>
    <mergeCell ref="E7:E8"/>
    <mergeCell ref="F7:F8"/>
    <mergeCell ref="G7:H7"/>
    <mergeCell ref="I7:J7"/>
  </mergeCells>
  <phoneticPr fontId="4"/>
  <dataValidations count="4">
    <dataValidation type="list" allowBlank="1" showInputMessage="1" showErrorMessage="1" sqref="P9:P43" xr:uid="{781F7905-A8E9-4AF3-B6D8-E70E965F272C}">
      <formula1>$U$19:$U$19</formula1>
    </dataValidation>
    <dataValidation type="list" allowBlank="1" showInputMessage="1" showErrorMessage="1" sqref="D4:H4" xr:uid="{3B393140-427D-4603-9D30-7E0532A95FFA}">
      <formula1>$Y$8:$Y$19</formula1>
    </dataValidation>
    <dataValidation type="list" allowBlank="1" showInputMessage="1" showErrorMessage="1" sqref="G9:G43" xr:uid="{3D0BDF79-ACDF-4104-AF61-8889A7B83C9A}">
      <formula1>$U$21:$U$27</formula1>
    </dataValidation>
    <dataValidation type="list" allowBlank="1" showInputMessage="1" showErrorMessage="1" sqref="Q9:Q43" xr:uid="{8B38B944-2BCC-4CA2-88CC-5AADEFCF1890}">
      <formula1>$U$18:$U$19</formula1>
    </dataValidation>
  </dataValidations>
  <printOptions horizontalCentered="1"/>
  <pageMargins left="0.39370078740157483" right="0" top="0.35433070866141736" bottom="0.31496062992125984" header="0.70866141732283472" footer="0.23622047244094491"/>
  <pageSetup paperSize="9" scale="51"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1276-AF1F-44FF-B4CF-259989175C08}">
  <sheetPr>
    <pageSetUpPr fitToPage="1"/>
  </sheetPr>
  <dimension ref="A1:W45"/>
  <sheetViews>
    <sheetView view="pageBreakPreview" zoomScale="85" zoomScaleNormal="100" zoomScaleSheetLayoutView="85" workbookViewId="0">
      <selection activeCell="J4" sqref="J4:P5"/>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75" style="2" bestFit="1" customWidth="1"/>
    <col min="10" max="13" width="10.625" style="2" customWidth="1"/>
    <col min="14" max="14" width="9.375" style="2" bestFit="1" customWidth="1"/>
    <col min="15" max="15" width="17.75" style="9" customWidth="1"/>
    <col min="16" max="16" width="13.125" style="9" customWidth="1"/>
    <col min="17" max="18" width="1.625" style="2" customWidth="1"/>
    <col min="19" max="19" width="9" style="2" customWidth="1"/>
    <col min="20" max="20" width="9.375" style="2" customWidth="1"/>
    <col min="21" max="21" width="10.125" style="2" bestFit="1" customWidth="1"/>
    <col min="22" max="213" width="9" style="2"/>
    <col min="214" max="214" width="1.375" style="2" customWidth="1"/>
    <col min="215" max="215" width="3.625" style="2" customWidth="1"/>
    <col min="216" max="216" width="12.625" style="2" customWidth="1"/>
    <col min="217" max="217" width="16.25" style="2" customWidth="1"/>
    <col min="218" max="224" width="13.125" style="2" customWidth="1"/>
    <col min="225" max="225" width="32.625" style="2" customWidth="1"/>
    <col min="226" max="226" width="1.625" style="2" customWidth="1"/>
    <col min="227" max="227" width="14.125" style="2" bestFit="1" customWidth="1"/>
    <col min="228" max="469" width="9" style="2"/>
    <col min="470" max="470" width="1.375" style="2" customWidth="1"/>
    <col min="471" max="471" width="3.625" style="2" customWidth="1"/>
    <col min="472" max="472" width="12.625" style="2" customWidth="1"/>
    <col min="473" max="473" width="16.25" style="2" customWidth="1"/>
    <col min="474" max="480" width="13.125" style="2" customWidth="1"/>
    <col min="481" max="481" width="32.625" style="2" customWidth="1"/>
    <col min="482" max="482" width="1.625" style="2" customWidth="1"/>
    <col min="483" max="483" width="14.125" style="2" bestFit="1" customWidth="1"/>
    <col min="484" max="725" width="9" style="2"/>
    <col min="726" max="726" width="1.375" style="2" customWidth="1"/>
    <col min="727" max="727" width="3.625" style="2" customWidth="1"/>
    <col min="728" max="728" width="12.625" style="2" customWidth="1"/>
    <col min="729" max="729" width="16.25" style="2" customWidth="1"/>
    <col min="730" max="736" width="13.125" style="2" customWidth="1"/>
    <col min="737" max="737" width="32.625" style="2" customWidth="1"/>
    <col min="738" max="738" width="1.625" style="2" customWidth="1"/>
    <col min="739" max="739" width="14.125" style="2" bestFit="1" customWidth="1"/>
    <col min="740" max="981" width="9" style="2"/>
    <col min="982" max="982" width="1.375" style="2" customWidth="1"/>
    <col min="983" max="983" width="3.625" style="2" customWidth="1"/>
    <col min="984" max="984" width="12.625" style="2" customWidth="1"/>
    <col min="985" max="985" width="16.25" style="2" customWidth="1"/>
    <col min="986" max="992" width="13.125" style="2" customWidth="1"/>
    <col min="993" max="993" width="32.625" style="2" customWidth="1"/>
    <col min="994" max="994" width="1.625" style="2" customWidth="1"/>
    <col min="995" max="995" width="14.125" style="2" bestFit="1" customWidth="1"/>
    <col min="996" max="1237" width="9" style="2"/>
    <col min="1238" max="1238" width="1.375" style="2" customWidth="1"/>
    <col min="1239" max="1239" width="3.625" style="2" customWidth="1"/>
    <col min="1240" max="1240" width="12.625" style="2" customWidth="1"/>
    <col min="1241" max="1241" width="16.25" style="2" customWidth="1"/>
    <col min="1242" max="1248" width="13.125" style="2" customWidth="1"/>
    <col min="1249" max="1249" width="32.625" style="2" customWidth="1"/>
    <col min="1250" max="1250" width="1.625" style="2" customWidth="1"/>
    <col min="1251" max="1251" width="14.125" style="2" bestFit="1" customWidth="1"/>
    <col min="1252" max="1493" width="9" style="2"/>
    <col min="1494" max="1494" width="1.375" style="2" customWidth="1"/>
    <col min="1495" max="1495" width="3.625" style="2" customWidth="1"/>
    <col min="1496" max="1496" width="12.625" style="2" customWidth="1"/>
    <col min="1497" max="1497" width="16.25" style="2" customWidth="1"/>
    <col min="1498" max="1504" width="13.125" style="2" customWidth="1"/>
    <col min="1505" max="1505" width="32.625" style="2" customWidth="1"/>
    <col min="1506" max="1506" width="1.625" style="2" customWidth="1"/>
    <col min="1507" max="1507" width="14.125" style="2" bestFit="1" customWidth="1"/>
    <col min="1508" max="1749" width="9" style="2"/>
    <col min="1750" max="1750" width="1.375" style="2" customWidth="1"/>
    <col min="1751" max="1751" width="3.625" style="2" customWidth="1"/>
    <col min="1752" max="1752" width="12.625" style="2" customWidth="1"/>
    <col min="1753" max="1753" width="16.25" style="2" customWidth="1"/>
    <col min="1754" max="1760" width="13.125" style="2" customWidth="1"/>
    <col min="1761" max="1761" width="32.625" style="2" customWidth="1"/>
    <col min="1762" max="1762" width="1.625" style="2" customWidth="1"/>
    <col min="1763" max="1763" width="14.125" style="2" bestFit="1" customWidth="1"/>
    <col min="1764" max="2005" width="9" style="2"/>
    <col min="2006" max="2006" width="1.375" style="2" customWidth="1"/>
    <col min="2007" max="2007" width="3.625" style="2" customWidth="1"/>
    <col min="2008" max="2008" width="12.625" style="2" customWidth="1"/>
    <col min="2009" max="2009" width="16.25" style="2" customWidth="1"/>
    <col min="2010" max="2016" width="13.125" style="2" customWidth="1"/>
    <col min="2017" max="2017" width="32.625" style="2" customWidth="1"/>
    <col min="2018" max="2018" width="1.625" style="2" customWidth="1"/>
    <col min="2019" max="2019" width="14.125" style="2" bestFit="1" customWidth="1"/>
    <col min="2020" max="2261" width="9" style="2"/>
    <col min="2262" max="2262" width="1.375" style="2" customWidth="1"/>
    <col min="2263" max="2263" width="3.625" style="2" customWidth="1"/>
    <col min="2264" max="2264" width="12.625" style="2" customWidth="1"/>
    <col min="2265" max="2265" width="16.25" style="2" customWidth="1"/>
    <col min="2266" max="2272" width="13.125" style="2" customWidth="1"/>
    <col min="2273" max="2273" width="32.625" style="2" customWidth="1"/>
    <col min="2274" max="2274" width="1.625" style="2" customWidth="1"/>
    <col min="2275" max="2275" width="14.125" style="2" bestFit="1" customWidth="1"/>
    <col min="2276" max="2517" width="9" style="2"/>
    <col min="2518" max="2518" width="1.375" style="2" customWidth="1"/>
    <col min="2519" max="2519" width="3.625" style="2" customWidth="1"/>
    <col min="2520" max="2520" width="12.625" style="2" customWidth="1"/>
    <col min="2521" max="2521" width="16.25" style="2" customWidth="1"/>
    <col min="2522" max="2528" width="13.125" style="2" customWidth="1"/>
    <col min="2529" max="2529" width="32.625" style="2" customWidth="1"/>
    <col min="2530" max="2530" width="1.625" style="2" customWidth="1"/>
    <col min="2531" max="2531" width="14.125" style="2" bestFit="1" customWidth="1"/>
    <col min="2532" max="2773" width="9" style="2"/>
    <col min="2774" max="2774" width="1.375" style="2" customWidth="1"/>
    <col min="2775" max="2775" width="3.625" style="2" customWidth="1"/>
    <col min="2776" max="2776" width="12.625" style="2" customWidth="1"/>
    <col min="2777" max="2777" width="16.25" style="2" customWidth="1"/>
    <col min="2778" max="2784" width="13.125" style="2" customWidth="1"/>
    <col min="2785" max="2785" width="32.625" style="2" customWidth="1"/>
    <col min="2786" max="2786" width="1.625" style="2" customWidth="1"/>
    <col min="2787" max="2787" width="14.125" style="2" bestFit="1" customWidth="1"/>
    <col min="2788" max="3029" width="9" style="2"/>
    <col min="3030" max="3030" width="1.375" style="2" customWidth="1"/>
    <col min="3031" max="3031" width="3.625" style="2" customWidth="1"/>
    <col min="3032" max="3032" width="12.625" style="2" customWidth="1"/>
    <col min="3033" max="3033" width="16.25" style="2" customWidth="1"/>
    <col min="3034" max="3040" width="13.125" style="2" customWidth="1"/>
    <col min="3041" max="3041" width="32.625" style="2" customWidth="1"/>
    <col min="3042" max="3042" width="1.625" style="2" customWidth="1"/>
    <col min="3043" max="3043" width="14.125" style="2" bestFit="1" customWidth="1"/>
    <col min="3044" max="3285" width="9" style="2"/>
    <col min="3286" max="3286" width="1.375" style="2" customWidth="1"/>
    <col min="3287" max="3287" width="3.625" style="2" customWidth="1"/>
    <col min="3288" max="3288" width="12.625" style="2" customWidth="1"/>
    <col min="3289" max="3289" width="16.25" style="2" customWidth="1"/>
    <col min="3290" max="3296" width="13.125" style="2" customWidth="1"/>
    <col min="3297" max="3297" width="32.625" style="2" customWidth="1"/>
    <col min="3298" max="3298" width="1.625" style="2" customWidth="1"/>
    <col min="3299" max="3299" width="14.125" style="2" bestFit="1" customWidth="1"/>
    <col min="3300" max="3541" width="9" style="2"/>
    <col min="3542" max="3542" width="1.375" style="2" customWidth="1"/>
    <col min="3543" max="3543" width="3.625" style="2" customWidth="1"/>
    <col min="3544" max="3544" width="12.625" style="2" customWidth="1"/>
    <col min="3545" max="3545" width="16.25" style="2" customWidth="1"/>
    <col min="3546" max="3552" width="13.125" style="2" customWidth="1"/>
    <col min="3553" max="3553" width="32.625" style="2" customWidth="1"/>
    <col min="3554" max="3554" width="1.625" style="2" customWidth="1"/>
    <col min="3555" max="3555" width="14.125" style="2" bestFit="1" customWidth="1"/>
    <col min="3556" max="3797" width="9" style="2"/>
    <col min="3798" max="3798" width="1.375" style="2" customWidth="1"/>
    <col min="3799" max="3799" width="3.625" style="2" customWidth="1"/>
    <col min="3800" max="3800" width="12.625" style="2" customWidth="1"/>
    <col min="3801" max="3801" width="16.25" style="2" customWidth="1"/>
    <col min="3802" max="3808" width="13.125" style="2" customWidth="1"/>
    <col min="3809" max="3809" width="32.625" style="2" customWidth="1"/>
    <col min="3810" max="3810" width="1.625" style="2" customWidth="1"/>
    <col min="3811" max="3811" width="14.125" style="2" bestFit="1" customWidth="1"/>
    <col min="3812" max="4053" width="9" style="2"/>
    <col min="4054" max="4054" width="1.375" style="2" customWidth="1"/>
    <col min="4055" max="4055" width="3.625" style="2" customWidth="1"/>
    <col min="4056" max="4056" width="12.625" style="2" customWidth="1"/>
    <col min="4057" max="4057" width="16.25" style="2" customWidth="1"/>
    <col min="4058" max="4064" width="13.125" style="2" customWidth="1"/>
    <col min="4065" max="4065" width="32.625" style="2" customWidth="1"/>
    <col min="4066" max="4066" width="1.625" style="2" customWidth="1"/>
    <col min="4067" max="4067" width="14.125" style="2" bestFit="1" customWidth="1"/>
    <col min="4068" max="4309" width="9" style="2"/>
    <col min="4310" max="4310" width="1.375" style="2" customWidth="1"/>
    <col min="4311" max="4311" width="3.625" style="2" customWidth="1"/>
    <col min="4312" max="4312" width="12.625" style="2" customWidth="1"/>
    <col min="4313" max="4313" width="16.25" style="2" customWidth="1"/>
    <col min="4314" max="4320" width="13.125" style="2" customWidth="1"/>
    <col min="4321" max="4321" width="32.625" style="2" customWidth="1"/>
    <col min="4322" max="4322" width="1.625" style="2" customWidth="1"/>
    <col min="4323" max="4323" width="14.125" style="2" bestFit="1" customWidth="1"/>
    <col min="4324" max="4565" width="9" style="2"/>
    <col min="4566" max="4566" width="1.375" style="2" customWidth="1"/>
    <col min="4567" max="4567" width="3.625" style="2" customWidth="1"/>
    <col min="4568" max="4568" width="12.625" style="2" customWidth="1"/>
    <col min="4569" max="4569" width="16.25" style="2" customWidth="1"/>
    <col min="4570" max="4576" width="13.125" style="2" customWidth="1"/>
    <col min="4577" max="4577" width="32.625" style="2" customWidth="1"/>
    <col min="4578" max="4578" width="1.625" style="2" customWidth="1"/>
    <col min="4579" max="4579" width="14.125" style="2" bestFit="1" customWidth="1"/>
    <col min="4580" max="4821" width="9" style="2"/>
    <col min="4822" max="4822" width="1.375" style="2" customWidth="1"/>
    <col min="4823" max="4823" width="3.625" style="2" customWidth="1"/>
    <col min="4824" max="4824" width="12.625" style="2" customWidth="1"/>
    <col min="4825" max="4825" width="16.25" style="2" customWidth="1"/>
    <col min="4826" max="4832" width="13.125" style="2" customWidth="1"/>
    <col min="4833" max="4833" width="32.625" style="2" customWidth="1"/>
    <col min="4834" max="4834" width="1.625" style="2" customWidth="1"/>
    <col min="4835" max="4835" width="14.125" style="2" bestFit="1" customWidth="1"/>
    <col min="4836" max="5077" width="9" style="2"/>
    <col min="5078" max="5078" width="1.375" style="2" customWidth="1"/>
    <col min="5079" max="5079" width="3.625" style="2" customWidth="1"/>
    <col min="5080" max="5080" width="12.625" style="2" customWidth="1"/>
    <col min="5081" max="5081" width="16.25" style="2" customWidth="1"/>
    <col min="5082" max="5088" width="13.125" style="2" customWidth="1"/>
    <col min="5089" max="5089" width="32.625" style="2" customWidth="1"/>
    <col min="5090" max="5090" width="1.625" style="2" customWidth="1"/>
    <col min="5091" max="5091" width="14.125" style="2" bestFit="1" customWidth="1"/>
    <col min="5092" max="5333" width="9" style="2"/>
    <col min="5334" max="5334" width="1.375" style="2" customWidth="1"/>
    <col min="5335" max="5335" width="3.625" style="2" customWidth="1"/>
    <col min="5336" max="5336" width="12.625" style="2" customWidth="1"/>
    <col min="5337" max="5337" width="16.25" style="2" customWidth="1"/>
    <col min="5338" max="5344" width="13.125" style="2" customWidth="1"/>
    <col min="5345" max="5345" width="32.625" style="2" customWidth="1"/>
    <col min="5346" max="5346" width="1.625" style="2" customWidth="1"/>
    <col min="5347" max="5347" width="14.125" style="2" bestFit="1" customWidth="1"/>
    <col min="5348" max="5589" width="9" style="2"/>
    <col min="5590" max="5590" width="1.375" style="2" customWidth="1"/>
    <col min="5591" max="5591" width="3.625" style="2" customWidth="1"/>
    <col min="5592" max="5592" width="12.625" style="2" customWidth="1"/>
    <col min="5593" max="5593" width="16.25" style="2" customWidth="1"/>
    <col min="5594" max="5600" width="13.125" style="2" customWidth="1"/>
    <col min="5601" max="5601" width="32.625" style="2" customWidth="1"/>
    <col min="5602" max="5602" width="1.625" style="2" customWidth="1"/>
    <col min="5603" max="5603" width="14.125" style="2" bestFit="1" customWidth="1"/>
    <col min="5604" max="5845" width="9" style="2"/>
    <col min="5846" max="5846" width="1.375" style="2" customWidth="1"/>
    <col min="5847" max="5847" width="3.625" style="2" customWidth="1"/>
    <col min="5848" max="5848" width="12.625" style="2" customWidth="1"/>
    <col min="5849" max="5849" width="16.25" style="2" customWidth="1"/>
    <col min="5850" max="5856" width="13.125" style="2" customWidth="1"/>
    <col min="5857" max="5857" width="32.625" style="2" customWidth="1"/>
    <col min="5858" max="5858" width="1.625" style="2" customWidth="1"/>
    <col min="5859" max="5859" width="14.125" style="2" bestFit="1" customWidth="1"/>
    <col min="5860" max="6101" width="9" style="2"/>
    <col min="6102" max="6102" width="1.375" style="2" customWidth="1"/>
    <col min="6103" max="6103" width="3.625" style="2" customWidth="1"/>
    <col min="6104" max="6104" width="12.625" style="2" customWidth="1"/>
    <col min="6105" max="6105" width="16.25" style="2" customWidth="1"/>
    <col min="6106" max="6112" width="13.125" style="2" customWidth="1"/>
    <col min="6113" max="6113" width="32.625" style="2" customWidth="1"/>
    <col min="6114" max="6114" width="1.625" style="2" customWidth="1"/>
    <col min="6115" max="6115" width="14.125" style="2" bestFit="1" customWidth="1"/>
    <col min="6116" max="6357" width="9" style="2"/>
    <col min="6358" max="6358" width="1.375" style="2" customWidth="1"/>
    <col min="6359" max="6359" width="3.625" style="2" customWidth="1"/>
    <col min="6360" max="6360" width="12.625" style="2" customWidth="1"/>
    <col min="6361" max="6361" width="16.25" style="2" customWidth="1"/>
    <col min="6362" max="6368" width="13.125" style="2" customWidth="1"/>
    <col min="6369" max="6369" width="32.625" style="2" customWidth="1"/>
    <col min="6370" max="6370" width="1.625" style="2" customWidth="1"/>
    <col min="6371" max="6371" width="14.125" style="2" bestFit="1" customWidth="1"/>
    <col min="6372" max="6613" width="9" style="2"/>
    <col min="6614" max="6614" width="1.375" style="2" customWidth="1"/>
    <col min="6615" max="6615" width="3.625" style="2" customWidth="1"/>
    <col min="6616" max="6616" width="12.625" style="2" customWidth="1"/>
    <col min="6617" max="6617" width="16.25" style="2" customWidth="1"/>
    <col min="6618" max="6624" width="13.125" style="2" customWidth="1"/>
    <col min="6625" max="6625" width="32.625" style="2" customWidth="1"/>
    <col min="6626" max="6626" width="1.625" style="2" customWidth="1"/>
    <col min="6627" max="6627" width="14.125" style="2" bestFit="1" customWidth="1"/>
    <col min="6628" max="6869" width="9" style="2"/>
    <col min="6870" max="6870" width="1.375" style="2" customWidth="1"/>
    <col min="6871" max="6871" width="3.625" style="2" customWidth="1"/>
    <col min="6872" max="6872" width="12.625" style="2" customWidth="1"/>
    <col min="6873" max="6873" width="16.25" style="2" customWidth="1"/>
    <col min="6874" max="6880" width="13.125" style="2" customWidth="1"/>
    <col min="6881" max="6881" width="32.625" style="2" customWidth="1"/>
    <col min="6882" max="6882" width="1.625" style="2" customWidth="1"/>
    <col min="6883" max="6883" width="14.125" style="2" bestFit="1" customWidth="1"/>
    <col min="6884" max="7125" width="9" style="2"/>
    <col min="7126" max="7126" width="1.375" style="2" customWidth="1"/>
    <col min="7127" max="7127" width="3.625" style="2" customWidth="1"/>
    <col min="7128" max="7128" width="12.625" style="2" customWidth="1"/>
    <col min="7129" max="7129" width="16.25" style="2" customWidth="1"/>
    <col min="7130" max="7136" width="13.125" style="2" customWidth="1"/>
    <col min="7137" max="7137" width="32.625" style="2" customWidth="1"/>
    <col min="7138" max="7138" width="1.625" style="2" customWidth="1"/>
    <col min="7139" max="7139" width="14.125" style="2" bestFit="1" customWidth="1"/>
    <col min="7140" max="7381" width="9" style="2"/>
    <col min="7382" max="7382" width="1.375" style="2" customWidth="1"/>
    <col min="7383" max="7383" width="3.625" style="2" customWidth="1"/>
    <col min="7384" max="7384" width="12.625" style="2" customWidth="1"/>
    <col min="7385" max="7385" width="16.25" style="2" customWidth="1"/>
    <col min="7386" max="7392" width="13.125" style="2" customWidth="1"/>
    <col min="7393" max="7393" width="32.625" style="2" customWidth="1"/>
    <col min="7394" max="7394" width="1.625" style="2" customWidth="1"/>
    <col min="7395" max="7395" width="14.125" style="2" bestFit="1" customWidth="1"/>
    <col min="7396" max="7637" width="9" style="2"/>
    <col min="7638" max="7638" width="1.375" style="2" customWidth="1"/>
    <col min="7639" max="7639" width="3.625" style="2" customWidth="1"/>
    <col min="7640" max="7640" width="12.625" style="2" customWidth="1"/>
    <col min="7641" max="7641" width="16.25" style="2" customWidth="1"/>
    <col min="7642" max="7648" width="13.125" style="2" customWidth="1"/>
    <col min="7649" max="7649" width="32.625" style="2" customWidth="1"/>
    <col min="7650" max="7650" width="1.625" style="2" customWidth="1"/>
    <col min="7651" max="7651" width="14.125" style="2" bestFit="1" customWidth="1"/>
    <col min="7652" max="7893" width="9" style="2"/>
    <col min="7894" max="7894" width="1.375" style="2" customWidth="1"/>
    <col min="7895" max="7895" width="3.625" style="2" customWidth="1"/>
    <col min="7896" max="7896" width="12.625" style="2" customWidth="1"/>
    <col min="7897" max="7897" width="16.25" style="2" customWidth="1"/>
    <col min="7898" max="7904" width="13.125" style="2" customWidth="1"/>
    <col min="7905" max="7905" width="32.625" style="2" customWidth="1"/>
    <col min="7906" max="7906" width="1.625" style="2" customWidth="1"/>
    <col min="7907" max="7907" width="14.125" style="2" bestFit="1" customWidth="1"/>
    <col min="7908" max="8149" width="9" style="2"/>
    <col min="8150" max="8150" width="1.375" style="2" customWidth="1"/>
    <col min="8151" max="8151" width="3.625" style="2" customWidth="1"/>
    <col min="8152" max="8152" width="12.625" style="2" customWidth="1"/>
    <col min="8153" max="8153" width="16.25" style="2" customWidth="1"/>
    <col min="8154" max="8160" width="13.125" style="2" customWidth="1"/>
    <col min="8161" max="8161" width="32.625" style="2" customWidth="1"/>
    <col min="8162" max="8162" width="1.625" style="2" customWidth="1"/>
    <col min="8163" max="8163" width="14.125" style="2" bestFit="1" customWidth="1"/>
    <col min="8164" max="8405" width="9" style="2"/>
    <col min="8406" max="8406" width="1.375" style="2" customWidth="1"/>
    <col min="8407" max="8407" width="3.625" style="2" customWidth="1"/>
    <col min="8408" max="8408" width="12.625" style="2" customWidth="1"/>
    <col min="8409" max="8409" width="16.25" style="2" customWidth="1"/>
    <col min="8410" max="8416" width="13.125" style="2" customWidth="1"/>
    <col min="8417" max="8417" width="32.625" style="2" customWidth="1"/>
    <col min="8418" max="8418" width="1.625" style="2" customWidth="1"/>
    <col min="8419" max="8419" width="14.125" style="2" bestFit="1" customWidth="1"/>
    <col min="8420" max="8661" width="9" style="2"/>
    <col min="8662" max="8662" width="1.375" style="2" customWidth="1"/>
    <col min="8663" max="8663" width="3.625" style="2" customWidth="1"/>
    <col min="8664" max="8664" width="12.625" style="2" customWidth="1"/>
    <col min="8665" max="8665" width="16.25" style="2" customWidth="1"/>
    <col min="8666" max="8672" width="13.125" style="2" customWidth="1"/>
    <col min="8673" max="8673" width="32.625" style="2" customWidth="1"/>
    <col min="8674" max="8674" width="1.625" style="2" customWidth="1"/>
    <col min="8675" max="8675" width="14.125" style="2" bestFit="1" customWidth="1"/>
    <col min="8676" max="8917" width="9" style="2"/>
    <col min="8918" max="8918" width="1.375" style="2" customWidth="1"/>
    <col min="8919" max="8919" width="3.625" style="2" customWidth="1"/>
    <col min="8920" max="8920" width="12.625" style="2" customWidth="1"/>
    <col min="8921" max="8921" width="16.25" style="2" customWidth="1"/>
    <col min="8922" max="8928" width="13.125" style="2" customWidth="1"/>
    <col min="8929" max="8929" width="32.625" style="2" customWidth="1"/>
    <col min="8930" max="8930" width="1.625" style="2" customWidth="1"/>
    <col min="8931" max="8931" width="14.125" style="2" bestFit="1" customWidth="1"/>
    <col min="8932" max="9173" width="9" style="2"/>
    <col min="9174" max="9174" width="1.375" style="2" customWidth="1"/>
    <col min="9175" max="9175" width="3.625" style="2" customWidth="1"/>
    <col min="9176" max="9176" width="12.625" style="2" customWidth="1"/>
    <col min="9177" max="9177" width="16.25" style="2" customWidth="1"/>
    <col min="9178" max="9184" width="13.125" style="2" customWidth="1"/>
    <col min="9185" max="9185" width="32.625" style="2" customWidth="1"/>
    <col min="9186" max="9186" width="1.625" style="2" customWidth="1"/>
    <col min="9187" max="9187" width="14.125" style="2" bestFit="1" customWidth="1"/>
    <col min="9188" max="9429" width="9" style="2"/>
    <col min="9430" max="9430" width="1.375" style="2" customWidth="1"/>
    <col min="9431" max="9431" width="3.625" style="2" customWidth="1"/>
    <col min="9432" max="9432" width="12.625" style="2" customWidth="1"/>
    <col min="9433" max="9433" width="16.25" style="2" customWidth="1"/>
    <col min="9434" max="9440" width="13.125" style="2" customWidth="1"/>
    <col min="9441" max="9441" width="32.625" style="2" customWidth="1"/>
    <col min="9442" max="9442" width="1.625" style="2" customWidth="1"/>
    <col min="9443" max="9443" width="14.125" style="2" bestFit="1" customWidth="1"/>
    <col min="9444" max="9685" width="9" style="2"/>
    <col min="9686" max="9686" width="1.375" style="2" customWidth="1"/>
    <col min="9687" max="9687" width="3.625" style="2" customWidth="1"/>
    <col min="9688" max="9688" width="12.625" style="2" customWidth="1"/>
    <col min="9689" max="9689" width="16.25" style="2" customWidth="1"/>
    <col min="9690" max="9696" width="13.125" style="2" customWidth="1"/>
    <col min="9697" max="9697" width="32.625" style="2" customWidth="1"/>
    <col min="9698" max="9698" width="1.625" style="2" customWidth="1"/>
    <col min="9699" max="9699" width="14.125" style="2" bestFit="1" customWidth="1"/>
    <col min="9700" max="9941" width="9" style="2"/>
    <col min="9942" max="9942" width="1.375" style="2" customWidth="1"/>
    <col min="9943" max="9943" width="3.625" style="2" customWidth="1"/>
    <col min="9944" max="9944" width="12.625" style="2" customWidth="1"/>
    <col min="9945" max="9945" width="16.25" style="2" customWidth="1"/>
    <col min="9946" max="9952" width="13.125" style="2" customWidth="1"/>
    <col min="9953" max="9953" width="32.625" style="2" customWidth="1"/>
    <col min="9954" max="9954" width="1.625" style="2" customWidth="1"/>
    <col min="9955" max="9955" width="14.125" style="2" bestFit="1" customWidth="1"/>
    <col min="9956" max="10197" width="9" style="2"/>
    <col min="10198" max="10198" width="1.375" style="2" customWidth="1"/>
    <col min="10199" max="10199" width="3.625" style="2" customWidth="1"/>
    <col min="10200" max="10200" width="12.625" style="2" customWidth="1"/>
    <col min="10201" max="10201" width="16.25" style="2" customWidth="1"/>
    <col min="10202" max="10208" width="13.125" style="2" customWidth="1"/>
    <col min="10209" max="10209" width="32.625" style="2" customWidth="1"/>
    <col min="10210" max="10210" width="1.625" style="2" customWidth="1"/>
    <col min="10211" max="10211" width="14.125" style="2" bestFit="1" customWidth="1"/>
    <col min="10212" max="10453" width="9" style="2"/>
    <col min="10454" max="10454" width="1.375" style="2" customWidth="1"/>
    <col min="10455" max="10455" width="3.625" style="2" customWidth="1"/>
    <col min="10456" max="10456" width="12.625" style="2" customWidth="1"/>
    <col min="10457" max="10457" width="16.25" style="2" customWidth="1"/>
    <col min="10458" max="10464" width="13.125" style="2" customWidth="1"/>
    <col min="10465" max="10465" width="32.625" style="2" customWidth="1"/>
    <col min="10466" max="10466" width="1.625" style="2" customWidth="1"/>
    <col min="10467" max="10467" width="14.125" style="2" bestFit="1" customWidth="1"/>
    <col min="10468" max="10709" width="9" style="2"/>
    <col min="10710" max="10710" width="1.375" style="2" customWidth="1"/>
    <col min="10711" max="10711" width="3.625" style="2" customWidth="1"/>
    <col min="10712" max="10712" width="12.625" style="2" customWidth="1"/>
    <col min="10713" max="10713" width="16.25" style="2" customWidth="1"/>
    <col min="10714" max="10720" width="13.125" style="2" customWidth="1"/>
    <col min="10721" max="10721" width="32.625" style="2" customWidth="1"/>
    <col min="10722" max="10722" width="1.625" style="2" customWidth="1"/>
    <col min="10723" max="10723" width="14.125" style="2" bestFit="1" customWidth="1"/>
    <col min="10724" max="10965" width="9" style="2"/>
    <col min="10966" max="10966" width="1.375" style="2" customWidth="1"/>
    <col min="10967" max="10967" width="3.625" style="2" customWidth="1"/>
    <col min="10968" max="10968" width="12.625" style="2" customWidth="1"/>
    <col min="10969" max="10969" width="16.25" style="2" customWidth="1"/>
    <col min="10970" max="10976" width="13.125" style="2" customWidth="1"/>
    <col min="10977" max="10977" width="32.625" style="2" customWidth="1"/>
    <col min="10978" max="10978" width="1.625" style="2" customWidth="1"/>
    <col min="10979" max="10979" width="14.125" style="2" bestFit="1" customWidth="1"/>
    <col min="10980" max="11221" width="9" style="2"/>
    <col min="11222" max="11222" width="1.375" style="2" customWidth="1"/>
    <col min="11223" max="11223" width="3.625" style="2" customWidth="1"/>
    <col min="11224" max="11224" width="12.625" style="2" customWidth="1"/>
    <col min="11225" max="11225" width="16.25" style="2" customWidth="1"/>
    <col min="11226" max="11232" width="13.125" style="2" customWidth="1"/>
    <col min="11233" max="11233" width="32.625" style="2" customWidth="1"/>
    <col min="11234" max="11234" width="1.625" style="2" customWidth="1"/>
    <col min="11235" max="11235" width="14.125" style="2" bestFit="1" customWidth="1"/>
    <col min="11236" max="11477" width="9" style="2"/>
    <col min="11478" max="11478" width="1.375" style="2" customWidth="1"/>
    <col min="11479" max="11479" width="3.625" style="2" customWidth="1"/>
    <col min="11480" max="11480" width="12.625" style="2" customWidth="1"/>
    <col min="11481" max="11481" width="16.25" style="2" customWidth="1"/>
    <col min="11482" max="11488" width="13.125" style="2" customWidth="1"/>
    <col min="11489" max="11489" width="32.625" style="2" customWidth="1"/>
    <col min="11490" max="11490" width="1.625" style="2" customWidth="1"/>
    <col min="11491" max="11491" width="14.125" style="2" bestFit="1" customWidth="1"/>
    <col min="11492" max="11733" width="9" style="2"/>
    <col min="11734" max="11734" width="1.375" style="2" customWidth="1"/>
    <col min="11735" max="11735" width="3.625" style="2" customWidth="1"/>
    <col min="11736" max="11736" width="12.625" style="2" customWidth="1"/>
    <col min="11737" max="11737" width="16.25" style="2" customWidth="1"/>
    <col min="11738" max="11744" width="13.125" style="2" customWidth="1"/>
    <col min="11745" max="11745" width="32.625" style="2" customWidth="1"/>
    <col min="11746" max="11746" width="1.625" style="2" customWidth="1"/>
    <col min="11747" max="11747" width="14.125" style="2" bestFit="1" customWidth="1"/>
    <col min="11748" max="11989" width="9" style="2"/>
    <col min="11990" max="11990" width="1.375" style="2" customWidth="1"/>
    <col min="11991" max="11991" width="3.625" style="2" customWidth="1"/>
    <col min="11992" max="11992" width="12.625" style="2" customWidth="1"/>
    <col min="11993" max="11993" width="16.25" style="2" customWidth="1"/>
    <col min="11994" max="12000" width="13.125" style="2" customWidth="1"/>
    <col min="12001" max="12001" width="32.625" style="2" customWidth="1"/>
    <col min="12002" max="12002" width="1.625" style="2" customWidth="1"/>
    <col min="12003" max="12003" width="14.125" style="2" bestFit="1" customWidth="1"/>
    <col min="12004" max="12245" width="9" style="2"/>
    <col min="12246" max="12246" width="1.375" style="2" customWidth="1"/>
    <col min="12247" max="12247" width="3.625" style="2" customWidth="1"/>
    <col min="12248" max="12248" width="12.625" style="2" customWidth="1"/>
    <col min="12249" max="12249" width="16.25" style="2" customWidth="1"/>
    <col min="12250" max="12256" width="13.125" style="2" customWidth="1"/>
    <col min="12257" max="12257" width="32.625" style="2" customWidth="1"/>
    <col min="12258" max="12258" width="1.625" style="2" customWidth="1"/>
    <col min="12259" max="12259" width="14.125" style="2" bestFit="1" customWidth="1"/>
    <col min="12260" max="12501" width="9" style="2"/>
    <col min="12502" max="12502" width="1.375" style="2" customWidth="1"/>
    <col min="12503" max="12503" width="3.625" style="2" customWidth="1"/>
    <col min="12504" max="12504" width="12.625" style="2" customWidth="1"/>
    <col min="12505" max="12505" width="16.25" style="2" customWidth="1"/>
    <col min="12506" max="12512" width="13.125" style="2" customWidth="1"/>
    <col min="12513" max="12513" width="32.625" style="2" customWidth="1"/>
    <col min="12514" max="12514" width="1.625" style="2" customWidth="1"/>
    <col min="12515" max="12515" width="14.125" style="2" bestFit="1" customWidth="1"/>
    <col min="12516" max="12757" width="9" style="2"/>
    <col min="12758" max="12758" width="1.375" style="2" customWidth="1"/>
    <col min="12759" max="12759" width="3.625" style="2" customWidth="1"/>
    <col min="12760" max="12760" width="12.625" style="2" customWidth="1"/>
    <col min="12761" max="12761" width="16.25" style="2" customWidth="1"/>
    <col min="12762" max="12768" width="13.125" style="2" customWidth="1"/>
    <col min="12769" max="12769" width="32.625" style="2" customWidth="1"/>
    <col min="12770" max="12770" width="1.625" style="2" customWidth="1"/>
    <col min="12771" max="12771" width="14.125" style="2" bestFit="1" customWidth="1"/>
    <col min="12772" max="13013" width="9" style="2"/>
    <col min="13014" max="13014" width="1.375" style="2" customWidth="1"/>
    <col min="13015" max="13015" width="3.625" style="2" customWidth="1"/>
    <col min="13016" max="13016" width="12.625" style="2" customWidth="1"/>
    <col min="13017" max="13017" width="16.25" style="2" customWidth="1"/>
    <col min="13018" max="13024" width="13.125" style="2" customWidth="1"/>
    <col min="13025" max="13025" width="32.625" style="2" customWidth="1"/>
    <col min="13026" max="13026" width="1.625" style="2" customWidth="1"/>
    <col min="13027" max="13027" width="14.125" style="2" bestFit="1" customWidth="1"/>
    <col min="13028" max="13269" width="9" style="2"/>
    <col min="13270" max="13270" width="1.375" style="2" customWidth="1"/>
    <col min="13271" max="13271" width="3.625" style="2" customWidth="1"/>
    <col min="13272" max="13272" width="12.625" style="2" customWidth="1"/>
    <col min="13273" max="13273" width="16.25" style="2" customWidth="1"/>
    <col min="13274" max="13280" width="13.125" style="2" customWidth="1"/>
    <col min="13281" max="13281" width="32.625" style="2" customWidth="1"/>
    <col min="13282" max="13282" width="1.625" style="2" customWidth="1"/>
    <col min="13283" max="13283" width="14.125" style="2" bestFit="1" customWidth="1"/>
    <col min="13284" max="13525" width="9" style="2"/>
    <col min="13526" max="13526" width="1.375" style="2" customWidth="1"/>
    <col min="13527" max="13527" width="3.625" style="2" customWidth="1"/>
    <col min="13528" max="13528" width="12.625" style="2" customWidth="1"/>
    <col min="13529" max="13529" width="16.25" style="2" customWidth="1"/>
    <col min="13530" max="13536" width="13.125" style="2" customWidth="1"/>
    <col min="13537" max="13537" width="32.625" style="2" customWidth="1"/>
    <col min="13538" max="13538" width="1.625" style="2" customWidth="1"/>
    <col min="13539" max="13539" width="14.125" style="2" bestFit="1" customWidth="1"/>
    <col min="13540" max="13781" width="9" style="2"/>
    <col min="13782" max="13782" width="1.375" style="2" customWidth="1"/>
    <col min="13783" max="13783" width="3.625" style="2" customWidth="1"/>
    <col min="13784" max="13784" width="12.625" style="2" customWidth="1"/>
    <col min="13785" max="13785" width="16.25" style="2" customWidth="1"/>
    <col min="13786" max="13792" width="13.125" style="2" customWidth="1"/>
    <col min="13793" max="13793" width="32.625" style="2" customWidth="1"/>
    <col min="13794" max="13794" width="1.625" style="2" customWidth="1"/>
    <col min="13795" max="13795" width="14.125" style="2" bestFit="1" customWidth="1"/>
    <col min="13796" max="14037" width="9" style="2"/>
    <col min="14038" max="14038" width="1.375" style="2" customWidth="1"/>
    <col min="14039" max="14039" width="3.625" style="2" customWidth="1"/>
    <col min="14040" max="14040" width="12.625" style="2" customWidth="1"/>
    <col min="14041" max="14041" width="16.25" style="2" customWidth="1"/>
    <col min="14042" max="14048" width="13.125" style="2" customWidth="1"/>
    <col min="14049" max="14049" width="32.625" style="2" customWidth="1"/>
    <col min="14050" max="14050" width="1.625" style="2" customWidth="1"/>
    <col min="14051" max="14051" width="14.125" style="2" bestFit="1" customWidth="1"/>
    <col min="14052" max="14293" width="9" style="2"/>
    <col min="14294" max="14294" width="1.375" style="2" customWidth="1"/>
    <col min="14295" max="14295" width="3.625" style="2" customWidth="1"/>
    <col min="14296" max="14296" width="12.625" style="2" customWidth="1"/>
    <col min="14297" max="14297" width="16.25" style="2" customWidth="1"/>
    <col min="14298" max="14304" width="13.125" style="2" customWidth="1"/>
    <col min="14305" max="14305" width="32.625" style="2" customWidth="1"/>
    <col min="14306" max="14306" width="1.625" style="2" customWidth="1"/>
    <col min="14307" max="14307" width="14.125" style="2" bestFit="1" customWidth="1"/>
    <col min="14308" max="14549" width="9" style="2"/>
    <col min="14550" max="14550" width="1.375" style="2" customWidth="1"/>
    <col min="14551" max="14551" width="3.625" style="2" customWidth="1"/>
    <col min="14552" max="14552" width="12.625" style="2" customWidth="1"/>
    <col min="14553" max="14553" width="16.25" style="2" customWidth="1"/>
    <col min="14554" max="14560" width="13.125" style="2" customWidth="1"/>
    <col min="14561" max="14561" width="32.625" style="2" customWidth="1"/>
    <col min="14562" max="14562" width="1.625" style="2" customWidth="1"/>
    <col min="14563" max="14563" width="14.125" style="2" bestFit="1" customWidth="1"/>
    <col min="14564" max="14805" width="9" style="2"/>
    <col min="14806" max="14806" width="1.375" style="2" customWidth="1"/>
    <col min="14807" max="14807" width="3.625" style="2" customWidth="1"/>
    <col min="14808" max="14808" width="12.625" style="2" customWidth="1"/>
    <col min="14809" max="14809" width="16.25" style="2" customWidth="1"/>
    <col min="14810" max="14816" width="13.125" style="2" customWidth="1"/>
    <col min="14817" max="14817" width="32.625" style="2" customWidth="1"/>
    <col min="14818" max="14818" width="1.625" style="2" customWidth="1"/>
    <col min="14819" max="14819" width="14.125" style="2" bestFit="1" customWidth="1"/>
    <col min="14820" max="15061" width="9" style="2"/>
    <col min="15062" max="15062" width="1.375" style="2" customWidth="1"/>
    <col min="15063" max="15063" width="3.625" style="2" customWidth="1"/>
    <col min="15064" max="15064" width="12.625" style="2" customWidth="1"/>
    <col min="15065" max="15065" width="16.25" style="2" customWidth="1"/>
    <col min="15066" max="15072" width="13.125" style="2" customWidth="1"/>
    <col min="15073" max="15073" width="32.625" style="2" customWidth="1"/>
    <col min="15074" max="15074" width="1.625" style="2" customWidth="1"/>
    <col min="15075" max="15075" width="14.125" style="2" bestFit="1" customWidth="1"/>
    <col min="15076" max="15317" width="9" style="2"/>
    <col min="15318" max="15318" width="1.375" style="2" customWidth="1"/>
    <col min="15319" max="15319" width="3.625" style="2" customWidth="1"/>
    <col min="15320" max="15320" width="12.625" style="2" customWidth="1"/>
    <col min="15321" max="15321" width="16.25" style="2" customWidth="1"/>
    <col min="15322" max="15328" width="13.125" style="2" customWidth="1"/>
    <col min="15329" max="15329" width="32.625" style="2" customWidth="1"/>
    <col min="15330" max="15330" width="1.625" style="2" customWidth="1"/>
    <col min="15331" max="15331" width="14.125" style="2" bestFit="1" customWidth="1"/>
    <col min="15332" max="15573" width="9" style="2"/>
    <col min="15574" max="15574" width="1.375" style="2" customWidth="1"/>
    <col min="15575" max="15575" width="3.625" style="2" customWidth="1"/>
    <col min="15576" max="15576" width="12.625" style="2" customWidth="1"/>
    <col min="15577" max="15577" width="16.25" style="2" customWidth="1"/>
    <col min="15578" max="15584" width="13.125" style="2" customWidth="1"/>
    <col min="15585" max="15585" width="32.625" style="2" customWidth="1"/>
    <col min="15586" max="15586" width="1.625" style="2" customWidth="1"/>
    <col min="15587" max="15587" width="14.125" style="2" bestFit="1" customWidth="1"/>
    <col min="15588" max="15829" width="9" style="2"/>
    <col min="15830" max="15830" width="1.375" style="2" customWidth="1"/>
    <col min="15831" max="15831" width="3.625" style="2" customWidth="1"/>
    <col min="15832" max="15832" width="12.625" style="2" customWidth="1"/>
    <col min="15833" max="15833" width="16.25" style="2" customWidth="1"/>
    <col min="15834" max="15840" width="13.125" style="2" customWidth="1"/>
    <col min="15841" max="15841" width="32.625" style="2" customWidth="1"/>
    <col min="15842" max="15842" width="1.625" style="2" customWidth="1"/>
    <col min="15843" max="15843" width="14.125" style="2" bestFit="1" customWidth="1"/>
    <col min="15844" max="16085" width="9" style="2"/>
    <col min="16086" max="16086" width="1.375" style="2" customWidth="1"/>
    <col min="16087" max="16087" width="3.625" style="2" customWidth="1"/>
    <col min="16088" max="16088" width="12.625" style="2" customWidth="1"/>
    <col min="16089" max="16089" width="16.25" style="2" customWidth="1"/>
    <col min="16090" max="16096" width="13.125" style="2" customWidth="1"/>
    <col min="16097" max="16097" width="32.625" style="2" customWidth="1"/>
    <col min="16098" max="16098" width="1.625" style="2" customWidth="1"/>
    <col min="16099" max="16099" width="14.125" style="2" bestFit="1" customWidth="1"/>
    <col min="16100" max="16384" width="9" style="2"/>
  </cols>
  <sheetData>
    <row r="1" spans="1:23" ht="14.25">
      <c r="A1" s="1" t="s">
        <v>2</v>
      </c>
      <c r="O1" s="2"/>
      <c r="P1" s="2"/>
    </row>
    <row r="2" spans="1:23" ht="18.75">
      <c r="B2" s="5" t="s">
        <v>3</v>
      </c>
      <c r="C2" s="5"/>
      <c r="D2" s="5"/>
      <c r="E2" s="5"/>
      <c r="F2" s="5"/>
      <c r="G2" s="5"/>
      <c r="H2" s="5"/>
      <c r="I2" s="5"/>
      <c r="O2" s="5"/>
      <c r="P2" s="5"/>
    </row>
    <row r="3" spans="1:23" ht="19.5" thickBot="1">
      <c r="B3" s="6"/>
      <c r="C3" s="6"/>
      <c r="D3" s="6"/>
      <c r="E3" s="6"/>
      <c r="F3" s="6"/>
      <c r="G3" s="6"/>
      <c r="J3" s="23" t="s">
        <v>68</v>
      </c>
      <c r="K3" s="4"/>
      <c r="L3" s="4"/>
    </row>
    <row r="4" spans="1:23" ht="33.75" customHeight="1">
      <c r="B4" s="7" t="s">
        <v>44</v>
      </c>
      <c r="C4" s="33"/>
      <c r="D4" s="55" t="s">
        <v>27</v>
      </c>
      <c r="E4" s="55"/>
      <c r="F4" s="55"/>
      <c r="G4" s="4"/>
      <c r="I4" s="34"/>
      <c r="J4" s="47" t="s">
        <v>67</v>
      </c>
      <c r="K4" s="48"/>
      <c r="L4" s="48"/>
      <c r="M4" s="48"/>
      <c r="N4" s="48"/>
      <c r="O4" s="48"/>
      <c r="P4" s="49"/>
    </row>
    <row r="5" spans="1:23" ht="35.1" customHeight="1" thickBot="1">
      <c r="B5" s="7" t="s">
        <v>43</v>
      </c>
      <c r="C5" s="33"/>
      <c r="D5" s="55"/>
      <c r="E5" s="55"/>
      <c r="F5" s="55"/>
      <c r="G5" s="4"/>
      <c r="H5" s="34"/>
      <c r="I5" s="34"/>
      <c r="J5" s="50"/>
      <c r="K5" s="51"/>
      <c r="L5" s="51"/>
      <c r="M5" s="51"/>
      <c r="N5" s="51"/>
      <c r="O5" s="51"/>
      <c r="P5" s="52"/>
    </row>
    <row r="6" spans="1:23">
      <c r="C6" s="4"/>
      <c r="D6" s="4"/>
      <c r="E6" s="4"/>
      <c r="F6" s="4"/>
      <c r="G6" s="8"/>
      <c r="H6" s="4"/>
      <c r="I6" s="4"/>
    </row>
    <row r="7" spans="1:23" ht="39.950000000000003" customHeight="1">
      <c r="B7" s="53" t="s">
        <v>1</v>
      </c>
      <c r="C7" s="53" t="s">
        <v>4</v>
      </c>
      <c r="D7" s="38" t="s">
        <v>5</v>
      </c>
      <c r="E7" s="38" t="s">
        <v>0</v>
      </c>
      <c r="F7" s="38" t="s">
        <v>18</v>
      </c>
      <c r="G7" s="44" t="s">
        <v>23</v>
      </c>
      <c r="H7" s="45"/>
      <c r="I7" s="38" t="s">
        <v>6</v>
      </c>
      <c r="J7" s="40" t="s">
        <v>39</v>
      </c>
      <c r="K7" s="40"/>
      <c r="L7" s="40" t="s">
        <v>38</v>
      </c>
      <c r="M7" s="40"/>
      <c r="N7" s="41" t="s">
        <v>42</v>
      </c>
      <c r="O7" s="38" t="s">
        <v>62</v>
      </c>
      <c r="P7" s="42" t="s">
        <v>7</v>
      </c>
      <c r="S7" s="12" t="s">
        <v>10</v>
      </c>
      <c r="T7" s="12" t="s">
        <v>9</v>
      </c>
      <c r="U7" s="12" t="s">
        <v>9</v>
      </c>
    </row>
    <row r="8" spans="1:23" ht="39.950000000000003" customHeight="1">
      <c r="B8" s="54"/>
      <c r="C8" s="54"/>
      <c r="D8" s="39"/>
      <c r="E8" s="39"/>
      <c r="F8" s="39"/>
      <c r="G8" s="11" t="s">
        <v>8</v>
      </c>
      <c r="H8" s="11" t="s">
        <v>9</v>
      </c>
      <c r="I8" s="39"/>
      <c r="J8" s="11" t="s">
        <v>36</v>
      </c>
      <c r="K8" s="11" t="s">
        <v>37</v>
      </c>
      <c r="L8" s="11" t="s">
        <v>36</v>
      </c>
      <c r="M8" s="11" t="s">
        <v>37</v>
      </c>
      <c r="N8" s="41"/>
      <c r="O8" s="43"/>
      <c r="P8" s="43"/>
      <c r="S8" s="24"/>
      <c r="T8" s="24"/>
      <c r="U8" s="24"/>
    </row>
    <row r="9" spans="1:23" ht="35.1" customHeight="1">
      <c r="B9" s="12">
        <v>1</v>
      </c>
      <c r="C9" s="30" ph="1"/>
      <c r="D9" s="11"/>
      <c r="E9" s="22"/>
      <c r="F9" s="13"/>
      <c r="G9" s="32" t="str">
        <f>_xlfn.LET(_xlpm.s,SUM(J9:M9),IF(COUNTA(J9:N9)=0,"",IF(N9="○","Ａ－②",IF(SUM(J9:M9)=0,"Ｂ－②",IF(AND(SUM(J9:M9)&gt;=0,SUM(J9:M9)&lt;105500),"Ｃ－②",IF(AND(SUM(J9:M9)&gt;=105500,SUM(J9:M9)&lt;182500),"Ｄ－②",IF(AND(SUM(J9:M9)&gt;=182500),"対象外")))))))</f>
        <v/>
      </c>
      <c r="H9" s="28">
        <f>IF(G9="",0,VLOOKUP(G9,$S$9:$U$13,2,FALSE))</f>
        <v>0</v>
      </c>
      <c r="I9" s="28">
        <f>H9</f>
        <v>0</v>
      </c>
      <c r="J9" s="26"/>
      <c r="K9" s="26"/>
      <c r="L9" s="26"/>
      <c r="M9" s="26"/>
      <c r="N9" s="11"/>
      <c r="O9" s="12"/>
      <c r="P9" s="27"/>
      <c r="S9" s="12" t="s">
        <v>35</v>
      </c>
      <c r="T9" s="20">
        <v>0</v>
      </c>
      <c r="U9" s="20">
        <v>0</v>
      </c>
      <c r="W9" s="2" t="s">
        <v>27</v>
      </c>
    </row>
    <row r="10" spans="1:23" ht="35.1" customHeight="1">
      <c r="B10" s="12">
        <v>2</v>
      </c>
      <c r="C10" s="13"/>
      <c r="D10" s="11"/>
      <c r="E10" s="22"/>
      <c r="F10" s="13"/>
      <c r="G10" s="32" t="str">
        <f t="shared" ref="G10:G38" si="0">_xlfn.LET(_xlpm.s,SUM(J10:M10),IF(COUNTA(J10:N10)=0,"",IF(N10="○","Ａ－②",IF(SUM(J10:M10)=0,"Ｂ－②",IF(AND(SUM(J10:M10)&gt;=0,SUM(J10:M10)&lt;105500),"Ｃ－②",IF(AND(SUM(J10:M10)&gt;=105500,SUM(J10:M10)&lt;182500),"Ｄ－②",IF(AND(SUM(J10:M10)&gt;=182500),"対象外")))))))</f>
        <v/>
      </c>
      <c r="H10" s="28">
        <f t="shared" ref="H10:H38" si="1">IF(G10="",0,VLOOKUP(G10,$S$9:$U$13,2,FALSE))</f>
        <v>0</v>
      </c>
      <c r="I10" s="28">
        <f t="shared" ref="I10:I38" si="2">H10</f>
        <v>0</v>
      </c>
      <c r="J10" s="26"/>
      <c r="K10" s="26"/>
      <c r="L10" s="26"/>
      <c r="M10" s="26"/>
      <c r="N10" s="11"/>
      <c r="O10" s="12"/>
      <c r="P10" s="27"/>
      <c r="S10" s="12" t="s">
        <v>12</v>
      </c>
      <c r="T10" s="14">
        <f t="shared" ref="T10:T11" si="3">ROUNDDOWN(U10/4,0)</f>
        <v>13150</v>
      </c>
      <c r="U10" s="14">
        <v>52600</v>
      </c>
    </row>
    <row r="11" spans="1:23" ht="35.1" customHeight="1">
      <c r="B11" s="12">
        <v>3</v>
      </c>
      <c r="C11" s="13"/>
      <c r="D11" s="11"/>
      <c r="E11" s="22"/>
      <c r="F11" s="13"/>
      <c r="G11" s="32" t="str">
        <f t="shared" si="0"/>
        <v/>
      </c>
      <c r="H11" s="28">
        <f t="shared" si="1"/>
        <v>0</v>
      </c>
      <c r="I11" s="28">
        <f t="shared" si="2"/>
        <v>0</v>
      </c>
      <c r="J11" s="26"/>
      <c r="K11" s="26"/>
      <c r="L11" s="26"/>
      <c r="M11" s="26"/>
      <c r="N11" s="11"/>
      <c r="O11" s="12"/>
      <c r="P11" s="27"/>
      <c r="S11" s="12" t="s">
        <v>14</v>
      </c>
      <c r="T11" s="14">
        <f t="shared" si="3"/>
        <v>13025</v>
      </c>
      <c r="U11" s="14">
        <v>52100</v>
      </c>
    </row>
    <row r="12" spans="1:23" ht="35.1" customHeight="1">
      <c r="B12" s="12">
        <v>4</v>
      </c>
      <c r="C12" s="13"/>
      <c r="D12" s="11"/>
      <c r="E12" s="22"/>
      <c r="F12" s="13"/>
      <c r="G12" s="32" t="str">
        <f t="shared" si="0"/>
        <v/>
      </c>
      <c r="H12" s="28">
        <f t="shared" si="1"/>
        <v>0</v>
      </c>
      <c r="I12" s="28">
        <f t="shared" si="2"/>
        <v>0</v>
      </c>
      <c r="J12" s="26"/>
      <c r="K12" s="26"/>
      <c r="L12" s="26"/>
      <c r="M12" s="26"/>
      <c r="N12" s="11"/>
      <c r="O12" s="12"/>
      <c r="P12" s="27"/>
      <c r="S12" s="12" t="s">
        <v>20</v>
      </c>
      <c r="T12" s="14">
        <f>ROUNDDOWN(U12/4,0)</f>
        <v>4342</v>
      </c>
      <c r="U12" s="14">
        <v>17370</v>
      </c>
    </row>
    <row r="13" spans="1:23" ht="35.1" customHeight="1">
      <c r="B13" s="12">
        <v>5</v>
      </c>
      <c r="C13" s="13"/>
      <c r="D13" s="11"/>
      <c r="E13" s="22"/>
      <c r="F13" s="13"/>
      <c r="G13" s="32" t="str">
        <f t="shared" si="0"/>
        <v/>
      </c>
      <c r="H13" s="28">
        <f t="shared" si="1"/>
        <v>0</v>
      </c>
      <c r="I13" s="28">
        <f t="shared" si="2"/>
        <v>0</v>
      </c>
      <c r="J13" s="26"/>
      <c r="K13" s="26"/>
      <c r="L13" s="26"/>
      <c r="M13" s="26"/>
      <c r="N13" s="11"/>
      <c r="O13" s="12"/>
      <c r="P13" s="27"/>
      <c r="S13" s="12" t="s">
        <v>52</v>
      </c>
      <c r="T13" s="14">
        <f>ROUNDDOWN(U13/4,0)</f>
        <v>3257</v>
      </c>
      <c r="U13" s="14">
        <v>13030</v>
      </c>
    </row>
    <row r="14" spans="1:23" ht="35.1" customHeight="1">
      <c r="B14" s="12">
        <v>6</v>
      </c>
      <c r="C14" s="13"/>
      <c r="D14" s="11"/>
      <c r="E14" s="22"/>
      <c r="F14" s="13"/>
      <c r="G14" s="32" t="str">
        <f t="shared" si="0"/>
        <v/>
      </c>
      <c r="H14" s="28">
        <f t="shared" si="1"/>
        <v>0</v>
      </c>
      <c r="I14" s="28">
        <f t="shared" si="2"/>
        <v>0</v>
      </c>
      <c r="J14" s="26"/>
      <c r="K14" s="26"/>
      <c r="L14" s="26"/>
      <c r="M14" s="26"/>
      <c r="N14" s="11"/>
      <c r="O14" s="12"/>
      <c r="P14" s="27"/>
    </row>
    <row r="15" spans="1:23" ht="35.1" customHeight="1">
      <c r="B15" s="12">
        <v>7</v>
      </c>
      <c r="C15" s="13"/>
      <c r="D15" s="11"/>
      <c r="E15" s="22"/>
      <c r="F15" s="13"/>
      <c r="G15" s="32" t="str">
        <f t="shared" si="0"/>
        <v/>
      </c>
      <c r="H15" s="28">
        <f t="shared" si="1"/>
        <v>0</v>
      </c>
      <c r="I15" s="28">
        <f t="shared" si="2"/>
        <v>0</v>
      </c>
      <c r="J15" s="26"/>
      <c r="K15" s="26"/>
      <c r="L15" s="26"/>
      <c r="M15" s="26"/>
      <c r="N15" s="11"/>
      <c r="O15" s="12"/>
      <c r="P15" s="27"/>
    </row>
    <row r="16" spans="1:23" ht="35.1" customHeight="1">
      <c r="B16" s="12">
        <v>8</v>
      </c>
      <c r="C16" s="13"/>
      <c r="D16" s="11"/>
      <c r="E16" s="22"/>
      <c r="F16" s="13"/>
      <c r="G16" s="32" t="str">
        <f t="shared" si="0"/>
        <v/>
      </c>
      <c r="H16" s="28">
        <f t="shared" si="1"/>
        <v>0</v>
      </c>
      <c r="I16" s="28">
        <f t="shared" si="2"/>
        <v>0</v>
      </c>
      <c r="J16" s="26"/>
      <c r="K16" s="26"/>
      <c r="L16" s="26"/>
      <c r="M16" s="26"/>
      <c r="N16" s="11"/>
      <c r="O16" s="12"/>
      <c r="P16" s="27"/>
    </row>
    <row r="17" spans="2:20" ht="35.1" customHeight="1">
      <c r="B17" s="12">
        <v>9</v>
      </c>
      <c r="C17" s="13"/>
      <c r="D17" s="11"/>
      <c r="E17" s="22"/>
      <c r="F17" s="13"/>
      <c r="G17" s="32" t="str">
        <f t="shared" si="0"/>
        <v/>
      </c>
      <c r="H17" s="28">
        <f t="shared" si="1"/>
        <v>0</v>
      </c>
      <c r="I17" s="28">
        <f t="shared" si="2"/>
        <v>0</v>
      </c>
      <c r="J17" s="26"/>
      <c r="K17" s="26"/>
      <c r="L17" s="26"/>
      <c r="M17" s="26"/>
      <c r="N17" s="11"/>
      <c r="O17" s="12"/>
      <c r="P17" s="27"/>
    </row>
    <row r="18" spans="2:20" ht="35.1" customHeight="1">
      <c r="B18" s="12">
        <v>10</v>
      </c>
      <c r="C18" s="13"/>
      <c r="D18" s="11"/>
      <c r="E18" s="22"/>
      <c r="F18" s="13"/>
      <c r="G18" s="32" t="str">
        <f t="shared" si="0"/>
        <v/>
      </c>
      <c r="H18" s="28">
        <f t="shared" si="1"/>
        <v>0</v>
      </c>
      <c r="I18" s="28">
        <f t="shared" si="2"/>
        <v>0</v>
      </c>
      <c r="J18" s="26"/>
      <c r="K18" s="26"/>
      <c r="L18" s="26"/>
      <c r="M18" s="26"/>
      <c r="N18" s="11"/>
      <c r="O18" s="12"/>
      <c r="P18" s="27"/>
    </row>
    <row r="19" spans="2:20" ht="35.1" customHeight="1">
      <c r="B19" s="12">
        <v>11</v>
      </c>
      <c r="C19" s="13"/>
      <c r="D19" s="11"/>
      <c r="E19" s="22"/>
      <c r="F19" s="13"/>
      <c r="G19" s="32" t="str">
        <f t="shared" si="0"/>
        <v/>
      </c>
      <c r="H19" s="28">
        <f t="shared" si="1"/>
        <v>0</v>
      </c>
      <c r="I19" s="28">
        <f t="shared" si="2"/>
        <v>0</v>
      </c>
      <c r="J19" s="26"/>
      <c r="K19" s="26"/>
      <c r="L19" s="26"/>
      <c r="M19" s="26"/>
      <c r="N19" s="11"/>
      <c r="O19" s="12"/>
      <c r="P19" s="27"/>
      <c r="S19" s="4" t="s">
        <v>40</v>
      </c>
    </row>
    <row r="20" spans="2:20" ht="35.1" customHeight="1">
      <c r="B20" s="12">
        <v>12</v>
      </c>
      <c r="C20" s="13"/>
      <c r="D20" s="11"/>
      <c r="E20" s="22"/>
      <c r="F20" s="13"/>
      <c r="G20" s="32" t="str">
        <f t="shared" si="0"/>
        <v/>
      </c>
      <c r="H20" s="28">
        <f t="shared" si="1"/>
        <v>0</v>
      </c>
      <c r="I20" s="28">
        <f t="shared" si="2"/>
        <v>0</v>
      </c>
      <c r="J20" s="26"/>
      <c r="K20" s="26"/>
      <c r="L20" s="26"/>
      <c r="M20" s="26"/>
      <c r="N20" s="11"/>
      <c r="O20" s="12"/>
      <c r="P20" s="27"/>
      <c r="S20" s="12" t="s">
        <v>10</v>
      </c>
      <c r="T20" s="12" t="s">
        <v>9</v>
      </c>
    </row>
    <row r="21" spans="2:20" ht="35.1" customHeight="1">
      <c r="B21" s="12">
        <v>13</v>
      </c>
      <c r="C21" s="13"/>
      <c r="D21" s="11"/>
      <c r="E21" s="22"/>
      <c r="F21" s="13"/>
      <c r="G21" s="32" t="str">
        <f t="shared" si="0"/>
        <v/>
      </c>
      <c r="H21" s="28">
        <f t="shared" si="1"/>
        <v>0</v>
      </c>
      <c r="I21" s="28">
        <f t="shared" si="2"/>
        <v>0</v>
      </c>
      <c r="J21" s="26"/>
      <c r="K21" s="26"/>
      <c r="L21" s="26"/>
      <c r="M21" s="26"/>
      <c r="N21" s="11"/>
      <c r="O21" s="12"/>
      <c r="P21" s="27"/>
      <c r="S21" s="12" t="s">
        <v>35</v>
      </c>
      <c r="T21" s="20">
        <v>0</v>
      </c>
    </row>
    <row r="22" spans="2:20" ht="35.1" customHeight="1">
      <c r="B22" s="12">
        <v>14</v>
      </c>
      <c r="C22" s="13"/>
      <c r="D22" s="11"/>
      <c r="E22" s="22"/>
      <c r="F22" s="13"/>
      <c r="G22" s="32" t="str">
        <f t="shared" si="0"/>
        <v/>
      </c>
      <c r="H22" s="28">
        <f t="shared" si="1"/>
        <v>0</v>
      </c>
      <c r="I22" s="28">
        <f t="shared" si="2"/>
        <v>0</v>
      </c>
      <c r="J22" s="26"/>
      <c r="K22" s="26"/>
      <c r="L22" s="26"/>
      <c r="M22" s="26"/>
      <c r="N22" s="11"/>
      <c r="O22" s="12"/>
      <c r="P22" s="27"/>
      <c r="S22" s="12" t="s">
        <v>41</v>
      </c>
      <c r="T22" s="24"/>
    </row>
    <row r="23" spans="2:20" ht="35.1" customHeight="1">
      <c r="B23" s="12">
        <v>15</v>
      </c>
      <c r="C23" s="13"/>
      <c r="D23" s="11"/>
      <c r="E23" s="22"/>
      <c r="F23" s="13"/>
      <c r="G23" s="32" t="str">
        <f t="shared" si="0"/>
        <v/>
      </c>
      <c r="H23" s="28">
        <f t="shared" si="1"/>
        <v>0</v>
      </c>
      <c r="I23" s="28">
        <f t="shared" si="2"/>
        <v>0</v>
      </c>
      <c r="J23" s="26"/>
      <c r="K23" s="26"/>
      <c r="L23" s="26"/>
      <c r="M23" s="26"/>
      <c r="N23" s="11"/>
      <c r="O23" s="12"/>
      <c r="P23" s="27"/>
      <c r="S23" s="12" t="s">
        <v>13</v>
      </c>
      <c r="T23" s="14">
        <f>T10</f>
        <v>13150</v>
      </c>
    </row>
    <row r="24" spans="2:20" ht="35.1" customHeight="1">
      <c r="B24" s="12">
        <v>16</v>
      </c>
      <c r="C24" s="13"/>
      <c r="D24" s="11"/>
      <c r="E24" s="22"/>
      <c r="F24" s="13"/>
      <c r="G24" s="32" t="str">
        <f t="shared" si="0"/>
        <v/>
      </c>
      <c r="H24" s="28">
        <f t="shared" si="1"/>
        <v>0</v>
      </c>
      <c r="I24" s="28">
        <f t="shared" si="2"/>
        <v>0</v>
      </c>
      <c r="J24" s="26"/>
      <c r="K24" s="26"/>
      <c r="L24" s="26"/>
      <c r="M24" s="26"/>
      <c r="N24" s="11"/>
      <c r="O24" s="12"/>
      <c r="P24" s="27"/>
      <c r="S24" s="12" t="s">
        <v>14</v>
      </c>
      <c r="T24" s="14">
        <f>T11</f>
        <v>13025</v>
      </c>
    </row>
    <row r="25" spans="2:20" ht="35.1" customHeight="1">
      <c r="B25" s="12">
        <v>17</v>
      </c>
      <c r="C25" s="13"/>
      <c r="D25" s="11"/>
      <c r="E25" s="22"/>
      <c r="F25" s="13"/>
      <c r="G25" s="32" t="str">
        <f t="shared" si="0"/>
        <v/>
      </c>
      <c r="H25" s="28">
        <f t="shared" si="1"/>
        <v>0</v>
      </c>
      <c r="I25" s="28">
        <f t="shared" si="2"/>
        <v>0</v>
      </c>
      <c r="J25" s="26"/>
      <c r="K25" s="26"/>
      <c r="L25" s="26"/>
      <c r="M25" s="26"/>
      <c r="N25" s="11"/>
      <c r="O25" s="12"/>
      <c r="P25" s="27"/>
    </row>
    <row r="26" spans="2:20" ht="35.1" customHeight="1">
      <c r="B26" s="12">
        <v>18</v>
      </c>
      <c r="C26" s="13"/>
      <c r="D26" s="11"/>
      <c r="E26" s="22"/>
      <c r="F26" s="13"/>
      <c r="G26" s="32" t="str">
        <f t="shared" si="0"/>
        <v/>
      </c>
      <c r="H26" s="28">
        <f t="shared" si="1"/>
        <v>0</v>
      </c>
      <c r="I26" s="28">
        <f t="shared" si="2"/>
        <v>0</v>
      </c>
      <c r="J26" s="26"/>
      <c r="K26" s="26"/>
      <c r="L26" s="26"/>
      <c r="M26" s="26"/>
      <c r="N26" s="11"/>
      <c r="O26" s="12"/>
      <c r="P26" s="27"/>
    </row>
    <row r="27" spans="2:20" ht="35.1" customHeight="1">
      <c r="B27" s="12">
        <v>19</v>
      </c>
      <c r="C27" s="13"/>
      <c r="D27" s="11"/>
      <c r="E27" s="22"/>
      <c r="F27" s="13"/>
      <c r="G27" s="32" t="str">
        <f t="shared" si="0"/>
        <v/>
      </c>
      <c r="H27" s="28">
        <f t="shared" si="1"/>
        <v>0</v>
      </c>
      <c r="I27" s="28">
        <f t="shared" si="2"/>
        <v>0</v>
      </c>
      <c r="J27" s="26"/>
      <c r="K27" s="26"/>
      <c r="L27" s="26"/>
      <c r="M27" s="26"/>
      <c r="N27" s="11"/>
      <c r="O27" s="12"/>
      <c r="P27" s="27"/>
    </row>
    <row r="28" spans="2:20" ht="35.1" customHeight="1">
      <c r="B28" s="12">
        <v>20</v>
      </c>
      <c r="C28" s="13"/>
      <c r="D28" s="11"/>
      <c r="E28" s="22"/>
      <c r="F28" s="13"/>
      <c r="G28" s="32" t="str">
        <f t="shared" si="0"/>
        <v/>
      </c>
      <c r="H28" s="28">
        <f t="shared" si="1"/>
        <v>0</v>
      </c>
      <c r="I28" s="28">
        <f t="shared" si="2"/>
        <v>0</v>
      </c>
      <c r="J28" s="26"/>
      <c r="K28" s="26"/>
      <c r="L28" s="26"/>
      <c r="M28" s="26"/>
      <c r="N28" s="11"/>
      <c r="O28" s="12"/>
      <c r="P28" s="27"/>
    </row>
    <row r="29" spans="2:20" ht="35.1" customHeight="1">
      <c r="B29" s="12">
        <v>21</v>
      </c>
      <c r="C29" s="13"/>
      <c r="D29" s="11"/>
      <c r="E29" s="22"/>
      <c r="F29" s="13"/>
      <c r="G29" s="32" t="str">
        <f t="shared" si="0"/>
        <v/>
      </c>
      <c r="H29" s="28">
        <f t="shared" si="1"/>
        <v>0</v>
      </c>
      <c r="I29" s="28">
        <f t="shared" si="2"/>
        <v>0</v>
      </c>
      <c r="J29" s="26"/>
      <c r="K29" s="26"/>
      <c r="L29" s="26"/>
      <c r="M29" s="26"/>
      <c r="N29" s="11"/>
      <c r="O29" s="12"/>
      <c r="P29" s="27"/>
    </row>
    <row r="30" spans="2:20" ht="35.1" customHeight="1">
      <c r="B30" s="12">
        <v>22</v>
      </c>
      <c r="C30" s="13"/>
      <c r="D30" s="11"/>
      <c r="E30" s="22"/>
      <c r="F30" s="13"/>
      <c r="G30" s="32" t="str">
        <f t="shared" si="0"/>
        <v/>
      </c>
      <c r="H30" s="28">
        <f t="shared" si="1"/>
        <v>0</v>
      </c>
      <c r="I30" s="28">
        <f t="shared" si="2"/>
        <v>0</v>
      </c>
      <c r="J30" s="26"/>
      <c r="K30" s="26"/>
      <c r="L30" s="26"/>
      <c r="M30" s="26"/>
      <c r="N30" s="11"/>
      <c r="O30" s="12"/>
      <c r="P30" s="27"/>
    </row>
    <row r="31" spans="2:20" ht="35.1" customHeight="1">
      <c r="B31" s="12">
        <v>23</v>
      </c>
      <c r="C31" s="13"/>
      <c r="D31" s="11"/>
      <c r="E31" s="22"/>
      <c r="F31" s="13"/>
      <c r="G31" s="32" t="str">
        <f t="shared" si="0"/>
        <v/>
      </c>
      <c r="H31" s="28">
        <f t="shared" si="1"/>
        <v>0</v>
      </c>
      <c r="I31" s="28">
        <f t="shared" si="2"/>
        <v>0</v>
      </c>
      <c r="J31" s="26"/>
      <c r="K31" s="26"/>
      <c r="L31" s="26"/>
      <c r="M31" s="26"/>
      <c r="N31" s="11"/>
      <c r="O31" s="12"/>
      <c r="P31" s="27"/>
    </row>
    <row r="32" spans="2:20" ht="35.1" customHeight="1">
      <c r="B32" s="12">
        <v>24</v>
      </c>
      <c r="C32" s="13"/>
      <c r="D32" s="11"/>
      <c r="E32" s="22"/>
      <c r="F32" s="13"/>
      <c r="G32" s="32" t="str">
        <f t="shared" si="0"/>
        <v/>
      </c>
      <c r="H32" s="28">
        <f t="shared" si="1"/>
        <v>0</v>
      </c>
      <c r="I32" s="28">
        <f t="shared" si="2"/>
        <v>0</v>
      </c>
      <c r="J32" s="26"/>
      <c r="K32" s="26"/>
      <c r="L32" s="26"/>
      <c r="M32" s="26"/>
      <c r="N32" s="11"/>
      <c r="O32" s="12"/>
      <c r="P32" s="27"/>
    </row>
    <row r="33" spans="2:16" ht="35.1" customHeight="1">
      <c r="B33" s="12">
        <v>25</v>
      </c>
      <c r="C33" s="13"/>
      <c r="D33" s="11"/>
      <c r="E33" s="22"/>
      <c r="F33" s="13"/>
      <c r="G33" s="32" t="str">
        <f t="shared" si="0"/>
        <v/>
      </c>
      <c r="H33" s="28">
        <f t="shared" si="1"/>
        <v>0</v>
      </c>
      <c r="I33" s="28">
        <f t="shared" si="2"/>
        <v>0</v>
      </c>
      <c r="J33" s="26"/>
      <c r="K33" s="26"/>
      <c r="L33" s="26"/>
      <c r="M33" s="26"/>
      <c r="N33" s="11"/>
      <c r="O33" s="12"/>
      <c r="P33" s="27"/>
    </row>
    <row r="34" spans="2:16" ht="35.1" customHeight="1">
      <c r="B34" s="12">
        <v>26</v>
      </c>
      <c r="C34" s="13"/>
      <c r="D34" s="11"/>
      <c r="E34" s="22"/>
      <c r="F34" s="13"/>
      <c r="G34" s="32" t="str">
        <f t="shared" si="0"/>
        <v/>
      </c>
      <c r="H34" s="28">
        <f t="shared" si="1"/>
        <v>0</v>
      </c>
      <c r="I34" s="28">
        <f t="shared" si="2"/>
        <v>0</v>
      </c>
      <c r="J34" s="26"/>
      <c r="K34" s="26"/>
      <c r="L34" s="26"/>
      <c r="M34" s="26"/>
      <c r="N34" s="11"/>
      <c r="O34" s="12"/>
      <c r="P34" s="27"/>
    </row>
    <row r="35" spans="2:16" ht="35.1" customHeight="1">
      <c r="B35" s="12">
        <v>27</v>
      </c>
      <c r="C35" s="13"/>
      <c r="D35" s="11"/>
      <c r="E35" s="22"/>
      <c r="F35" s="13"/>
      <c r="G35" s="32" t="str">
        <f t="shared" si="0"/>
        <v/>
      </c>
      <c r="H35" s="28">
        <f t="shared" si="1"/>
        <v>0</v>
      </c>
      <c r="I35" s="28">
        <f t="shared" si="2"/>
        <v>0</v>
      </c>
      <c r="J35" s="26"/>
      <c r="K35" s="26"/>
      <c r="L35" s="26"/>
      <c r="M35" s="26"/>
      <c r="N35" s="11"/>
      <c r="O35" s="12"/>
      <c r="P35" s="27"/>
    </row>
    <row r="36" spans="2:16" ht="35.1" customHeight="1">
      <c r="B36" s="12">
        <v>28</v>
      </c>
      <c r="C36" s="13"/>
      <c r="D36" s="11"/>
      <c r="E36" s="22"/>
      <c r="F36" s="13"/>
      <c r="G36" s="32" t="str">
        <f t="shared" si="0"/>
        <v/>
      </c>
      <c r="H36" s="28">
        <f t="shared" si="1"/>
        <v>0</v>
      </c>
      <c r="I36" s="28">
        <f t="shared" si="2"/>
        <v>0</v>
      </c>
      <c r="J36" s="26"/>
      <c r="K36" s="26"/>
      <c r="L36" s="26"/>
      <c r="M36" s="26"/>
      <c r="N36" s="11"/>
      <c r="O36" s="12"/>
      <c r="P36" s="27"/>
    </row>
    <row r="37" spans="2:16" ht="35.1" customHeight="1">
      <c r="B37" s="12">
        <v>29</v>
      </c>
      <c r="C37" s="13"/>
      <c r="D37" s="11"/>
      <c r="E37" s="22"/>
      <c r="F37" s="13"/>
      <c r="G37" s="32" t="str">
        <f t="shared" si="0"/>
        <v/>
      </c>
      <c r="H37" s="28">
        <f t="shared" si="1"/>
        <v>0</v>
      </c>
      <c r="I37" s="28">
        <f t="shared" si="2"/>
        <v>0</v>
      </c>
      <c r="J37" s="26"/>
      <c r="K37" s="26"/>
      <c r="L37" s="26"/>
      <c r="M37" s="26"/>
      <c r="N37" s="11"/>
      <c r="O37" s="12"/>
      <c r="P37" s="27"/>
    </row>
    <row r="38" spans="2:16" ht="35.1" customHeight="1">
      <c r="B38" s="12">
        <v>30</v>
      </c>
      <c r="C38" s="13"/>
      <c r="D38" s="11"/>
      <c r="E38" s="22"/>
      <c r="F38" s="13"/>
      <c r="G38" s="32" t="str">
        <f t="shared" si="0"/>
        <v/>
      </c>
      <c r="H38" s="28">
        <f t="shared" si="1"/>
        <v>0</v>
      </c>
      <c r="I38" s="28">
        <f t="shared" si="2"/>
        <v>0</v>
      </c>
      <c r="J38" s="26"/>
      <c r="K38" s="26"/>
      <c r="L38" s="26"/>
      <c r="M38" s="26"/>
      <c r="N38" s="11"/>
      <c r="O38" s="12"/>
      <c r="P38" s="27"/>
    </row>
    <row r="39" spans="2:16" ht="35.1" customHeight="1">
      <c r="B39" s="12" t="s">
        <v>15</v>
      </c>
      <c r="C39" s="12"/>
      <c r="D39" s="15">
        <f>COUNTA(D9:D38)</f>
        <v>0</v>
      </c>
      <c r="E39" s="16"/>
      <c r="F39" s="16"/>
      <c r="G39" s="29"/>
      <c r="H39" s="28">
        <f>SUM(H9:H38)</f>
        <v>0</v>
      </c>
      <c r="I39" s="28">
        <f>SUM(I9:I38)</f>
        <v>0</v>
      </c>
      <c r="J39" s="25"/>
      <c r="K39" s="25"/>
      <c r="L39" s="25"/>
      <c r="M39" s="25"/>
      <c r="N39" s="16"/>
      <c r="O39" s="16"/>
      <c r="P39" s="16"/>
    </row>
    <row r="40" spans="2:16">
      <c r="B40" s="2" t="s">
        <v>16</v>
      </c>
    </row>
    <row r="41" spans="2:16">
      <c r="B41" s="18">
        <v>1</v>
      </c>
      <c r="C41" s="37" t="s">
        <v>47</v>
      </c>
      <c r="D41" s="37"/>
      <c r="E41" s="37"/>
      <c r="F41" s="37"/>
      <c r="G41" s="37"/>
      <c r="H41" s="37"/>
      <c r="I41" s="37"/>
      <c r="J41" s="37"/>
      <c r="K41" s="37"/>
      <c r="L41" s="37"/>
      <c r="M41" s="37"/>
      <c r="N41" s="37"/>
      <c r="O41" s="37"/>
      <c r="P41" s="37"/>
    </row>
    <row r="42" spans="2:16">
      <c r="B42" s="18">
        <v>2</v>
      </c>
      <c r="C42" s="18" t="s">
        <v>21</v>
      </c>
      <c r="D42" s="18"/>
      <c r="E42" s="18"/>
      <c r="F42" s="18"/>
      <c r="G42" s="19"/>
      <c r="H42" s="18"/>
      <c r="I42" s="18"/>
      <c r="O42" s="18"/>
      <c r="P42" s="18"/>
    </row>
    <row r="43" spans="2:16">
      <c r="B43" s="18"/>
      <c r="C43" s="18" t="s">
        <v>17</v>
      </c>
      <c r="D43" s="18"/>
      <c r="E43" s="18"/>
      <c r="F43" s="18"/>
      <c r="G43" s="19"/>
      <c r="H43" s="18"/>
      <c r="I43" s="18"/>
      <c r="O43" s="18"/>
      <c r="P43" s="18"/>
    </row>
    <row r="44" spans="2:16">
      <c r="B44" s="18">
        <v>3</v>
      </c>
      <c r="C44" s="18" t="s">
        <v>34</v>
      </c>
      <c r="D44" s="18"/>
      <c r="E44" s="18"/>
      <c r="F44" s="18"/>
      <c r="G44" s="19"/>
      <c r="H44" s="18"/>
      <c r="I44" s="18"/>
      <c r="O44" s="18"/>
      <c r="P44" s="18"/>
    </row>
    <row r="45" spans="2:16">
      <c r="B45" s="18">
        <v>4</v>
      </c>
      <c r="C45" s="18" t="s">
        <v>22</v>
      </c>
      <c r="D45" s="18"/>
      <c r="E45" s="18"/>
      <c r="F45" s="18"/>
      <c r="G45" s="19"/>
      <c r="H45" s="18"/>
      <c r="I45" s="18"/>
      <c r="O45" s="18"/>
      <c r="P45" s="18"/>
    </row>
  </sheetData>
  <dataConsolidate/>
  <mergeCells count="16">
    <mergeCell ref="C41:P41"/>
    <mergeCell ref="D4:F4"/>
    <mergeCell ref="J4:P5"/>
    <mergeCell ref="D5:F5"/>
    <mergeCell ref="B7:B8"/>
    <mergeCell ref="C7:C8"/>
    <mergeCell ref="D7:D8"/>
    <mergeCell ref="E7:E8"/>
    <mergeCell ref="F7:F8"/>
    <mergeCell ref="G7:H7"/>
    <mergeCell ref="O7:O8"/>
    <mergeCell ref="I7:I8"/>
    <mergeCell ref="J7:K7"/>
    <mergeCell ref="L7:M7"/>
    <mergeCell ref="N7:N8"/>
    <mergeCell ref="P7:P8"/>
  </mergeCells>
  <phoneticPr fontId="4"/>
  <dataValidations count="3">
    <dataValidation type="list" allowBlank="1" showInputMessage="1" showErrorMessage="1" sqref="N9:N38" xr:uid="{4EAEB25E-912E-48F9-8905-BFE860DD1320}">
      <formula1>$S$19:$S$19</formula1>
    </dataValidation>
    <dataValidation type="list" allowBlank="1" showInputMessage="1" showErrorMessage="1" sqref="D4:F4" xr:uid="{9F079820-4AB2-42EB-9920-6472C278A6E6}">
      <formula1>$W$8:$W$19</formula1>
    </dataValidation>
    <dataValidation type="list" allowBlank="1" showInputMessage="1" showErrorMessage="1" sqref="O9:O38" xr:uid="{A306F13E-5001-4DB4-B62D-DD7A81B03A99}">
      <formula1>$S$18:$S$19</formula1>
    </dataValidation>
  </dataValidations>
  <printOptions horizontalCentered="1"/>
  <pageMargins left="0.39370078740157483" right="0" top="0.35433070866141736" bottom="0.31496062992125984" header="0.70866141732283472" footer="0.23622047244094491"/>
  <pageSetup paperSize="9" scale="57"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75CC9-2C4B-4357-A171-9988AF27ADA6}">
  <sheetPr>
    <pageSetUpPr fitToPage="1"/>
  </sheetPr>
  <dimension ref="A1:Y51"/>
  <sheetViews>
    <sheetView view="pageBreakPreview" zoomScale="85" zoomScaleNormal="100" zoomScaleSheetLayoutView="85" workbookViewId="0">
      <selection activeCell="M6" sqref="M6"/>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 style="3" customWidth="1"/>
    <col min="10" max="10" width="10" style="2" customWidth="1"/>
    <col min="11" max="11" width="10.75" style="2" bestFit="1" customWidth="1"/>
    <col min="12" max="15" width="10.625" style="2" customWidth="1"/>
    <col min="16" max="16" width="9.375" style="2" bestFit="1" customWidth="1"/>
    <col min="17" max="17" width="17.75" style="9" customWidth="1"/>
    <col min="18" max="18" width="13.125" style="9" customWidth="1"/>
    <col min="19" max="20" width="1.625" style="2" customWidth="1"/>
    <col min="21" max="21" width="9" style="2" customWidth="1"/>
    <col min="22" max="22" width="9.375" style="2" customWidth="1"/>
    <col min="23" max="23" width="10.125" style="2" bestFit="1" customWidth="1"/>
    <col min="24" max="215" width="9" style="2"/>
    <col min="216" max="216" width="1.375" style="2" customWidth="1"/>
    <col min="217" max="217" width="3.625" style="2" customWidth="1"/>
    <col min="218" max="218" width="12.625" style="2" customWidth="1"/>
    <col min="219" max="219" width="16.25" style="2" customWidth="1"/>
    <col min="220" max="226" width="13.125" style="2" customWidth="1"/>
    <col min="227" max="227" width="32.625" style="2" customWidth="1"/>
    <col min="228" max="228" width="1.625" style="2" customWidth="1"/>
    <col min="229" max="229" width="14.125" style="2" bestFit="1" customWidth="1"/>
    <col min="230" max="471" width="9" style="2"/>
    <col min="472" max="472" width="1.375" style="2" customWidth="1"/>
    <col min="473" max="473" width="3.625" style="2" customWidth="1"/>
    <col min="474" max="474" width="12.625" style="2" customWidth="1"/>
    <col min="475" max="475" width="16.25" style="2" customWidth="1"/>
    <col min="476" max="482" width="13.125" style="2" customWidth="1"/>
    <col min="483" max="483" width="32.625" style="2" customWidth="1"/>
    <col min="484" max="484" width="1.625" style="2" customWidth="1"/>
    <col min="485" max="485" width="14.125" style="2" bestFit="1" customWidth="1"/>
    <col min="486" max="727" width="9" style="2"/>
    <col min="728" max="728" width="1.375" style="2" customWidth="1"/>
    <col min="729" max="729" width="3.625" style="2" customWidth="1"/>
    <col min="730" max="730" width="12.625" style="2" customWidth="1"/>
    <col min="731" max="731" width="16.25" style="2" customWidth="1"/>
    <col min="732" max="738" width="13.125" style="2" customWidth="1"/>
    <col min="739" max="739" width="32.625" style="2" customWidth="1"/>
    <col min="740" max="740" width="1.625" style="2" customWidth="1"/>
    <col min="741" max="741" width="14.125" style="2" bestFit="1" customWidth="1"/>
    <col min="742" max="983" width="9" style="2"/>
    <col min="984" max="984" width="1.375" style="2" customWidth="1"/>
    <col min="985" max="985" width="3.625" style="2" customWidth="1"/>
    <col min="986" max="986" width="12.625" style="2" customWidth="1"/>
    <col min="987" max="987" width="16.25" style="2" customWidth="1"/>
    <col min="988" max="994" width="13.125" style="2" customWidth="1"/>
    <col min="995" max="995" width="32.625" style="2" customWidth="1"/>
    <col min="996" max="996" width="1.625" style="2" customWidth="1"/>
    <col min="997" max="997" width="14.125" style="2" bestFit="1" customWidth="1"/>
    <col min="998" max="1239" width="9" style="2"/>
    <col min="1240" max="1240" width="1.375" style="2" customWidth="1"/>
    <col min="1241" max="1241" width="3.625" style="2" customWidth="1"/>
    <col min="1242" max="1242" width="12.625" style="2" customWidth="1"/>
    <col min="1243" max="1243" width="16.25" style="2" customWidth="1"/>
    <col min="1244" max="1250" width="13.125" style="2" customWidth="1"/>
    <col min="1251" max="1251" width="32.625" style="2" customWidth="1"/>
    <col min="1252" max="1252" width="1.625" style="2" customWidth="1"/>
    <col min="1253" max="1253" width="14.125" style="2" bestFit="1" customWidth="1"/>
    <col min="1254" max="1495" width="9" style="2"/>
    <col min="1496" max="1496" width="1.375" style="2" customWidth="1"/>
    <col min="1497" max="1497" width="3.625" style="2" customWidth="1"/>
    <col min="1498" max="1498" width="12.625" style="2" customWidth="1"/>
    <col min="1499" max="1499" width="16.25" style="2" customWidth="1"/>
    <col min="1500" max="1506" width="13.125" style="2" customWidth="1"/>
    <col min="1507" max="1507" width="32.625" style="2" customWidth="1"/>
    <col min="1508" max="1508" width="1.625" style="2" customWidth="1"/>
    <col min="1509" max="1509" width="14.125" style="2" bestFit="1" customWidth="1"/>
    <col min="1510" max="1751" width="9" style="2"/>
    <col min="1752" max="1752" width="1.375" style="2" customWidth="1"/>
    <col min="1753" max="1753" width="3.625" style="2" customWidth="1"/>
    <col min="1754" max="1754" width="12.625" style="2" customWidth="1"/>
    <col min="1755" max="1755" width="16.25" style="2" customWidth="1"/>
    <col min="1756" max="1762" width="13.125" style="2" customWidth="1"/>
    <col min="1763" max="1763" width="32.625" style="2" customWidth="1"/>
    <col min="1764" max="1764" width="1.625" style="2" customWidth="1"/>
    <col min="1765" max="1765" width="14.125" style="2" bestFit="1" customWidth="1"/>
    <col min="1766" max="2007" width="9" style="2"/>
    <col min="2008" max="2008" width="1.375" style="2" customWidth="1"/>
    <col min="2009" max="2009" width="3.625" style="2" customWidth="1"/>
    <col min="2010" max="2010" width="12.625" style="2" customWidth="1"/>
    <col min="2011" max="2011" width="16.25" style="2" customWidth="1"/>
    <col min="2012" max="2018" width="13.125" style="2" customWidth="1"/>
    <col min="2019" max="2019" width="32.625" style="2" customWidth="1"/>
    <col min="2020" max="2020" width="1.625" style="2" customWidth="1"/>
    <col min="2021" max="2021" width="14.125" style="2" bestFit="1" customWidth="1"/>
    <col min="2022" max="2263" width="9" style="2"/>
    <col min="2264" max="2264" width="1.375" style="2" customWidth="1"/>
    <col min="2265" max="2265" width="3.625" style="2" customWidth="1"/>
    <col min="2266" max="2266" width="12.625" style="2" customWidth="1"/>
    <col min="2267" max="2267" width="16.25" style="2" customWidth="1"/>
    <col min="2268" max="2274" width="13.125" style="2" customWidth="1"/>
    <col min="2275" max="2275" width="32.625" style="2" customWidth="1"/>
    <col min="2276" max="2276" width="1.625" style="2" customWidth="1"/>
    <col min="2277" max="2277" width="14.125" style="2" bestFit="1" customWidth="1"/>
    <col min="2278" max="2519" width="9" style="2"/>
    <col min="2520" max="2520" width="1.375" style="2" customWidth="1"/>
    <col min="2521" max="2521" width="3.625" style="2" customWidth="1"/>
    <col min="2522" max="2522" width="12.625" style="2" customWidth="1"/>
    <col min="2523" max="2523" width="16.25" style="2" customWidth="1"/>
    <col min="2524" max="2530" width="13.125" style="2" customWidth="1"/>
    <col min="2531" max="2531" width="32.625" style="2" customWidth="1"/>
    <col min="2532" max="2532" width="1.625" style="2" customWidth="1"/>
    <col min="2533" max="2533" width="14.125" style="2" bestFit="1" customWidth="1"/>
    <col min="2534" max="2775" width="9" style="2"/>
    <col min="2776" max="2776" width="1.375" style="2" customWidth="1"/>
    <col min="2777" max="2777" width="3.625" style="2" customWidth="1"/>
    <col min="2778" max="2778" width="12.625" style="2" customWidth="1"/>
    <col min="2779" max="2779" width="16.25" style="2" customWidth="1"/>
    <col min="2780" max="2786" width="13.125" style="2" customWidth="1"/>
    <col min="2787" max="2787" width="32.625" style="2" customWidth="1"/>
    <col min="2788" max="2788" width="1.625" style="2" customWidth="1"/>
    <col min="2789" max="2789" width="14.125" style="2" bestFit="1" customWidth="1"/>
    <col min="2790" max="3031" width="9" style="2"/>
    <col min="3032" max="3032" width="1.375" style="2" customWidth="1"/>
    <col min="3033" max="3033" width="3.625" style="2" customWidth="1"/>
    <col min="3034" max="3034" width="12.625" style="2" customWidth="1"/>
    <col min="3035" max="3035" width="16.25" style="2" customWidth="1"/>
    <col min="3036" max="3042" width="13.125" style="2" customWidth="1"/>
    <col min="3043" max="3043" width="32.625" style="2" customWidth="1"/>
    <col min="3044" max="3044" width="1.625" style="2" customWidth="1"/>
    <col min="3045" max="3045" width="14.125" style="2" bestFit="1" customWidth="1"/>
    <col min="3046" max="3287" width="9" style="2"/>
    <col min="3288" max="3288" width="1.375" style="2" customWidth="1"/>
    <col min="3289" max="3289" width="3.625" style="2" customWidth="1"/>
    <col min="3290" max="3290" width="12.625" style="2" customWidth="1"/>
    <col min="3291" max="3291" width="16.25" style="2" customWidth="1"/>
    <col min="3292" max="3298" width="13.125" style="2" customWidth="1"/>
    <col min="3299" max="3299" width="32.625" style="2" customWidth="1"/>
    <col min="3300" max="3300" width="1.625" style="2" customWidth="1"/>
    <col min="3301" max="3301" width="14.125" style="2" bestFit="1" customWidth="1"/>
    <col min="3302" max="3543" width="9" style="2"/>
    <col min="3544" max="3544" width="1.375" style="2" customWidth="1"/>
    <col min="3545" max="3545" width="3.625" style="2" customWidth="1"/>
    <col min="3546" max="3546" width="12.625" style="2" customWidth="1"/>
    <col min="3547" max="3547" width="16.25" style="2" customWidth="1"/>
    <col min="3548" max="3554" width="13.125" style="2" customWidth="1"/>
    <col min="3555" max="3555" width="32.625" style="2" customWidth="1"/>
    <col min="3556" max="3556" width="1.625" style="2" customWidth="1"/>
    <col min="3557" max="3557" width="14.125" style="2" bestFit="1" customWidth="1"/>
    <col min="3558" max="3799" width="9" style="2"/>
    <col min="3800" max="3800" width="1.375" style="2" customWidth="1"/>
    <col min="3801" max="3801" width="3.625" style="2" customWidth="1"/>
    <col min="3802" max="3802" width="12.625" style="2" customWidth="1"/>
    <col min="3803" max="3803" width="16.25" style="2" customWidth="1"/>
    <col min="3804" max="3810" width="13.125" style="2" customWidth="1"/>
    <col min="3811" max="3811" width="32.625" style="2" customWidth="1"/>
    <col min="3812" max="3812" width="1.625" style="2" customWidth="1"/>
    <col min="3813" max="3813" width="14.125" style="2" bestFit="1" customWidth="1"/>
    <col min="3814" max="4055" width="9" style="2"/>
    <col min="4056" max="4056" width="1.375" style="2" customWidth="1"/>
    <col min="4057" max="4057" width="3.625" style="2" customWidth="1"/>
    <col min="4058" max="4058" width="12.625" style="2" customWidth="1"/>
    <col min="4059" max="4059" width="16.25" style="2" customWidth="1"/>
    <col min="4060" max="4066" width="13.125" style="2" customWidth="1"/>
    <col min="4067" max="4067" width="32.625" style="2" customWidth="1"/>
    <col min="4068" max="4068" width="1.625" style="2" customWidth="1"/>
    <col min="4069" max="4069" width="14.125" style="2" bestFit="1" customWidth="1"/>
    <col min="4070" max="4311" width="9" style="2"/>
    <col min="4312" max="4312" width="1.375" style="2" customWidth="1"/>
    <col min="4313" max="4313" width="3.625" style="2" customWidth="1"/>
    <col min="4314" max="4314" width="12.625" style="2" customWidth="1"/>
    <col min="4315" max="4315" width="16.25" style="2" customWidth="1"/>
    <col min="4316" max="4322" width="13.125" style="2" customWidth="1"/>
    <col min="4323" max="4323" width="32.625" style="2" customWidth="1"/>
    <col min="4324" max="4324" width="1.625" style="2" customWidth="1"/>
    <col min="4325" max="4325" width="14.125" style="2" bestFit="1" customWidth="1"/>
    <col min="4326" max="4567" width="9" style="2"/>
    <col min="4568" max="4568" width="1.375" style="2" customWidth="1"/>
    <col min="4569" max="4569" width="3.625" style="2" customWidth="1"/>
    <col min="4570" max="4570" width="12.625" style="2" customWidth="1"/>
    <col min="4571" max="4571" width="16.25" style="2" customWidth="1"/>
    <col min="4572" max="4578" width="13.125" style="2" customWidth="1"/>
    <col min="4579" max="4579" width="32.625" style="2" customWidth="1"/>
    <col min="4580" max="4580" width="1.625" style="2" customWidth="1"/>
    <col min="4581" max="4581" width="14.125" style="2" bestFit="1" customWidth="1"/>
    <col min="4582" max="4823" width="9" style="2"/>
    <col min="4824" max="4824" width="1.375" style="2" customWidth="1"/>
    <col min="4825" max="4825" width="3.625" style="2" customWidth="1"/>
    <col min="4826" max="4826" width="12.625" style="2" customWidth="1"/>
    <col min="4827" max="4827" width="16.25" style="2" customWidth="1"/>
    <col min="4828" max="4834" width="13.125" style="2" customWidth="1"/>
    <col min="4835" max="4835" width="32.625" style="2" customWidth="1"/>
    <col min="4836" max="4836" width="1.625" style="2" customWidth="1"/>
    <col min="4837" max="4837" width="14.125" style="2" bestFit="1" customWidth="1"/>
    <col min="4838" max="5079" width="9" style="2"/>
    <col min="5080" max="5080" width="1.375" style="2" customWidth="1"/>
    <col min="5081" max="5081" width="3.625" style="2" customWidth="1"/>
    <col min="5082" max="5082" width="12.625" style="2" customWidth="1"/>
    <col min="5083" max="5083" width="16.25" style="2" customWidth="1"/>
    <col min="5084" max="5090" width="13.125" style="2" customWidth="1"/>
    <col min="5091" max="5091" width="32.625" style="2" customWidth="1"/>
    <col min="5092" max="5092" width="1.625" style="2" customWidth="1"/>
    <col min="5093" max="5093" width="14.125" style="2" bestFit="1" customWidth="1"/>
    <col min="5094" max="5335" width="9" style="2"/>
    <col min="5336" max="5336" width="1.375" style="2" customWidth="1"/>
    <col min="5337" max="5337" width="3.625" style="2" customWidth="1"/>
    <col min="5338" max="5338" width="12.625" style="2" customWidth="1"/>
    <col min="5339" max="5339" width="16.25" style="2" customWidth="1"/>
    <col min="5340" max="5346" width="13.125" style="2" customWidth="1"/>
    <col min="5347" max="5347" width="32.625" style="2" customWidth="1"/>
    <col min="5348" max="5348" width="1.625" style="2" customWidth="1"/>
    <col min="5349" max="5349" width="14.125" style="2" bestFit="1" customWidth="1"/>
    <col min="5350" max="5591" width="9" style="2"/>
    <col min="5592" max="5592" width="1.375" style="2" customWidth="1"/>
    <col min="5593" max="5593" width="3.625" style="2" customWidth="1"/>
    <col min="5594" max="5594" width="12.625" style="2" customWidth="1"/>
    <col min="5595" max="5595" width="16.25" style="2" customWidth="1"/>
    <col min="5596" max="5602" width="13.125" style="2" customWidth="1"/>
    <col min="5603" max="5603" width="32.625" style="2" customWidth="1"/>
    <col min="5604" max="5604" width="1.625" style="2" customWidth="1"/>
    <col min="5605" max="5605" width="14.125" style="2" bestFit="1" customWidth="1"/>
    <col min="5606" max="5847" width="9" style="2"/>
    <col min="5848" max="5848" width="1.375" style="2" customWidth="1"/>
    <col min="5849" max="5849" width="3.625" style="2" customWidth="1"/>
    <col min="5850" max="5850" width="12.625" style="2" customWidth="1"/>
    <col min="5851" max="5851" width="16.25" style="2" customWidth="1"/>
    <col min="5852" max="5858" width="13.125" style="2" customWidth="1"/>
    <col min="5859" max="5859" width="32.625" style="2" customWidth="1"/>
    <col min="5860" max="5860" width="1.625" style="2" customWidth="1"/>
    <col min="5861" max="5861" width="14.125" style="2" bestFit="1" customWidth="1"/>
    <col min="5862" max="6103" width="9" style="2"/>
    <col min="6104" max="6104" width="1.375" style="2" customWidth="1"/>
    <col min="6105" max="6105" width="3.625" style="2" customWidth="1"/>
    <col min="6106" max="6106" width="12.625" style="2" customWidth="1"/>
    <col min="6107" max="6107" width="16.25" style="2" customWidth="1"/>
    <col min="6108" max="6114" width="13.125" style="2" customWidth="1"/>
    <col min="6115" max="6115" width="32.625" style="2" customWidth="1"/>
    <col min="6116" max="6116" width="1.625" style="2" customWidth="1"/>
    <col min="6117" max="6117" width="14.125" style="2" bestFit="1" customWidth="1"/>
    <col min="6118" max="6359" width="9" style="2"/>
    <col min="6360" max="6360" width="1.375" style="2" customWidth="1"/>
    <col min="6361" max="6361" width="3.625" style="2" customWidth="1"/>
    <col min="6362" max="6362" width="12.625" style="2" customWidth="1"/>
    <col min="6363" max="6363" width="16.25" style="2" customWidth="1"/>
    <col min="6364" max="6370" width="13.125" style="2" customWidth="1"/>
    <col min="6371" max="6371" width="32.625" style="2" customWidth="1"/>
    <col min="6372" max="6372" width="1.625" style="2" customWidth="1"/>
    <col min="6373" max="6373" width="14.125" style="2" bestFit="1" customWidth="1"/>
    <col min="6374" max="6615" width="9" style="2"/>
    <col min="6616" max="6616" width="1.375" style="2" customWidth="1"/>
    <col min="6617" max="6617" width="3.625" style="2" customWidth="1"/>
    <col min="6618" max="6618" width="12.625" style="2" customWidth="1"/>
    <col min="6619" max="6619" width="16.25" style="2" customWidth="1"/>
    <col min="6620" max="6626" width="13.125" style="2" customWidth="1"/>
    <col min="6627" max="6627" width="32.625" style="2" customWidth="1"/>
    <col min="6628" max="6628" width="1.625" style="2" customWidth="1"/>
    <col min="6629" max="6629" width="14.125" style="2" bestFit="1" customWidth="1"/>
    <col min="6630" max="6871" width="9" style="2"/>
    <col min="6872" max="6872" width="1.375" style="2" customWidth="1"/>
    <col min="6873" max="6873" width="3.625" style="2" customWidth="1"/>
    <col min="6874" max="6874" width="12.625" style="2" customWidth="1"/>
    <col min="6875" max="6875" width="16.25" style="2" customWidth="1"/>
    <col min="6876" max="6882" width="13.125" style="2" customWidth="1"/>
    <col min="6883" max="6883" width="32.625" style="2" customWidth="1"/>
    <col min="6884" max="6884" width="1.625" style="2" customWidth="1"/>
    <col min="6885" max="6885" width="14.125" style="2" bestFit="1" customWidth="1"/>
    <col min="6886" max="7127" width="9" style="2"/>
    <col min="7128" max="7128" width="1.375" style="2" customWidth="1"/>
    <col min="7129" max="7129" width="3.625" style="2" customWidth="1"/>
    <col min="7130" max="7130" width="12.625" style="2" customWidth="1"/>
    <col min="7131" max="7131" width="16.25" style="2" customWidth="1"/>
    <col min="7132" max="7138" width="13.125" style="2" customWidth="1"/>
    <col min="7139" max="7139" width="32.625" style="2" customWidth="1"/>
    <col min="7140" max="7140" width="1.625" style="2" customWidth="1"/>
    <col min="7141" max="7141" width="14.125" style="2" bestFit="1" customWidth="1"/>
    <col min="7142" max="7383" width="9" style="2"/>
    <col min="7384" max="7384" width="1.375" style="2" customWidth="1"/>
    <col min="7385" max="7385" width="3.625" style="2" customWidth="1"/>
    <col min="7386" max="7386" width="12.625" style="2" customWidth="1"/>
    <col min="7387" max="7387" width="16.25" style="2" customWidth="1"/>
    <col min="7388" max="7394" width="13.125" style="2" customWidth="1"/>
    <col min="7395" max="7395" width="32.625" style="2" customWidth="1"/>
    <col min="7396" max="7396" width="1.625" style="2" customWidth="1"/>
    <col min="7397" max="7397" width="14.125" style="2" bestFit="1" customWidth="1"/>
    <col min="7398" max="7639" width="9" style="2"/>
    <col min="7640" max="7640" width="1.375" style="2" customWidth="1"/>
    <col min="7641" max="7641" width="3.625" style="2" customWidth="1"/>
    <col min="7642" max="7642" width="12.625" style="2" customWidth="1"/>
    <col min="7643" max="7643" width="16.25" style="2" customWidth="1"/>
    <col min="7644" max="7650" width="13.125" style="2" customWidth="1"/>
    <col min="7651" max="7651" width="32.625" style="2" customWidth="1"/>
    <col min="7652" max="7652" width="1.625" style="2" customWidth="1"/>
    <col min="7653" max="7653" width="14.125" style="2" bestFit="1" customWidth="1"/>
    <col min="7654" max="7895" width="9" style="2"/>
    <col min="7896" max="7896" width="1.375" style="2" customWidth="1"/>
    <col min="7897" max="7897" width="3.625" style="2" customWidth="1"/>
    <col min="7898" max="7898" width="12.625" style="2" customWidth="1"/>
    <col min="7899" max="7899" width="16.25" style="2" customWidth="1"/>
    <col min="7900" max="7906" width="13.125" style="2" customWidth="1"/>
    <col min="7907" max="7907" width="32.625" style="2" customWidth="1"/>
    <col min="7908" max="7908" width="1.625" style="2" customWidth="1"/>
    <col min="7909" max="7909" width="14.125" style="2" bestFit="1" customWidth="1"/>
    <col min="7910" max="8151" width="9" style="2"/>
    <col min="8152" max="8152" width="1.375" style="2" customWidth="1"/>
    <col min="8153" max="8153" width="3.625" style="2" customWidth="1"/>
    <col min="8154" max="8154" width="12.625" style="2" customWidth="1"/>
    <col min="8155" max="8155" width="16.25" style="2" customWidth="1"/>
    <col min="8156" max="8162" width="13.125" style="2" customWidth="1"/>
    <col min="8163" max="8163" width="32.625" style="2" customWidth="1"/>
    <col min="8164" max="8164" width="1.625" style="2" customWidth="1"/>
    <col min="8165" max="8165" width="14.125" style="2" bestFit="1" customWidth="1"/>
    <col min="8166" max="8407" width="9" style="2"/>
    <col min="8408" max="8408" width="1.375" style="2" customWidth="1"/>
    <col min="8409" max="8409" width="3.625" style="2" customWidth="1"/>
    <col min="8410" max="8410" width="12.625" style="2" customWidth="1"/>
    <col min="8411" max="8411" width="16.25" style="2" customWidth="1"/>
    <col min="8412" max="8418" width="13.125" style="2" customWidth="1"/>
    <col min="8419" max="8419" width="32.625" style="2" customWidth="1"/>
    <col min="8420" max="8420" width="1.625" style="2" customWidth="1"/>
    <col min="8421" max="8421" width="14.125" style="2" bestFit="1" customWidth="1"/>
    <col min="8422" max="8663" width="9" style="2"/>
    <col min="8664" max="8664" width="1.375" style="2" customWidth="1"/>
    <col min="8665" max="8665" width="3.625" style="2" customWidth="1"/>
    <col min="8666" max="8666" width="12.625" style="2" customWidth="1"/>
    <col min="8667" max="8667" width="16.25" style="2" customWidth="1"/>
    <col min="8668" max="8674" width="13.125" style="2" customWidth="1"/>
    <col min="8675" max="8675" width="32.625" style="2" customWidth="1"/>
    <col min="8676" max="8676" width="1.625" style="2" customWidth="1"/>
    <col min="8677" max="8677" width="14.125" style="2" bestFit="1" customWidth="1"/>
    <col min="8678" max="8919" width="9" style="2"/>
    <col min="8920" max="8920" width="1.375" style="2" customWidth="1"/>
    <col min="8921" max="8921" width="3.625" style="2" customWidth="1"/>
    <col min="8922" max="8922" width="12.625" style="2" customWidth="1"/>
    <col min="8923" max="8923" width="16.25" style="2" customWidth="1"/>
    <col min="8924" max="8930" width="13.125" style="2" customWidth="1"/>
    <col min="8931" max="8931" width="32.625" style="2" customWidth="1"/>
    <col min="8932" max="8932" width="1.625" style="2" customWidth="1"/>
    <col min="8933" max="8933" width="14.125" style="2" bestFit="1" customWidth="1"/>
    <col min="8934" max="9175" width="9" style="2"/>
    <col min="9176" max="9176" width="1.375" style="2" customWidth="1"/>
    <col min="9177" max="9177" width="3.625" style="2" customWidth="1"/>
    <col min="9178" max="9178" width="12.625" style="2" customWidth="1"/>
    <col min="9179" max="9179" width="16.25" style="2" customWidth="1"/>
    <col min="9180" max="9186" width="13.125" style="2" customWidth="1"/>
    <col min="9187" max="9187" width="32.625" style="2" customWidth="1"/>
    <col min="9188" max="9188" width="1.625" style="2" customWidth="1"/>
    <col min="9189" max="9189" width="14.125" style="2" bestFit="1" customWidth="1"/>
    <col min="9190" max="9431" width="9" style="2"/>
    <col min="9432" max="9432" width="1.375" style="2" customWidth="1"/>
    <col min="9433" max="9433" width="3.625" style="2" customWidth="1"/>
    <col min="9434" max="9434" width="12.625" style="2" customWidth="1"/>
    <col min="9435" max="9435" width="16.25" style="2" customWidth="1"/>
    <col min="9436" max="9442" width="13.125" style="2" customWidth="1"/>
    <col min="9443" max="9443" width="32.625" style="2" customWidth="1"/>
    <col min="9444" max="9444" width="1.625" style="2" customWidth="1"/>
    <col min="9445" max="9445" width="14.125" style="2" bestFit="1" customWidth="1"/>
    <col min="9446" max="9687" width="9" style="2"/>
    <col min="9688" max="9688" width="1.375" style="2" customWidth="1"/>
    <col min="9689" max="9689" width="3.625" style="2" customWidth="1"/>
    <col min="9690" max="9690" width="12.625" style="2" customWidth="1"/>
    <col min="9691" max="9691" width="16.25" style="2" customWidth="1"/>
    <col min="9692" max="9698" width="13.125" style="2" customWidth="1"/>
    <col min="9699" max="9699" width="32.625" style="2" customWidth="1"/>
    <col min="9700" max="9700" width="1.625" style="2" customWidth="1"/>
    <col min="9701" max="9701" width="14.125" style="2" bestFit="1" customWidth="1"/>
    <col min="9702" max="9943" width="9" style="2"/>
    <col min="9944" max="9944" width="1.375" style="2" customWidth="1"/>
    <col min="9945" max="9945" width="3.625" style="2" customWidth="1"/>
    <col min="9946" max="9946" width="12.625" style="2" customWidth="1"/>
    <col min="9947" max="9947" width="16.25" style="2" customWidth="1"/>
    <col min="9948" max="9954" width="13.125" style="2" customWidth="1"/>
    <col min="9955" max="9955" width="32.625" style="2" customWidth="1"/>
    <col min="9956" max="9956" width="1.625" style="2" customWidth="1"/>
    <col min="9957" max="9957" width="14.125" style="2" bestFit="1" customWidth="1"/>
    <col min="9958" max="10199" width="9" style="2"/>
    <col min="10200" max="10200" width="1.375" style="2" customWidth="1"/>
    <col min="10201" max="10201" width="3.625" style="2" customWidth="1"/>
    <col min="10202" max="10202" width="12.625" style="2" customWidth="1"/>
    <col min="10203" max="10203" width="16.25" style="2" customWidth="1"/>
    <col min="10204" max="10210" width="13.125" style="2" customWidth="1"/>
    <col min="10211" max="10211" width="32.625" style="2" customWidth="1"/>
    <col min="10212" max="10212" width="1.625" style="2" customWidth="1"/>
    <col min="10213" max="10213" width="14.125" style="2" bestFit="1" customWidth="1"/>
    <col min="10214" max="10455" width="9" style="2"/>
    <col min="10456" max="10456" width="1.375" style="2" customWidth="1"/>
    <col min="10457" max="10457" width="3.625" style="2" customWidth="1"/>
    <col min="10458" max="10458" width="12.625" style="2" customWidth="1"/>
    <col min="10459" max="10459" width="16.25" style="2" customWidth="1"/>
    <col min="10460" max="10466" width="13.125" style="2" customWidth="1"/>
    <col min="10467" max="10467" width="32.625" style="2" customWidth="1"/>
    <col min="10468" max="10468" width="1.625" style="2" customWidth="1"/>
    <col min="10469" max="10469" width="14.125" style="2" bestFit="1" customWidth="1"/>
    <col min="10470" max="10711" width="9" style="2"/>
    <col min="10712" max="10712" width="1.375" style="2" customWidth="1"/>
    <col min="10713" max="10713" width="3.625" style="2" customWidth="1"/>
    <col min="10714" max="10714" width="12.625" style="2" customWidth="1"/>
    <col min="10715" max="10715" width="16.25" style="2" customWidth="1"/>
    <col min="10716" max="10722" width="13.125" style="2" customWidth="1"/>
    <col min="10723" max="10723" width="32.625" style="2" customWidth="1"/>
    <col min="10724" max="10724" width="1.625" style="2" customWidth="1"/>
    <col min="10725" max="10725" width="14.125" style="2" bestFit="1" customWidth="1"/>
    <col min="10726" max="10967" width="9" style="2"/>
    <col min="10968" max="10968" width="1.375" style="2" customWidth="1"/>
    <col min="10969" max="10969" width="3.625" style="2" customWidth="1"/>
    <col min="10970" max="10970" width="12.625" style="2" customWidth="1"/>
    <col min="10971" max="10971" width="16.25" style="2" customWidth="1"/>
    <col min="10972" max="10978" width="13.125" style="2" customWidth="1"/>
    <col min="10979" max="10979" width="32.625" style="2" customWidth="1"/>
    <col min="10980" max="10980" width="1.625" style="2" customWidth="1"/>
    <col min="10981" max="10981" width="14.125" style="2" bestFit="1" customWidth="1"/>
    <col min="10982" max="11223" width="9" style="2"/>
    <col min="11224" max="11224" width="1.375" style="2" customWidth="1"/>
    <col min="11225" max="11225" width="3.625" style="2" customWidth="1"/>
    <col min="11226" max="11226" width="12.625" style="2" customWidth="1"/>
    <col min="11227" max="11227" width="16.25" style="2" customWidth="1"/>
    <col min="11228" max="11234" width="13.125" style="2" customWidth="1"/>
    <col min="11235" max="11235" width="32.625" style="2" customWidth="1"/>
    <col min="11236" max="11236" width="1.625" style="2" customWidth="1"/>
    <col min="11237" max="11237" width="14.125" style="2" bestFit="1" customWidth="1"/>
    <col min="11238" max="11479" width="9" style="2"/>
    <col min="11480" max="11480" width="1.375" style="2" customWidth="1"/>
    <col min="11481" max="11481" width="3.625" style="2" customWidth="1"/>
    <col min="11482" max="11482" width="12.625" style="2" customWidth="1"/>
    <col min="11483" max="11483" width="16.25" style="2" customWidth="1"/>
    <col min="11484" max="11490" width="13.125" style="2" customWidth="1"/>
    <col min="11491" max="11491" width="32.625" style="2" customWidth="1"/>
    <col min="11492" max="11492" width="1.625" style="2" customWidth="1"/>
    <col min="11493" max="11493" width="14.125" style="2" bestFit="1" customWidth="1"/>
    <col min="11494" max="11735" width="9" style="2"/>
    <col min="11736" max="11736" width="1.375" style="2" customWidth="1"/>
    <col min="11737" max="11737" width="3.625" style="2" customWidth="1"/>
    <col min="11738" max="11738" width="12.625" style="2" customWidth="1"/>
    <col min="11739" max="11739" width="16.25" style="2" customWidth="1"/>
    <col min="11740" max="11746" width="13.125" style="2" customWidth="1"/>
    <col min="11747" max="11747" width="32.625" style="2" customWidth="1"/>
    <col min="11748" max="11748" width="1.625" style="2" customWidth="1"/>
    <col min="11749" max="11749" width="14.125" style="2" bestFit="1" customWidth="1"/>
    <col min="11750" max="11991" width="9" style="2"/>
    <col min="11992" max="11992" width="1.375" style="2" customWidth="1"/>
    <col min="11993" max="11993" width="3.625" style="2" customWidth="1"/>
    <col min="11994" max="11994" width="12.625" style="2" customWidth="1"/>
    <col min="11995" max="11995" width="16.25" style="2" customWidth="1"/>
    <col min="11996" max="12002" width="13.125" style="2" customWidth="1"/>
    <col min="12003" max="12003" width="32.625" style="2" customWidth="1"/>
    <col min="12004" max="12004" width="1.625" style="2" customWidth="1"/>
    <col min="12005" max="12005" width="14.125" style="2" bestFit="1" customWidth="1"/>
    <col min="12006" max="12247" width="9" style="2"/>
    <col min="12248" max="12248" width="1.375" style="2" customWidth="1"/>
    <col min="12249" max="12249" width="3.625" style="2" customWidth="1"/>
    <col min="12250" max="12250" width="12.625" style="2" customWidth="1"/>
    <col min="12251" max="12251" width="16.25" style="2" customWidth="1"/>
    <col min="12252" max="12258" width="13.125" style="2" customWidth="1"/>
    <col min="12259" max="12259" width="32.625" style="2" customWidth="1"/>
    <col min="12260" max="12260" width="1.625" style="2" customWidth="1"/>
    <col min="12261" max="12261" width="14.125" style="2" bestFit="1" customWidth="1"/>
    <col min="12262" max="12503" width="9" style="2"/>
    <col min="12504" max="12504" width="1.375" style="2" customWidth="1"/>
    <col min="12505" max="12505" width="3.625" style="2" customWidth="1"/>
    <col min="12506" max="12506" width="12.625" style="2" customWidth="1"/>
    <col min="12507" max="12507" width="16.25" style="2" customWidth="1"/>
    <col min="12508" max="12514" width="13.125" style="2" customWidth="1"/>
    <col min="12515" max="12515" width="32.625" style="2" customWidth="1"/>
    <col min="12516" max="12516" width="1.625" style="2" customWidth="1"/>
    <col min="12517" max="12517" width="14.125" style="2" bestFit="1" customWidth="1"/>
    <col min="12518" max="12759" width="9" style="2"/>
    <col min="12760" max="12760" width="1.375" style="2" customWidth="1"/>
    <col min="12761" max="12761" width="3.625" style="2" customWidth="1"/>
    <col min="12762" max="12762" width="12.625" style="2" customWidth="1"/>
    <col min="12763" max="12763" width="16.25" style="2" customWidth="1"/>
    <col min="12764" max="12770" width="13.125" style="2" customWidth="1"/>
    <col min="12771" max="12771" width="32.625" style="2" customWidth="1"/>
    <col min="12772" max="12772" width="1.625" style="2" customWidth="1"/>
    <col min="12773" max="12773" width="14.125" style="2" bestFit="1" customWidth="1"/>
    <col min="12774" max="13015" width="9" style="2"/>
    <col min="13016" max="13016" width="1.375" style="2" customWidth="1"/>
    <col min="13017" max="13017" width="3.625" style="2" customWidth="1"/>
    <col min="13018" max="13018" width="12.625" style="2" customWidth="1"/>
    <col min="13019" max="13019" width="16.25" style="2" customWidth="1"/>
    <col min="13020" max="13026" width="13.125" style="2" customWidth="1"/>
    <col min="13027" max="13027" width="32.625" style="2" customWidth="1"/>
    <col min="13028" max="13028" width="1.625" style="2" customWidth="1"/>
    <col min="13029" max="13029" width="14.125" style="2" bestFit="1" customWidth="1"/>
    <col min="13030" max="13271" width="9" style="2"/>
    <col min="13272" max="13272" width="1.375" style="2" customWidth="1"/>
    <col min="13273" max="13273" width="3.625" style="2" customWidth="1"/>
    <col min="13274" max="13274" width="12.625" style="2" customWidth="1"/>
    <col min="13275" max="13275" width="16.25" style="2" customWidth="1"/>
    <col min="13276" max="13282" width="13.125" style="2" customWidth="1"/>
    <col min="13283" max="13283" width="32.625" style="2" customWidth="1"/>
    <col min="13284" max="13284" width="1.625" style="2" customWidth="1"/>
    <col min="13285" max="13285" width="14.125" style="2" bestFit="1" customWidth="1"/>
    <col min="13286" max="13527" width="9" style="2"/>
    <col min="13528" max="13528" width="1.375" style="2" customWidth="1"/>
    <col min="13529" max="13529" width="3.625" style="2" customWidth="1"/>
    <col min="13530" max="13530" width="12.625" style="2" customWidth="1"/>
    <col min="13531" max="13531" width="16.25" style="2" customWidth="1"/>
    <col min="13532" max="13538" width="13.125" style="2" customWidth="1"/>
    <col min="13539" max="13539" width="32.625" style="2" customWidth="1"/>
    <col min="13540" max="13540" width="1.625" style="2" customWidth="1"/>
    <col min="13541" max="13541" width="14.125" style="2" bestFit="1" customWidth="1"/>
    <col min="13542" max="13783" width="9" style="2"/>
    <col min="13784" max="13784" width="1.375" style="2" customWidth="1"/>
    <col min="13785" max="13785" width="3.625" style="2" customWidth="1"/>
    <col min="13786" max="13786" width="12.625" style="2" customWidth="1"/>
    <col min="13787" max="13787" width="16.25" style="2" customWidth="1"/>
    <col min="13788" max="13794" width="13.125" style="2" customWidth="1"/>
    <col min="13795" max="13795" width="32.625" style="2" customWidth="1"/>
    <col min="13796" max="13796" width="1.625" style="2" customWidth="1"/>
    <col min="13797" max="13797" width="14.125" style="2" bestFit="1" customWidth="1"/>
    <col min="13798" max="14039" width="9" style="2"/>
    <col min="14040" max="14040" width="1.375" style="2" customWidth="1"/>
    <col min="14041" max="14041" width="3.625" style="2" customWidth="1"/>
    <col min="14042" max="14042" width="12.625" style="2" customWidth="1"/>
    <col min="14043" max="14043" width="16.25" style="2" customWidth="1"/>
    <col min="14044" max="14050" width="13.125" style="2" customWidth="1"/>
    <col min="14051" max="14051" width="32.625" style="2" customWidth="1"/>
    <col min="14052" max="14052" width="1.625" style="2" customWidth="1"/>
    <col min="14053" max="14053" width="14.125" style="2" bestFit="1" customWidth="1"/>
    <col min="14054" max="14295" width="9" style="2"/>
    <col min="14296" max="14296" width="1.375" style="2" customWidth="1"/>
    <col min="14297" max="14297" width="3.625" style="2" customWidth="1"/>
    <col min="14298" max="14298" width="12.625" style="2" customWidth="1"/>
    <col min="14299" max="14299" width="16.25" style="2" customWidth="1"/>
    <col min="14300" max="14306" width="13.125" style="2" customWidth="1"/>
    <col min="14307" max="14307" width="32.625" style="2" customWidth="1"/>
    <col min="14308" max="14308" width="1.625" style="2" customWidth="1"/>
    <col min="14309" max="14309" width="14.125" style="2" bestFit="1" customWidth="1"/>
    <col min="14310" max="14551" width="9" style="2"/>
    <col min="14552" max="14552" width="1.375" style="2" customWidth="1"/>
    <col min="14553" max="14553" width="3.625" style="2" customWidth="1"/>
    <col min="14554" max="14554" width="12.625" style="2" customWidth="1"/>
    <col min="14555" max="14555" width="16.25" style="2" customWidth="1"/>
    <col min="14556" max="14562" width="13.125" style="2" customWidth="1"/>
    <col min="14563" max="14563" width="32.625" style="2" customWidth="1"/>
    <col min="14564" max="14564" width="1.625" style="2" customWidth="1"/>
    <col min="14565" max="14565" width="14.125" style="2" bestFit="1" customWidth="1"/>
    <col min="14566" max="14807" width="9" style="2"/>
    <col min="14808" max="14808" width="1.375" style="2" customWidth="1"/>
    <col min="14809" max="14809" width="3.625" style="2" customWidth="1"/>
    <col min="14810" max="14810" width="12.625" style="2" customWidth="1"/>
    <col min="14811" max="14811" width="16.25" style="2" customWidth="1"/>
    <col min="14812" max="14818" width="13.125" style="2" customWidth="1"/>
    <col min="14819" max="14819" width="32.625" style="2" customWidth="1"/>
    <col min="14820" max="14820" width="1.625" style="2" customWidth="1"/>
    <col min="14821" max="14821" width="14.125" style="2" bestFit="1" customWidth="1"/>
    <col min="14822" max="15063" width="9" style="2"/>
    <col min="15064" max="15064" width="1.375" style="2" customWidth="1"/>
    <col min="15065" max="15065" width="3.625" style="2" customWidth="1"/>
    <col min="15066" max="15066" width="12.625" style="2" customWidth="1"/>
    <col min="15067" max="15067" width="16.25" style="2" customWidth="1"/>
    <col min="15068" max="15074" width="13.125" style="2" customWidth="1"/>
    <col min="15075" max="15075" width="32.625" style="2" customWidth="1"/>
    <col min="15076" max="15076" width="1.625" style="2" customWidth="1"/>
    <col min="15077" max="15077" width="14.125" style="2" bestFit="1" customWidth="1"/>
    <col min="15078" max="15319" width="9" style="2"/>
    <col min="15320" max="15320" width="1.375" style="2" customWidth="1"/>
    <col min="15321" max="15321" width="3.625" style="2" customWidth="1"/>
    <col min="15322" max="15322" width="12.625" style="2" customWidth="1"/>
    <col min="15323" max="15323" width="16.25" style="2" customWidth="1"/>
    <col min="15324" max="15330" width="13.125" style="2" customWidth="1"/>
    <col min="15331" max="15331" width="32.625" style="2" customWidth="1"/>
    <col min="15332" max="15332" width="1.625" style="2" customWidth="1"/>
    <col min="15333" max="15333" width="14.125" style="2" bestFit="1" customWidth="1"/>
    <col min="15334" max="15575" width="9" style="2"/>
    <col min="15576" max="15576" width="1.375" style="2" customWidth="1"/>
    <col min="15577" max="15577" width="3.625" style="2" customWidth="1"/>
    <col min="15578" max="15578" width="12.625" style="2" customWidth="1"/>
    <col min="15579" max="15579" width="16.25" style="2" customWidth="1"/>
    <col min="15580" max="15586" width="13.125" style="2" customWidth="1"/>
    <col min="15587" max="15587" width="32.625" style="2" customWidth="1"/>
    <col min="15588" max="15588" width="1.625" style="2" customWidth="1"/>
    <col min="15589" max="15589" width="14.125" style="2" bestFit="1" customWidth="1"/>
    <col min="15590" max="15831" width="9" style="2"/>
    <col min="15832" max="15832" width="1.375" style="2" customWidth="1"/>
    <col min="15833" max="15833" width="3.625" style="2" customWidth="1"/>
    <col min="15834" max="15834" width="12.625" style="2" customWidth="1"/>
    <col min="15835" max="15835" width="16.25" style="2" customWidth="1"/>
    <col min="15836" max="15842" width="13.125" style="2" customWidth="1"/>
    <col min="15843" max="15843" width="32.625" style="2" customWidth="1"/>
    <col min="15844" max="15844" width="1.625" style="2" customWidth="1"/>
    <col min="15845" max="15845" width="14.125" style="2" bestFit="1" customWidth="1"/>
    <col min="15846" max="16087" width="9" style="2"/>
    <col min="16088" max="16088" width="1.375" style="2" customWidth="1"/>
    <col min="16089" max="16089" width="3.625" style="2" customWidth="1"/>
    <col min="16090" max="16090" width="12.625" style="2" customWidth="1"/>
    <col min="16091" max="16091" width="16.25" style="2" customWidth="1"/>
    <col min="16092" max="16098" width="13.125" style="2" customWidth="1"/>
    <col min="16099" max="16099" width="32.625" style="2" customWidth="1"/>
    <col min="16100" max="16100" width="1.625" style="2" customWidth="1"/>
    <col min="16101" max="16101" width="14.125" style="2" bestFit="1" customWidth="1"/>
    <col min="16102" max="16384" width="9" style="2"/>
  </cols>
  <sheetData>
    <row r="1" spans="1:25" ht="14.25">
      <c r="A1" s="1" t="s">
        <v>2</v>
      </c>
      <c r="Q1" s="2"/>
      <c r="R1" s="2"/>
    </row>
    <row r="2" spans="1:25" ht="18.75">
      <c r="B2" s="5" t="s">
        <v>3</v>
      </c>
      <c r="C2" s="5"/>
      <c r="D2" s="5"/>
      <c r="E2" s="5"/>
      <c r="F2" s="5"/>
      <c r="G2" s="5"/>
      <c r="H2" s="5"/>
      <c r="I2" s="5"/>
      <c r="J2" s="5"/>
      <c r="K2" s="5"/>
      <c r="Q2" s="5"/>
      <c r="R2" s="5"/>
    </row>
    <row r="3" spans="1:25" ht="19.5" thickBot="1">
      <c r="B3" s="6"/>
      <c r="C3" s="6"/>
      <c r="D3" s="6"/>
      <c r="E3" s="6"/>
      <c r="F3" s="6"/>
      <c r="G3" s="6"/>
      <c r="H3" s="6"/>
      <c r="I3" s="6"/>
      <c r="L3" s="23" t="s">
        <v>68</v>
      </c>
      <c r="M3" s="4"/>
      <c r="N3" s="4"/>
    </row>
    <row r="4" spans="1:25" ht="33.75" customHeight="1">
      <c r="B4" s="7" t="s">
        <v>44</v>
      </c>
      <c r="C4" s="33"/>
      <c r="D4" s="44" t="s">
        <v>27</v>
      </c>
      <c r="E4" s="45"/>
      <c r="F4" s="45"/>
      <c r="G4" s="45"/>
      <c r="H4" s="46"/>
      <c r="I4" s="4"/>
      <c r="K4" s="34"/>
      <c r="L4" s="47" t="s">
        <v>67</v>
      </c>
      <c r="M4" s="48"/>
      <c r="N4" s="48"/>
      <c r="O4" s="48"/>
      <c r="P4" s="48"/>
      <c r="Q4" s="48"/>
      <c r="R4" s="49"/>
    </row>
    <row r="5" spans="1:25" ht="35.1" customHeight="1" thickBot="1">
      <c r="B5" s="7" t="s">
        <v>43</v>
      </c>
      <c r="C5" s="33"/>
      <c r="D5" s="44"/>
      <c r="E5" s="45"/>
      <c r="F5" s="45"/>
      <c r="G5" s="45"/>
      <c r="H5" s="46"/>
      <c r="I5" s="4"/>
      <c r="J5" s="34"/>
      <c r="K5" s="34"/>
      <c r="L5" s="50"/>
      <c r="M5" s="51"/>
      <c r="N5" s="51"/>
      <c r="O5" s="51"/>
      <c r="P5" s="51"/>
      <c r="Q5" s="51"/>
      <c r="R5" s="52"/>
    </row>
    <row r="6" spans="1:25">
      <c r="C6" s="4"/>
      <c r="D6" s="4"/>
      <c r="E6" s="4"/>
      <c r="F6" s="4"/>
      <c r="G6" s="8"/>
      <c r="H6" s="4"/>
      <c r="I6" s="8"/>
      <c r="J6" s="4"/>
      <c r="K6" s="4"/>
    </row>
    <row r="7" spans="1:25" ht="39.950000000000003" customHeight="1">
      <c r="B7" s="53" t="s">
        <v>1</v>
      </c>
      <c r="C7" s="53" t="s">
        <v>4</v>
      </c>
      <c r="D7" s="38" t="s">
        <v>5</v>
      </c>
      <c r="E7" s="38" t="s">
        <v>0</v>
      </c>
      <c r="F7" s="38" t="s">
        <v>18</v>
      </c>
      <c r="G7" s="44" t="s">
        <v>24</v>
      </c>
      <c r="H7" s="45"/>
      <c r="I7" s="44" t="s">
        <v>23</v>
      </c>
      <c r="J7" s="45"/>
      <c r="K7" s="38" t="s">
        <v>6</v>
      </c>
      <c r="L7" s="40" t="s">
        <v>39</v>
      </c>
      <c r="M7" s="40"/>
      <c r="N7" s="40" t="s">
        <v>38</v>
      </c>
      <c r="O7" s="40"/>
      <c r="P7" s="41" t="s">
        <v>42</v>
      </c>
      <c r="Q7" s="38" t="s">
        <v>62</v>
      </c>
      <c r="R7" s="42" t="s">
        <v>7</v>
      </c>
      <c r="U7" s="12" t="s">
        <v>10</v>
      </c>
      <c r="V7" s="12" t="s">
        <v>9</v>
      </c>
      <c r="W7" s="12" t="s">
        <v>9</v>
      </c>
    </row>
    <row r="8" spans="1:25" ht="39.950000000000003" customHeight="1">
      <c r="B8" s="54"/>
      <c r="C8" s="54"/>
      <c r="D8" s="39"/>
      <c r="E8" s="39"/>
      <c r="F8" s="39"/>
      <c r="G8" s="10" t="s">
        <v>8</v>
      </c>
      <c r="H8" s="11" t="s">
        <v>9</v>
      </c>
      <c r="I8" s="11" t="s">
        <v>8</v>
      </c>
      <c r="J8" s="11" t="s">
        <v>9</v>
      </c>
      <c r="K8" s="39"/>
      <c r="L8" s="11" t="s">
        <v>36</v>
      </c>
      <c r="M8" s="11" t="s">
        <v>37</v>
      </c>
      <c r="N8" s="11" t="s">
        <v>36</v>
      </c>
      <c r="O8" s="11" t="s">
        <v>37</v>
      </c>
      <c r="P8" s="41"/>
      <c r="Q8" s="43"/>
      <c r="R8" s="43"/>
      <c r="U8" s="24"/>
      <c r="V8" s="24"/>
      <c r="W8" s="24"/>
    </row>
    <row r="9" spans="1:25" ht="35.1" customHeight="1">
      <c r="B9" s="12">
        <v>1</v>
      </c>
      <c r="C9" s="30" ph="1"/>
      <c r="D9" s="11"/>
      <c r="E9" s="22"/>
      <c r="F9" s="13"/>
      <c r="G9" s="31"/>
      <c r="H9" s="28">
        <f>IF(G9="",0,VLOOKUP(G9,$U$10:$V$13,2,FALSE))</f>
        <v>0</v>
      </c>
      <c r="I9" s="32" t="str">
        <f>_xlfn.LET(_xlpm.s,SUM(L9:O9),IF(COUNTA(L9:P9)=0,"",IF(P9="○","Ａ－②",IF(SUM(L9:O9)=0,"Ｂ－②",IF(AND(SUM(L9:O9)&gt;=0,SUM(L9:O9)&lt;105500),"Ｃ－②",IF(AND(SUM(L9:O9)&gt;=105500,SUM(L9:O9)&lt;182500),"Ｄ－②",IF(AND(SUM(L9:O9)&gt;=182500),"対象外")))))))</f>
        <v/>
      </c>
      <c r="J9" s="28">
        <f t="shared" ref="J9:J43" si="0">IF(I9="",0,VLOOKUP(I9,$U$9:$W$13,3,FALSE))</f>
        <v>0</v>
      </c>
      <c r="K9" s="28">
        <f>IF(J9-H9&lt;0,0,J9-H9)</f>
        <v>0</v>
      </c>
      <c r="L9" s="26"/>
      <c r="M9" s="26"/>
      <c r="N9" s="26"/>
      <c r="O9" s="26"/>
      <c r="P9" s="11"/>
      <c r="Q9" s="12"/>
      <c r="R9" s="27"/>
      <c r="U9" s="12" t="s">
        <v>35</v>
      </c>
      <c r="V9" s="20">
        <v>0</v>
      </c>
      <c r="W9" s="20">
        <v>0</v>
      </c>
      <c r="Y9" s="2" t="s">
        <v>27</v>
      </c>
    </row>
    <row r="10" spans="1:25" ht="35.1" customHeight="1">
      <c r="B10" s="12">
        <v>2</v>
      </c>
      <c r="C10" s="13"/>
      <c r="D10" s="11"/>
      <c r="E10" s="22"/>
      <c r="F10" s="13"/>
      <c r="G10" s="31"/>
      <c r="H10" s="28">
        <f t="shared" ref="H10:H43" si="1">IF(G10="",0,VLOOKUP(G10,$U$10:$V$13,2,FALSE))</f>
        <v>0</v>
      </c>
      <c r="I10" s="32" t="str">
        <f t="shared" ref="I10:I43" si="2">_xlfn.LET(_xlpm.s,SUM(L10:O10),IF(COUNTA(L10:P10)=0,"",IF(P10="○","Ａ－②",IF(SUM(L10:O10)=0,"Ｂ－②",IF(AND(SUM(L10:O10)&gt;=0,SUM(L10:O10)&lt;105500),"Ｃ－②",IF(AND(SUM(L10:O10)&gt;=105500,SUM(L10:O10)&lt;182500),"Ｄ－②",IF(AND(SUM(L10:O10)&gt;=182500),"対象外")))))))</f>
        <v/>
      </c>
      <c r="J10" s="28">
        <f t="shared" si="0"/>
        <v>0</v>
      </c>
      <c r="K10" s="28">
        <f t="shared" ref="K10:K43" si="3">IF(J10-H10&lt;0,0,J10-H10)</f>
        <v>0</v>
      </c>
      <c r="L10" s="26"/>
      <c r="M10" s="26"/>
      <c r="N10" s="26"/>
      <c r="O10" s="26"/>
      <c r="P10" s="11"/>
      <c r="Q10" s="12"/>
      <c r="R10" s="27"/>
      <c r="U10" s="12" t="s">
        <v>12</v>
      </c>
      <c r="V10" s="14">
        <f t="shared" ref="V10:V11" si="4">ROUNDDOWN(W10/4,0)</f>
        <v>13150</v>
      </c>
      <c r="W10" s="14">
        <v>52600</v>
      </c>
    </row>
    <row r="11" spans="1:25" ht="35.1" customHeight="1">
      <c r="B11" s="12">
        <v>3</v>
      </c>
      <c r="C11" s="13"/>
      <c r="D11" s="11"/>
      <c r="E11" s="22"/>
      <c r="F11" s="13"/>
      <c r="G11" s="31"/>
      <c r="H11" s="28">
        <f t="shared" si="1"/>
        <v>0</v>
      </c>
      <c r="I11" s="32" t="str">
        <f t="shared" si="2"/>
        <v/>
      </c>
      <c r="J11" s="28">
        <f t="shared" si="0"/>
        <v>0</v>
      </c>
      <c r="K11" s="28">
        <f t="shared" si="3"/>
        <v>0</v>
      </c>
      <c r="L11" s="26"/>
      <c r="M11" s="26"/>
      <c r="N11" s="26"/>
      <c r="O11" s="26"/>
      <c r="P11" s="11"/>
      <c r="Q11" s="12"/>
      <c r="R11" s="27"/>
      <c r="U11" s="12" t="s">
        <v>14</v>
      </c>
      <c r="V11" s="14">
        <f t="shared" si="4"/>
        <v>13025</v>
      </c>
      <c r="W11" s="14">
        <v>52100</v>
      </c>
    </row>
    <row r="12" spans="1:25" ht="35.1" customHeight="1">
      <c r="B12" s="12">
        <v>4</v>
      </c>
      <c r="C12" s="13"/>
      <c r="D12" s="11"/>
      <c r="E12" s="22"/>
      <c r="F12" s="13"/>
      <c r="G12" s="31"/>
      <c r="H12" s="28">
        <f t="shared" si="1"/>
        <v>0</v>
      </c>
      <c r="I12" s="32" t="str">
        <f t="shared" si="2"/>
        <v/>
      </c>
      <c r="J12" s="28">
        <f t="shared" si="0"/>
        <v>0</v>
      </c>
      <c r="K12" s="28">
        <f t="shared" si="3"/>
        <v>0</v>
      </c>
      <c r="L12" s="26"/>
      <c r="M12" s="26"/>
      <c r="N12" s="26"/>
      <c r="O12" s="26"/>
      <c r="P12" s="11"/>
      <c r="Q12" s="12"/>
      <c r="R12" s="27"/>
      <c r="U12" s="12" t="s">
        <v>20</v>
      </c>
      <c r="V12" s="14">
        <f>ROUNDDOWN(W12/4,0)</f>
        <v>4342</v>
      </c>
      <c r="W12" s="14">
        <v>17370</v>
      </c>
    </row>
    <row r="13" spans="1:25" ht="35.1" customHeight="1">
      <c r="B13" s="12">
        <v>5</v>
      </c>
      <c r="C13" s="13"/>
      <c r="D13" s="11"/>
      <c r="E13" s="22"/>
      <c r="F13" s="13"/>
      <c r="G13" s="31"/>
      <c r="H13" s="28">
        <f t="shared" si="1"/>
        <v>0</v>
      </c>
      <c r="I13" s="32" t="str">
        <f t="shared" si="2"/>
        <v/>
      </c>
      <c r="J13" s="28">
        <f t="shared" si="0"/>
        <v>0</v>
      </c>
      <c r="K13" s="28">
        <f t="shared" si="3"/>
        <v>0</v>
      </c>
      <c r="L13" s="26"/>
      <c r="M13" s="26"/>
      <c r="N13" s="26"/>
      <c r="O13" s="26"/>
      <c r="P13" s="11"/>
      <c r="Q13" s="12"/>
      <c r="R13" s="27"/>
      <c r="U13" s="12" t="s">
        <v>52</v>
      </c>
      <c r="V13" s="14">
        <f>ROUNDDOWN(W13/4,0)</f>
        <v>3257</v>
      </c>
      <c r="W13" s="14">
        <v>13030</v>
      </c>
    </row>
    <row r="14" spans="1:25" ht="35.1" customHeight="1">
      <c r="B14" s="12">
        <v>6</v>
      </c>
      <c r="C14" s="13"/>
      <c r="D14" s="11"/>
      <c r="E14" s="22"/>
      <c r="F14" s="13"/>
      <c r="G14" s="31"/>
      <c r="H14" s="28">
        <f t="shared" si="1"/>
        <v>0</v>
      </c>
      <c r="I14" s="32" t="str">
        <f t="shared" si="2"/>
        <v/>
      </c>
      <c r="J14" s="28">
        <f t="shared" si="0"/>
        <v>0</v>
      </c>
      <c r="K14" s="28">
        <f t="shared" si="3"/>
        <v>0</v>
      </c>
      <c r="L14" s="26"/>
      <c r="M14" s="26"/>
      <c r="N14" s="26"/>
      <c r="O14" s="26"/>
      <c r="P14" s="11"/>
      <c r="Q14" s="12"/>
      <c r="R14" s="27"/>
    </row>
    <row r="15" spans="1:25" ht="35.1" customHeight="1">
      <c r="B15" s="12">
        <v>7</v>
      </c>
      <c r="C15" s="13"/>
      <c r="D15" s="11"/>
      <c r="E15" s="22"/>
      <c r="F15" s="13"/>
      <c r="G15" s="31"/>
      <c r="H15" s="28">
        <f t="shared" si="1"/>
        <v>0</v>
      </c>
      <c r="I15" s="32" t="str">
        <f t="shared" si="2"/>
        <v/>
      </c>
      <c r="J15" s="28">
        <f t="shared" si="0"/>
        <v>0</v>
      </c>
      <c r="K15" s="28">
        <f t="shared" si="3"/>
        <v>0</v>
      </c>
      <c r="L15" s="26"/>
      <c r="M15" s="26"/>
      <c r="N15" s="26"/>
      <c r="O15" s="26"/>
      <c r="P15" s="11"/>
      <c r="Q15" s="12"/>
      <c r="R15" s="27"/>
    </row>
    <row r="16" spans="1:25" ht="35.1" customHeight="1">
      <c r="B16" s="12">
        <v>8</v>
      </c>
      <c r="C16" s="13"/>
      <c r="D16" s="11"/>
      <c r="E16" s="22"/>
      <c r="F16" s="13"/>
      <c r="G16" s="31"/>
      <c r="H16" s="28">
        <f t="shared" si="1"/>
        <v>0</v>
      </c>
      <c r="I16" s="32" t="str">
        <f t="shared" si="2"/>
        <v/>
      </c>
      <c r="J16" s="28">
        <f t="shared" si="0"/>
        <v>0</v>
      </c>
      <c r="K16" s="28">
        <f t="shared" si="3"/>
        <v>0</v>
      </c>
      <c r="L16" s="26"/>
      <c r="M16" s="26"/>
      <c r="N16" s="26"/>
      <c r="O16" s="26"/>
      <c r="P16" s="11"/>
      <c r="Q16" s="12"/>
      <c r="R16" s="27"/>
    </row>
    <row r="17" spans="2:22" ht="35.1" customHeight="1">
      <c r="B17" s="12">
        <v>9</v>
      </c>
      <c r="C17" s="13"/>
      <c r="D17" s="11"/>
      <c r="E17" s="22"/>
      <c r="F17" s="13"/>
      <c r="G17" s="31"/>
      <c r="H17" s="28">
        <f t="shared" si="1"/>
        <v>0</v>
      </c>
      <c r="I17" s="32" t="str">
        <f t="shared" si="2"/>
        <v/>
      </c>
      <c r="J17" s="28">
        <f t="shared" si="0"/>
        <v>0</v>
      </c>
      <c r="K17" s="28">
        <f t="shared" si="3"/>
        <v>0</v>
      </c>
      <c r="L17" s="26"/>
      <c r="M17" s="26"/>
      <c r="N17" s="26"/>
      <c r="O17" s="26"/>
      <c r="P17" s="11"/>
      <c r="Q17" s="12"/>
      <c r="R17" s="27"/>
    </row>
    <row r="18" spans="2:22" ht="35.1" customHeight="1">
      <c r="B18" s="12">
        <v>10</v>
      </c>
      <c r="C18" s="13"/>
      <c r="D18" s="11"/>
      <c r="E18" s="22"/>
      <c r="F18" s="13"/>
      <c r="G18" s="31"/>
      <c r="H18" s="28">
        <f t="shared" si="1"/>
        <v>0</v>
      </c>
      <c r="I18" s="32" t="str">
        <f t="shared" si="2"/>
        <v/>
      </c>
      <c r="J18" s="28">
        <f t="shared" si="0"/>
        <v>0</v>
      </c>
      <c r="K18" s="28">
        <f t="shared" si="3"/>
        <v>0</v>
      </c>
      <c r="L18" s="26"/>
      <c r="M18" s="26"/>
      <c r="N18" s="26"/>
      <c r="O18" s="26"/>
      <c r="P18" s="11"/>
      <c r="Q18" s="12"/>
      <c r="R18" s="27"/>
    </row>
    <row r="19" spans="2:22" ht="35.1" customHeight="1">
      <c r="B19" s="12">
        <v>11</v>
      </c>
      <c r="C19" s="13"/>
      <c r="D19" s="11"/>
      <c r="E19" s="22"/>
      <c r="F19" s="13"/>
      <c r="G19" s="31"/>
      <c r="H19" s="28">
        <f t="shared" si="1"/>
        <v>0</v>
      </c>
      <c r="I19" s="32" t="str">
        <f t="shared" si="2"/>
        <v/>
      </c>
      <c r="J19" s="28">
        <f t="shared" si="0"/>
        <v>0</v>
      </c>
      <c r="K19" s="28">
        <f t="shared" si="3"/>
        <v>0</v>
      </c>
      <c r="L19" s="26"/>
      <c r="M19" s="26"/>
      <c r="N19" s="26"/>
      <c r="O19" s="26"/>
      <c r="P19" s="11"/>
      <c r="Q19" s="12"/>
      <c r="R19" s="27"/>
      <c r="U19" s="4" t="s">
        <v>40</v>
      </c>
    </row>
    <row r="20" spans="2:22" ht="35.1" customHeight="1">
      <c r="B20" s="12">
        <v>12</v>
      </c>
      <c r="C20" s="13"/>
      <c r="D20" s="11"/>
      <c r="E20" s="22"/>
      <c r="F20" s="13"/>
      <c r="G20" s="31"/>
      <c r="H20" s="28">
        <f t="shared" si="1"/>
        <v>0</v>
      </c>
      <c r="I20" s="32" t="str">
        <f t="shared" si="2"/>
        <v/>
      </c>
      <c r="J20" s="28">
        <f t="shared" si="0"/>
        <v>0</v>
      </c>
      <c r="K20" s="28">
        <f t="shared" si="3"/>
        <v>0</v>
      </c>
      <c r="L20" s="26"/>
      <c r="M20" s="26"/>
      <c r="N20" s="26"/>
      <c r="O20" s="26"/>
      <c r="P20" s="11"/>
      <c r="Q20" s="12"/>
      <c r="R20" s="27"/>
      <c r="U20" s="12" t="s">
        <v>10</v>
      </c>
      <c r="V20" s="12" t="s">
        <v>9</v>
      </c>
    </row>
    <row r="21" spans="2:22" ht="35.1" customHeight="1">
      <c r="B21" s="12">
        <v>13</v>
      </c>
      <c r="C21" s="13"/>
      <c r="D21" s="11"/>
      <c r="E21" s="22"/>
      <c r="F21" s="13"/>
      <c r="G21" s="31"/>
      <c r="H21" s="28">
        <f t="shared" si="1"/>
        <v>0</v>
      </c>
      <c r="I21" s="32" t="str">
        <f t="shared" si="2"/>
        <v/>
      </c>
      <c r="J21" s="28">
        <f t="shared" si="0"/>
        <v>0</v>
      </c>
      <c r="K21" s="28">
        <f t="shared" si="3"/>
        <v>0</v>
      </c>
      <c r="L21" s="26"/>
      <c r="M21" s="26"/>
      <c r="N21" s="26"/>
      <c r="O21" s="26"/>
      <c r="P21" s="11"/>
      <c r="Q21" s="12"/>
      <c r="R21" s="27"/>
      <c r="U21" s="12" t="s">
        <v>35</v>
      </c>
      <c r="V21" s="20">
        <v>0</v>
      </c>
    </row>
    <row r="22" spans="2:22" ht="35.1" customHeight="1">
      <c r="B22" s="12">
        <v>14</v>
      </c>
      <c r="C22" s="13"/>
      <c r="D22" s="11"/>
      <c r="E22" s="22"/>
      <c r="F22" s="13"/>
      <c r="G22" s="31"/>
      <c r="H22" s="28">
        <f t="shared" si="1"/>
        <v>0</v>
      </c>
      <c r="I22" s="32" t="str">
        <f t="shared" si="2"/>
        <v/>
      </c>
      <c r="J22" s="28">
        <f t="shared" si="0"/>
        <v>0</v>
      </c>
      <c r="K22" s="28">
        <f t="shared" si="3"/>
        <v>0</v>
      </c>
      <c r="L22" s="26"/>
      <c r="M22" s="26"/>
      <c r="N22" s="26"/>
      <c r="O22" s="26"/>
      <c r="P22" s="11"/>
      <c r="Q22" s="12"/>
      <c r="R22" s="27"/>
      <c r="U22" s="12" t="s">
        <v>41</v>
      </c>
      <c r="V22" s="24"/>
    </row>
    <row r="23" spans="2:22" ht="35.1" customHeight="1">
      <c r="B23" s="12">
        <v>15</v>
      </c>
      <c r="C23" s="13"/>
      <c r="D23" s="11"/>
      <c r="E23" s="22"/>
      <c r="F23" s="13"/>
      <c r="G23" s="31"/>
      <c r="H23" s="28">
        <f t="shared" si="1"/>
        <v>0</v>
      </c>
      <c r="I23" s="32" t="str">
        <f t="shared" si="2"/>
        <v/>
      </c>
      <c r="J23" s="28">
        <f t="shared" si="0"/>
        <v>0</v>
      </c>
      <c r="K23" s="28">
        <f t="shared" si="3"/>
        <v>0</v>
      </c>
      <c r="L23" s="26"/>
      <c r="M23" s="26"/>
      <c r="N23" s="26"/>
      <c r="O23" s="26"/>
      <c r="P23" s="11"/>
      <c r="Q23" s="12"/>
      <c r="R23" s="27"/>
      <c r="U23" s="12" t="s">
        <v>13</v>
      </c>
      <c r="V23" s="14">
        <f>V10</f>
        <v>13150</v>
      </c>
    </row>
    <row r="24" spans="2:22" ht="35.1" customHeight="1">
      <c r="B24" s="12">
        <v>16</v>
      </c>
      <c r="C24" s="13"/>
      <c r="D24" s="11"/>
      <c r="E24" s="22"/>
      <c r="F24" s="13"/>
      <c r="G24" s="31"/>
      <c r="H24" s="28">
        <f t="shared" si="1"/>
        <v>0</v>
      </c>
      <c r="I24" s="32" t="str">
        <f t="shared" si="2"/>
        <v/>
      </c>
      <c r="J24" s="28">
        <f t="shared" si="0"/>
        <v>0</v>
      </c>
      <c r="K24" s="28">
        <f t="shared" si="3"/>
        <v>0</v>
      </c>
      <c r="L24" s="26"/>
      <c r="M24" s="26"/>
      <c r="N24" s="26"/>
      <c r="O24" s="26"/>
      <c r="P24" s="11"/>
      <c r="Q24" s="12"/>
      <c r="R24" s="27"/>
      <c r="U24" s="12" t="s">
        <v>14</v>
      </c>
      <c r="V24" s="14">
        <f>V11</f>
        <v>13025</v>
      </c>
    </row>
    <row r="25" spans="2:22" ht="35.1" customHeight="1">
      <c r="B25" s="12">
        <v>17</v>
      </c>
      <c r="C25" s="13"/>
      <c r="D25" s="11"/>
      <c r="E25" s="22"/>
      <c r="F25" s="13"/>
      <c r="G25" s="31"/>
      <c r="H25" s="28">
        <f t="shared" si="1"/>
        <v>0</v>
      </c>
      <c r="I25" s="32" t="str">
        <f t="shared" si="2"/>
        <v/>
      </c>
      <c r="J25" s="28">
        <f t="shared" si="0"/>
        <v>0</v>
      </c>
      <c r="K25" s="28">
        <f t="shared" si="3"/>
        <v>0</v>
      </c>
      <c r="L25" s="26"/>
      <c r="M25" s="26"/>
      <c r="N25" s="26"/>
      <c r="O25" s="26"/>
      <c r="P25" s="11"/>
      <c r="Q25" s="12"/>
      <c r="R25" s="27"/>
    </row>
    <row r="26" spans="2:22" ht="35.1" customHeight="1">
      <c r="B26" s="12">
        <v>18</v>
      </c>
      <c r="C26" s="13"/>
      <c r="D26" s="11"/>
      <c r="E26" s="22"/>
      <c r="F26" s="13"/>
      <c r="G26" s="31"/>
      <c r="H26" s="28">
        <f t="shared" si="1"/>
        <v>0</v>
      </c>
      <c r="I26" s="32" t="str">
        <f t="shared" si="2"/>
        <v/>
      </c>
      <c r="J26" s="28">
        <f t="shared" si="0"/>
        <v>0</v>
      </c>
      <c r="K26" s="28">
        <f t="shared" si="3"/>
        <v>0</v>
      </c>
      <c r="L26" s="26"/>
      <c r="M26" s="26"/>
      <c r="N26" s="26"/>
      <c r="O26" s="26"/>
      <c r="P26" s="11"/>
      <c r="Q26" s="12"/>
      <c r="R26" s="27"/>
    </row>
    <row r="27" spans="2:22" ht="35.1" customHeight="1">
      <c r="B27" s="12">
        <v>19</v>
      </c>
      <c r="C27" s="13"/>
      <c r="D27" s="11"/>
      <c r="E27" s="22"/>
      <c r="F27" s="13"/>
      <c r="G27" s="31"/>
      <c r="H27" s="28">
        <f t="shared" si="1"/>
        <v>0</v>
      </c>
      <c r="I27" s="32" t="str">
        <f t="shared" si="2"/>
        <v/>
      </c>
      <c r="J27" s="28">
        <f t="shared" si="0"/>
        <v>0</v>
      </c>
      <c r="K27" s="28">
        <f t="shared" si="3"/>
        <v>0</v>
      </c>
      <c r="L27" s="26"/>
      <c r="M27" s="26"/>
      <c r="N27" s="26"/>
      <c r="O27" s="26"/>
      <c r="P27" s="11"/>
      <c r="Q27" s="12"/>
      <c r="R27" s="27"/>
    </row>
    <row r="28" spans="2:22" ht="35.1" customHeight="1">
      <c r="B28" s="12">
        <v>20</v>
      </c>
      <c r="C28" s="13"/>
      <c r="D28" s="11"/>
      <c r="E28" s="22"/>
      <c r="F28" s="13"/>
      <c r="G28" s="31"/>
      <c r="H28" s="28">
        <f t="shared" si="1"/>
        <v>0</v>
      </c>
      <c r="I28" s="32" t="str">
        <f t="shared" si="2"/>
        <v/>
      </c>
      <c r="J28" s="28">
        <f t="shared" si="0"/>
        <v>0</v>
      </c>
      <c r="K28" s="28">
        <f t="shared" si="3"/>
        <v>0</v>
      </c>
      <c r="L28" s="26"/>
      <c r="M28" s="26"/>
      <c r="N28" s="26"/>
      <c r="O28" s="26"/>
      <c r="P28" s="11"/>
      <c r="Q28" s="12"/>
      <c r="R28" s="27"/>
    </row>
    <row r="29" spans="2:22" ht="35.1" customHeight="1">
      <c r="B29" s="12">
        <v>21</v>
      </c>
      <c r="C29" s="13"/>
      <c r="D29" s="11"/>
      <c r="E29" s="22"/>
      <c r="F29" s="13"/>
      <c r="G29" s="31"/>
      <c r="H29" s="28">
        <f t="shared" si="1"/>
        <v>0</v>
      </c>
      <c r="I29" s="32" t="str">
        <f t="shared" si="2"/>
        <v/>
      </c>
      <c r="J29" s="28">
        <f t="shared" si="0"/>
        <v>0</v>
      </c>
      <c r="K29" s="28">
        <f t="shared" si="3"/>
        <v>0</v>
      </c>
      <c r="L29" s="26"/>
      <c r="M29" s="26"/>
      <c r="N29" s="26"/>
      <c r="O29" s="26"/>
      <c r="P29" s="11"/>
      <c r="Q29" s="12"/>
      <c r="R29" s="27"/>
    </row>
    <row r="30" spans="2:22" ht="35.1" customHeight="1">
      <c r="B30" s="12">
        <v>22</v>
      </c>
      <c r="C30" s="13"/>
      <c r="D30" s="11"/>
      <c r="E30" s="22"/>
      <c r="F30" s="13"/>
      <c r="G30" s="31"/>
      <c r="H30" s="28">
        <f t="shared" si="1"/>
        <v>0</v>
      </c>
      <c r="I30" s="32" t="str">
        <f t="shared" si="2"/>
        <v/>
      </c>
      <c r="J30" s="28">
        <f t="shared" si="0"/>
        <v>0</v>
      </c>
      <c r="K30" s="28">
        <f t="shared" si="3"/>
        <v>0</v>
      </c>
      <c r="L30" s="26"/>
      <c r="M30" s="26"/>
      <c r="N30" s="26"/>
      <c r="O30" s="26"/>
      <c r="P30" s="11"/>
      <c r="Q30" s="12"/>
      <c r="R30" s="27"/>
    </row>
    <row r="31" spans="2:22" ht="35.1" customHeight="1">
      <c r="B31" s="12">
        <v>23</v>
      </c>
      <c r="C31" s="13"/>
      <c r="D31" s="11"/>
      <c r="E31" s="22"/>
      <c r="F31" s="13"/>
      <c r="G31" s="31"/>
      <c r="H31" s="28">
        <f t="shared" si="1"/>
        <v>0</v>
      </c>
      <c r="I31" s="32" t="str">
        <f t="shared" si="2"/>
        <v/>
      </c>
      <c r="J31" s="28">
        <f t="shared" si="0"/>
        <v>0</v>
      </c>
      <c r="K31" s="28">
        <f t="shared" si="3"/>
        <v>0</v>
      </c>
      <c r="L31" s="26"/>
      <c r="M31" s="26"/>
      <c r="N31" s="26"/>
      <c r="O31" s="26"/>
      <c r="P31" s="11"/>
      <c r="Q31" s="12"/>
      <c r="R31" s="27"/>
    </row>
    <row r="32" spans="2:22" ht="35.1" customHeight="1">
      <c r="B32" s="12">
        <v>24</v>
      </c>
      <c r="C32" s="13"/>
      <c r="D32" s="11"/>
      <c r="E32" s="22"/>
      <c r="F32" s="13"/>
      <c r="G32" s="31"/>
      <c r="H32" s="28">
        <f t="shared" si="1"/>
        <v>0</v>
      </c>
      <c r="I32" s="32" t="str">
        <f t="shared" si="2"/>
        <v/>
      </c>
      <c r="J32" s="28">
        <f t="shared" si="0"/>
        <v>0</v>
      </c>
      <c r="K32" s="28">
        <f t="shared" si="3"/>
        <v>0</v>
      </c>
      <c r="L32" s="26"/>
      <c r="M32" s="26"/>
      <c r="N32" s="26"/>
      <c r="O32" s="26"/>
      <c r="P32" s="11"/>
      <c r="Q32" s="12"/>
      <c r="R32" s="27"/>
    </row>
    <row r="33" spans="2:18" ht="35.1" customHeight="1">
      <c r="B33" s="12">
        <v>25</v>
      </c>
      <c r="C33" s="13"/>
      <c r="D33" s="11"/>
      <c r="E33" s="22"/>
      <c r="F33" s="13"/>
      <c r="G33" s="31"/>
      <c r="H33" s="28">
        <f t="shared" si="1"/>
        <v>0</v>
      </c>
      <c r="I33" s="32" t="str">
        <f t="shared" si="2"/>
        <v/>
      </c>
      <c r="J33" s="28">
        <f t="shared" si="0"/>
        <v>0</v>
      </c>
      <c r="K33" s="28">
        <f t="shared" si="3"/>
        <v>0</v>
      </c>
      <c r="L33" s="26"/>
      <c r="M33" s="26"/>
      <c r="N33" s="26"/>
      <c r="O33" s="26"/>
      <c r="P33" s="11"/>
      <c r="Q33" s="12"/>
      <c r="R33" s="27"/>
    </row>
    <row r="34" spans="2:18" ht="35.1" customHeight="1">
      <c r="B34" s="12">
        <v>26</v>
      </c>
      <c r="C34" s="13"/>
      <c r="D34" s="11"/>
      <c r="E34" s="22"/>
      <c r="F34" s="13"/>
      <c r="G34" s="31"/>
      <c r="H34" s="28">
        <f t="shared" si="1"/>
        <v>0</v>
      </c>
      <c r="I34" s="32" t="str">
        <f t="shared" si="2"/>
        <v/>
      </c>
      <c r="J34" s="28">
        <f t="shared" si="0"/>
        <v>0</v>
      </c>
      <c r="K34" s="28">
        <f t="shared" si="3"/>
        <v>0</v>
      </c>
      <c r="L34" s="26"/>
      <c r="M34" s="26"/>
      <c r="N34" s="26"/>
      <c r="O34" s="26"/>
      <c r="P34" s="11"/>
      <c r="Q34" s="12"/>
      <c r="R34" s="27"/>
    </row>
    <row r="35" spans="2:18" ht="35.1" customHeight="1">
      <c r="B35" s="12">
        <v>27</v>
      </c>
      <c r="C35" s="13"/>
      <c r="D35" s="11"/>
      <c r="E35" s="22"/>
      <c r="F35" s="13"/>
      <c r="G35" s="31"/>
      <c r="H35" s="28">
        <f t="shared" si="1"/>
        <v>0</v>
      </c>
      <c r="I35" s="32" t="str">
        <f t="shared" si="2"/>
        <v/>
      </c>
      <c r="J35" s="28">
        <f t="shared" si="0"/>
        <v>0</v>
      </c>
      <c r="K35" s="28">
        <f t="shared" si="3"/>
        <v>0</v>
      </c>
      <c r="L35" s="26"/>
      <c r="M35" s="26"/>
      <c r="N35" s="26"/>
      <c r="O35" s="26"/>
      <c r="P35" s="11"/>
      <c r="Q35" s="12"/>
      <c r="R35" s="27"/>
    </row>
    <row r="36" spans="2:18" ht="35.1" customHeight="1">
      <c r="B36" s="12">
        <v>28</v>
      </c>
      <c r="C36" s="13"/>
      <c r="D36" s="11"/>
      <c r="E36" s="22"/>
      <c r="F36" s="13"/>
      <c r="G36" s="31"/>
      <c r="H36" s="28">
        <f t="shared" si="1"/>
        <v>0</v>
      </c>
      <c r="I36" s="32" t="str">
        <f t="shared" si="2"/>
        <v/>
      </c>
      <c r="J36" s="28">
        <f t="shared" si="0"/>
        <v>0</v>
      </c>
      <c r="K36" s="28">
        <f t="shared" si="3"/>
        <v>0</v>
      </c>
      <c r="L36" s="26"/>
      <c r="M36" s="26"/>
      <c r="N36" s="26"/>
      <c r="O36" s="26"/>
      <c r="P36" s="11"/>
      <c r="Q36" s="12"/>
      <c r="R36" s="27"/>
    </row>
    <row r="37" spans="2:18" ht="35.1" customHeight="1">
      <c r="B37" s="12">
        <v>29</v>
      </c>
      <c r="C37" s="13"/>
      <c r="D37" s="11"/>
      <c r="E37" s="22"/>
      <c r="F37" s="13"/>
      <c r="G37" s="31"/>
      <c r="H37" s="28">
        <f t="shared" si="1"/>
        <v>0</v>
      </c>
      <c r="I37" s="32" t="str">
        <f t="shared" si="2"/>
        <v/>
      </c>
      <c r="J37" s="28">
        <f t="shared" si="0"/>
        <v>0</v>
      </c>
      <c r="K37" s="28">
        <f t="shared" si="3"/>
        <v>0</v>
      </c>
      <c r="L37" s="26"/>
      <c r="M37" s="26"/>
      <c r="N37" s="26"/>
      <c r="O37" s="26"/>
      <c r="P37" s="11"/>
      <c r="Q37" s="12"/>
      <c r="R37" s="27"/>
    </row>
    <row r="38" spans="2:18" ht="35.1" customHeight="1">
      <c r="B38" s="12">
        <v>30</v>
      </c>
      <c r="C38" s="13"/>
      <c r="D38" s="11"/>
      <c r="E38" s="22"/>
      <c r="F38" s="13"/>
      <c r="G38" s="31"/>
      <c r="H38" s="28">
        <f t="shared" si="1"/>
        <v>0</v>
      </c>
      <c r="I38" s="32" t="str">
        <f t="shared" si="2"/>
        <v/>
      </c>
      <c r="J38" s="28">
        <f t="shared" si="0"/>
        <v>0</v>
      </c>
      <c r="K38" s="28">
        <f t="shared" si="3"/>
        <v>0</v>
      </c>
      <c r="L38" s="26"/>
      <c r="M38" s="26"/>
      <c r="N38" s="26"/>
      <c r="O38" s="26"/>
      <c r="P38" s="11"/>
      <c r="Q38" s="12"/>
      <c r="R38" s="27"/>
    </row>
    <row r="39" spans="2:18" ht="35.1" customHeight="1">
      <c r="B39" s="12">
        <v>31</v>
      </c>
      <c r="C39" s="13"/>
      <c r="D39" s="11"/>
      <c r="E39" s="22"/>
      <c r="F39" s="13"/>
      <c r="G39" s="31"/>
      <c r="H39" s="28">
        <f t="shared" si="1"/>
        <v>0</v>
      </c>
      <c r="I39" s="32" t="str">
        <f t="shared" si="2"/>
        <v/>
      </c>
      <c r="J39" s="28">
        <f t="shared" si="0"/>
        <v>0</v>
      </c>
      <c r="K39" s="28">
        <f t="shared" si="3"/>
        <v>0</v>
      </c>
      <c r="L39" s="26"/>
      <c r="M39" s="26"/>
      <c r="N39" s="26"/>
      <c r="O39" s="26"/>
      <c r="P39" s="11"/>
      <c r="Q39" s="12"/>
      <c r="R39" s="27"/>
    </row>
    <row r="40" spans="2:18" ht="35.1" customHeight="1">
      <c r="B40" s="12">
        <v>32</v>
      </c>
      <c r="C40" s="13"/>
      <c r="D40" s="11"/>
      <c r="E40" s="22"/>
      <c r="F40" s="13"/>
      <c r="G40" s="31"/>
      <c r="H40" s="28">
        <f t="shared" si="1"/>
        <v>0</v>
      </c>
      <c r="I40" s="32" t="str">
        <f t="shared" si="2"/>
        <v/>
      </c>
      <c r="J40" s="28">
        <f t="shared" si="0"/>
        <v>0</v>
      </c>
      <c r="K40" s="28">
        <f t="shared" si="3"/>
        <v>0</v>
      </c>
      <c r="L40" s="26"/>
      <c r="M40" s="26"/>
      <c r="N40" s="26"/>
      <c r="O40" s="26"/>
      <c r="P40" s="11"/>
      <c r="Q40" s="12"/>
      <c r="R40" s="27"/>
    </row>
    <row r="41" spans="2:18" ht="35.1" customHeight="1">
      <c r="B41" s="12">
        <v>33</v>
      </c>
      <c r="C41" s="13"/>
      <c r="D41" s="11"/>
      <c r="E41" s="22"/>
      <c r="F41" s="13"/>
      <c r="G41" s="31"/>
      <c r="H41" s="28">
        <f t="shared" si="1"/>
        <v>0</v>
      </c>
      <c r="I41" s="32" t="str">
        <f t="shared" si="2"/>
        <v/>
      </c>
      <c r="J41" s="28">
        <f t="shared" si="0"/>
        <v>0</v>
      </c>
      <c r="K41" s="28">
        <f t="shared" si="3"/>
        <v>0</v>
      </c>
      <c r="L41" s="26"/>
      <c r="M41" s="26"/>
      <c r="N41" s="26"/>
      <c r="O41" s="26"/>
      <c r="P41" s="11"/>
      <c r="Q41" s="12"/>
      <c r="R41" s="27"/>
    </row>
    <row r="42" spans="2:18" ht="35.1" customHeight="1">
      <c r="B42" s="12">
        <v>34</v>
      </c>
      <c r="C42" s="13"/>
      <c r="D42" s="11"/>
      <c r="E42" s="22"/>
      <c r="F42" s="13"/>
      <c r="G42" s="31"/>
      <c r="H42" s="28">
        <f t="shared" si="1"/>
        <v>0</v>
      </c>
      <c r="I42" s="32" t="str">
        <f t="shared" si="2"/>
        <v/>
      </c>
      <c r="J42" s="28">
        <f t="shared" si="0"/>
        <v>0</v>
      </c>
      <c r="K42" s="28">
        <f t="shared" si="3"/>
        <v>0</v>
      </c>
      <c r="L42" s="26"/>
      <c r="M42" s="26"/>
      <c r="N42" s="26"/>
      <c r="O42" s="26"/>
      <c r="P42" s="11"/>
      <c r="Q42" s="12"/>
      <c r="R42" s="27"/>
    </row>
    <row r="43" spans="2:18" ht="35.1" customHeight="1">
      <c r="B43" s="12">
        <v>35</v>
      </c>
      <c r="C43" s="13"/>
      <c r="D43" s="11"/>
      <c r="E43" s="22"/>
      <c r="F43" s="13"/>
      <c r="G43" s="31"/>
      <c r="H43" s="28">
        <f t="shared" si="1"/>
        <v>0</v>
      </c>
      <c r="I43" s="32" t="str">
        <f t="shared" si="2"/>
        <v/>
      </c>
      <c r="J43" s="28">
        <f t="shared" si="0"/>
        <v>0</v>
      </c>
      <c r="K43" s="28">
        <f t="shared" si="3"/>
        <v>0</v>
      </c>
      <c r="L43" s="26"/>
      <c r="M43" s="26"/>
      <c r="N43" s="26"/>
      <c r="O43" s="26"/>
      <c r="P43" s="11"/>
      <c r="Q43" s="12"/>
      <c r="R43" s="27"/>
    </row>
    <row r="44" spans="2:18" ht="35.1" customHeight="1">
      <c r="B44" s="12" t="s">
        <v>15</v>
      </c>
      <c r="C44" s="12"/>
      <c r="D44" s="15">
        <f>COUNTA(D9:D43)</f>
        <v>0</v>
      </c>
      <c r="E44" s="16"/>
      <c r="F44" s="16"/>
      <c r="G44" s="17"/>
      <c r="H44" s="28">
        <f>SUM(H9:H43)</f>
        <v>0</v>
      </c>
      <c r="I44" s="29"/>
      <c r="J44" s="28">
        <f>SUM(J9:J43)</f>
        <v>0</v>
      </c>
      <c r="K44" s="28">
        <f>SUM(K9:K43)</f>
        <v>0</v>
      </c>
      <c r="L44" s="25"/>
      <c r="M44" s="25"/>
      <c r="N44" s="25"/>
      <c r="O44" s="25"/>
      <c r="P44" s="16"/>
      <c r="Q44" s="16"/>
      <c r="R44" s="16"/>
    </row>
    <row r="45" spans="2:18">
      <c r="B45" s="2" t="s">
        <v>16</v>
      </c>
    </row>
    <row r="46" spans="2:18">
      <c r="B46" s="18">
        <v>1</v>
      </c>
      <c r="C46" s="37" t="s">
        <v>47</v>
      </c>
      <c r="D46" s="37"/>
      <c r="E46" s="37"/>
      <c r="F46" s="37"/>
      <c r="G46" s="37"/>
      <c r="H46" s="37"/>
      <c r="I46" s="37"/>
      <c r="J46" s="37"/>
      <c r="K46" s="37"/>
      <c r="L46" s="37"/>
      <c r="M46" s="37"/>
      <c r="N46" s="37"/>
      <c r="O46" s="37"/>
      <c r="P46" s="37"/>
      <c r="Q46" s="37"/>
      <c r="R46" s="37"/>
    </row>
    <row r="47" spans="2:18">
      <c r="B47" s="18">
        <v>2</v>
      </c>
      <c r="C47" s="18" t="s">
        <v>21</v>
      </c>
      <c r="D47" s="18"/>
      <c r="E47" s="18"/>
      <c r="F47" s="18"/>
      <c r="G47" s="19"/>
      <c r="H47" s="18"/>
      <c r="I47" s="19"/>
      <c r="J47" s="18"/>
      <c r="K47" s="18"/>
      <c r="Q47" s="18"/>
      <c r="R47" s="18"/>
    </row>
    <row r="48" spans="2:18">
      <c r="B48" s="18"/>
      <c r="C48" s="18" t="s">
        <v>17</v>
      </c>
      <c r="D48" s="18"/>
      <c r="E48" s="18"/>
      <c r="F48" s="18"/>
      <c r="G48" s="19"/>
      <c r="H48" s="18"/>
      <c r="I48" s="19"/>
      <c r="J48" s="18"/>
      <c r="K48" s="18"/>
      <c r="Q48" s="18"/>
      <c r="R48" s="18"/>
    </row>
    <row r="49" spans="2:18">
      <c r="B49" s="18">
        <v>3</v>
      </c>
      <c r="C49" s="18" t="s">
        <v>34</v>
      </c>
      <c r="D49" s="18"/>
      <c r="E49" s="18"/>
      <c r="F49" s="18"/>
      <c r="G49" s="19"/>
      <c r="H49" s="18"/>
      <c r="I49" s="19"/>
      <c r="J49" s="18"/>
      <c r="K49" s="18"/>
      <c r="Q49" s="18"/>
      <c r="R49" s="18"/>
    </row>
    <row r="50" spans="2:18">
      <c r="B50" s="18">
        <v>4</v>
      </c>
      <c r="C50" s="18" t="s">
        <v>22</v>
      </c>
      <c r="D50" s="18"/>
      <c r="E50" s="18"/>
      <c r="F50" s="18"/>
      <c r="G50" s="19"/>
      <c r="H50" s="18"/>
      <c r="I50" s="19"/>
      <c r="J50" s="18"/>
      <c r="K50" s="18"/>
      <c r="Q50" s="18"/>
      <c r="R50" s="18"/>
    </row>
    <row r="51" spans="2:18" ht="42.75" customHeight="1">
      <c r="B51" s="18">
        <v>5</v>
      </c>
      <c r="C51" s="37" t="s">
        <v>64</v>
      </c>
      <c r="D51" s="37"/>
      <c r="E51" s="37"/>
      <c r="F51" s="37"/>
      <c r="G51" s="37"/>
      <c r="H51" s="37"/>
      <c r="I51" s="37"/>
      <c r="J51" s="37"/>
      <c r="K51" s="37"/>
      <c r="L51" s="37"/>
      <c r="M51" s="37"/>
      <c r="N51" s="37"/>
      <c r="O51" s="37"/>
      <c r="P51" s="37"/>
      <c r="Q51" s="37"/>
      <c r="R51" s="37"/>
    </row>
  </sheetData>
  <dataConsolidate/>
  <mergeCells count="18">
    <mergeCell ref="C51:R51"/>
    <mergeCell ref="K7:K8"/>
    <mergeCell ref="L7:M7"/>
    <mergeCell ref="N7:O7"/>
    <mergeCell ref="P7:P8"/>
    <mergeCell ref="R7:R8"/>
    <mergeCell ref="C46:R46"/>
    <mergeCell ref="D4:H4"/>
    <mergeCell ref="L4:R5"/>
    <mergeCell ref="D5:H5"/>
    <mergeCell ref="B7:B8"/>
    <mergeCell ref="C7:C8"/>
    <mergeCell ref="D7:D8"/>
    <mergeCell ref="E7:E8"/>
    <mergeCell ref="F7:F8"/>
    <mergeCell ref="G7:H7"/>
    <mergeCell ref="I7:J7"/>
    <mergeCell ref="Q7:Q8"/>
  </mergeCells>
  <phoneticPr fontId="4"/>
  <dataValidations count="4">
    <dataValidation type="list" allowBlank="1" showInputMessage="1" showErrorMessage="1" sqref="G9:G43" xr:uid="{6067B9D3-7FCB-4D01-BBD3-9A8DFD627987}">
      <formula1>$U$8:$U$13</formula1>
    </dataValidation>
    <dataValidation type="list" allowBlank="1" showInputMessage="1" showErrorMessage="1" sqref="D4:H4" xr:uid="{B0194BAB-6947-4F4B-9164-EC2F018D11C0}">
      <formula1>$Y$8:$Y$19</formula1>
    </dataValidation>
    <dataValidation type="list" allowBlank="1" showInputMessage="1" showErrorMessage="1" sqref="P9:P43" xr:uid="{202B3673-6FB6-4DFE-BA49-3A927B99163F}">
      <formula1>$U$19:$U$19</formula1>
    </dataValidation>
    <dataValidation type="list" allowBlank="1" showInputMessage="1" showErrorMessage="1" sqref="Q9:Q43" xr:uid="{8B4B4C2F-F171-4CAC-B5F0-7F9C36C33DF7}">
      <formula1>$U$18:$U$19</formula1>
    </dataValidation>
  </dataValidations>
  <printOptions horizontalCentered="1"/>
  <pageMargins left="0.39370078740157483" right="0" top="0.35433070866141736" bottom="0.31496062992125984" header="0.70866141732283472" footer="0.23622047244094491"/>
  <pageSetup paperSize="9" scale="51"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DAEF-DB55-40C9-BD0C-73E7560FE96B}">
  <sheetPr>
    <pageSetUpPr fitToPage="1"/>
  </sheetPr>
  <dimension ref="A1:X45"/>
  <sheetViews>
    <sheetView view="pageBreakPreview" zoomScale="85" zoomScaleNormal="100" zoomScaleSheetLayoutView="85" workbookViewId="0">
      <selection activeCell="J7" sqref="J7:K7"/>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75" style="2" bestFit="1" customWidth="1"/>
    <col min="10" max="13" width="10.625" style="2" customWidth="1"/>
    <col min="14" max="14" width="12.75" style="2" customWidth="1"/>
    <col min="15" max="16" width="13.125" style="4" customWidth="1"/>
    <col min="17" max="18" width="1.625" style="2" customWidth="1"/>
    <col min="19" max="19" width="9" style="2" customWidth="1"/>
    <col min="20" max="20" width="9.375" style="2" customWidth="1"/>
    <col min="21" max="21" width="10.125" style="2" bestFit="1" customWidth="1"/>
    <col min="22" max="213" width="9" style="2"/>
    <col min="214" max="214" width="1.375" style="2" customWidth="1"/>
    <col min="215" max="215" width="3.625" style="2" customWidth="1"/>
    <col min="216" max="216" width="12.625" style="2" customWidth="1"/>
    <col min="217" max="217" width="16.25" style="2" customWidth="1"/>
    <col min="218" max="224" width="13.125" style="2" customWidth="1"/>
    <col min="225" max="225" width="32.625" style="2" customWidth="1"/>
    <col min="226" max="226" width="1.625" style="2" customWidth="1"/>
    <col min="227" max="227" width="14.125" style="2" bestFit="1" customWidth="1"/>
    <col min="228" max="469" width="9" style="2"/>
    <col min="470" max="470" width="1.375" style="2" customWidth="1"/>
    <col min="471" max="471" width="3.625" style="2" customWidth="1"/>
    <col min="472" max="472" width="12.625" style="2" customWidth="1"/>
    <col min="473" max="473" width="16.25" style="2" customWidth="1"/>
    <col min="474" max="480" width="13.125" style="2" customWidth="1"/>
    <col min="481" max="481" width="32.625" style="2" customWidth="1"/>
    <col min="482" max="482" width="1.625" style="2" customWidth="1"/>
    <col min="483" max="483" width="14.125" style="2" bestFit="1" customWidth="1"/>
    <col min="484" max="725" width="9" style="2"/>
    <col min="726" max="726" width="1.375" style="2" customWidth="1"/>
    <col min="727" max="727" width="3.625" style="2" customWidth="1"/>
    <col min="728" max="728" width="12.625" style="2" customWidth="1"/>
    <col min="729" max="729" width="16.25" style="2" customWidth="1"/>
    <col min="730" max="736" width="13.125" style="2" customWidth="1"/>
    <col min="737" max="737" width="32.625" style="2" customWidth="1"/>
    <col min="738" max="738" width="1.625" style="2" customWidth="1"/>
    <col min="739" max="739" width="14.125" style="2" bestFit="1" customWidth="1"/>
    <col min="740" max="981" width="9" style="2"/>
    <col min="982" max="982" width="1.375" style="2" customWidth="1"/>
    <col min="983" max="983" width="3.625" style="2" customWidth="1"/>
    <col min="984" max="984" width="12.625" style="2" customWidth="1"/>
    <col min="985" max="985" width="16.25" style="2" customWidth="1"/>
    <col min="986" max="992" width="13.125" style="2" customWidth="1"/>
    <col min="993" max="993" width="32.625" style="2" customWidth="1"/>
    <col min="994" max="994" width="1.625" style="2" customWidth="1"/>
    <col min="995" max="995" width="14.125" style="2" bestFit="1" customWidth="1"/>
    <col min="996" max="1237" width="9" style="2"/>
    <col min="1238" max="1238" width="1.375" style="2" customWidth="1"/>
    <col min="1239" max="1239" width="3.625" style="2" customWidth="1"/>
    <col min="1240" max="1240" width="12.625" style="2" customWidth="1"/>
    <col min="1241" max="1241" width="16.25" style="2" customWidth="1"/>
    <col min="1242" max="1248" width="13.125" style="2" customWidth="1"/>
    <col min="1249" max="1249" width="32.625" style="2" customWidth="1"/>
    <col min="1250" max="1250" width="1.625" style="2" customWidth="1"/>
    <col min="1251" max="1251" width="14.125" style="2" bestFit="1" customWidth="1"/>
    <col min="1252" max="1493" width="9" style="2"/>
    <col min="1494" max="1494" width="1.375" style="2" customWidth="1"/>
    <col min="1495" max="1495" width="3.625" style="2" customWidth="1"/>
    <col min="1496" max="1496" width="12.625" style="2" customWidth="1"/>
    <col min="1497" max="1497" width="16.25" style="2" customWidth="1"/>
    <col min="1498" max="1504" width="13.125" style="2" customWidth="1"/>
    <col min="1505" max="1505" width="32.625" style="2" customWidth="1"/>
    <col min="1506" max="1506" width="1.625" style="2" customWidth="1"/>
    <col min="1507" max="1507" width="14.125" style="2" bestFit="1" customWidth="1"/>
    <col min="1508" max="1749" width="9" style="2"/>
    <col min="1750" max="1750" width="1.375" style="2" customWidth="1"/>
    <col min="1751" max="1751" width="3.625" style="2" customWidth="1"/>
    <col min="1752" max="1752" width="12.625" style="2" customWidth="1"/>
    <col min="1753" max="1753" width="16.25" style="2" customWidth="1"/>
    <col min="1754" max="1760" width="13.125" style="2" customWidth="1"/>
    <col min="1761" max="1761" width="32.625" style="2" customWidth="1"/>
    <col min="1762" max="1762" width="1.625" style="2" customWidth="1"/>
    <col min="1763" max="1763" width="14.125" style="2" bestFit="1" customWidth="1"/>
    <col min="1764" max="2005" width="9" style="2"/>
    <col min="2006" max="2006" width="1.375" style="2" customWidth="1"/>
    <col min="2007" max="2007" width="3.625" style="2" customWidth="1"/>
    <col min="2008" max="2008" width="12.625" style="2" customWidth="1"/>
    <col min="2009" max="2009" width="16.25" style="2" customWidth="1"/>
    <col min="2010" max="2016" width="13.125" style="2" customWidth="1"/>
    <col min="2017" max="2017" width="32.625" style="2" customWidth="1"/>
    <col min="2018" max="2018" width="1.625" style="2" customWidth="1"/>
    <col min="2019" max="2019" width="14.125" style="2" bestFit="1" customWidth="1"/>
    <col min="2020" max="2261" width="9" style="2"/>
    <col min="2262" max="2262" width="1.375" style="2" customWidth="1"/>
    <col min="2263" max="2263" width="3.625" style="2" customWidth="1"/>
    <col min="2264" max="2264" width="12.625" style="2" customWidth="1"/>
    <col min="2265" max="2265" width="16.25" style="2" customWidth="1"/>
    <col min="2266" max="2272" width="13.125" style="2" customWidth="1"/>
    <col min="2273" max="2273" width="32.625" style="2" customWidth="1"/>
    <col min="2274" max="2274" width="1.625" style="2" customWidth="1"/>
    <col min="2275" max="2275" width="14.125" style="2" bestFit="1" customWidth="1"/>
    <col min="2276" max="2517" width="9" style="2"/>
    <col min="2518" max="2518" width="1.375" style="2" customWidth="1"/>
    <col min="2519" max="2519" width="3.625" style="2" customWidth="1"/>
    <col min="2520" max="2520" width="12.625" style="2" customWidth="1"/>
    <col min="2521" max="2521" width="16.25" style="2" customWidth="1"/>
    <col min="2522" max="2528" width="13.125" style="2" customWidth="1"/>
    <col min="2529" max="2529" width="32.625" style="2" customWidth="1"/>
    <col min="2530" max="2530" width="1.625" style="2" customWidth="1"/>
    <col min="2531" max="2531" width="14.125" style="2" bestFit="1" customWidth="1"/>
    <col min="2532" max="2773" width="9" style="2"/>
    <col min="2774" max="2774" width="1.375" style="2" customWidth="1"/>
    <col min="2775" max="2775" width="3.625" style="2" customWidth="1"/>
    <col min="2776" max="2776" width="12.625" style="2" customWidth="1"/>
    <col min="2777" max="2777" width="16.25" style="2" customWidth="1"/>
    <col min="2778" max="2784" width="13.125" style="2" customWidth="1"/>
    <col min="2785" max="2785" width="32.625" style="2" customWidth="1"/>
    <col min="2786" max="2786" width="1.625" style="2" customWidth="1"/>
    <col min="2787" max="2787" width="14.125" style="2" bestFit="1" customWidth="1"/>
    <col min="2788" max="3029" width="9" style="2"/>
    <col min="3030" max="3030" width="1.375" style="2" customWidth="1"/>
    <col min="3031" max="3031" width="3.625" style="2" customWidth="1"/>
    <col min="3032" max="3032" width="12.625" style="2" customWidth="1"/>
    <col min="3033" max="3033" width="16.25" style="2" customWidth="1"/>
    <col min="3034" max="3040" width="13.125" style="2" customWidth="1"/>
    <col min="3041" max="3041" width="32.625" style="2" customWidth="1"/>
    <col min="3042" max="3042" width="1.625" style="2" customWidth="1"/>
    <col min="3043" max="3043" width="14.125" style="2" bestFit="1" customWidth="1"/>
    <col min="3044" max="3285" width="9" style="2"/>
    <col min="3286" max="3286" width="1.375" style="2" customWidth="1"/>
    <col min="3287" max="3287" width="3.625" style="2" customWidth="1"/>
    <col min="3288" max="3288" width="12.625" style="2" customWidth="1"/>
    <col min="3289" max="3289" width="16.25" style="2" customWidth="1"/>
    <col min="3290" max="3296" width="13.125" style="2" customWidth="1"/>
    <col min="3297" max="3297" width="32.625" style="2" customWidth="1"/>
    <col min="3298" max="3298" width="1.625" style="2" customWidth="1"/>
    <col min="3299" max="3299" width="14.125" style="2" bestFit="1" customWidth="1"/>
    <col min="3300" max="3541" width="9" style="2"/>
    <col min="3542" max="3542" width="1.375" style="2" customWidth="1"/>
    <col min="3543" max="3543" width="3.625" style="2" customWidth="1"/>
    <col min="3544" max="3544" width="12.625" style="2" customWidth="1"/>
    <col min="3545" max="3545" width="16.25" style="2" customWidth="1"/>
    <col min="3546" max="3552" width="13.125" style="2" customWidth="1"/>
    <col min="3553" max="3553" width="32.625" style="2" customWidth="1"/>
    <col min="3554" max="3554" width="1.625" style="2" customWidth="1"/>
    <col min="3555" max="3555" width="14.125" style="2" bestFit="1" customWidth="1"/>
    <col min="3556" max="3797" width="9" style="2"/>
    <col min="3798" max="3798" width="1.375" style="2" customWidth="1"/>
    <col min="3799" max="3799" width="3.625" style="2" customWidth="1"/>
    <col min="3800" max="3800" width="12.625" style="2" customWidth="1"/>
    <col min="3801" max="3801" width="16.25" style="2" customWidth="1"/>
    <col min="3802" max="3808" width="13.125" style="2" customWidth="1"/>
    <col min="3809" max="3809" width="32.625" style="2" customWidth="1"/>
    <col min="3810" max="3810" width="1.625" style="2" customWidth="1"/>
    <col min="3811" max="3811" width="14.125" style="2" bestFit="1" customWidth="1"/>
    <col min="3812" max="4053" width="9" style="2"/>
    <col min="4054" max="4054" width="1.375" style="2" customWidth="1"/>
    <col min="4055" max="4055" width="3.625" style="2" customWidth="1"/>
    <col min="4056" max="4056" width="12.625" style="2" customWidth="1"/>
    <col min="4057" max="4057" width="16.25" style="2" customWidth="1"/>
    <col min="4058" max="4064" width="13.125" style="2" customWidth="1"/>
    <col min="4065" max="4065" width="32.625" style="2" customWidth="1"/>
    <col min="4066" max="4066" width="1.625" style="2" customWidth="1"/>
    <col min="4067" max="4067" width="14.125" style="2" bestFit="1" customWidth="1"/>
    <col min="4068" max="4309" width="9" style="2"/>
    <col min="4310" max="4310" width="1.375" style="2" customWidth="1"/>
    <col min="4311" max="4311" width="3.625" style="2" customWidth="1"/>
    <col min="4312" max="4312" width="12.625" style="2" customWidth="1"/>
    <col min="4313" max="4313" width="16.25" style="2" customWidth="1"/>
    <col min="4314" max="4320" width="13.125" style="2" customWidth="1"/>
    <col min="4321" max="4321" width="32.625" style="2" customWidth="1"/>
    <col min="4322" max="4322" width="1.625" style="2" customWidth="1"/>
    <col min="4323" max="4323" width="14.125" style="2" bestFit="1" customWidth="1"/>
    <col min="4324" max="4565" width="9" style="2"/>
    <col min="4566" max="4566" width="1.375" style="2" customWidth="1"/>
    <col min="4567" max="4567" width="3.625" style="2" customWidth="1"/>
    <col min="4568" max="4568" width="12.625" style="2" customWidth="1"/>
    <col min="4569" max="4569" width="16.25" style="2" customWidth="1"/>
    <col min="4570" max="4576" width="13.125" style="2" customWidth="1"/>
    <col min="4577" max="4577" width="32.625" style="2" customWidth="1"/>
    <col min="4578" max="4578" width="1.625" style="2" customWidth="1"/>
    <col min="4579" max="4579" width="14.125" style="2" bestFit="1" customWidth="1"/>
    <col min="4580" max="4821" width="9" style="2"/>
    <col min="4822" max="4822" width="1.375" style="2" customWidth="1"/>
    <col min="4823" max="4823" width="3.625" style="2" customWidth="1"/>
    <col min="4824" max="4824" width="12.625" style="2" customWidth="1"/>
    <col min="4825" max="4825" width="16.25" style="2" customWidth="1"/>
    <col min="4826" max="4832" width="13.125" style="2" customWidth="1"/>
    <col min="4833" max="4833" width="32.625" style="2" customWidth="1"/>
    <col min="4834" max="4834" width="1.625" style="2" customWidth="1"/>
    <col min="4835" max="4835" width="14.125" style="2" bestFit="1" customWidth="1"/>
    <col min="4836" max="5077" width="9" style="2"/>
    <col min="5078" max="5078" width="1.375" style="2" customWidth="1"/>
    <col min="5079" max="5079" width="3.625" style="2" customWidth="1"/>
    <col min="5080" max="5080" width="12.625" style="2" customWidth="1"/>
    <col min="5081" max="5081" width="16.25" style="2" customWidth="1"/>
    <col min="5082" max="5088" width="13.125" style="2" customWidth="1"/>
    <col min="5089" max="5089" width="32.625" style="2" customWidth="1"/>
    <col min="5090" max="5090" width="1.625" style="2" customWidth="1"/>
    <col min="5091" max="5091" width="14.125" style="2" bestFit="1" customWidth="1"/>
    <col min="5092" max="5333" width="9" style="2"/>
    <col min="5334" max="5334" width="1.375" style="2" customWidth="1"/>
    <col min="5335" max="5335" width="3.625" style="2" customWidth="1"/>
    <col min="5336" max="5336" width="12.625" style="2" customWidth="1"/>
    <col min="5337" max="5337" width="16.25" style="2" customWidth="1"/>
    <col min="5338" max="5344" width="13.125" style="2" customWidth="1"/>
    <col min="5345" max="5345" width="32.625" style="2" customWidth="1"/>
    <col min="5346" max="5346" width="1.625" style="2" customWidth="1"/>
    <col min="5347" max="5347" width="14.125" style="2" bestFit="1" customWidth="1"/>
    <col min="5348" max="5589" width="9" style="2"/>
    <col min="5590" max="5590" width="1.375" style="2" customWidth="1"/>
    <col min="5591" max="5591" width="3.625" style="2" customWidth="1"/>
    <col min="5592" max="5592" width="12.625" style="2" customWidth="1"/>
    <col min="5593" max="5593" width="16.25" style="2" customWidth="1"/>
    <col min="5594" max="5600" width="13.125" style="2" customWidth="1"/>
    <col min="5601" max="5601" width="32.625" style="2" customWidth="1"/>
    <col min="5602" max="5602" width="1.625" style="2" customWidth="1"/>
    <col min="5603" max="5603" width="14.125" style="2" bestFit="1" customWidth="1"/>
    <col min="5604" max="5845" width="9" style="2"/>
    <col min="5846" max="5846" width="1.375" style="2" customWidth="1"/>
    <col min="5847" max="5847" width="3.625" style="2" customWidth="1"/>
    <col min="5848" max="5848" width="12.625" style="2" customWidth="1"/>
    <col min="5849" max="5849" width="16.25" style="2" customWidth="1"/>
    <col min="5850" max="5856" width="13.125" style="2" customWidth="1"/>
    <col min="5857" max="5857" width="32.625" style="2" customWidth="1"/>
    <col min="5858" max="5858" width="1.625" style="2" customWidth="1"/>
    <col min="5859" max="5859" width="14.125" style="2" bestFit="1" customWidth="1"/>
    <col min="5860" max="6101" width="9" style="2"/>
    <col min="6102" max="6102" width="1.375" style="2" customWidth="1"/>
    <col min="6103" max="6103" width="3.625" style="2" customWidth="1"/>
    <col min="6104" max="6104" width="12.625" style="2" customWidth="1"/>
    <col min="6105" max="6105" width="16.25" style="2" customWidth="1"/>
    <col min="6106" max="6112" width="13.125" style="2" customWidth="1"/>
    <col min="6113" max="6113" width="32.625" style="2" customWidth="1"/>
    <col min="6114" max="6114" width="1.625" style="2" customWidth="1"/>
    <col min="6115" max="6115" width="14.125" style="2" bestFit="1" customWidth="1"/>
    <col min="6116" max="6357" width="9" style="2"/>
    <col min="6358" max="6358" width="1.375" style="2" customWidth="1"/>
    <col min="6359" max="6359" width="3.625" style="2" customWidth="1"/>
    <col min="6360" max="6360" width="12.625" style="2" customWidth="1"/>
    <col min="6361" max="6361" width="16.25" style="2" customWidth="1"/>
    <col min="6362" max="6368" width="13.125" style="2" customWidth="1"/>
    <col min="6369" max="6369" width="32.625" style="2" customWidth="1"/>
    <col min="6370" max="6370" width="1.625" style="2" customWidth="1"/>
    <col min="6371" max="6371" width="14.125" style="2" bestFit="1" customWidth="1"/>
    <col min="6372" max="6613" width="9" style="2"/>
    <col min="6614" max="6614" width="1.375" style="2" customWidth="1"/>
    <col min="6615" max="6615" width="3.625" style="2" customWidth="1"/>
    <col min="6616" max="6616" width="12.625" style="2" customWidth="1"/>
    <col min="6617" max="6617" width="16.25" style="2" customWidth="1"/>
    <col min="6618" max="6624" width="13.125" style="2" customWidth="1"/>
    <col min="6625" max="6625" width="32.625" style="2" customWidth="1"/>
    <col min="6626" max="6626" width="1.625" style="2" customWidth="1"/>
    <col min="6627" max="6627" width="14.125" style="2" bestFit="1" customWidth="1"/>
    <col min="6628" max="6869" width="9" style="2"/>
    <col min="6870" max="6870" width="1.375" style="2" customWidth="1"/>
    <col min="6871" max="6871" width="3.625" style="2" customWidth="1"/>
    <col min="6872" max="6872" width="12.625" style="2" customWidth="1"/>
    <col min="6873" max="6873" width="16.25" style="2" customWidth="1"/>
    <col min="6874" max="6880" width="13.125" style="2" customWidth="1"/>
    <col min="6881" max="6881" width="32.625" style="2" customWidth="1"/>
    <col min="6882" max="6882" width="1.625" style="2" customWidth="1"/>
    <col min="6883" max="6883" width="14.125" style="2" bestFit="1" customWidth="1"/>
    <col min="6884" max="7125" width="9" style="2"/>
    <col min="7126" max="7126" width="1.375" style="2" customWidth="1"/>
    <col min="7127" max="7127" width="3.625" style="2" customWidth="1"/>
    <col min="7128" max="7128" width="12.625" style="2" customWidth="1"/>
    <col min="7129" max="7129" width="16.25" style="2" customWidth="1"/>
    <col min="7130" max="7136" width="13.125" style="2" customWidth="1"/>
    <col min="7137" max="7137" width="32.625" style="2" customWidth="1"/>
    <col min="7138" max="7138" width="1.625" style="2" customWidth="1"/>
    <col min="7139" max="7139" width="14.125" style="2" bestFit="1" customWidth="1"/>
    <col min="7140" max="7381" width="9" style="2"/>
    <col min="7382" max="7382" width="1.375" style="2" customWidth="1"/>
    <col min="7383" max="7383" width="3.625" style="2" customWidth="1"/>
    <col min="7384" max="7384" width="12.625" style="2" customWidth="1"/>
    <col min="7385" max="7385" width="16.25" style="2" customWidth="1"/>
    <col min="7386" max="7392" width="13.125" style="2" customWidth="1"/>
    <col min="7393" max="7393" width="32.625" style="2" customWidth="1"/>
    <col min="7394" max="7394" width="1.625" style="2" customWidth="1"/>
    <col min="7395" max="7395" width="14.125" style="2" bestFit="1" customWidth="1"/>
    <col min="7396" max="7637" width="9" style="2"/>
    <col min="7638" max="7638" width="1.375" style="2" customWidth="1"/>
    <col min="7639" max="7639" width="3.625" style="2" customWidth="1"/>
    <col min="7640" max="7640" width="12.625" style="2" customWidth="1"/>
    <col min="7641" max="7641" width="16.25" style="2" customWidth="1"/>
    <col min="7642" max="7648" width="13.125" style="2" customWidth="1"/>
    <col min="7649" max="7649" width="32.625" style="2" customWidth="1"/>
    <col min="7650" max="7650" width="1.625" style="2" customWidth="1"/>
    <col min="7651" max="7651" width="14.125" style="2" bestFit="1" customWidth="1"/>
    <col min="7652" max="7893" width="9" style="2"/>
    <col min="7894" max="7894" width="1.375" style="2" customWidth="1"/>
    <col min="7895" max="7895" width="3.625" style="2" customWidth="1"/>
    <col min="7896" max="7896" width="12.625" style="2" customWidth="1"/>
    <col min="7897" max="7897" width="16.25" style="2" customWidth="1"/>
    <col min="7898" max="7904" width="13.125" style="2" customWidth="1"/>
    <col min="7905" max="7905" width="32.625" style="2" customWidth="1"/>
    <col min="7906" max="7906" width="1.625" style="2" customWidth="1"/>
    <col min="7907" max="7907" width="14.125" style="2" bestFit="1" customWidth="1"/>
    <col min="7908" max="8149" width="9" style="2"/>
    <col min="8150" max="8150" width="1.375" style="2" customWidth="1"/>
    <col min="8151" max="8151" width="3.625" style="2" customWidth="1"/>
    <col min="8152" max="8152" width="12.625" style="2" customWidth="1"/>
    <col min="8153" max="8153" width="16.25" style="2" customWidth="1"/>
    <col min="8154" max="8160" width="13.125" style="2" customWidth="1"/>
    <col min="8161" max="8161" width="32.625" style="2" customWidth="1"/>
    <col min="8162" max="8162" width="1.625" style="2" customWidth="1"/>
    <col min="8163" max="8163" width="14.125" style="2" bestFit="1" customWidth="1"/>
    <col min="8164" max="8405" width="9" style="2"/>
    <col min="8406" max="8406" width="1.375" style="2" customWidth="1"/>
    <col min="8407" max="8407" width="3.625" style="2" customWidth="1"/>
    <col min="8408" max="8408" width="12.625" style="2" customWidth="1"/>
    <col min="8409" max="8409" width="16.25" style="2" customWidth="1"/>
    <col min="8410" max="8416" width="13.125" style="2" customWidth="1"/>
    <col min="8417" max="8417" width="32.625" style="2" customWidth="1"/>
    <col min="8418" max="8418" width="1.625" style="2" customWidth="1"/>
    <col min="8419" max="8419" width="14.125" style="2" bestFit="1" customWidth="1"/>
    <col min="8420" max="8661" width="9" style="2"/>
    <col min="8662" max="8662" width="1.375" style="2" customWidth="1"/>
    <col min="8663" max="8663" width="3.625" style="2" customWidth="1"/>
    <col min="8664" max="8664" width="12.625" style="2" customWidth="1"/>
    <col min="8665" max="8665" width="16.25" style="2" customWidth="1"/>
    <col min="8666" max="8672" width="13.125" style="2" customWidth="1"/>
    <col min="8673" max="8673" width="32.625" style="2" customWidth="1"/>
    <col min="8674" max="8674" width="1.625" style="2" customWidth="1"/>
    <col min="8675" max="8675" width="14.125" style="2" bestFit="1" customWidth="1"/>
    <col min="8676" max="8917" width="9" style="2"/>
    <col min="8918" max="8918" width="1.375" style="2" customWidth="1"/>
    <col min="8919" max="8919" width="3.625" style="2" customWidth="1"/>
    <col min="8920" max="8920" width="12.625" style="2" customWidth="1"/>
    <col min="8921" max="8921" width="16.25" style="2" customWidth="1"/>
    <col min="8922" max="8928" width="13.125" style="2" customWidth="1"/>
    <col min="8929" max="8929" width="32.625" style="2" customWidth="1"/>
    <col min="8930" max="8930" width="1.625" style="2" customWidth="1"/>
    <col min="8931" max="8931" width="14.125" style="2" bestFit="1" customWidth="1"/>
    <col min="8932" max="9173" width="9" style="2"/>
    <col min="9174" max="9174" width="1.375" style="2" customWidth="1"/>
    <col min="9175" max="9175" width="3.625" style="2" customWidth="1"/>
    <col min="9176" max="9176" width="12.625" style="2" customWidth="1"/>
    <col min="9177" max="9177" width="16.25" style="2" customWidth="1"/>
    <col min="9178" max="9184" width="13.125" style="2" customWidth="1"/>
    <col min="9185" max="9185" width="32.625" style="2" customWidth="1"/>
    <col min="9186" max="9186" width="1.625" style="2" customWidth="1"/>
    <col min="9187" max="9187" width="14.125" style="2" bestFit="1" customWidth="1"/>
    <col min="9188" max="9429" width="9" style="2"/>
    <col min="9430" max="9430" width="1.375" style="2" customWidth="1"/>
    <col min="9431" max="9431" width="3.625" style="2" customWidth="1"/>
    <col min="9432" max="9432" width="12.625" style="2" customWidth="1"/>
    <col min="9433" max="9433" width="16.25" style="2" customWidth="1"/>
    <col min="9434" max="9440" width="13.125" style="2" customWidth="1"/>
    <col min="9441" max="9441" width="32.625" style="2" customWidth="1"/>
    <col min="9442" max="9442" width="1.625" style="2" customWidth="1"/>
    <col min="9443" max="9443" width="14.125" style="2" bestFit="1" customWidth="1"/>
    <col min="9444" max="9685" width="9" style="2"/>
    <col min="9686" max="9686" width="1.375" style="2" customWidth="1"/>
    <col min="9687" max="9687" width="3.625" style="2" customWidth="1"/>
    <col min="9688" max="9688" width="12.625" style="2" customWidth="1"/>
    <col min="9689" max="9689" width="16.25" style="2" customWidth="1"/>
    <col min="9690" max="9696" width="13.125" style="2" customWidth="1"/>
    <col min="9697" max="9697" width="32.625" style="2" customWidth="1"/>
    <col min="9698" max="9698" width="1.625" style="2" customWidth="1"/>
    <col min="9699" max="9699" width="14.125" style="2" bestFit="1" customWidth="1"/>
    <col min="9700" max="9941" width="9" style="2"/>
    <col min="9942" max="9942" width="1.375" style="2" customWidth="1"/>
    <col min="9943" max="9943" width="3.625" style="2" customWidth="1"/>
    <col min="9944" max="9944" width="12.625" style="2" customWidth="1"/>
    <col min="9945" max="9945" width="16.25" style="2" customWidth="1"/>
    <col min="9946" max="9952" width="13.125" style="2" customWidth="1"/>
    <col min="9953" max="9953" width="32.625" style="2" customWidth="1"/>
    <col min="9954" max="9954" width="1.625" style="2" customWidth="1"/>
    <col min="9955" max="9955" width="14.125" style="2" bestFit="1" customWidth="1"/>
    <col min="9956" max="10197" width="9" style="2"/>
    <col min="10198" max="10198" width="1.375" style="2" customWidth="1"/>
    <col min="10199" max="10199" width="3.625" style="2" customWidth="1"/>
    <col min="10200" max="10200" width="12.625" style="2" customWidth="1"/>
    <col min="10201" max="10201" width="16.25" style="2" customWidth="1"/>
    <col min="10202" max="10208" width="13.125" style="2" customWidth="1"/>
    <col min="10209" max="10209" width="32.625" style="2" customWidth="1"/>
    <col min="10210" max="10210" width="1.625" style="2" customWidth="1"/>
    <col min="10211" max="10211" width="14.125" style="2" bestFit="1" customWidth="1"/>
    <col min="10212" max="10453" width="9" style="2"/>
    <col min="10454" max="10454" width="1.375" style="2" customWidth="1"/>
    <col min="10455" max="10455" width="3.625" style="2" customWidth="1"/>
    <col min="10456" max="10456" width="12.625" style="2" customWidth="1"/>
    <col min="10457" max="10457" width="16.25" style="2" customWidth="1"/>
    <col min="10458" max="10464" width="13.125" style="2" customWidth="1"/>
    <col min="10465" max="10465" width="32.625" style="2" customWidth="1"/>
    <col min="10466" max="10466" width="1.625" style="2" customWidth="1"/>
    <col min="10467" max="10467" width="14.125" style="2" bestFit="1" customWidth="1"/>
    <col min="10468" max="10709" width="9" style="2"/>
    <col min="10710" max="10710" width="1.375" style="2" customWidth="1"/>
    <col min="10711" max="10711" width="3.625" style="2" customWidth="1"/>
    <col min="10712" max="10712" width="12.625" style="2" customWidth="1"/>
    <col min="10713" max="10713" width="16.25" style="2" customWidth="1"/>
    <col min="10714" max="10720" width="13.125" style="2" customWidth="1"/>
    <col min="10721" max="10721" width="32.625" style="2" customWidth="1"/>
    <col min="10722" max="10722" width="1.625" style="2" customWidth="1"/>
    <col min="10723" max="10723" width="14.125" style="2" bestFit="1" customWidth="1"/>
    <col min="10724" max="10965" width="9" style="2"/>
    <col min="10966" max="10966" width="1.375" style="2" customWidth="1"/>
    <col min="10967" max="10967" width="3.625" style="2" customWidth="1"/>
    <col min="10968" max="10968" width="12.625" style="2" customWidth="1"/>
    <col min="10969" max="10969" width="16.25" style="2" customWidth="1"/>
    <col min="10970" max="10976" width="13.125" style="2" customWidth="1"/>
    <col min="10977" max="10977" width="32.625" style="2" customWidth="1"/>
    <col min="10978" max="10978" width="1.625" style="2" customWidth="1"/>
    <col min="10979" max="10979" width="14.125" style="2" bestFit="1" customWidth="1"/>
    <col min="10980" max="11221" width="9" style="2"/>
    <col min="11222" max="11222" width="1.375" style="2" customWidth="1"/>
    <col min="11223" max="11223" width="3.625" style="2" customWidth="1"/>
    <col min="11224" max="11224" width="12.625" style="2" customWidth="1"/>
    <col min="11225" max="11225" width="16.25" style="2" customWidth="1"/>
    <col min="11226" max="11232" width="13.125" style="2" customWidth="1"/>
    <col min="11233" max="11233" width="32.625" style="2" customWidth="1"/>
    <col min="11234" max="11234" width="1.625" style="2" customWidth="1"/>
    <col min="11235" max="11235" width="14.125" style="2" bestFit="1" customWidth="1"/>
    <col min="11236" max="11477" width="9" style="2"/>
    <col min="11478" max="11478" width="1.375" style="2" customWidth="1"/>
    <col min="11479" max="11479" width="3.625" style="2" customWidth="1"/>
    <col min="11480" max="11480" width="12.625" style="2" customWidth="1"/>
    <col min="11481" max="11481" width="16.25" style="2" customWidth="1"/>
    <col min="11482" max="11488" width="13.125" style="2" customWidth="1"/>
    <col min="11489" max="11489" width="32.625" style="2" customWidth="1"/>
    <col min="11490" max="11490" width="1.625" style="2" customWidth="1"/>
    <col min="11491" max="11491" width="14.125" style="2" bestFit="1" customWidth="1"/>
    <col min="11492" max="11733" width="9" style="2"/>
    <col min="11734" max="11734" width="1.375" style="2" customWidth="1"/>
    <col min="11735" max="11735" width="3.625" style="2" customWidth="1"/>
    <col min="11736" max="11736" width="12.625" style="2" customWidth="1"/>
    <col min="11737" max="11737" width="16.25" style="2" customWidth="1"/>
    <col min="11738" max="11744" width="13.125" style="2" customWidth="1"/>
    <col min="11745" max="11745" width="32.625" style="2" customWidth="1"/>
    <col min="11746" max="11746" width="1.625" style="2" customWidth="1"/>
    <col min="11747" max="11747" width="14.125" style="2" bestFit="1" customWidth="1"/>
    <col min="11748" max="11989" width="9" style="2"/>
    <col min="11990" max="11990" width="1.375" style="2" customWidth="1"/>
    <col min="11991" max="11991" width="3.625" style="2" customWidth="1"/>
    <col min="11992" max="11992" width="12.625" style="2" customWidth="1"/>
    <col min="11993" max="11993" width="16.25" style="2" customWidth="1"/>
    <col min="11994" max="12000" width="13.125" style="2" customWidth="1"/>
    <col min="12001" max="12001" width="32.625" style="2" customWidth="1"/>
    <col min="12002" max="12002" width="1.625" style="2" customWidth="1"/>
    <col min="12003" max="12003" width="14.125" style="2" bestFit="1" customWidth="1"/>
    <col min="12004" max="12245" width="9" style="2"/>
    <col min="12246" max="12246" width="1.375" style="2" customWidth="1"/>
    <col min="12247" max="12247" width="3.625" style="2" customWidth="1"/>
    <col min="12248" max="12248" width="12.625" style="2" customWidth="1"/>
    <col min="12249" max="12249" width="16.25" style="2" customWidth="1"/>
    <col min="12250" max="12256" width="13.125" style="2" customWidth="1"/>
    <col min="12257" max="12257" width="32.625" style="2" customWidth="1"/>
    <col min="12258" max="12258" width="1.625" style="2" customWidth="1"/>
    <col min="12259" max="12259" width="14.125" style="2" bestFit="1" customWidth="1"/>
    <col min="12260" max="12501" width="9" style="2"/>
    <col min="12502" max="12502" width="1.375" style="2" customWidth="1"/>
    <col min="12503" max="12503" width="3.625" style="2" customWidth="1"/>
    <col min="12504" max="12504" width="12.625" style="2" customWidth="1"/>
    <col min="12505" max="12505" width="16.25" style="2" customWidth="1"/>
    <col min="12506" max="12512" width="13.125" style="2" customWidth="1"/>
    <col min="12513" max="12513" width="32.625" style="2" customWidth="1"/>
    <col min="12514" max="12514" width="1.625" style="2" customWidth="1"/>
    <col min="12515" max="12515" width="14.125" style="2" bestFit="1" customWidth="1"/>
    <col min="12516" max="12757" width="9" style="2"/>
    <col min="12758" max="12758" width="1.375" style="2" customWidth="1"/>
    <col min="12759" max="12759" width="3.625" style="2" customWidth="1"/>
    <col min="12760" max="12760" width="12.625" style="2" customWidth="1"/>
    <col min="12761" max="12761" width="16.25" style="2" customWidth="1"/>
    <col min="12762" max="12768" width="13.125" style="2" customWidth="1"/>
    <col min="12769" max="12769" width="32.625" style="2" customWidth="1"/>
    <col min="12770" max="12770" width="1.625" style="2" customWidth="1"/>
    <col min="12771" max="12771" width="14.125" style="2" bestFit="1" customWidth="1"/>
    <col min="12772" max="13013" width="9" style="2"/>
    <col min="13014" max="13014" width="1.375" style="2" customWidth="1"/>
    <col min="13015" max="13015" width="3.625" style="2" customWidth="1"/>
    <col min="13016" max="13016" width="12.625" style="2" customWidth="1"/>
    <col min="13017" max="13017" width="16.25" style="2" customWidth="1"/>
    <col min="13018" max="13024" width="13.125" style="2" customWidth="1"/>
    <col min="13025" max="13025" width="32.625" style="2" customWidth="1"/>
    <col min="13026" max="13026" width="1.625" style="2" customWidth="1"/>
    <col min="13027" max="13027" width="14.125" style="2" bestFit="1" customWidth="1"/>
    <col min="13028" max="13269" width="9" style="2"/>
    <col min="13270" max="13270" width="1.375" style="2" customWidth="1"/>
    <col min="13271" max="13271" width="3.625" style="2" customWidth="1"/>
    <col min="13272" max="13272" width="12.625" style="2" customWidth="1"/>
    <col min="13273" max="13273" width="16.25" style="2" customWidth="1"/>
    <col min="13274" max="13280" width="13.125" style="2" customWidth="1"/>
    <col min="13281" max="13281" width="32.625" style="2" customWidth="1"/>
    <col min="13282" max="13282" width="1.625" style="2" customWidth="1"/>
    <col min="13283" max="13283" width="14.125" style="2" bestFit="1" customWidth="1"/>
    <col min="13284" max="13525" width="9" style="2"/>
    <col min="13526" max="13526" width="1.375" style="2" customWidth="1"/>
    <col min="13527" max="13527" width="3.625" style="2" customWidth="1"/>
    <col min="13528" max="13528" width="12.625" style="2" customWidth="1"/>
    <col min="13529" max="13529" width="16.25" style="2" customWidth="1"/>
    <col min="13530" max="13536" width="13.125" style="2" customWidth="1"/>
    <col min="13537" max="13537" width="32.625" style="2" customWidth="1"/>
    <col min="13538" max="13538" width="1.625" style="2" customWidth="1"/>
    <col min="13539" max="13539" width="14.125" style="2" bestFit="1" customWidth="1"/>
    <col min="13540" max="13781" width="9" style="2"/>
    <col min="13782" max="13782" width="1.375" style="2" customWidth="1"/>
    <col min="13783" max="13783" width="3.625" style="2" customWidth="1"/>
    <col min="13784" max="13784" width="12.625" style="2" customWidth="1"/>
    <col min="13785" max="13785" width="16.25" style="2" customWidth="1"/>
    <col min="13786" max="13792" width="13.125" style="2" customWidth="1"/>
    <col min="13793" max="13793" width="32.625" style="2" customWidth="1"/>
    <col min="13794" max="13794" width="1.625" style="2" customWidth="1"/>
    <col min="13795" max="13795" width="14.125" style="2" bestFit="1" customWidth="1"/>
    <col min="13796" max="14037" width="9" style="2"/>
    <col min="14038" max="14038" width="1.375" style="2" customWidth="1"/>
    <col min="14039" max="14039" width="3.625" style="2" customWidth="1"/>
    <col min="14040" max="14040" width="12.625" style="2" customWidth="1"/>
    <col min="14041" max="14041" width="16.25" style="2" customWidth="1"/>
    <col min="14042" max="14048" width="13.125" style="2" customWidth="1"/>
    <col min="14049" max="14049" width="32.625" style="2" customWidth="1"/>
    <col min="14050" max="14050" width="1.625" style="2" customWidth="1"/>
    <col min="14051" max="14051" width="14.125" style="2" bestFit="1" customWidth="1"/>
    <col min="14052" max="14293" width="9" style="2"/>
    <col min="14294" max="14294" width="1.375" style="2" customWidth="1"/>
    <col min="14295" max="14295" width="3.625" style="2" customWidth="1"/>
    <col min="14296" max="14296" width="12.625" style="2" customWidth="1"/>
    <col min="14297" max="14297" width="16.25" style="2" customWidth="1"/>
    <col min="14298" max="14304" width="13.125" style="2" customWidth="1"/>
    <col min="14305" max="14305" width="32.625" style="2" customWidth="1"/>
    <col min="14306" max="14306" width="1.625" style="2" customWidth="1"/>
    <col min="14307" max="14307" width="14.125" style="2" bestFit="1" customWidth="1"/>
    <col min="14308" max="14549" width="9" style="2"/>
    <col min="14550" max="14550" width="1.375" style="2" customWidth="1"/>
    <col min="14551" max="14551" width="3.625" style="2" customWidth="1"/>
    <col min="14552" max="14552" width="12.625" style="2" customWidth="1"/>
    <col min="14553" max="14553" width="16.25" style="2" customWidth="1"/>
    <col min="14554" max="14560" width="13.125" style="2" customWidth="1"/>
    <col min="14561" max="14561" width="32.625" style="2" customWidth="1"/>
    <col min="14562" max="14562" width="1.625" style="2" customWidth="1"/>
    <col min="14563" max="14563" width="14.125" style="2" bestFit="1" customWidth="1"/>
    <col min="14564" max="14805" width="9" style="2"/>
    <col min="14806" max="14806" width="1.375" style="2" customWidth="1"/>
    <col min="14807" max="14807" width="3.625" style="2" customWidth="1"/>
    <col min="14808" max="14808" width="12.625" style="2" customWidth="1"/>
    <col min="14809" max="14809" width="16.25" style="2" customWidth="1"/>
    <col min="14810" max="14816" width="13.125" style="2" customWidth="1"/>
    <col min="14817" max="14817" width="32.625" style="2" customWidth="1"/>
    <col min="14818" max="14818" width="1.625" style="2" customWidth="1"/>
    <col min="14819" max="14819" width="14.125" style="2" bestFit="1" customWidth="1"/>
    <col min="14820" max="15061" width="9" style="2"/>
    <col min="15062" max="15062" width="1.375" style="2" customWidth="1"/>
    <col min="15063" max="15063" width="3.625" style="2" customWidth="1"/>
    <col min="15064" max="15064" width="12.625" style="2" customWidth="1"/>
    <col min="15065" max="15065" width="16.25" style="2" customWidth="1"/>
    <col min="15066" max="15072" width="13.125" style="2" customWidth="1"/>
    <col min="15073" max="15073" width="32.625" style="2" customWidth="1"/>
    <col min="15074" max="15074" width="1.625" style="2" customWidth="1"/>
    <col min="15075" max="15075" width="14.125" style="2" bestFit="1" customWidth="1"/>
    <col min="15076" max="15317" width="9" style="2"/>
    <col min="15318" max="15318" width="1.375" style="2" customWidth="1"/>
    <col min="15319" max="15319" width="3.625" style="2" customWidth="1"/>
    <col min="15320" max="15320" width="12.625" style="2" customWidth="1"/>
    <col min="15321" max="15321" width="16.25" style="2" customWidth="1"/>
    <col min="15322" max="15328" width="13.125" style="2" customWidth="1"/>
    <col min="15329" max="15329" width="32.625" style="2" customWidth="1"/>
    <col min="15330" max="15330" width="1.625" style="2" customWidth="1"/>
    <col min="15331" max="15331" width="14.125" style="2" bestFit="1" customWidth="1"/>
    <col min="15332" max="15573" width="9" style="2"/>
    <col min="15574" max="15574" width="1.375" style="2" customWidth="1"/>
    <col min="15575" max="15575" width="3.625" style="2" customWidth="1"/>
    <col min="15576" max="15576" width="12.625" style="2" customWidth="1"/>
    <col min="15577" max="15577" width="16.25" style="2" customWidth="1"/>
    <col min="15578" max="15584" width="13.125" style="2" customWidth="1"/>
    <col min="15585" max="15585" width="32.625" style="2" customWidth="1"/>
    <col min="15586" max="15586" width="1.625" style="2" customWidth="1"/>
    <col min="15587" max="15587" width="14.125" style="2" bestFit="1" customWidth="1"/>
    <col min="15588" max="15829" width="9" style="2"/>
    <col min="15830" max="15830" width="1.375" style="2" customWidth="1"/>
    <col min="15831" max="15831" width="3.625" style="2" customWidth="1"/>
    <col min="15832" max="15832" width="12.625" style="2" customWidth="1"/>
    <col min="15833" max="15833" width="16.25" style="2" customWidth="1"/>
    <col min="15834" max="15840" width="13.125" style="2" customWidth="1"/>
    <col min="15841" max="15841" width="32.625" style="2" customWidth="1"/>
    <col min="15842" max="15842" width="1.625" style="2" customWidth="1"/>
    <col min="15843" max="15843" width="14.125" style="2" bestFit="1" customWidth="1"/>
    <col min="15844" max="16085" width="9" style="2"/>
    <col min="16086" max="16086" width="1.375" style="2" customWidth="1"/>
    <col min="16087" max="16087" width="3.625" style="2" customWidth="1"/>
    <col min="16088" max="16088" width="12.625" style="2" customWidth="1"/>
    <col min="16089" max="16089" width="16.25" style="2" customWidth="1"/>
    <col min="16090" max="16096" width="13.125" style="2" customWidth="1"/>
    <col min="16097" max="16097" width="32.625" style="2" customWidth="1"/>
    <col min="16098" max="16098" width="1.625" style="2" customWidth="1"/>
    <col min="16099" max="16099" width="14.125" style="2" bestFit="1" customWidth="1"/>
    <col min="16100" max="16384" width="9" style="2"/>
  </cols>
  <sheetData>
    <row r="1" spans="1:24" ht="14.25">
      <c r="A1" s="1" t="s">
        <v>2</v>
      </c>
    </row>
    <row r="2" spans="1:24" ht="18.75">
      <c r="B2" s="5" t="s">
        <v>3</v>
      </c>
      <c r="C2" s="5"/>
      <c r="D2" s="5"/>
      <c r="E2" s="5"/>
      <c r="F2" s="5"/>
      <c r="G2" s="5"/>
      <c r="H2" s="5"/>
      <c r="I2" s="5"/>
      <c r="O2" s="6"/>
      <c r="P2" s="6"/>
    </row>
    <row r="3" spans="1:24" ht="19.5" thickBot="1">
      <c r="B3" s="6"/>
      <c r="C3" s="6"/>
      <c r="D3" s="6"/>
      <c r="E3" s="6"/>
      <c r="F3" s="6"/>
      <c r="G3" s="6"/>
      <c r="J3" s="23" t="s">
        <v>68</v>
      </c>
      <c r="K3" s="4"/>
      <c r="L3" s="4"/>
    </row>
    <row r="4" spans="1:24" ht="33.75" customHeight="1">
      <c r="B4" s="7" t="s">
        <v>44</v>
      </c>
      <c r="C4" s="33"/>
      <c r="D4" s="55" t="s">
        <v>45</v>
      </c>
      <c r="E4" s="55"/>
      <c r="F4" s="55"/>
      <c r="G4" s="4"/>
      <c r="I4" s="34"/>
      <c r="J4" s="47" t="s">
        <v>67</v>
      </c>
      <c r="K4" s="48"/>
      <c r="L4" s="48"/>
      <c r="M4" s="48"/>
      <c r="N4" s="48"/>
      <c r="O4" s="48"/>
      <c r="P4" s="49"/>
    </row>
    <row r="5" spans="1:24" ht="35.1" customHeight="1" thickBot="1">
      <c r="B5" s="7" t="s">
        <v>43</v>
      </c>
      <c r="C5" s="33"/>
      <c r="D5" s="55"/>
      <c r="E5" s="55"/>
      <c r="F5" s="55"/>
      <c r="G5" s="4"/>
      <c r="H5" s="34"/>
      <c r="I5" s="34"/>
      <c r="J5" s="50"/>
      <c r="K5" s="51"/>
      <c r="L5" s="51"/>
      <c r="M5" s="51"/>
      <c r="N5" s="51"/>
      <c r="O5" s="51"/>
      <c r="P5" s="52"/>
    </row>
    <row r="6" spans="1:24">
      <c r="C6" s="4"/>
      <c r="D6" s="4"/>
      <c r="E6" s="4"/>
      <c r="F6" s="4"/>
      <c r="G6" s="8"/>
      <c r="H6" s="4"/>
      <c r="I6" s="4"/>
    </row>
    <row r="7" spans="1:24" ht="39.950000000000003" customHeight="1">
      <c r="B7" s="53" t="s">
        <v>1</v>
      </c>
      <c r="C7" s="53" t="s">
        <v>59</v>
      </c>
      <c r="D7" s="38" t="s">
        <v>5</v>
      </c>
      <c r="E7" s="38" t="s">
        <v>0</v>
      </c>
      <c r="F7" s="38" t="s">
        <v>18</v>
      </c>
      <c r="G7" s="44" t="s">
        <v>24</v>
      </c>
      <c r="H7" s="45"/>
      <c r="I7" s="38" t="s">
        <v>6</v>
      </c>
      <c r="J7" s="40" t="s">
        <v>50</v>
      </c>
      <c r="K7" s="40"/>
      <c r="L7" s="40" t="s">
        <v>51</v>
      </c>
      <c r="M7" s="40"/>
      <c r="N7" s="41" t="s">
        <v>61</v>
      </c>
      <c r="O7" s="42" t="s">
        <v>56</v>
      </c>
      <c r="P7" s="42" t="s">
        <v>60</v>
      </c>
      <c r="S7" s="12" t="s">
        <v>10</v>
      </c>
      <c r="T7" s="12" t="s">
        <v>9</v>
      </c>
      <c r="U7" s="12" t="s">
        <v>9</v>
      </c>
      <c r="V7" s="12" t="s">
        <v>9</v>
      </c>
      <c r="W7" s="12" t="s">
        <v>9</v>
      </c>
    </row>
    <row r="8" spans="1:24" ht="39.950000000000003" customHeight="1">
      <c r="B8" s="54"/>
      <c r="C8" s="54"/>
      <c r="D8" s="39"/>
      <c r="E8" s="39"/>
      <c r="F8" s="39"/>
      <c r="G8" s="11" t="s">
        <v>8</v>
      </c>
      <c r="H8" s="11" t="s">
        <v>9</v>
      </c>
      <c r="I8" s="39"/>
      <c r="J8" s="11" t="s">
        <v>36</v>
      </c>
      <c r="K8" s="11" t="s">
        <v>37</v>
      </c>
      <c r="L8" s="11" t="s">
        <v>36</v>
      </c>
      <c r="M8" s="11" t="s">
        <v>37</v>
      </c>
      <c r="N8" s="41"/>
      <c r="O8" s="43"/>
      <c r="P8" s="43"/>
      <c r="S8" s="24"/>
      <c r="T8" s="24"/>
      <c r="U8" s="24"/>
      <c r="V8" s="24"/>
      <c r="W8" s="24"/>
    </row>
    <row r="9" spans="1:24" ht="35.1" customHeight="1">
      <c r="B9" s="12">
        <v>1</v>
      </c>
      <c r="C9" s="30" ph="1"/>
      <c r="D9" s="11"/>
      <c r="E9" s="22"/>
      <c r="F9" s="13"/>
      <c r="G9" s="32" t="str">
        <f>_xlfn.LET(_xlpm.s,SUM(J9:M9),IF(COUNTA(J9:N9)=0,"",IF(SUM(J9:M9)=0,"Ｅ",IF(AND(SUM(J9:M9)&gt;=0,SUM(J9:M9)&lt;105500),"Ｆ",IF(AND(SUM(J9:M9)&gt;=105500,SUM(J9:M9)&lt;264500,N9="○"),"Ｇ",IF(AND(SUM(J9:M9)&gt;=105500,SUM(J9:M9)&lt;264500),"対象外",IF(AND(SUM(J9:M9)&gt;=264500),"対象外")))))))</f>
        <v/>
      </c>
      <c r="H9" s="28">
        <f>IF(G9="",0,IF(O9="○",VLOOKUP(G9,$S$9:$W$13,2,FALSE),VLOOKUP(G9,$S$9:$W$13,3,FALSE)))</f>
        <v>0</v>
      </c>
      <c r="I9" s="28">
        <f>H9</f>
        <v>0</v>
      </c>
      <c r="J9" s="26"/>
      <c r="K9" s="26"/>
      <c r="L9" s="26"/>
      <c r="M9" s="26"/>
      <c r="N9" s="11"/>
      <c r="O9" s="12"/>
      <c r="P9" s="12"/>
      <c r="S9" s="12" t="s">
        <v>35</v>
      </c>
      <c r="T9" s="20">
        <v>0</v>
      </c>
      <c r="U9" s="20">
        <v>0</v>
      </c>
      <c r="V9" s="20">
        <v>0</v>
      </c>
      <c r="W9" s="20">
        <v>0</v>
      </c>
      <c r="X9" s="2" t="s">
        <v>45</v>
      </c>
    </row>
    <row r="10" spans="1:24" ht="35.1" customHeight="1">
      <c r="B10" s="12">
        <v>2</v>
      </c>
      <c r="C10" s="13"/>
      <c r="D10" s="11"/>
      <c r="E10" s="22"/>
      <c r="F10" s="13"/>
      <c r="G10" s="32" t="str">
        <f t="shared" ref="G10:G38" si="0">_xlfn.LET(_xlpm.s,SUM(J10:M10),IF(COUNTA(J10:N10)=0,"",IF(SUM(J10:M10)=0,"Ｅ",IF(AND(SUM(J10:M10)&gt;=0,SUM(J10:M10)&lt;105500),"Ｆ",IF(AND(SUM(J10:M10)&gt;=105500,SUM(J10:M10)&lt;264500,N10="○"),"Ｇ",IF(AND(SUM(J10:M10)&gt;=105500,SUM(J10:M10)&lt;264500),"対象外",IF(AND(SUM(J10:M10)&gt;=264500),"対象外")))))))</f>
        <v/>
      </c>
      <c r="H10" s="28">
        <f t="shared" ref="H10:H38" si="1">IF(G10="",0,IF(O10="○",VLOOKUP(G10,$S$9:$W$13,2,FALSE),VLOOKUP(G10,$S$9:$W$13,3,FALSE)))</f>
        <v>0</v>
      </c>
      <c r="I10" s="28">
        <f t="shared" ref="I10:I38" si="2">H10</f>
        <v>0</v>
      </c>
      <c r="J10" s="26"/>
      <c r="K10" s="26"/>
      <c r="L10" s="26"/>
      <c r="M10" s="26"/>
      <c r="N10" s="11"/>
      <c r="O10" s="12"/>
      <c r="P10" s="12"/>
      <c r="S10" s="12" t="s">
        <v>53</v>
      </c>
      <c r="T10" s="14">
        <f>ROUNDDOWN(V10/4,0)</f>
        <v>13025</v>
      </c>
      <c r="U10" s="14">
        <f>ROUNDDOWN(W10/4,0)</f>
        <v>13025</v>
      </c>
      <c r="V10" s="14">
        <v>52100</v>
      </c>
      <c r="W10" s="14">
        <v>52100</v>
      </c>
    </row>
    <row r="11" spans="1:24" ht="35.1" customHeight="1">
      <c r="B11" s="12">
        <v>3</v>
      </c>
      <c r="C11" s="13"/>
      <c r="D11" s="11"/>
      <c r="E11" s="22"/>
      <c r="F11" s="13"/>
      <c r="G11" s="32" t="str">
        <f t="shared" si="0"/>
        <v/>
      </c>
      <c r="H11" s="28">
        <f t="shared" si="1"/>
        <v>0</v>
      </c>
      <c r="I11" s="28">
        <f t="shared" si="2"/>
        <v>0</v>
      </c>
      <c r="J11" s="26"/>
      <c r="K11" s="26"/>
      <c r="L11" s="26"/>
      <c r="M11" s="26"/>
      <c r="N11" s="11"/>
      <c r="O11" s="12"/>
      <c r="P11" s="12"/>
      <c r="S11" s="12" t="s">
        <v>54</v>
      </c>
      <c r="T11" s="14">
        <f>ROUNDDOWN(V11/4,0)</f>
        <v>4342</v>
      </c>
      <c r="U11" s="14">
        <v>2605</v>
      </c>
      <c r="V11" s="14">
        <v>17370</v>
      </c>
      <c r="W11" s="14">
        <v>10420</v>
      </c>
    </row>
    <row r="12" spans="1:24" ht="35.1" customHeight="1">
      <c r="B12" s="12">
        <v>4</v>
      </c>
      <c r="C12" s="13"/>
      <c r="D12" s="11"/>
      <c r="E12" s="22"/>
      <c r="F12" s="13"/>
      <c r="G12" s="32" t="str">
        <f t="shared" si="0"/>
        <v/>
      </c>
      <c r="H12" s="28">
        <f t="shared" si="1"/>
        <v>0</v>
      </c>
      <c r="I12" s="28">
        <f t="shared" si="2"/>
        <v>0</v>
      </c>
      <c r="J12" s="26"/>
      <c r="K12" s="26"/>
      <c r="L12" s="26"/>
      <c r="M12" s="26"/>
      <c r="N12" s="11"/>
      <c r="O12" s="12"/>
      <c r="P12" s="12"/>
      <c r="S12" s="12" t="s">
        <v>55</v>
      </c>
      <c r="T12" s="14">
        <f>ROUNDDOWN(V12/4,0)</f>
        <v>3257</v>
      </c>
      <c r="U12" s="14">
        <v>2605</v>
      </c>
      <c r="V12" s="14">
        <v>13030</v>
      </c>
      <c r="W12" s="14">
        <v>10420</v>
      </c>
    </row>
    <row r="13" spans="1:24" ht="35.1" customHeight="1">
      <c r="B13" s="12">
        <v>5</v>
      </c>
      <c r="C13" s="13"/>
      <c r="D13" s="11"/>
      <c r="E13" s="22"/>
      <c r="F13" s="13"/>
      <c r="G13" s="32" t="str">
        <f t="shared" si="0"/>
        <v/>
      </c>
      <c r="H13" s="28">
        <f t="shared" si="1"/>
        <v>0</v>
      </c>
      <c r="I13" s="28">
        <f t="shared" si="2"/>
        <v>0</v>
      </c>
      <c r="J13" s="26"/>
      <c r="K13" s="26"/>
      <c r="L13" s="26"/>
      <c r="M13" s="26"/>
      <c r="N13" s="11"/>
      <c r="O13" s="12"/>
      <c r="P13" s="12"/>
      <c r="S13" s="12"/>
      <c r="T13" s="14"/>
      <c r="U13" s="14"/>
      <c r="V13" s="14"/>
      <c r="W13" s="14"/>
    </row>
    <row r="14" spans="1:24" ht="35.1" customHeight="1">
      <c r="B14" s="12">
        <v>6</v>
      </c>
      <c r="C14" s="13"/>
      <c r="D14" s="11"/>
      <c r="E14" s="22"/>
      <c r="F14" s="13"/>
      <c r="G14" s="32" t="str">
        <f t="shared" si="0"/>
        <v/>
      </c>
      <c r="H14" s="28">
        <f t="shared" si="1"/>
        <v>0</v>
      </c>
      <c r="I14" s="28">
        <f t="shared" si="2"/>
        <v>0</v>
      </c>
      <c r="J14" s="26"/>
      <c r="K14" s="26"/>
      <c r="L14" s="26"/>
      <c r="M14" s="26"/>
      <c r="N14" s="11"/>
      <c r="O14" s="12"/>
      <c r="P14" s="12"/>
    </row>
    <row r="15" spans="1:24" ht="35.1" customHeight="1">
      <c r="B15" s="12">
        <v>7</v>
      </c>
      <c r="C15" s="13"/>
      <c r="D15" s="11"/>
      <c r="E15" s="22"/>
      <c r="F15" s="13"/>
      <c r="G15" s="32" t="str">
        <f t="shared" si="0"/>
        <v/>
      </c>
      <c r="H15" s="28">
        <f t="shared" si="1"/>
        <v>0</v>
      </c>
      <c r="I15" s="28">
        <f t="shared" si="2"/>
        <v>0</v>
      </c>
      <c r="J15" s="26"/>
      <c r="K15" s="26"/>
      <c r="L15" s="26"/>
      <c r="M15" s="26"/>
      <c r="N15" s="11"/>
      <c r="O15" s="12"/>
      <c r="P15" s="12"/>
    </row>
    <row r="16" spans="1:24" ht="35.1" customHeight="1">
      <c r="B16" s="12">
        <v>8</v>
      </c>
      <c r="C16" s="13"/>
      <c r="D16" s="11"/>
      <c r="E16" s="22"/>
      <c r="F16" s="13"/>
      <c r="G16" s="32" t="str">
        <f t="shared" si="0"/>
        <v/>
      </c>
      <c r="H16" s="28">
        <f t="shared" si="1"/>
        <v>0</v>
      </c>
      <c r="I16" s="28">
        <f t="shared" si="2"/>
        <v>0</v>
      </c>
      <c r="J16" s="26"/>
      <c r="K16" s="26"/>
      <c r="L16" s="26"/>
      <c r="M16" s="26"/>
      <c r="N16" s="11"/>
      <c r="O16" s="12"/>
      <c r="P16" s="12"/>
    </row>
    <row r="17" spans="2:20" ht="35.1" customHeight="1">
      <c r="B17" s="12">
        <v>9</v>
      </c>
      <c r="C17" s="13"/>
      <c r="D17" s="11"/>
      <c r="E17" s="22"/>
      <c r="F17" s="13"/>
      <c r="G17" s="32" t="str">
        <f t="shared" si="0"/>
        <v/>
      </c>
      <c r="H17" s="28">
        <f t="shared" si="1"/>
        <v>0</v>
      </c>
      <c r="I17" s="28">
        <f t="shared" si="2"/>
        <v>0</v>
      </c>
      <c r="J17" s="26"/>
      <c r="K17" s="26"/>
      <c r="L17" s="26"/>
      <c r="M17" s="26"/>
      <c r="N17" s="11"/>
      <c r="O17" s="12"/>
      <c r="P17" s="12"/>
    </row>
    <row r="18" spans="2:20" ht="35.1" customHeight="1">
      <c r="B18" s="12">
        <v>10</v>
      </c>
      <c r="C18" s="13"/>
      <c r="D18" s="11"/>
      <c r="E18" s="22"/>
      <c r="F18" s="13"/>
      <c r="G18" s="32" t="str">
        <f t="shared" si="0"/>
        <v/>
      </c>
      <c r="H18" s="28">
        <f t="shared" si="1"/>
        <v>0</v>
      </c>
      <c r="I18" s="28">
        <f t="shared" si="2"/>
        <v>0</v>
      </c>
      <c r="J18" s="26"/>
      <c r="K18" s="26"/>
      <c r="L18" s="26"/>
      <c r="M18" s="26"/>
      <c r="N18" s="11"/>
      <c r="O18" s="12"/>
      <c r="P18" s="12"/>
    </row>
    <row r="19" spans="2:20" ht="35.1" customHeight="1">
      <c r="B19" s="12">
        <v>11</v>
      </c>
      <c r="C19" s="13"/>
      <c r="D19" s="11"/>
      <c r="E19" s="22"/>
      <c r="F19" s="13"/>
      <c r="G19" s="32" t="str">
        <f t="shared" si="0"/>
        <v/>
      </c>
      <c r="H19" s="28">
        <f t="shared" si="1"/>
        <v>0</v>
      </c>
      <c r="I19" s="28">
        <f t="shared" si="2"/>
        <v>0</v>
      </c>
      <c r="J19" s="26"/>
      <c r="K19" s="26"/>
      <c r="L19" s="26"/>
      <c r="M19" s="26"/>
      <c r="N19" s="11"/>
      <c r="O19" s="12"/>
      <c r="P19" s="12"/>
      <c r="S19" s="4" t="s">
        <v>40</v>
      </c>
    </row>
    <row r="20" spans="2:20" ht="35.1" customHeight="1">
      <c r="B20" s="12">
        <v>12</v>
      </c>
      <c r="C20" s="13"/>
      <c r="D20" s="11"/>
      <c r="E20" s="22"/>
      <c r="F20" s="13"/>
      <c r="G20" s="32" t="str">
        <f t="shared" si="0"/>
        <v/>
      </c>
      <c r="H20" s="28">
        <f t="shared" si="1"/>
        <v>0</v>
      </c>
      <c r="I20" s="28">
        <f t="shared" si="2"/>
        <v>0</v>
      </c>
      <c r="J20" s="26"/>
      <c r="K20" s="26"/>
      <c r="L20" s="26"/>
      <c r="M20" s="26"/>
      <c r="N20" s="11"/>
      <c r="O20" s="12"/>
      <c r="P20" s="12"/>
      <c r="S20" s="12" t="s">
        <v>10</v>
      </c>
      <c r="T20" s="12" t="s">
        <v>9</v>
      </c>
    </row>
    <row r="21" spans="2:20" ht="35.1" customHeight="1">
      <c r="B21" s="12">
        <v>13</v>
      </c>
      <c r="C21" s="13"/>
      <c r="D21" s="11"/>
      <c r="E21" s="22"/>
      <c r="F21" s="13"/>
      <c r="G21" s="32" t="str">
        <f t="shared" si="0"/>
        <v/>
      </c>
      <c r="H21" s="28">
        <f t="shared" si="1"/>
        <v>0</v>
      </c>
      <c r="I21" s="28">
        <f t="shared" si="2"/>
        <v>0</v>
      </c>
      <c r="J21" s="26"/>
      <c r="K21" s="26"/>
      <c r="L21" s="26"/>
      <c r="M21" s="26"/>
      <c r="N21" s="11"/>
      <c r="O21" s="12"/>
      <c r="P21" s="12"/>
      <c r="S21" s="12" t="s">
        <v>35</v>
      </c>
      <c r="T21" s="20">
        <v>0</v>
      </c>
    </row>
    <row r="22" spans="2:20" ht="35.1" customHeight="1">
      <c r="B22" s="12">
        <v>14</v>
      </c>
      <c r="C22" s="13"/>
      <c r="D22" s="11"/>
      <c r="E22" s="22"/>
      <c r="F22" s="13"/>
      <c r="G22" s="32" t="str">
        <f t="shared" si="0"/>
        <v/>
      </c>
      <c r="H22" s="28">
        <f t="shared" si="1"/>
        <v>0</v>
      </c>
      <c r="I22" s="28">
        <f t="shared" si="2"/>
        <v>0</v>
      </c>
      <c r="J22" s="26"/>
      <c r="K22" s="26"/>
      <c r="L22" s="26"/>
      <c r="M22" s="26"/>
      <c r="N22" s="11"/>
      <c r="O22" s="12"/>
      <c r="P22" s="12"/>
      <c r="S22" s="12" t="s">
        <v>41</v>
      </c>
      <c r="T22" s="24"/>
    </row>
    <row r="23" spans="2:20" ht="35.1" customHeight="1">
      <c r="B23" s="12">
        <v>15</v>
      </c>
      <c r="C23" s="13"/>
      <c r="D23" s="11"/>
      <c r="E23" s="22"/>
      <c r="F23" s="13"/>
      <c r="G23" s="32" t="str">
        <f t="shared" si="0"/>
        <v/>
      </c>
      <c r="H23" s="28">
        <f t="shared" si="1"/>
        <v>0</v>
      </c>
      <c r="I23" s="28">
        <f t="shared" si="2"/>
        <v>0</v>
      </c>
      <c r="J23" s="26"/>
      <c r="K23" s="26"/>
      <c r="L23" s="26"/>
      <c r="M23" s="26"/>
      <c r="N23" s="11"/>
      <c r="O23" s="12"/>
      <c r="P23" s="12"/>
      <c r="S23" s="12" t="s">
        <v>19</v>
      </c>
      <c r="T23" s="14">
        <v>13025</v>
      </c>
    </row>
    <row r="24" spans="2:20" ht="35.1" customHeight="1">
      <c r="B24" s="12">
        <v>16</v>
      </c>
      <c r="C24" s="13"/>
      <c r="D24" s="11"/>
      <c r="E24" s="22"/>
      <c r="F24" s="13"/>
      <c r="G24" s="32" t="str">
        <f t="shared" si="0"/>
        <v/>
      </c>
      <c r="H24" s="28">
        <f t="shared" si="1"/>
        <v>0</v>
      </c>
      <c r="I24" s="28">
        <f t="shared" si="2"/>
        <v>0</v>
      </c>
      <c r="J24" s="26"/>
      <c r="K24" s="26"/>
      <c r="L24" s="26"/>
      <c r="M24" s="26"/>
      <c r="N24" s="11"/>
      <c r="O24" s="12"/>
      <c r="P24" s="12"/>
      <c r="S24" s="12"/>
      <c r="T24" s="14"/>
    </row>
    <row r="25" spans="2:20" ht="35.1" customHeight="1">
      <c r="B25" s="12">
        <v>17</v>
      </c>
      <c r="C25" s="13"/>
      <c r="D25" s="11"/>
      <c r="E25" s="22"/>
      <c r="F25" s="13"/>
      <c r="G25" s="32" t="str">
        <f t="shared" si="0"/>
        <v/>
      </c>
      <c r="H25" s="28">
        <f t="shared" si="1"/>
        <v>0</v>
      </c>
      <c r="I25" s="28">
        <f t="shared" si="2"/>
        <v>0</v>
      </c>
      <c r="J25" s="26"/>
      <c r="K25" s="26"/>
      <c r="L25" s="26"/>
      <c r="M25" s="26"/>
      <c r="N25" s="11"/>
      <c r="O25" s="12"/>
      <c r="P25" s="12"/>
    </row>
    <row r="26" spans="2:20" ht="35.1" customHeight="1">
      <c r="B26" s="12">
        <v>18</v>
      </c>
      <c r="C26" s="13"/>
      <c r="D26" s="11"/>
      <c r="E26" s="22"/>
      <c r="F26" s="13"/>
      <c r="G26" s="32" t="str">
        <f t="shared" si="0"/>
        <v/>
      </c>
      <c r="H26" s="28">
        <f t="shared" si="1"/>
        <v>0</v>
      </c>
      <c r="I26" s="28">
        <f t="shared" si="2"/>
        <v>0</v>
      </c>
      <c r="J26" s="26"/>
      <c r="K26" s="26"/>
      <c r="L26" s="26"/>
      <c r="M26" s="26"/>
      <c r="N26" s="11"/>
      <c r="O26" s="12"/>
      <c r="P26" s="12"/>
    </row>
    <row r="27" spans="2:20" ht="35.1" customHeight="1">
      <c r="B27" s="12">
        <v>19</v>
      </c>
      <c r="C27" s="13"/>
      <c r="D27" s="11"/>
      <c r="E27" s="22"/>
      <c r="F27" s="13"/>
      <c r="G27" s="32" t="str">
        <f t="shared" si="0"/>
        <v/>
      </c>
      <c r="H27" s="28">
        <f t="shared" si="1"/>
        <v>0</v>
      </c>
      <c r="I27" s="28">
        <f t="shared" si="2"/>
        <v>0</v>
      </c>
      <c r="J27" s="26"/>
      <c r="K27" s="26"/>
      <c r="L27" s="26"/>
      <c r="M27" s="26"/>
      <c r="N27" s="11"/>
      <c r="O27" s="12"/>
      <c r="P27" s="12"/>
    </row>
    <row r="28" spans="2:20" ht="35.1" customHeight="1">
      <c r="B28" s="12">
        <v>20</v>
      </c>
      <c r="C28" s="13"/>
      <c r="D28" s="11"/>
      <c r="E28" s="22"/>
      <c r="F28" s="13"/>
      <c r="G28" s="32" t="str">
        <f t="shared" si="0"/>
        <v/>
      </c>
      <c r="H28" s="28">
        <f t="shared" si="1"/>
        <v>0</v>
      </c>
      <c r="I28" s="28">
        <f t="shared" si="2"/>
        <v>0</v>
      </c>
      <c r="J28" s="26"/>
      <c r="K28" s="26"/>
      <c r="L28" s="26"/>
      <c r="M28" s="26"/>
      <c r="N28" s="11"/>
      <c r="O28" s="12"/>
      <c r="P28" s="12"/>
    </row>
    <row r="29" spans="2:20" ht="35.1" customHeight="1">
      <c r="B29" s="12">
        <v>21</v>
      </c>
      <c r="C29" s="13"/>
      <c r="D29" s="11"/>
      <c r="E29" s="22"/>
      <c r="F29" s="13"/>
      <c r="G29" s="32" t="str">
        <f t="shared" si="0"/>
        <v/>
      </c>
      <c r="H29" s="28">
        <f t="shared" si="1"/>
        <v>0</v>
      </c>
      <c r="I29" s="28">
        <f t="shared" si="2"/>
        <v>0</v>
      </c>
      <c r="J29" s="26"/>
      <c r="K29" s="26"/>
      <c r="L29" s="26"/>
      <c r="M29" s="26"/>
      <c r="N29" s="11"/>
      <c r="O29" s="12"/>
      <c r="P29" s="12"/>
    </row>
    <row r="30" spans="2:20" ht="35.1" customHeight="1">
      <c r="B30" s="12">
        <v>22</v>
      </c>
      <c r="C30" s="13"/>
      <c r="D30" s="11"/>
      <c r="E30" s="22"/>
      <c r="F30" s="13"/>
      <c r="G30" s="32" t="str">
        <f t="shared" si="0"/>
        <v/>
      </c>
      <c r="H30" s="28">
        <f t="shared" si="1"/>
        <v>0</v>
      </c>
      <c r="I30" s="28">
        <f t="shared" si="2"/>
        <v>0</v>
      </c>
      <c r="J30" s="26"/>
      <c r="K30" s="26"/>
      <c r="L30" s="26"/>
      <c r="M30" s="26"/>
      <c r="N30" s="11"/>
      <c r="O30" s="12"/>
      <c r="P30" s="12"/>
    </row>
    <row r="31" spans="2:20" ht="35.1" customHeight="1">
      <c r="B31" s="12">
        <v>23</v>
      </c>
      <c r="C31" s="13"/>
      <c r="D31" s="11"/>
      <c r="E31" s="22"/>
      <c r="F31" s="13"/>
      <c r="G31" s="32" t="str">
        <f t="shared" si="0"/>
        <v/>
      </c>
      <c r="H31" s="28">
        <f t="shared" si="1"/>
        <v>0</v>
      </c>
      <c r="I31" s="28">
        <f t="shared" si="2"/>
        <v>0</v>
      </c>
      <c r="J31" s="26"/>
      <c r="K31" s="26"/>
      <c r="L31" s="26"/>
      <c r="M31" s="26"/>
      <c r="N31" s="11"/>
      <c r="O31" s="12"/>
      <c r="P31" s="12"/>
    </row>
    <row r="32" spans="2:20" ht="35.1" customHeight="1">
      <c r="B32" s="12">
        <v>24</v>
      </c>
      <c r="C32" s="13"/>
      <c r="D32" s="11"/>
      <c r="E32" s="22"/>
      <c r="F32" s="13"/>
      <c r="G32" s="32" t="str">
        <f t="shared" si="0"/>
        <v/>
      </c>
      <c r="H32" s="28">
        <f t="shared" si="1"/>
        <v>0</v>
      </c>
      <c r="I32" s="28">
        <f t="shared" si="2"/>
        <v>0</v>
      </c>
      <c r="J32" s="26"/>
      <c r="K32" s="26"/>
      <c r="L32" s="26"/>
      <c r="M32" s="26"/>
      <c r="N32" s="11"/>
      <c r="O32" s="12"/>
      <c r="P32" s="12"/>
    </row>
    <row r="33" spans="2:16" ht="35.1" customHeight="1">
      <c r="B33" s="12">
        <v>25</v>
      </c>
      <c r="C33" s="13"/>
      <c r="D33" s="11"/>
      <c r="E33" s="22"/>
      <c r="F33" s="13"/>
      <c r="G33" s="32" t="str">
        <f t="shared" si="0"/>
        <v/>
      </c>
      <c r="H33" s="28">
        <f t="shared" si="1"/>
        <v>0</v>
      </c>
      <c r="I33" s="28">
        <f t="shared" si="2"/>
        <v>0</v>
      </c>
      <c r="J33" s="26"/>
      <c r="K33" s="26"/>
      <c r="L33" s="26"/>
      <c r="M33" s="26"/>
      <c r="N33" s="11"/>
      <c r="O33" s="12"/>
      <c r="P33" s="12"/>
    </row>
    <row r="34" spans="2:16" ht="35.1" customHeight="1">
      <c r="B34" s="12">
        <v>26</v>
      </c>
      <c r="C34" s="13"/>
      <c r="D34" s="11"/>
      <c r="E34" s="22"/>
      <c r="F34" s="13"/>
      <c r="G34" s="32" t="str">
        <f t="shared" si="0"/>
        <v/>
      </c>
      <c r="H34" s="28">
        <f t="shared" si="1"/>
        <v>0</v>
      </c>
      <c r="I34" s="28">
        <f t="shared" si="2"/>
        <v>0</v>
      </c>
      <c r="J34" s="26"/>
      <c r="K34" s="26"/>
      <c r="L34" s="26"/>
      <c r="M34" s="26"/>
      <c r="N34" s="11"/>
      <c r="O34" s="12"/>
      <c r="P34" s="12"/>
    </row>
    <row r="35" spans="2:16" ht="35.1" customHeight="1">
      <c r="B35" s="12">
        <v>27</v>
      </c>
      <c r="C35" s="13"/>
      <c r="D35" s="11"/>
      <c r="E35" s="22"/>
      <c r="F35" s="13"/>
      <c r="G35" s="32" t="str">
        <f t="shared" si="0"/>
        <v/>
      </c>
      <c r="H35" s="28">
        <f t="shared" si="1"/>
        <v>0</v>
      </c>
      <c r="I35" s="28">
        <f t="shared" si="2"/>
        <v>0</v>
      </c>
      <c r="J35" s="26"/>
      <c r="K35" s="26"/>
      <c r="L35" s="26"/>
      <c r="M35" s="26"/>
      <c r="N35" s="11"/>
      <c r="O35" s="12"/>
      <c r="P35" s="12"/>
    </row>
    <row r="36" spans="2:16" ht="35.1" customHeight="1">
      <c r="B36" s="12">
        <v>28</v>
      </c>
      <c r="C36" s="13"/>
      <c r="D36" s="11"/>
      <c r="E36" s="22"/>
      <c r="F36" s="13"/>
      <c r="G36" s="32" t="str">
        <f t="shared" si="0"/>
        <v/>
      </c>
      <c r="H36" s="28">
        <f t="shared" si="1"/>
        <v>0</v>
      </c>
      <c r="I36" s="28">
        <f t="shared" si="2"/>
        <v>0</v>
      </c>
      <c r="J36" s="26"/>
      <c r="K36" s="26"/>
      <c r="L36" s="26"/>
      <c r="M36" s="26"/>
      <c r="N36" s="11"/>
      <c r="O36" s="12"/>
      <c r="P36" s="12"/>
    </row>
    <row r="37" spans="2:16" ht="35.1" customHeight="1">
      <c r="B37" s="12">
        <v>29</v>
      </c>
      <c r="C37" s="13"/>
      <c r="D37" s="11"/>
      <c r="E37" s="22"/>
      <c r="F37" s="13"/>
      <c r="G37" s="32" t="str">
        <f t="shared" si="0"/>
        <v/>
      </c>
      <c r="H37" s="28">
        <f t="shared" si="1"/>
        <v>0</v>
      </c>
      <c r="I37" s="28">
        <f t="shared" si="2"/>
        <v>0</v>
      </c>
      <c r="J37" s="26"/>
      <c r="K37" s="26"/>
      <c r="L37" s="26"/>
      <c r="M37" s="26"/>
      <c r="N37" s="11"/>
      <c r="O37" s="12"/>
      <c r="P37" s="12"/>
    </row>
    <row r="38" spans="2:16" ht="35.1" customHeight="1">
      <c r="B38" s="12">
        <v>30</v>
      </c>
      <c r="C38" s="13"/>
      <c r="D38" s="11"/>
      <c r="E38" s="22"/>
      <c r="F38" s="13"/>
      <c r="G38" s="32" t="str">
        <f t="shared" si="0"/>
        <v/>
      </c>
      <c r="H38" s="28">
        <f t="shared" si="1"/>
        <v>0</v>
      </c>
      <c r="I38" s="28">
        <f t="shared" si="2"/>
        <v>0</v>
      </c>
      <c r="J38" s="26"/>
      <c r="K38" s="26"/>
      <c r="L38" s="26"/>
      <c r="M38" s="26"/>
      <c r="N38" s="11"/>
      <c r="O38" s="12"/>
      <c r="P38" s="12"/>
    </row>
    <row r="39" spans="2:16" ht="35.1" customHeight="1">
      <c r="B39" s="12" t="s">
        <v>15</v>
      </c>
      <c r="C39" s="12"/>
      <c r="D39" s="15">
        <f>COUNTA(D9:D38)</f>
        <v>0</v>
      </c>
      <c r="E39" s="16"/>
      <c r="F39" s="16"/>
      <c r="G39" s="29"/>
      <c r="H39" s="28">
        <f>SUM(H9:H38)</f>
        <v>0</v>
      </c>
      <c r="I39" s="28">
        <f>SUM(I9:I38)</f>
        <v>0</v>
      </c>
      <c r="J39" s="25"/>
      <c r="K39" s="25"/>
      <c r="L39" s="25"/>
      <c r="M39" s="25"/>
      <c r="N39" s="16"/>
      <c r="O39" s="16"/>
      <c r="P39" s="16"/>
    </row>
    <row r="40" spans="2:16">
      <c r="B40" s="2" t="s">
        <v>16</v>
      </c>
    </row>
    <row r="41" spans="2:16">
      <c r="B41" s="18">
        <v>1</v>
      </c>
      <c r="C41" s="37" t="s">
        <v>48</v>
      </c>
      <c r="D41" s="37"/>
      <c r="E41" s="37"/>
      <c r="F41" s="37"/>
      <c r="G41" s="37"/>
      <c r="H41" s="37"/>
      <c r="I41" s="37"/>
      <c r="J41" s="37"/>
      <c r="K41" s="37"/>
      <c r="L41" s="37"/>
      <c r="M41" s="37"/>
      <c r="N41" s="37"/>
      <c r="O41" s="37"/>
      <c r="P41" s="37"/>
    </row>
    <row r="42" spans="2:16">
      <c r="B42" s="18">
        <v>2</v>
      </c>
      <c r="C42" s="18" t="s">
        <v>65</v>
      </c>
      <c r="D42" s="18"/>
      <c r="E42" s="18"/>
      <c r="F42" s="18"/>
      <c r="G42" s="19"/>
      <c r="H42" s="18"/>
      <c r="I42" s="18"/>
      <c r="O42" s="36"/>
      <c r="P42" s="36"/>
    </row>
    <row r="43" spans="2:16">
      <c r="B43" s="18"/>
      <c r="C43" s="18" t="s">
        <v>17</v>
      </c>
      <c r="D43" s="18"/>
      <c r="E43" s="18"/>
      <c r="F43" s="18"/>
      <c r="G43" s="19"/>
      <c r="H43" s="18"/>
      <c r="I43" s="18"/>
      <c r="O43" s="36"/>
      <c r="P43" s="36"/>
    </row>
    <row r="44" spans="2:16">
      <c r="B44" s="18">
        <v>3</v>
      </c>
      <c r="C44" s="18" t="s">
        <v>34</v>
      </c>
      <c r="D44" s="18"/>
      <c r="E44" s="18"/>
      <c r="F44" s="18"/>
      <c r="G44" s="19"/>
      <c r="H44" s="18"/>
      <c r="I44" s="18"/>
      <c r="O44" s="36"/>
      <c r="P44" s="36"/>
    </row>
    <row r="45" spans="2:16">
      <c r="B45" s="18">
        <v>4</v>
      </c>
      <c r="C45" s="18" t="s">
        <v>22</v>
      </c>
      <c r="D45" s="18"/>
      <c r="E45" s="18"/>
      <c r="F45" s="18"/>
      <c r="G45" s="19"/>
      <c r="H45" s="18"/>
      <c r="I45" s="18"/>
      <c r="O45" s="36"/>
      <c r="P45" s="36"/>
    </row>
  </sheetData>
  <dataConsolidate/>
  <mergeCells count="16">
    <mergeCell ref="D4:F4"/>
    <mergeCell ref="J4:P5"/>
    <mergeCell ref="D5:F5"/>
    <mergeCell ref="B7:B8"/>
    <mergeCell ref="C7:C8"/>
    <mergeCell ref="D7:D8"/>
    <mergeCell ref="E7:E8"/>
    <mergeCell ref="F7:F8"/>
    <mergeCell ref="G7:H7"/>
    <mergeCell ref="C41:P41"/>
    <mergeCell ref="I7:I8"/>
    <mergeCell ref="J7:K7"/>
    <mergeCell ref="L7:M7"/>
    <mergeCell ref="N7:N8"/>
    <mergeCell ref="O7:O8"/>
    <mergeCell ref="P7:P8"/>
  </mergeCells>
  <phoneticPr fontId="4"/>
  <dataValidations count="2">
    <dataValidation type="list" allowBlank="1" showInputMessage="1" showErrorMessage="1" sqref="N9:O38" xr:uid="{3B57314B-8A89-4D9C-9BF6-DE11AF85DF4F}">
      <formula1>$S$18:$S$19</formula1>
    </dataValidation>
    <dataValidation type="list" allowBlank="1" showInputMessage="1" showErrorMessage="1" sqref="D4:F4" xr:uid="{F5720FE4-7222-4D61-997C-02AFB6935EA3}">
      <formula1>$W$8:$W$19</formula1>
    </dataValidation>
  </dataValidations>
  <printOptions horizontalCentered="1"/>
  <pageMargins left="0.39370078740157483" right="0" top="0.35433070866141736" bottom="0.31496062992125984" header="0.70866141732283472" footer="0.23622047244094491"/>
  <pageSetup paperSize="9" scale="57" fitToHeight="0"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BA56D-FED9-4847-8537-339E060AEE3F}">
  <sheetPr>
    <pageSetUpPr fitToPage="1"/>
  </sheetPr>
  <dimension ref="A1:Y51"/>
  <sheetViews>
    <sheetView tabSelected="1" view="pageBreakPreview" zoomScale="85" zoomScaleNormal="100" zoomScaleSheetLayoutView="85" workbookViewId="0">
      <selection activeCell="L4" sqref="L4:R5"/>
    </sheetView>
  </sheetViews>
  <sheetFormatPr defaultRowHeight="12.75"/>
  <cols>
    <col min="1" max="1" width="1.375" style="2" customWidth="1"/>
    <col min="2" max="2" width="3.625" style="2" customWidth="1"/>
    <col min="3" max="3" width="14.5" style="2" customWidth="1"/>
    <col min="4" max="4" width="14.25" style="2" customWidth="1"/>
    <col min="5" max="5" width="9.875" style="2" customWidth="1"/>
    <col min="6" max="6" width="17.125" style="2" customWidth="1"/>
    <col min="7" max="7" width="10" style="3" customWidth="1"/>
    <col min="8" max="8" width="10" style="2" customWidth="1"/>
    <col min="9" max="9" width="10" style="3" customWidth="1"/>
    <col min="10" max="10" width="10" style="2" customWidth="1"/>
    <col min="11" max="11" width="10.75" style="2" bestFit="1" customWidth="1"/>
    <col min="12" max="15" width="10.625" style="2" customWidth="1"/>
    <col min="16" max="16" width="12.75" style="2" customWidth="1"/>
    <col min="17" max="18" width="13.125" style="4" customWidth="1"/>
    <col min="19" max="20" width="1.625" style="2" customWidth="1"/>
    <col min="21" max="21" width="9" style="2" customWidth="1"/>
    <col min="22" max="22" width="9.375" style="2" customWidth="1"/>
    <col min="23" max="23" width="10.125" style="2" bestFit="1" customWidth="1"/>
    <col min="24" max="215" width="9" style="2"/>
    <col min="216" max="216" width="1.375" style="2" customWidth="1"/>
    <col min="217" max="217" width="3.625" style="2" customWidth="1"/>
    <col min="218" max="218" width="12.625" style="2" customWidth="1"/>
    <col min="219" max="219" width="16.25" style="2" customWidth="1"/>
    <col min="220" max="226" width="13.125" style="2" customWidth="1"/>
    <col min="227" max="227" width="32.625" style="2" customWidth="1"/>
    <col min="228" max="228" width="1.625" style="2" customWidth="1"/>
    <col min="229" max="229" width="14.125" style="2" bestFit="1" customWidth="1"/>
    <col min="230" max="471" width="9" style="2"/>
    <col min="472" max="472" width="1.375" style="2" customWidth="1"/>
    <col min="473" max="473" width="3.625" style="2" customWidth="1"/>
    <col min="474" max="474" width="12.625" style="2" customWidth="1"/>
    <col min="475" max="475" width="16.25" style="2" customWidth="1"/>
    <col min="476" max="482" width="13.125" style="2" customWidth="1"/>
    <col min="483" max="483" width="32.625" style="2" customWidth="1"/>
    <col min="484" max="484" width="1.625" style="2" customWidth="1"/>
    <col min="485" max="485" width="14.125" style="2" bestFit="1" customWidth="1"/>
    <col min="486" max="727" width="9" style="2"/>
    <col min="728" max="728" width="1.375" style="2" customWidth="1"/>
    <col min="729" max="729" width="3.625" style="2" customWidth="1"/>
    <col min="730" max="730" width="12.625" style="2" customWidth="1"/>
    <col min="731" max="731" width="16.25" style="2" customWidth="1"/>
    <col min="732" max="738" width="13.125" style="2" customWidth="1"/>
    <col min="739" max="739" width="32.625" style="2" customWidth="1"/>
    <col min="740" max="740" width="1.625" style="2" customWidth="1"/>
    <col min="741" max="741" width="14.125" style="2" bestFit="1" customWidth="1"/>
    <col min="742" max="983" width="9" style="2"/>
    <col min="984" max="984" width="1.375" style="2" customWidth="1"/>
    <col min="985" max="985" width="3.625" style="2" customWidth="1"/>
    <col min="986" max="986" width="12.625" style="2" customWidth="1"/>
    <col min="987" max="987" width="16.25" style="2" customWidth="1"/>
    <col min="988" max="994" width="13.125" style="2" customWidth="1"/>
    <col min="995" max="995" width="32.625" style="2" customWidth="1"/>
    <col min="996" max="996" width="1.625" style="2" customWidth="1"/>
    <col min="997" max="997" width="14.125" style="2" bestFit="1" customWidth="1"/>
    <col min="998" max="1239" width="9" style="2"/>
    <col min="1240" max="1240" width="1.375" style="2" customWidth="1"/>
    <col min="1241" max="1241" width="3.625" style="2" customWidth="1"/>
    <col min="1242" max="1242" width="12.625" style="2" customWidth="1"/>
    <col min="1243" max="1243" width="16.25" style="2" customWidth="1"/>
    <col min="1244" max="1250" width="13.125" style="2" customWidth="1"/>
    <col min="1251" max="1251" width="32.625" style="2" customWidth="1"/>
    <col min="1252" max="1252" width="1.625" style="2" customWidth="1"/>
    <col min="1253" max="1253" width="14.125" style="2" bestFit="1" customWidth="1"/>
    <col min="1254" max="1495" width="9" style="2"/>
    <col min="1496" max="1496" width="1.375" style="2" customWidth="1"/>
    <col min="1497" max="1497" width="3.625" style="2" customWidth="1"/>
    <col min="1498" max="1498" width="12.625" style="2" customWidth="1"/>
    <col min="1499" max="1499" width="16.25" style="2" customWidth="1"/>
    <col min="1500" max="1506" width="13.125" style="2" customWidth="1"/>
    <col min="1507" max="1507" width="32.625" style="2" customWidth="1"/>
    <col min="1508" max="1508" width="1.625" style="2" customWidth="1"/>
    <col min="1509" max="1509" width="14.125" style="2" bestFit="1" customWidth="1"/>
    <col min="1510" max="1751" width="9" style="2"/>
    <col min="1752" max="1752" width="1.375" style="2" customWidth="1"/>
    <col min="1753" max="1753" width="3.625" style="2" customWidth="1"/>
    <col min="1754" max="1754" width="12.625" style="2" customWidth="1"/>
    <col min="1755" max="1755" width="16.25" style="2" customWidth="1"/>
    <col min="1756" max="1762" width="13.125" style="2" customWidth="1"/>
    <col min="1763" max="1763" width="32.625" style="2" customWidth="1"/>
    <col min="1764" max="1764" width="1.625" style="2" customWidth="1"/>
    <col min="1765" max="1765" width="14.125" style="2" bestFit="1" customWidth="1"/>
    <col min="1766" max="2007" width="9" style="2"/>
    <col min="2008" max="2008" width="1.375" style="2" customWidth="1"/>
    <col min="2009" max="2009" width="3.625" style="2" customWidth="1"/>
    <col min="2010" max="2010" width="12.625" style="2" customWidth="1"/>
    <col min="2011" max="2011" width="16.25" style="2" customWidth="1"/>
    <col min="2012" max="2018" width="13.125" style="2" customWidth="1"/>
    <col min="2019" max="2019" width="32.625" style="2" customWidth="1"/>
    <col min="2020" max="2020" width="1.625" style="2" customWidth="1"/>
    <col min="2021" max="2021" width="14.125" style="2" bestFit="1" customWidth="1"/>
    <col min="2022" max="2263" width="9" style="2"/>
    <col min="2264" max="2264" width="1.375" style="2" customWidth="1"/>
    <col min="2265" max="2265" width="3.625" style="2" customWidth="1"/>
    <col min="2266" max="2266" width="12.625" style="2" customWidth="1"/>
    <col min="2267" max="2267" width="16.25" style="2" customWidth="1"/>
    <col min="2268" max="2274" width="13.125" style="2" customWidth="1"/>
    <col min="2275" max="2275" width="32.625" style="2" customWidth="1"/>
    <col min="2276" max="2276" width="1.625" style="2" customWidth="1"/>
    <col min="2277" max="2277" width="14.125" style="2" bestFit="1" customWidth="1"/>
    <col min="2278" max="2519" width="9" style="2"/>
    <col min="2520" max="2520" width="1.375" style="2" customWidth="1"/>
    <col min="2521" max="2521" width="3.625" style="2" customWidth="1"/>
    <col min="2522" max="2522" width="12.625" style="2" customWidth="1"/>
    <col min="2523" max="2523" width="16.25" style="2" customWidth="1"/>
    <col min="2524" max="2530" width="13.125" style="2" customWidth="1"/>
    <col min="2531" max="2531" width="32.625" style="2" customWidth="1"/>
    <col min="2532" max="2532" width="1.625" style="2" customWidth="1"/>
    <col min="2533" max="2533" width="14.125" style="2" bestFit="1" customWidth="1"/>
    <col min="2534" max="2775" width="9" style="2"/>
    <col min="2776" max="2776" width="1.375" style="2" customWidth="1"/>
    <col min="2777" max="2777" width="3.625" style="2" customWidth="1"/>
    <col min="2778" max="2778" width="12.625" style="2" customWidth="1"/>
    <col min="2779" max="2779" width="16.25" style="2" customWidth="1"/>
    <col min="2780" max="2786" width="13.125" style="2" customWidth="1"/>
    <col min="2787" max="2787" width="32.625" style="2" customWidth="1"/>
    <col min="2788" max="2788" width="1.625" style="2" customWidth="1"/>
    <col min="2789" max="2789" width="14.125" style="2" bestFit="1" customWidth="1"/>
    <col min="2790" max="3031" width="9" style="2"/>
    <col min="3032" max="3032" width="1.375" style="2" customWidth="1"/>
    <col min="3033" max="3033" width="3.625" style="2" customWidth="1"/>
    <col min="3034" max="3034" width="12.625" style="2" customWidth="1"/>
    <col min="3035" max="3035" width="16.25" style="2" customWidth="1"/>
    <col min="3036" max="3042" width="13.125" style="2" customWidth="1"/>
    <col min="3043" max="3043" width="32.625" style="2" customWidth="1"/>
    <col min="3044" max="3044" width="1.625" style="2" customWidth="1"/>
    <col min="3045" max="3045" width="14.125" style="2" bestFit="1" customWidth="1"/>
    <col min="3046" max="3287" width="9" style="2"/>
    <col min="3288" max="3288" width="1.375" style="2" customWidth="1"/>
    <col min="3289" max="3289" width="3.625" style="2" customWidth="1"/>
    <col min="3290" max="3290" width="12.625" style="2" customWidth="1"/>
    <col min="3291" max="3291" width="16.25" style="2" customWidth="1"/>
    <col min="3292" max="3298" width="13.125" style="2" customWidth="1"/>
    <col min="3299" max="3299" width="32.625" style="2" customWidth="1"/>
    <col min="3300" max="3300" width="1.625" style="2" customWidth="1"/>
    <col min="3301" max="3301" width="14.125" style="2" bestFit="1" customWidth="1"/>
    <col min="3302" max="3543" width="9" style="2"/>
    <col min="3544" max="3544" width="1.375" style="2" customWidth="1"/>
    <col min="3545" max="3545" width="3.625" style="2" customWidth="1"/>
    <col min="3546" max="3546" width="12.625" style="2" customWidth="1"/>
    <col min="3547" max="3547" width="16.25" style="2" customWidth="1"/>
    <col min="3548" max="3554" width="13.125" style="2" customWidth="1"/>
    <col min="3555" max="3555" width="32.625" style="2" customWidth="1"/>
    <col min="3556" max="3556" width="1.625" style="2" customWidth="1"/>
    <col min="3557" max="3557" width="14.125" style="2" bestFit="1" customWidth="1"/>
    <col min="3558" max="3799" width="9" style="2"/>
    <col min="3800" max="3800" width="1.375" style="2" customWidth="1"/>
    <col min="3801" max="3801" width="3.625" style="2" customWidth="1"/>
    <col min="3802" max="3802" width="12.625" style="2" customWidth="1"/>
    <col min="3803" max="3803" width="16.25" style="2" customWidth="1"/>
    <col min="3804" max="3810" width="13.125" style="2" customWidth="1"/>
    <col min="3811" max="3811" width="32.625" style="2" customWidth="1"/>
    <col min="3812" max="3812" width="1.625" style="2" customWidth="1"/>
    <col min="3813" max="3813" width="14.125" style="2" bestFit="1" customWidth="1"/>
    <col min="3814" max="4055" width="9" style="2"/>
    <col min="4056" max="4056" width="1.375" style="2" customWidth="1"/>
    <col min="4057" max="4057" width="3.625" style="2" customWidth="1"/>
    <col min="4058" max="4058" width="12.625" style="2" customWidth="1"/>
    <col min="4059" max="4059" width="16.25" style="2" customWidth="1"/>
    <col min="4060" max="4066" width="13.125" style="2" customWidth="1"/>
    <col min="4067" max="4067" width="32.625" style="2" customWidth="1"/>
    <col min="4068" max="4068" width="1.625" style="2" customWidth="1"/>
    <col min="4069" max="4069" width="14.125" style="2" bestFit="1" customWidth="1"/>
    <col min="4070" max="4311" width="9" style="2"/>
    <col min="4312" max="4312" width="1.375" style="2" customWidth="1"/>
    <col min="4313" max="4313" width="3.625" style="2" customWidth="1"/>
    <col min="4314" max="4314" width="12.625" style="2" customWidth="1"/>
    <col min="4315" max="4315" width="16.25" style="2" customWidth="1"/>
    <col min="4316" max="4322" width="13.125" style="2" customWidth="1"/>
    <col min="4323" max="4323" width="32.625" style="2" customWidth="1"/>
    <col min="4324" max="4324" width="1.625" style="2" customWidth="1"/>
    <col min="4325" max="4325" width="14.125" style="2" bestFit="1" customWidth="1"/>
    <col min="4326" max="4567" width="9" style="2"/>
    <col min="4568" max="4568" width="1.375" style="2" customWidth="1"/>
    <col min="4569" max="4569" width="3.625" style="2" customWidth="1"/>
    <col min="4570" max="4570" width="12.625" style="2" customWidth="1"/>
    <col min="4571" max="4571" width="16.25" style="2" customWidth="1"/>
    <col min="4572" max="4578" width="13.125" style="2" customWidth="1"/>
    <col min="4579" max="4579" width="32.625" style="2" customWidth="1"/>
    <col min="4580" max="4580" width="1.625" style="2" customWidth="1"/>
    <col min="4581" max="4581" width="14.125" style="2" bestFit="1" customWidth="1"/>
    <col min="4582" max="4823" width="9" style="2"/>
    <col min="4824" max="4824" width="1.375" style="2" customWidth="1"/>
    <col min="4825" max="4825" width="3.625" style="2" customWidth="1"/>
    <col min="4826" max="4826" width="12.625" style="2" customWidth="1"/>
    <col min="4827" max="4827" width="16.25" style="2" customWidth="1"/>
    <col min="4828" max="4834" width="13.125" style="2" customWidth="1"/>
    <col min="4835" max="4835" width="32.625" style="2" customWidth="1"/>
    <col min="4836" max="4836" width="1.625" style="2" customWidth="1"/>
    <col min="4837" max="4837" width="14.125" style="2" bestFit="1" customWidth="1"/>
    <col min="4838" max="5079" width="9" style="2"/>
    <col min="5080" max="5080" width="1.375" style="2" customWidth="1"/>
    <col min="5081" max="5081" width="3.625" style="2" customWidth="1"/>
    <col min="5082" max="5082" width="12.625" style="2" customWidth="1"/>
    <col min="5083" max="5083" width="16.25" style="2" customWidth="1"/>
    <col min="5084" max="5090" width="13.125" style="2" customWidth="1"/>
    <col min="5091" max="5091" width="32.625" style="2" customWidth="1"/>
    <col min="5092" max="5092" width="1.625" style="2" customWidth="1"/>
    <col min="5093" max="5093" width="14.125" style="2" bestFit="1" customWidth="1"/>
    <col min="5094" max="5335" width="9" style="2"/>
    <col min="5336" max="5336" width="1.375" style="2" customWidth="1"/>
    <col min="5337" max="5337" width="3.625" style="2" customWidth="1"/>
    <col min="5338" max="5338" width="12.625" style="2" customWidth="1"/>
    <col min="5339" max="5339" width="16.25" style="2" customWidth="1"/>
    <col min="5340" max="5346" width="13.125" style="2" customWidth="1"/>
    <col min="5347" max="5347" width="32.625" style="2" customWidth="1"/>
    <col min="5348" max="5348" width="1.625" style="2" customWidth="1"/>
    <col min="5349" max="5349" width="14.125" style="2" bestFit="1" customWidth="1"/>
    <col min="5350" max="5591" width="9" style="2"/>
    <col min="5592" max="5592" width="1.375" style="2" customWidth="1"/>
    <col min="5593" max="5593" width="3.625" style="2" customWidth="1"/>
    <col min="5594" max="5594" width="12.625" style="2" customWidth="1"/>
    <col min="5595" max="5595" width="16.25" style="2" customWidth="1"/>
    <col min="5596" max="5602" width="13.125" style="2" customWidth="1"/>
    <col min="5603" max="5603" width="32.625" style="2" customWidth="1"/>
    <col min="5604" max="5604" width="1.625" style="2" customWidth="1"/>
    <col min="5605" max="5605" width="14.125" style="2" bestFit="1" customWidth="1"/>
    <col min="5606" max="5847" width="9" style="2"/>
    <col min="5848" max="5848" width="1.375" style="2" customWidth="1"/>
    <col min="5849" max="5849" width="3.625" style="2" customWidth="1"/>
    <col min="5850" max="5850" width="12.625" style="2" customWidth="1"/>
    <col min="5851" max="5851" width="16.25" style="2" customWidth="1"/>
    <col min="5852" max="5858" width="13.125" style="2" customWidth="1"/>
    <col min="5859" max="5859" width="32.625" style="2" customWidth="1"/>
    <col min="5860" max="5860" width="1.625" style="2" customWidth="1"/>
    <col min="5861" max="5861" width="14.125" style="2" bestFit="1" customWidth="1"/>
    <col min="5862" max="6103" width="9" style="2"/>
    <col min="6104" max="6104" width="1.375" style="2" customWidth="1"/>
    <col min="6105" max="6105" width="3.625" style="2" customWidth="1"/>
    <col min="6106" max="6106" width="12.625" style="2" customWidth="1"/>
    <col min="6107" max="6107" width="16.25" style="2" customWidth="1"/>
    <col min="6108" max="6114" width="13.125" style="2" customWidth="1"/>
    <col min="6115" max="6115" width="32.625" style="2" customWidth="1"/>
    <col min="6116" max="6116" width="1.625" style="2" customWidth="1"/>
    <col min="6117" max="6117" width="14.125" style="2" bestFit="1" customWidth="1"/>
    <col min="6118" max="6359" width="9" style="2"/>
    <col min="6360" max="6360" width="1.375" style="2" customWidth="1"/>
    <col min="6361" max="6361" width="3.625" style="2" customWidth="1"/>
    <col min="6362" max="6362" width="12.625" style="2" customWidth="1"/>
    <col min="6363" max="6363" width="16.25" style="2" customWidth="1"/>
    <col min="6364" max="6370" width="13.125" style="2" customWidth="1"/>
    <col min="6371" max="6371" width="32.625" style="2" customWidth="1"/>
    <col min="6372" max="6372" width="1.625" style="2" customWidth="1"/>
    <col min="6373" max="6373" width="14.125" style="2" bestFit="1" customWidth="1"/>
    <col min="6374" max="6615" width="9" style="2"/>
    <col min="6616" max="6616" width="1.375" style="2" customWidth="1"/>
    <col min="6617" max="6617" width="3.625" style="2" customWidth="1"/>
    <col min="6618" max="6618" width="12.625" style="2" customWidth="1"/>
    <col min="6619" max="6619" width="16.25" style="2" customWidth="1"/>
    <col min="6620" max="6626" width="13.125" style="2" customWidth="1"/>
    <col min="6627" max="6627" width="32.625" style="2" customWidth="1"/>
    <col min="6628" max="6628" width="1.625" style="2" customWidth="1"/>
    <col min="6629" max="6629" width="14.125" style="2" bestFit="1" customWidth="1"/>
    <col min="6630" max="6871" width="9" style="2"/>
    <col min="6872" max="6872" width="1.375" style="2" customWidth="1"/>
    <col min="6873" max="6873" width="3.625" style="2" customWidth="1"/>
    <col min="6874" max="6874" width="12.625" style="2" customWidth="1"/>
    <col min="6875" max="6875" width="16.25" style="2" customWidth="1"/>
    <col min="6876" max="6882" width="13.125" style="2" customWidth="1"/>
    <col min="6883" max="6883" width="32.625" style="2" customWidth="1"/>
    <col min="6884" max="6884" width="1.625" style="2" customWidth="1"/>
    <col min="6885" max="6885" width="14.125" style="2" bestFit="1" customWidth="1"/>
    <col min="6886" max="7127" width="9" style="2"/>
    <col min="7128" max="7128" width="1.375" style="2" customWidth="1"/>
    <col min="7129" max="7129" width="3.625" style="2" customWidth="1"/>
    <col min="7130" max="7130" width="12.625" style="2" customWidth="1"/>
    <col min="7131" max="7131" width="16.25" style="2" customWidth="1"/>
    <col min="7132" max="7138" width="13.125" style="2" customWidth="1"/>
    <col min="7139" max="7139" width="32.625" style="2" customWidth="1"/>
    <col min="7140" max="7140" width="1.625" style="2" customWidth="1"/>
    <col min="7141" max="7141" width="14.125" style="2" bestFit="1" customWidth="1"/>
    <col min="7142" max="7383" width="9" style="2"/>
    <col min="7384" max="7384" width="1.375" style="2" customWidth="1"/>
    <col min="7385" max="7385" width="3.625" style="2" customWidth="1"/>
    <col min="7386" max="7386" width="12.625" style="2" customWidth="1"/>
    <col min="7387" max="7387" width="16.25" style="2" customWidth="1"/>
    <col min="7388" max="7394" width="13.125" style="2" customWidth="1"/>
    <col min="7395" max="7395" width="32.625" style="2" customWidth="1"/>
    <col min="7396" max="7396" width="1.625" style="2" customWidth="1"/>
    <col min="7397" max="7397" width="14.125" style="2" bestFit="1" customWidth="1"/>
    <col min="7398" max="7639" width="9" style="2"/>
    <col min="7640" max="7640" width="1.375" style="2" customWidth="1"/>
    <col min="7641" max="7641" width="3.625" style="2" customWidth="1"/>
    <col min="7642" max="7642" width="12.625" style="2" customWidth="1"/>
    <col min="7643" max="7643" width="16.25" style="2" customWidth="1"/>
    <col min="7644" max="7650" width="13.125" style="2" customWidth="1"/>
    <col min="7651" max="7651" width="32.625" style="2" customWidth="1"/>
    <col min="7652" max="7652" width="1.625" style="2" customWidth="1"/>
    <col min="7653" max="7653" width="14.125" style="2" bestFit="1" customWidth="1"/>
    <col min="7654" max="7895" width="9" style="2"/>
    <col min="7896" max="7896" width="1.375" style="2" customWidth="1"/>
    <col min="7897" max="7897" width="3.625" style="2" customWidth="1"/>
    <col min="7898" max="7898" width="12.625" style="2" customWidth="1"/>
    <col min="7899" max="7899" width="16.25" style="2" customWidth="1"/>
    <col min="7900" max="7906" width="13.125" style="2" customWidth="1"/>
    <col min="7907" max="7907" width="32.625" style="2" customWidth="1"/>
    <col min="7908" max="7908" width="1.625" style="2" customWidth="1"/>
    <col min="7909" max="7909" width="14.125" style="2" bestFit="1" customWidth="1"/>
    <col min="7910" max="8151" width="9" style="2"/>
    <col min="8152" max="8152" width="1.375" style="2" customWidth="1"/>
    <col min="8153" max="8153" width="3.625" style="2" customWidth="1"/>
    <col min="8154" max="8154" width="12.625" style="2" customWidth="1"/>
    <col min="8155" max="8155" width="16.25" style="2" customWidth="1"/>
    <col min="8156" max="8162" width="13.125" style="2" customWidth="1"/>
    <col min="8163" max="8163" width="32.625" style="2" customWidth="1"/>
    <col min="8164" max="8164" width="1.625" style="2" customWidth="1"/>
    <col min="8165" max="8165" width="14.125" style="2" bestFit="1" customWidth="1"/>
    <col min="8166" max="8407" width="9" style="2"/>
    <col min="8408" max="8408" width="1.375" style="2" customWidth="1"/>
    <col min="8409" max="8409" width="3.625" style="2" customWidth="1"/>
    <col min="8410" max="8410" width="12.625" style="2" customWidth="1"/>
    <col min="8411" max="8411" width="16.25" style="2" customWidth="1"/>
    <col min="8412" max="8418" width="13.125" style="2" customWidth="1"/>
    <col min="8419" max="8419" width="32.625" style="2" customWidth="1"/>
    <col min="8420" max="8420" width="1.625" style="2" customWidth="1"/>
    <col min="8421" max="8421" width="14.125" style="2" bestFit="1" customWidth="1"/>
    <col min="8422" max="8663" width="9" style="2"/>
    <col min="8664" max="8664" width="1.375" style="2" customWidth="1"/>
    <col min="8665" max="8665" width="3.625" style="2" customWidth="1"/>
    <col min="8666" max="8666" width="12.625" style="2" customWidth="1"/>
    <col min="8667" max="8667" width="16.25" style="2" customWidth="1"/>
    <col min="8668" max="8674" width="13.125" style="2" customWidth="1"/>
    <col min="8675" max="8675" width="32.625" style="2" customWidth="1"/>
    <col min="8676" max="8676" width="1.625" style="2" customWidth="1"/>
    <col min="8677" max="8677" width="14.125" style="2" bestFit="1" customWidth="1"/>
    <col min="8678" max="8919" width="9" style="2"/>
    <col min="8920" max="8920" width="1.375" style="2" customWidth="1"/>
    <col min="8921" max="8921" width="3.625" style="2" customWidth="1"/>
    <col min="8922" max="8922" width="12.625" style="2" customWidth="1"/>
    <col min="8923" max="8923" width="16.25" style="2" customWidth="1"/>
    <col min="8924" max="8930" width="13.125" style="2" customWidth="1"/>
    <col min="8931" max="8931" width="32.625" style="2" customWidth="1"/>
    <col min="8932" max="8932" width="1.625" style="2" customWidth="1"/>
    <col min="8933" max="8933" width="14.125" style="2" bestFit="1" customWidth="1"/>
    <col min="8934" max="9175" width="9" style="2"/>
    <col min="9176" max="9176" width="1.375" style="2" customWidth="1"/>
    <col min="9177" max="9177" width="3.625" style="2" customWidth="1"/>
    <col min="9178" max="9178" width="12.625" style="2" customWidth="1"/>
    <col min="9179" max="9179" width="16.25" style="2" customWidth="1"/>
    <col min="9180" max="9186" width="13.125" style="2" customWidth="1"/>
    <col min="9187" max="9187" width="32.625" style="2" customWidth="1"/>
    <col min="9188" max="9188" width="1.625" style="2" customWidth="1"/>
    <col min="9189" max="9189" width="14.125" style="2" bestFit="1" customWidth="1"/>
    <col min="9190" max="9431" width="9" style="2"/>
    <col min="9432" max="9432" width="1.375" style="2" customWidth="1"/>
    <col min="9433" max="9433" width="3.625" style="2" customWidth="1"/>
    <col min="9434" max="9434" width="12.625" style="2" customWidth="1"/>
    <col min="9435" max="9435" width="16.25" style="2" customWidth="1"/>
    <col min="9436" max="9442" width="13.125" style="2" customWidth="1"/>
    <col min="9443" max="9443" width="32.625" style="2" customWidth="1"/>
    <col min="9444" max="9444" width="1.625" style="2" customWidth="1"/>
    <col min="9445" max="9445" width="14.125" style="2" bestFit="1" customWidth="1"/>
    <col min="9446" max="9687" width="9" style="2"/>
    <col min="9688" max="9688" width="1.375" style="2" customWidth="1"/>
    <col min="9689" max="9689" width="3.625" style="2" customWidth="1"/>
    <col min="9690" max="9690" width="12.625" style="2" customWidth="1"/>
    <col min="9691" max="9691" width="16.25" style="2" customWidth="1"/>
    <col min="9692" max="9698" width="13.125" style="2" customWidth="1"/>
    <col min="9699" max="9699" width="32.625" style="2" customWidth="1"/>
    <col min="9700" max="9700" width="1.625" style="2" customWidth="1"/>
    <col min="9701" max="9701" width="14.125" style="2" bestFit="1" customWidth="1"/>
    <col min="9702" max="9943" width="9" style="2"/>
    <col min="9944" max="9944" width="1.375" style="2" customWidth="1"/>
    <col min="9945" max="9945" width="3.625" style="2" customWidth="1"/>
    <col min="9946" max="9946" width="12.625" style="2" customWidth="1"/>
    <col min="9947" max="9947" width="16.25" style="2" customWidth="1"/>
    <col min="9948" max="9954" width="13.125" style="2" customWidth="1"/>
    <col min="9955" max="9955" width="32.625" style="2" customWidth="1"/>
    <col min="9956" max="9956" width="1.625" style="2" customWidth="1"/>
    <col min="9957" max="9957" width="14.125" style="2" bestFit="1" customWidth="1"/>
    <col min="9958" max="10199" width="9" style="2"/>
    <col min="10200" max="10200" width="1.375" style="2" customWidth="1"/>
    <col min="10201" max="10201" width="3.625" style="2" customWidth="1"/>
    <col min="10202" max="10202" width="12.625" style="2" customWidth="1"/>
    <col min="10203" max="10203" width="16.25" style="2" customWidth="1"/>
    <col min="10204" max="10210" width="13.125" style="2" customWidth="1"/>
    <col min="10211" max="10211" width="32.625" style="2" customWidth="1"/>
    <col min="10212" max="10212" width="1.625" style="2" customWidth="1"/>
    <col min="10213" max="10213" width="14.125" style="2" bestFit="1" customWidth="1"/>
    <col min="10214" max="10455" width="9" style="2"/>
    <col min="10456" max="10456" width="1.375" style="2" customWidth="1"/>
    <col min="10457" max="10457" width="3.625" style="2" customWidth="1"/>
    <col min="10458" max="10458" width="12.625" style="2" customWidth="1"/>
    <col min="10459" max="10459" width="16.25" style="2" customWidth="1"/>
    <col min="10460" max="10466" width="13.125" style="2" customWidth="1"/>
    <col min="10467" max="10467" width="32.625" style="2" customWidth="1"/>
    <col min="10468" max="10468" width="1.625" style="2" customWidth="1"/>
    <col min="10469" max="10469" width="14.125" style="2" bestFit="1" customWidth="1"/>
    <col min="10470" max="10711" width="9" style="2"/>
    <col min="10712" max="10712" width="1.375" style="2" customWidth="1"/>
    <col min="10713" max="10713" width="3.625" style="2" customWidth="1"/>
    <col min="10714" max="10714" width="12.625" style="2" customWidth="1"/>
    <col min="10715" max="10715" width="16.25" style="2" customWidth="1"/>
    <col min="10716" max="10722" width="13.125" style="2" customWidth="1"/>
    <col min="10723" max="10723" width="32.625" style="2" customWidth="1"/>
    <col min="10724" max="10724" width="1.625" style="2" customWidth="1"/>
    <col min="10725" max="10725" width="14.125" style="2" bestFit="1" customWidth="1"/>
    <col min="10726" max="10967" width="9" style="2"/>
    <col min="10968" max="10968" width="1.375" style="2" customWidth="1"/>
    <col min="10969" max="10969" width="3.625" style="2" customWidth="1"/>
    <col min="10970" max="10970" width="12.625" style="2" customWidth="1"/>
    <col min="10971" max="10971" width="16.25" style="2" customWidth="1"/>
    <col min="10972" max="10978" width="13.125" style="2" customWidth="1"/>
    <col min="10979" max="10979" width="32.625" style="2" customWidth="1"/>
    <col min="10980" max="10980" width="1.625" style="2" customWidth="1"/>
    <col min="10981" max="10981" width="14.125" style="2" bestFit="1" customWidth="1"/>
    <col min="10982" max="11223" width="9" style="2"/>
    <col min="11224" max="11224" width="1.375" style="2" customWidth="1"/>
    <col min="11225" max="11225" width="3.625" style="2" customWidth="1"/>
    <col min="11226" max="11226" width="12.625" style="2" customWidth="1"/>
    <col min="11227" max="11227" width="16.25" style="2" customWidth="1"/>
    <col min="11228" max="11234" width="13.125" style="2" customWidth="1"/>
    <col min="11235" max="11235" width="32.625" style="2" customWidth="1"/>
    <col min="11236" max="11236" width="1.625" style="2" customWidth="1"/>
    <col min="11237" max="11237" width="14.125" style="2" bestFit="1" customWidth="1"/>
    <col min="11238" max="11479" width="9" style="2"/>
    <col min="11480" max="11480" width="1.375" style="2" customWidth="1"/>
    <col min="11481" max="11481" width="3.625" style="2" customWidth="1"/>
    <col min="11482" max="11482" width="12.625" style="2" customWidth="1"/>
    <col min="11483" max="11483" width="16.25" style="2" customWidth="1"/>
    <col min="11484" max="11490" width="13.125" style="2" customWidth="1"/>
    <col min="11491" max="11491" width="32.625" style="2" customWidth="1"/>
    <col min="11492" max="11492" width="1.625" style="2" customWidth="1"/>
    <col min="11493" max="11493" width="14.125" style="2" bestFit="1" customWidth="1"/>
    <col min="11494" max="11735" width="9" style="2"/>
    <col min="11736" max="11736" width="1.375" style="2" customWidth="1"/>
    <col min="11737" max="11737" width="3.625" style="2" customWidth="1"/>
    <col min="11738" max="11738" width="12.625" style="2" customWidth="1"/>
    <col min="11739" max="11739" width="16.25" style="2" customWidth="1"/>
    <col min="11740" max="11746" width="13.125" style="2" customWidth="1"/>
    <col min="11747" max="11747" width="32.625" style="2" customWidth="1"/>
    <col min="11748" max="11748" width="1.625" style="2" customWidth="1"/>
    <col min="11749" max="11749" width="14.125" style="2" bestFit="1" customWidth="1"/>
    <col min="11750" max="11991" width="9" style="2"/>
    <col min="11992" max="11992" width="1.375" style="2" customWidth="1"/>
    <col min="11993" max="11993" width="3.625" style="2" customWidth="1"/>
    <col min="11994" max="11994" width="12.625" style="2" customWidth="1"/>
    <col min="11995" max="11995" width="16.25" style="2" customWidth="1"/>
    <col min="11996" max="12002" width="13.125" style="2" customWidth="1"/>
    <col min="12003" max="12003" width="32.625" style="2" customWidth="1"/>
    <col min="12004" max="12004" width="1.625" style="2" customWidth="1"/>
    <col min="12005" max="12005" width="14.125" style="2" bestFit="1" customWidth="1"/>
    <col min="12006" max="12247" width="9" style="2"/>
    <col min="12248" max="12248" width="1.375" style="2" customWidth="1"/>
    <col min="12249" max="12249" width="3.625" style="2" customWidth="1"/>
    <col min="12250" max="12250" width="12.625" style="2" customWidth="1"/>
    <col min="12251" max="12251" width="16.25" style="2" customWidth="1"/>
    <col min="12252" max="12258" width="13.125" style="2" customWidth="1"/>
    <col min="12259" max="12259" width="32.625" style="2" customWidth="1"/>
    <col min="12260" max="12260" width="1.625" style="2" customWidth="1"/>
    <col min="12261" max="12261" width="14.125" style="2" bestFit="1" customWidth="1"/>
    <col min="12262" max="12503" width="9" style="2"/>
    <col min="12504" max="12504" width="1.375" style="2" customWidth="1"/>
    <col min="12505" max="12505" width="3.625" style="2" customWidth="1"/>
    <col min="12506" max="12506" width="12.625" style="2" customWidth="1"/>
    <col min="12507" max="12507" width="16.25" style="2" customWidth="1"/>
    <col min="12508" max="12514" width="13.125" style="2" customWidth="1"/>
    <col min="12515" max="12515" width="32.625" style="2" customWidth="1"/>
    <col min="12516" max="12516" width="1.625" style="2" customWidth="1"/>
    <col min="12517" max="12517" width="14.125" style="2" bestFit="1" customWidth="1"/>
    <col min="12518" max="12759" width="9" style="2"/>
    <col min="12760" max="12760" width="1.375" style="2" customWidth="1"/>
    <col min="12761" max="12761" width="3.625" style="2" customWidth="1"/>
    <col min="12762" max="12762" width="12.625" style="2" customWidth="1"/>
    <col min="12763" max="12763" width="16.25" style="2" customWidth="1"/>
    <col min="12764" max="12770" width="13.125" style="2" customWidth="1"/>
    <col min="12771" max="12771" width="32.625" style="2" customWidth="1"/>
    <col min="12772" max="12772" width="1.625" style="2" customWidth="1"/>
    <col min="12773" max="12773" width="14.125" style="2" bestFit="1" customWidth="1"/>
    <col min="12774" max="13015" width="9" style="2"/>
    <col min="13016" max="13016" width="1.375" style="2" customWidth="1"/>
    <col min="13017" max="13017" width="3.625" style="2" customWidth="1"/>
    <col min="13018" max="13018" width="12.625" style="2" customWidth="1"/>
    <col min="13019" max="13019" width="16.25" style="2" customWidth="1"/>
    <col min="13020" max="13026" width="13.125" style="2" customWidth="1"/>
    <col min="13027" max="13027" width="32.625" style="2" customWidth="1"/>
    <col min="13028" max="13028" width="1.625" style="2" customWidth="1"/>
    <col min="13029" max="13029" width="14.125" style="2" bestFit="1" customWidth="1"/>
    <col min="13030" max="13271" width="9" style="2"/>
    <col min="13272" max="13272" width="1.375" style="2" customWidth="1"/>
    <col min="13273" max="13273" width="3.625" style="2" customWidth="1"/>
    <col min="13274" max="13274" width="12.625" style="2" customWidth="1"/>
    <col min="13275" max="13275" width="16.25" style="2" customWidth="1"/>
    <col min="13276" max="13282" width="13.125" style="2" customWidth="1"/>
    <col min="13283" max="13283" width="32.625" style="2" customWidth="1"/>
    <col min="13284" max="13284" width="1.625" style="2" customWidth="1"/>
    <col min="13285" max="13285" width="14.125" style="2" bestFit="1" customWidth="1"/>
    <col min="13286" max="13527" width="9" style="2"/>
    <col min="13528" max="13528" width="1.375" style="2" customWidth="1"/>
    <col min="13529" max="13529" width="3.625" style="2" customWidth="1"/>
    <col min="13530" max="13530" width="12.625" style="2" customWidth="1"/>
    <col min="13531" max="13531" width="16.25" style="2" customWidth="1"/>
    <col min="13532" max="13538" width="13.125" style="2" customWidth="1"/>
    <col min="13539" max="13539" width="32.625" style="2" customWidth="1"/>
    <col min="13540" max="13540" width="1.625" style="2" customWidth="1"/>
    <col min="13541" max="13541" width="14.125" style="2" bestFit="1" customWidth="1"/>
    <col min="13542" max="13783" width="9" style="2"/>
    <col min="13784" max="13784" width="1.375" style="2" customWidth="1"/>
    <col min="13785" max="13785" width="3.625" style="2" customWidth="1"/>
    <col min="13786" max="13786" width="12.625" style="2" customWidth="1"/>
    <col min="13787" max="13787" width="16.25" style="2" customWidth="1"/>
    <col min="13788" max="13794" width="13.125" style="2" customWidth="1"/>
    <col min="13795" max="13795" width="32.625" style="2" customWidth="1"/>
    <col min="13796" max="13796" width="1.625" style="2" customWidth="1"/>
    <col min="13797" max="13797" width="14.125" style="2" bestFit="1" customWidth="1"/>
    <col min="13798" max="14039" width="9" style="2"/>
    <col min="14040" max="14040" width="1.375" style="2" customWidth="1"/>
    <col min="14041" max="14041" width="3.625" style="2" customWidth="1"/>
    <col min="14042" max="14042" width="12.625" style="2" customWidth="1"/>
    <col min="14043" max="14043" width="16.25" style="2" customWidth="1"/>
    <col min="14044" max="14050" width="13.125" style="2" customWidth="1"/>
    <col min="14051" max="14051" width="32.625" style="2" customWidth="1"/>
    <col min="14052" max="14052" width="1.625" style="2" customWidth="1"/>
    <col min="14053" max="14053" width="14.125" style="2" bestFit="1" customWidth="1"/>
    <col min="14054" max="14295" width="9" style="2"/>
    <col min="14296" max="14296" width="1.375" style="2" customWidth="1"/>
    <col min="14297" max="14297" width="3.625" style="2" customWidth="1"/>
    <col min="14298" max="14298" width="12.625" style="2" customWidth="1"/>
    <col min="14299" max="14299" width="16.25" style="2" customWidth="1"/>
    <col min="14300" max="14306" width="13.125" style="2" customWidth="1"/>
    <col min="14307" max="14307" width="32.625" style="2" customWidth="1"/>
    <col min="14308" max="14308" width="1.625" style="2" customWidth="1"/>
    <col min="14309" max="14309" width="14.125" style="2" bestFit="1" customWidth="1"/>
    <col min="14310" max="14551" width="9" style="2"/>
    <col min="14552" max="14552" width="1.375" style="2" customWidth="1"/>
    <col min="14553" max="14553" width="3.625" style="2" customWidth="1"/>
    <col min="14554" max="14554" width="12.625" style="2" customWidth="1"/>
    <col min="14555" max="14555" width="16.25" style="2" customWidth="1"/>
    <col min="14556" max="14562" width="13.125" style="2" customWidth="1"/>
    <col min="14563" max="14563" width="32.625" style="2" customWidth="1"/>
    <col min="14564" max="14564" width="1.625" style="2" customWidth="1"/>
    <col min="14565" max="14565" width="14.125" style="2" bestFit="1" customWidth="1"/>
    <col min="14566" max="14807" width="9" style="2"/>
    <col min="14808" max="14808" width="1.375" style="2" customWidth="1"/>
    <col min="14809" max="14809" width="3.625" style="2" customWidth="1"/>
    <col min="14810" max="14810" width="12.625" style="2" customWidth="1"/>
    <col min="14811" max="14811" width="16.25" style="2" customWidth="1"/>
    <col min="14812" max="14818" width="13.125" style="2" customWidth="1"/>
    <col min="14819" max="14819" width="32.625" style="2" customWidth="1"/>
    <col min="14820" max="14820" width="1.625" style="2" customWidth="1"/>
    <col min="14821" max="14821" width="14.125" style="2" bestFit="1" customWidth="1"/>
    <col min="14822" max="15063" width="9" style="2"/>
    <col min="15064" max="15064" width="1.375" style="2" customWidth="1"/>
    <col min="15065" max="15065" width="3.625" style="2" customWidth="1"/>
    <col min="15066" max="15066" width="12.625" style="2" customWidth="1"/>
    <col min="15067" max="15067" width="16.25" style="2" customWidth="1"/>
    <col min="15068" max="15074" width="13.125" style="2" customWidth="1"/>
    <col min="15075" max="15075" width="32.625" style="2" customWidth="1"/>
    <col min="15076" max="15076" width="1.625" style="2" customWidth="1"/>
    <col min="15077" max="15077" width="14.125" style="2" bestFit="1" customWidth="1"/>
    <col min="15078" max="15319" width="9" style="2"/>
    <col min="15320" max="15320" width="1.375" style="2" customWidth="1"/>
    <col min="15321" max="15321" width="3.625" style="2" customWidth="1"/>
    <col min="15322" max="15322" width="12.625" style="2" customWidth="1"/>
    <col min="15323" max="15323" width="16.25" style="2" customWidth="1"/>
    <col min="15324" max="15330" width="13.125" style="2" customWidth="1"/>
    <col min="15331" max="15331" width="32.625" style="2" customWidth="1"/>
    <col min="15332" max="15332" width="1.625" style="2" customWidth="1"/>
    <col min="15333" max="15333" width="14.125" style="2" bestFit="1" customWidth="1"/>
    <col min="15334" max="15575" width="9" style="2"/>
    <col min="15576" max="15576" width="1.375" style="2" customWidth="1"/>
    <col min="15577" max="15577" width="3.625" style="2" customWidth="1"/>
    <col min="15578" max="15578" width="12.625" style="2" customWidth="1"/>
    <col min="15579" max="15579" width="16.25" style="2" customWidth="1"/>
    <col min="15580" max="15586" width="13.125" style="2" customWidth="1"/>
    <col min="15587" max="15587" width="32.625" style="2" customWidth="1"/>
    <col min="15588" max="15588" width="1.625" style="2" customWidth="1"/>
    <col min="15589" max="15589" width="14.125" style="2" bestFit="1" customWidth="1"/>
    <col min="15590" max="15831" width="9" style="2"/>
    <col min="15832" max="15832" width="1.375" style="2" customWidth="1"/>
    <col min="15833" max="15833" width="3.625" style="2" customWidth="1"/>
    <col min="15834" max="15834" width="12.625" style="2" customWidth="1"/>
    <col min="15835" max="15835" width="16.25" style="2" customWidth="1"/>
    <col min="15836" max="15842" width="13.125" style="2" customWidth="1"/>
    <col min="15843" max="15843" width="32.625" style="2" customWidth="1"/>
    <col min="15844" max="15844" width="1.625" style="2" customWidth="1"/>
    <col min="15845" max="15845" width="14.125" style="2" bestFit="1" customWidth="1"/>
    <col min="15846" max="16087" width="9" style="2"/>
    <col min="16088" max="16088" width="1.375" style="2" customWidth="1"/>
    <col min="16089" max="16089" width="3.625" style="2" customWidth="1"/>
    <col min="16090" max="16090" width="12.625" style="2" customWidth="1"/>
    <col min="16091" max="16091" width="16.25" style="2" customWidth="1"/>
    <col min="16092" max="16098" width="13.125" style="2" customWidth="1"/>
    <col min="16099" max="16099" width="32.625" style="2" customWidth="1"/>
    <col min="16100" max="16100" width="1.625" style="2" customWidth="1"/>
    <col min="16101" max="16101" width="14.125" style="2" bestFit="1" customWidth="1"/>
    <col min="16102" max="16384" width="9" style="2"/>
  </cols>
  <sheetData>
    <row r="1" spans="1:25" ht="14.25">
      <c r="A1" s="1" t="s">
        <v>2</v>
      </c>
    </row>
    <row r="2" spans="1:25" ht="18.75">
      <c r="B2" s="5" t="s">
        <v>3</v>
      </c>
      <c r="C2" s="5"/>
      <c r="D2" s="5"/>
      <c r="E2" s="5"/>
      <c r="F2" s="5"/>
      <c r="G2" s="5"/>
      <c r="H2" s="5"/>
      <c r="I2" s="5"/>
      <c r="J2" s="5"/>
      <c r="K2" s="5"/>
      <c r="Q2" s="6"/>
      <c r="R2" s="6"/>
    </row>
    <row r="3" spans="1:25" ht="19.5" thickBot="1">
      <c r="B3" s="6"/>
      <c r="C3" s="6"/>
      <c r="D3" s="6"/>
      <c r="E3" s="6"/>
      <c r="F3" s="6"/>
      <c r="G3" s="6"/>
      <c r="H3" s="6"/>
      <c r="I3" s="6"/>
      <c r="L3" s="23" t="s">
        <v>68</v>
      </c>
      <c r="M3" s="4"/>
      <c r="N3" s="4"/>
    </row>
    <row r="4" spans="1:25" ht="33.75" customHeight="1">
      <c r="B4" s="7" t="s">
        <v>44</v>
      </c>
      <c r="C4" s="33"/>
      <c r="D4" s="44" t="s">
        <v>45</v>
      </c>
      <c r="E4" s="45"/>
      <c r="F4" s="45"/>
      <c r="G4" s="45"/>
      <c r="H4" s="46"/>
      <c r="I4" s="4"/>
      <c r="K4" s="34"/>
      <c r="L4" s="47" t="s">
        <v>67</v>
      </c>
      <c r="M4" s="48"/>
      <c r="N4" s="48"/>
      <c r="O4" s="48"/>
      <c r="P4" s="48"/>
      <c r="Q4" s="48"/>
      <c r="R4" s="49"/>
    </row>
    <row r="5" spans="1:25" ht="35.1" customHeight="1" thickBot="1">
      <c r="B5" s="7" t="s">
        <v>43</v>
      </c>
      <c r="C5" s="33"/>
      <c r="D5" s="44"/>
      <c r="E5" s="45"/>
      <c r="F5" s="45"/>
      <c r="G5" s="45"/>
      <c r="H5" s="46"/>
      <c r="I5" s="4"/>
      <c r="J5" s="34"/>
      <c r="K5" s="34"/>
      <c r="L5" s="50"/>
      <c r="M5" s="51"/>
      <c r="N5" s="51"/>
      <c r="O5" s="51"/>
      <c r="P5" s="51"/>
      <c r="Q5" s="51"/>
      <c r="R5" s="52"/>
    </row>
    <row r="6" spans="1:25">
      <c r="C6" s="4"/>
      <c r="D6" s="4"/>
      <c r="E6" s="4"/>
      <c r="F6" s="4"/>
      <c r="G6" s="8"/>
      <c r="H6" s="4"/>
      <c r="I6" s="8"/>
      <c r="J6" s="4"/>
      <c r="K6" s="4"/>
    </row>
    <row r="7" spans="1:25" ht="39.950000000000003" customHeight="1">
      <c r="B7" s="53" t="s">
        <v>1</v>
      </c>
      <c r="C7" s="53" t="s">
        <v>59</v>
      </c>
      <c r="D7" s="38" t="s">
        <v>5</v>
      </c>
      <c r="E7" s="38" t="s">
        <v>0</v>
      </c>
      <c r="F7" s="38" t="s">
        <v>18</v>
      </c>
      <c r="G7" s="44" t="s">
        <v>24</v>
      </c>
      <c r="H7" s="45"/>
      <c r="I7" s="44" t="s">
        <v>23</v>
      </c>
      <c r="J7" s="45"/>
      <c r="K7" s="38" t="s">
        <v>6</v>
      </c>
      <c r="L7" s="40" t="s">
        <v>50</v>
      </c>
      <c r="M7" s="40"/>
      <c r="N7" s="40" t="s">
        <v>51</v>
      </c>
      <c r="O7" s="40"/>
      <c r="P7" s="41" t="s">
        <v>61</v>
      </c>
      <c r="Q7" s="42" t="s">
        <v>56</v>
      </c>
      <c r="R7" s="42" t="s">
        <v>60</v>
      </c>
      <c r="U7" s="12" t="s">
        <v>10</v>
      </c>
      <c r="V7" s="12" t="s">
        <v>9</v>
      </c>
      <c r="W7" s="12" t="s">
        <v>9</v>
      </c>
      <c r="X7" s="12" t="s">
        <v>9</v>
      </c>
    </row>
    <row r="8" spans="1:25" ht="39.950000000000003" customHeight="1">
      <c r="B8" s="54"/>
      <c r="C8" s="54"/>
      <c r="D8" s="39"/>
      <c r="E8" s="39"/>
      <c r="F8" s="39"/>
      <c r="G8" s="10" t="s">
        <v>8</v>
      </c>
      <c r="H8" s="11" t="s">
        <v>9</v>
      </c>
      <c r="I8" s="11" t="s">
        <v>8</v>
      </c>
      <c r="J8" s="11" t="s">
        <v>9</v>
      </c>
      <c r="K8" s="39"/>
      <c r="L8" s="11" t="s">
        <v>36</v>
      </c>
      <c r="M8" s="11" t="s">
        <v>37</v>
      </c>
      <c r="N8" s="11" t="s">
        <v>36</v>
      </c>
      <c r="O8" s="11" t="s">
        <v>37</v>
      </c>
      <c r="P8" s="41"/>
      <c r="Q8" s="43"/>
      <c r="R8" s="43"/>
      <c r="U8" s="24"/>
      <c r="V8" s="24"/>
      <c r="W8" s="24"/>
      <c r="X8" s="24"/>
    </row>
    <row r="9" spans="1:25" ht="35.1" customHeight="1">
      <c r="B9" s="12">
        <v>1</v>
      </c>
      <c r="C9" s="30" ph="1"/>
      <c r="D9" s="11"/>
      <c r="E9" s="22"/>
      <c r="F9" s="13"/>
      <c r="G9" s="31"/>
      <c r="H9" s="28">
        <f>IF(G9="",0,VLOOKUP(G9,$U$9:$V$12,2,FALSE))</f>
        <v>0</v>
      </c>
      <c r="I9" s="32" t="str">
        <f>_xlfn.LET(_xlpm.s,SUM(L9:O9),IF(COUNTA(L9:P9)=0,"",IF(SUM(L9:O9)=0,"Ｅ",IF(AND(SUM(L9:O9)&gt;=0,SUM(L9:O9)&lt;105500),"Ｆ",IF(AND(SUM(L9:O9)&gt;=105500,SUM(L9:O9)&lt;264500,P9="○"),"Ｇ",IF(AND(SUM(L9:O9)&gt;=105500,SUM(L9:O9)&lt;264500),"対象外",IF(AND(SUM(L9:O9)&gt;=264500),"対象外")))))))</f>
        <v/>
      </c>
      <c r="J9" s="28">
        <f>IF(I9="",0,IF(Q9="○",VLOOKUP(I9,$U$9:$X$13,3,FALSE),VLOOKUP(I9,$U$9:$X$13,4,FALSE)))</f>
        <v>0</v>
      </c>
      <c r="K9" s="28">
        <f>IF(J9-H9&lt;0,0,J9-H9)</f>
        <v>0</v>
      </c>
      <c r="L9" s="26"/>
      <c r="M9" s="26"/>
      <c r="N9" s="26"/>
      <c r="O9" s="26"/>
      <c r="P9" s="11"/>
      <c r="Q9" s="12"/>
      <c r="R9" s="12"/>
      <c r="U9" s="12" t="s">
        <v>35</v>
      </c>
      <c r="V9" s="20">
        <v>0</v>
      </c>
      <c r="W9" s="20">
        <v>0</v>
      </c>
      <c r="X9" s="20">
        <v>0</v>
      </c>
      <c r="Y9" s="2" t="s">
        <v>45</v>
      </c>
    </row>
    <row r="10" spans="1:25" ht="35.1" customHeight="1">
      <c r="B10" s="12">
        <v>2</v>
      </c>
      <c r="C10" s="13"/>
      <c r="D10" s="11"/>
      <c r="E10" s="22"/>
      <c r="F10" s="13"/>
      <c r="G10" s="31"/>
      <c r="H10" s="28">
        <f>IF(G10="",0,VLOOKUP(G10,$U$9:$V$12,2,FALSE))</f>
        <v>0</v>
      </c>
      <c r="I10" s="32" t="str">
        <f t="shared" ref="I10:I43" si="0">_xlfn.LET(_xlpm.s,SUM(L10:O10),IF(COUNTA(L10:P10)=0,"",IF(SUM(L10:O10)=0,"Ｅ",IF(AND(SUM(L10:O10)&gt;=0,SUM(L10:O10)&lt;105500),"Ｆ",IF(AND(SUM(L10:O10)&gt;=105500,SUM(L10:O10)&lt;264500,P10="○"),"Ｇ",IF(AND(SUM(L10:O10)&gt;=105500,SUM(L10:O10)&lt;264500),"対象外",IF(AND(SUM(L10:O10)&gt;=264500),"対象外")))))))</f>
        <v/>
      </c>
      <c r="J10" s="28">
        <f t="shared" ref="J10:J43" si="1">IF(I10="",0,IF(Q10="○",VLOOKUP(I10,$U$9:$X$13,3,FALSE),VLOOKUP(I10,$U$9:$X$13,4,FALSE)))</f>
        <v>0</v>
      </c>
      <c r="K10" s="28">
        <f>IF(J10-H10&lt;0,0,J10-H10)</f>
        <v>0</v>
      </c>
      <c r="L10" s="26"/>
      <c r="M10" s="26"/>
      <c r="N10" s="26"/>
      <c r="O10" s="26"/>
      <c r="P10" s="11"/>
      <c r="Q10" s="12"/>
      <c r="R10" s="12"/>
      <c r="U10" s="12" t="s">
        <v>53</v>
      </c>
      <c r="V10" s="14">
        <f t="shared" ref="V10" si="2">ROUNDDOWN(W10/4,0)</f>
        <v>13025</v>
      </c>
      <c r="W10" s="14">
        <v>52100</v>
      </c>
      <c r="X10" s="14">
        <v>52100</v>
      </c>
    </row>
    <row r="11" spans="1:25" ht="35.1" customHeight="1">
      <c r="B11" s="12">
        <v>3</v>
      </c>
      <c r="C11" s="13"/>
      <c r="D11" s="11"/>
      <c r="E11" s="22"/>
      <c r="F11" s="13"/>
      <c r="G11" s="31"/>
      <c r="H11" s="28">
        <f t="shared" ref="H11:H43" si="3">IF(G11="",0,VLOOKUP(G11,$U$9:$V$12,2,FALSE))</f>
        <v>0</v>
      </c>
      <c r="I11" s="32" t="str">
        <f t="shared" si="0"/>
        <v/>
      </c>
      <c r="J11" s="28">
        <f t="shared" si="1"/>
        <v>0</v>
      </c>
      <c r="K11" s="28">
        <f t="shared" ref="K11:K43" si="4">IF(J11-H11&lt;0,0,J11-H11)</f>
        <v>0</v>
      </c>
      <c r="L11" s="26"/>
      <c r="M11" s="26"/>
      <c r="N11" s="26"/>
      <c r="O11" s="26"/>
      <c r="P11" s="11"/>
      <c r="Q11" s="12"/>
      <c r="R11" s="12"/>
      <c r="U11" s="12" t="s">
        <v>54</v>
      </c>
      <c r="V11" s="14">
        <f>ROUNDDOWN(W11/4,0)</f>
        <v>4342</v>
      </c>
      <c r="W11" s="14">
        <v>17370</v>
      </c>
      <c r="X11" s="14">
        <v>10420</v>
      </c>
    </row>
    <row r="12" spans="1:25" ht="35.1" customHeight="1">
      <c r="B12" s="12">
        <v>4</v>
      </c>
      <c r="C12" s="13"/>
      <c r="D12" s="11"/>
      <c r="E12" s="22"/>
      <c r="F12" s="13"/>
      <c r="G12" s="31"/>
      <c r="H12" s="28">
        <f t="shared" si="3"/>
        <v>0</v>
      </c>
      <c r="I12" s="32" t="str">
        <f t="shared" si="0"/>
        <v/>
      </c>
      <c r="J12" s="28">
        <f t="shared" si="1"/>
        <v>0</v>
      </c>
      <c r="K12" s="28">
        <f t="shared" si="4"/>
        <v>0</v>
      </c>
      <c r="L12" s="26"/>
      <c r="M12" s="26"/>
      <c r="N12" s="26"/>
      <c r="O12" s="26"/>
      <c r="P12" s="11"/>
      <c r="Q12" s="12"/>
      <c r="R12" s="12"/>
      <c r="U12" s="12" t="s">
        <v>55</v>
      </c>
      <c r="V12" s="14">
        <f t="shared" ref="V12" si="5">ROUNDDOWN(W12/4,0)</f>
        <v>3257</v>
      </c>
      <c r="W12" s="14">
        <v>13030</v>
      </c>
      <c r="X12" s="14">
        <v>10420</v>
      </c>
    </row>
    <row r="13" spans="1:25" ht="35.1" customHeight="1">
      <c r="B13" s="12">
        <v>5</v>
      </c>
      <c r="C13" s="13"/>
      <c r="D13" s="11"/>
      <c r="E13" s="22"/>
      <c r="F13" s="13"/>
      <c r="G13" s="31"/>
      <c r="H13" s="28">
        <f t="shared" si="3"/>
        <v>0</v>
      </c>
      <c r="I13" s="32" t="str">
        <f t="shared" si="0"/>
        <v/>
      </c>
      <c r="J13" s="28">
        <f t="shared" si="1"/>
        <v>0</v>
      </c>
      <c r="K13" s="28">
        <f t="shared" si="4"/>
        <v>0</v>
      </c>
      <c r="L13" s="26"/>
      <c r="M13" s="26"/>
      <c r="N13" s="26"/>
      <c r="O13" s="26"/>
      <c r="P13" s="11"/>
      <c r="Q13" s="12"/>
      <c r="R13" s="12"/>
      <c r="U13" s="12"/>
      <c r="V13" s="14"/>
      <c r="W13" s="14"/>
      <c r="X13" s="14"/>
    </row>
    <row r="14" spans="1:25" ht="35.1" customHeight="1">
      <c r="B14" s="12">
        <v>6</v>
      </c>
      <c r="C14" s="13"/>
      <c r="D14" s="11"/>
      <c r="E14" s="22"/>
      <c r="F14" s="13"/>
      <c r="G14" s="31"/>
      <c r="H14" s="28">
        <f t="shared" si="3"/>
        <v>0</v>
      </c>
      <c r="I14" s="32" t="str">
        <f t="shared" si="0"/>
        <v/>
      </c>
      <c r="J14" s="28">
        <f t="shared" si="1"/>
        <v>0</v>
      </c>
      <c r="K14" s="28">
        <f t="shared" si="4"/>
        <v>0</v>
      </c>
      <c r="L14" s="26"/>
      <c r="M14" s="26"/>
      <c r="N14" s="26"/>
      <c r="O14" s="26"/>
      <c r="P14" s="11"/>
      <c r="Q14" s="12"/>
      <c r="R14" s="12"/>
    </row>
    <row r="15" spans="1:25" ht="35.1" customHeight="1">
      <c r="B15" s="12">
        <v>7</v>
      </c>
      <c r="C15" s="13"/>
      <c r="D15" s="11"/>
      <c r="E15" s="22"/>
      <c r="F15" s="13"/>
      <c r="G15" s="31"/>
      <c r="H15" s="28">
        <f t="shared" si="3"/>
        <v>0</v>
      </c>
      <c r="I15" s="32" t="str">
        <f t="shared" si="0"/>
        <v/>
      </c>
      <c r="J15" s="28">
        <f t="shared" si="1"/>
        <v>0</v>
      </c>
      <c r="K15" s="28">
        <f t="shared" si="4"/>
        <v>0</v>
      </c>
      <c r="L15" s="26"/>
      <c r="M15" s="26"/>
      <c r="N15" s="26"/>
      <c r="O15" s="26"/>
      <c r="P15" s="11"/>
      <c r="Q15" s="12"/>
      <c r="R15" s="12"/>
    </row>
    <row r="16" spans="1:25" ht="35.1" customHeight="1">
      <c r="B16" s="12">
        <v>8</v>
      </c>
      <c r="C16" s="13"/>
      <c r="D16" s="11"/>
      <c r="E16" s="22"/>
      <c r="F16" s="13"/>
      <c r="G16" s="31"/>
      <c r="H16" s="28">
        <f t="shared" si="3"/>
        <v>0</v>
      </c>
      <c r="I16" s="32" t="str">
        <f t="shared" si="0"/>
        <v/>
      </c>
      <c r="J16" s="28">
        <f t="shared" si="1"/>
        <v>0</v>
      </c>
      <c r="K16" s="28">
        <f t="shared" si="4"/>
        <v>0</v>
      </c>
      <c r="L16" s="26"/>
      <c r="M16" s="26"/>
      <c r="N16" s="26"/>
      <c r="O16" s="26"/>
      <c r="P16" s="11"/>
      <c r="Q16" s="12"/>
      <c r="R16" s="12"/>
    </row>
    <row r="17" spans="2:22" ht="35.1" customHeight="1">
      <c r="B17" s="12">
        <v>9</v>
      </c>
      <c r="C17" s="13"/>
      <c r="D17" s="11"/>
      <c r="E17" s="22"/>
      <c r="F17" s="13"/>
      <c r="G17" s="31"/>
      <c r="H17" s="28">
        <f>IF(G17="",0,VLOOKUP(G17,$U$9:$V$12,2,FALSE))</f>
        <v>0</v>
      </c>
      <c r="I17" s="32" t="str">
        <f>_xlfn.LET(_xlpm.s,SUM(L17:O17),IF(COUNTA(L17:P17)=0,"",IF(SUM(L17:O17)=0,"Ｅ",IF(AND(SUM(L17:O17)&gt;=0,SUM(L17:O17)&lt;105500),"Ｆ",IF(AND(SUM(L17:O17)&gt;=105500,SUM(L17:O17)&lt;264500,P17="○"),"Ｇ",IF(AND(SUM(L17:O17)&gt;=105500,SUM(L17:O17)&lt;264500),"対象外",IF(AND(SUM(L17:O17)&gt;=264500),"対象外")))))))</f>
        <v/>
      </c>
      <c r="J17" s="28">
        <f>IF(I17="",0,IF(Q17="○",VLOOKUP(I17,$U$9:$X$13,3,FALSE),VLOOKUP(I17,$U$9:$X$13,4,FALSE)))</f>
        <v>0</v>
      </c>
      <c r="K17" s="28">
        <f>IF(J17-H17&lt;0,0,J17-H17)</f>
        <v>0</v>
      </c>
      <c r="L17" s="26"/>
      <c r="M17" s="26"/>
      <c r="N17" s="26"/>
      <c r="O17" s="26"/>
      <c r="P17" s="11"/>
      <c r="Q17" s="12"/>
      <c r="R17" s="12"/>
    </row>
    <row r="18" spans="2:22" ht="35.1" customHeight="1">
      <c r="B18" s="12">
        <v>10</v>
      </c>
      <c r="C18" s="13"/>
      <c r="D18" s="11"/>
      <c r="E18" s="22"/>
      <c r="F18" s="13"/>
      <c r="G18" s="31"/>
      <c r="H18" s="28">
        <f t="shared" si="3"/>
        <v>0</v>
      </c>
      <c r="I18" s="32" t="str">
        <f t="shared" si="0"/>
        <v/>
      </c>
      <c r="J18" s="28">
        <f t="shared" si="1"/>
        <v>0</v>
      </c>
      <c r="K18" s="28">
        <f t="shared" si="4"/>
        <v>0</v>
      </c>
      <c r="L18" s="26"/>
      <c r="M18" s="26"/>
      <c r="N18" s="26"/>
      <c r="O18" s="26"/>
      <c r="P18" s="11"/>
      <c r="Q18" s="12"/>
      <c r="R18" s="12"/>
    </row>
    <row r="19" spans="2:22" ht="35.1" customHeight="1">
      <c r="B19" s="12">
        <v>11</v>
      </c>
      <c r="C19" s="13"/>
      <c r="D19" s="11"/>
      <c r="E19" s="22"/>
      <c r="F19" s="13"/>
      <c r="G19" s="31"/>
      <c r="H19" s="28">
        <f t="shared" si="3"/>
        <v>0</v>
      </c>
      <c r="I19" s="32" t="str">
        <f t="shared" si="0"/>
        <v/>
      </c>
      <c r="J19" s="28">
        <f t="shared" si="1"/>
        <v>0</v>
      </c>
      <c r="K19" s="28">
        <f t="shared" si="4"/>
        <v>0</v>
      </c>
      <c r="L19" s="26"/>
      <c r="M19" s="26"/>
      <c r="N19" s="26"/>
      <c r="O19" s="26"/>
      <c r="P19" s="11"/>
      <c r="Q19" s="12"/>
      <c r="R19" s="12"/>
      <c r="U19" s="4" t="s">
        <v>40</v>
      </c>
    </row>
    <row r="20" spans="2:22" ht="35.1" customHeight="1">
      <c r="B20" s="12">
        <v>12</v>
      </c>
      <c r="C20" s="13"/>
      <c r="D20" s="11"/>
      <c r="E20" s="22"/>
      <c r="F20" s="13"/>
      <c r="G20" s="31"/>
      <c r="H20" s="28">
        <f t="shared" si="3"/>
        <v>0</v>
      </c>
      <c r="I20" s="32" t="str">
        <f t="shared" si="0"/>
        <v/>
      </c>
      <c r="J20" s="28">
        <f t="shared" si="1"/>
        <v>0</v>
      </c>
      <c r="K20" s="28">
        <f t="shared" si="4"/>
        <v>0</v>
      </c>
      <c r="L20" s="26"/>
      <c r="M20" s="26"/>
      <c r="N20" s="26"/>
      <c r="O20" s="26"/>
      <c r="P20" s="11"/>
      <c r="Q20" s="12"/>
      <c r="R20" s="12"/>
      <c r="U20" s="12" t="s">
        <v>10</v>
      </c>
      <c r="V20" s="12" t="s">
        <v>9</v>
      </c>
    </row>
    <row r="21" spans="2:22" ht="35.1" customHeight="1">
      <c r="B21" s="12">
        <v>13</v>
      </c>
      <c r="C21" s="13"/>
      <c r="D21" s="11"/>
      <c r="E21" s="22"/>
      <c r="F21" s="13"/>
      <c r="G21" s="31"/>
      <c r="H21" s="28">
        <f t="shared" si="3"/>
        <v>0</v>
      </c>
      <c r="I21" s="32" t="str">
        <f t="shared" si="0"/>
        <v/>
      </c>
      <c r="J21" s="28">
        <f t="shared" si="1"/>
        <v>0</v>
      </c>
      <c r="K21" s="28">
        <f t="shared" si="4"/>
        <v>0</v>
      </c>
      <c r="L21" s="26"/>
      <c r="M21" s="26"/>
      <c r="N21" s="26"/>
      <c r="O21" s="26"/>
      <c r="P21" s="11"/>
      <c r="Q21" s="12"/>
      <c r="R21" s="12"/>
      <c r="U21" s="12" t="s">
        <v>35</v>
      </c>
      <c r="V21" s="20">
        <v>0</v>
      </c>
    </row>
    <row r="22" spans="2:22" ht="35.1" customHeight="1">
      <c r="B22" s="12">
        <v>14</v>
      </c>
      <c r="C22" s="13"/>
      <c r="D22" s="11"/>
      <c r="E22" s="22"/>
      <c r="F22" s="13"/>
      <c r="G22" s="31"/>
      <c r="H22" s="28">
        <f t="shared" si="3"/>
        <v>0</v>
      </c>
      <c r="I22" s="32" t="str">
        <f t="shared" si="0"/>
        <v/>
      </c>
      <c r="J22" s="28">
        <f t="shared" si="1"/>
        <v>0</v>
      </c>
      <c r="K22" s="28">
        <f t="shared" si="4"/>
        <v>0</v>
      </c>
      <c r="L22" s="26"/>
      <c r="M22" s="26"/>
      <c r="N22" s="26"/>
      <c r="O22" s="26"/>
      <c r="P22" s="11"/>
      <c r="Q22" s="12"/>
      <c r="R22" s="12"/>
      <c r="U22" s="12" t="s">
        <v>41</v>
      </c>
      <c r="V22" s="24"/>
    </row>
    <row r="23" spans="2:22" ht="35.1" customHeight="1">
      <c r="B23" s="12">
        <v>15</v>
      </c>
      <c r="C23" s="13"/>
      <c r="D23" s="11"/>
      <c r="E23" s="22"/>
      <c r="F23" s="13"/>
      <c r="G23" s="31"/>
      <c r="H23" s="28">
        <f t="shared" si="3"/>
        <v>0</v>
      </c>
      <c r="I23" s="32" t="str">
        <f t="shared" si="0"/>
        <v/>
      </c>
      <c r="J23" s="28">
        <f t="shared" si="1"/>
        <v>0</v>
      </c>
      <c r="K23" s="28">
        <f t="shared" si="4"/>
        <v>0</v>
      </c>
      <c r="L23" s="26"/>
      <c r="M23" s="26"/>
      <c r="N23" s="26"/>
      <c r="O23" s="26"/>
      <c r="P23" s="11"/>
      <c r="Q23" s="12"/>
      <c r="R23" s="12"/>
      <c r="U23" s="12" t="s">
        <v>19</v>
      </c>
      <c r="V23" s="14">
        <v>13025</v>
      </c>
    </row>
    <row r="24" spans="2:22" ht="35.1" customHeight="1">
      <c r="B24" s="12">
        <v>16</v>
      </c>
      <c r="C24" s="13"/>
      <c r="D24" s="11"/>
      <c r="E24" s="22"/>
      <c r="F24" s="13"/>
      <c r="G24" s="31"/>
      <c r="H24" s="28">
        <f t="shared" si="3"/>
        <v>0</v>
      </c>
      <c r="I24" s="32" t="str">
        <f t="shared" si="0"/>
        <v/>
      </c>
      <c r="J24" s="28">
        <f t="shared" si="1"/>
        <v>0</v>
      </c>
      <c r="K24" s="28">
        <f t="shared" si="4"/>
        <v>0</v>
      </c>
      <c r="L24" s="26"/>
      <c r="M24" s="26"/>
      <c r="N24" s="26"/>
      <c r="O24" s="26"/>
      <c r="P24" s="11"/>
      <c r="Q24" s="12"/>
      <c r="R24" s="12"/>
      <c r="U24" s="12"/>
      <c r="V24" s="14"/>
    </row>
    <row r="25" spans="2:22" ht="35.1" customHeight="1">
      <c r="B25" s="12">
        <v>17</v>
      </c>
      <c r="C25" s="13"/>
      <c r="D25" s="11"/>
      <c r="E25" s="22"/>
      <c r="F25" s="13"/>
      <c r="G25" s="31"/>
      <c r="H25" s="28">
        <f t="shared" si="3"/>
        <v>0</v>
      </c>
      <c r="I25" s="32" t="str">
        <f t="shared" si="0"/>
        <v/>
      </c>
      <c r="J25" s="28">
        <f t="shared" si="1"/>
        <v>0</v>
      </c>
      <c r="K25" s="28">
        <f t="shared" si="4"/>
        <v>0</v>
      </c>
      <c r="L25" s="26"/>
      <c r="M25" s="26"/>
      <c r="N25" s="26"/>
      <c r="O25" s="26"/>
      <c r="P25" s="11"/>
      <c r="Q25" s="12"/>
      <c r="R25" s="12"/>
    </row>
    <row r="26" spans="2:22" ht="35.1" customHeight="1">
      <c r="B26" s="12">
        <v>18</v>
      </c>
      <c r="C26" s="13"/>
      <c r="D26" s="11"/>
      <c r="E26" s="22"/>
      <c r="F26" s="13"/>
      <c r="G26" s="31"/>
      <c r="H26" s="28">
        <f t="shared" si="3"/>
        <v>0</v>
      </c>
      <c r="I26" s="32" t="str">
        <f t="shared" si="0"/>
        <v/>
      </c>
      <c r="J26" s="28">
        <f t="shared" si="1"/>
        <v>0</v>
      </c>
      <c r="K26" s="28">
        <f t="shared" si="4"/>
        <v>0</v>
      </c>
      <c r="L26" s="26"/>
      <c r="M26" s="26"/>
      <c r="N26" s="26"/>
      <c r="O26" s="26"/>
      <c r="P26" s="11"/>
      <c r="Q26" s="12"/>
      <c r="R26" s="12"/>
    </row>
    <row r="27" spans="2:22" ht="35.1" customHeight="1">
      <c r="B27" s="12">
        <v>19</v>
      </c>
      <c r="C27" s="13"/>
      <c r="D27" s="11"/>
      <c r="E27" s="22"/>
      <c r="F27" s="13"/>
      <c r="G27" s="31"/>
      <c r="H27" s="28">
        <f t="shared" si="3"/>
        <v>0</v>
      </c>
      <c r="I27" s="32" t="str">
        <f t="shared" si="0"/>
        <v/>
      </c>
      <c r="J27" s="28">
        <f t="shared" si="1"/>
        <v>0</v>
      </c>
      <c r="K27" s="28">
        <f t="shared" si="4"/>
        <v>0</v>
      </c>
      <c r="L27" s="26"/>
      <c r="M27" s="26"/>
      <c r="N27" s="26"/>
      <c r="O27" s="26"/>
      <c r="P27" s="11"/>
      <c r="Q27" s="12"/>
      <c r="R27" s="12"/>
    </row>
    <row r="28" spans="2:22" ht="35.1" customHeight="1">
      <c r="B28" s="12">
        <v>20</v>
      </c>
      <c r="C28" s="13"/>
      <c r="D28" s="11"/>
      <c r="E28" s="22"/>
      <c r="F28" s="13"/>
      <c r="G28" s="31"/>
      <c r="H28" s="28">
        <f t="shared" si="3"/>
        <v>0</v>
      </c>
      <c r="I28" s="32" t="str">
        <f t="shared" si="0"/>
        <v/>
      </c>
      <c r="J28" s="28">
        <f t="shared" si="1"/>
        <v>0</v>
      </c>
      <c r="K28" s="28">
        <f t="shared" si="4"/>
        <v>0</v>
      </c>
      <c r="L28" s="26"/>
      <c r="M28" s="26"/>
      <c r="N28" s="26"/>
      <c r="O28" s="26"/>
      <c r="P28" s="11"/>
      <c r="Q28" s="12"/>
      <c r="R28" s="12"/>
    </row>
    <row r="29" spans="2:22" ht="35.1" customHeight="1">
      <c r="B29" s="12">
        <v>21</v>
      </c>
      <c r="C29" s="13"/>
      <c r="D29" s="11"/>
      <c r="E29" s="22"/>
      <c r="F29" s="13"/>
      <c r="G29" s="31"/>
      <c r="H29" s="28">
        <f t="shared" si="3"/>
        <v>0</v>
      </c>
      <c r="I29" s="32" t="str">
        <f t="shared" si="0"/>
        <v/>
      </c>
      <c r="J29" s="28">
        <f t="shared" si="1"/>
        <v>0</v>
      </c>
      <c r="K29" s="28">
        <f t="shared" si="4"/>
        <v>0</v>
      </c>
      <c r="L29" s="26"/>
      <c r="M29" s="26"/>
      <c r="N29" s="26"/>
      <c r="O29" s="26"/>
      <c r="P29" s="11"/>
      <c r="Q29" s="12"/>
      <c r="R29" s="12"/>
    </row>
    <row r="30" spans="2:22" ht="35.1" customHeight="1">
      <c r="B30" s="12">
        <v>22</v>
      </c>
      <c r="C30" s="13"/>
      <c r="D30" s="11"/>
      <c r="E30" s="22"/>
      <c r="F30" s="13"/>
      <c r="G30" s="31"/>
      <c r="H30" s="28">
        <f t="shared" si="3"/>
        <v>0</v>
      </c>
      <c r="I30" s="32" t="str">
        <f t="shared" si="0"/>
        <v/>
      </c>
      <c r="J30" s="28">
        <f t="shared" si="1"/>
        <v>0</v>
      </c>
      <c r="K30" s="28">
        <f t="shared" si="4"/>
        <v>0</v>
      </c>
      <c r="L30" s="26"/>
      <c r="M30" s="26"/>
      <c r="N30" s="26"/>
      <c r="O30" s="26"/>
      <c r="P30" s="11"/>
      <c r="Q30" s="12"/>
      <c r="R30" s="12"/>
    </row>
    <row r="31" spans="2:22" ht="35.1" customHeight="1">
      <c r="B31" s="12">
        <v>23</v>
      </c>
      <c r="C31" s="13"/>
      <c r="D31" s="11"/>
      <c r="E31" s="22"/>
      <c r="F31" s="13"/>
      <c r="G31" s="31"/>
      <c r="H31" s="28">
        <f t="shared" si="3"/>
        <v>0</v>
      </c>
      <c r="I31" s="32" t="str">
        <f t="shared" si="0"/>
        <v/>
      </c>
      <c r="J31" s="28">
        <f t="shared" si="1"/>
        <v>0</v>
      </c>
      <c r="K31" s="28">
        <f t="shared" si="4"/>
        <v>0</v>
      </c>
      <c r="L31" s="26"/>
      <c r="M31" s="26"/>
      <c r="N31" s="26"/>
      <c r="O31" s="26"/>
      <c r="P31" s="11"/>
      <c r="Q31" s="12"/>
      <c r="R31" s="12"/>
    </row>
    <row r="32" spans="2:22" ht="35.1" customHeight="1">
      <c r="B32" s="12">
        <v>24</v>
      </c>
      <c r="C32" s="13"/>
      <c r="D32" s="11"/>
      <c r="E32" s="22"/>
      <c r="F32" s="13"/>
      <c r="G32" s="31"/>
      <c r="H32" s="28">
        <f t="shared" si="3"/>
        <v>0</v>
      </c>
      <c r="I32" s="32" t="str">
        <f t="shared" si="0"/>
        <v/>
      </c>
      <c r="J32" s="28">
        <f t="shared" si="1"/>
        <v>0</v>
      </c>
      <c r="K32" s="28">
        <f t="shared" si="4"/>
        <v>0</v>
      </c>
      <c r="L32" s="26"/>
      <c r="M32" s="26"/>
      <c r="N32" s="26"/>
      <c r="O32" s="26"/>
      <c r="P32" s="11"/>
      <c r="Q32" s="12"/>
      <c r="R32" s="12"/>
    </row>
    <row r="33" spans="2:18" ht="35.1" customHeight="1">
      <c r="B33" s="12">
        <v>25</v>
      </c>
      <c r="C33" s="13"/>
      <c r="D33" s="11"/>
      <c r="E33" s="22"/>
      <c r="F33" s="13"/>
      <c r="G33" s="31"/>
      <c r="H33" s="28">
        <f t="shared" si="3"/>
        <v>0</v>
      </c>
      <c r="I33" s="32" t="str">
        <f t="shared" si="0"/>
        <v/>
      </c>
      <c r="J33" s="28">
        <f t="shared" si="1"/>
        <v>0</v>
      </c>
      <c r="K33" s="28">
        <f t="shared" si="4"/>
        <v>0</v>
      </c>
      <c r="L33" s="26"/>
      <c r="M33" s="26"/>
      <c r="N33" s="26"/>
      <c r="O33" s="26"/>
      <c r="P33" s="11"/>
      <c r="Q33" s="12"/>
      <c r="R33" s="12"/>
    </row>
    <row r="34" spans="2:18" ht="35.1" customHeight="1">
      <c r="B34" s="12">
        <v>26</v>
      </c>
      <c r="C34" s="13"/>
      <c r="D34" s="11"/>
      <c r="E34" s="22"/>
      <c r="F34" s="13"/>
      <c r="G34" s="31"/>
      <c r="H34" s="28">
        <f t="shared" si="3"/>
        <v>0</v>
      </c>
      <c r="I34" s="32" t="str">
        <f t="shared" si="0"/>
        <v/>
      </c>
      <c r="J34" s="28">
        <f t="shared" si="1"/>
        <v>0</v>
      </c>
      <c r="K34" s="28">
        <f t="shared" si="4"/>
        <v>0</v>
      </c>
      <c r="L34" s="26"/>
      <c r="M34" s="26"/>
      <c r="N34" s="26"/>
      <c r="O34" s="26"/>
      <c r="P34" s="11"/>
      <c r="Q34" s="12"/>
      <c r="R34" s="12"/>
    </row>
    <row r="35" spans="2:18" ht="35.1" customHeight="1">
      <c r="B35" s="12">
        <v>27</v>
      </c>
      <c r="C35" s="13"/>
      <c r="D35" s="11"/>
      <c r="E35" s="22"/>
      <c r="F35" s="13"/>
      <c r="G35" s="31"/>
      <c r="H35" s="28">
        <f t="shared" si="3"/>
        <v>0</v>
      </c>
      <c r="I35" s="32" t="str">
        <f t="shared" si="0"/>
        <v/>
      </c>
      <c r="J35" s="28">
        <f t="shared" si="1"/>
        <v>0</v>
      </c>
      <c r="K35" s="28">
        <f t="shared" si="4"/>
        <v>0</v>
      </c>
      <c r="L35" s="26"/>
      <c r="M35" s="26"/>
      <c r="N35" s="26"/>
      <c r="O35" s="26"/>
      <c r="P35" s="11"/>
      <c r="Q35" s="12"/>
      <c r="R35" s="12"/>
    </row>
    <row r="36" spans="2:18" ht="35.1" customHeight="1">
      <c r="B36" s="12">
        <v>28</v>
      </c>
      <c r="C36" s="13"/>
      <c r="D36" s="11"/>
      <c r="E36" s="22"/>
      <c r="F36" s="13"/>
      <c r="G36" s="31"/>
      <c r="H36" s="28">
        <f t="shared" si="3"/>
        <v>0</v>
      </c>
      <c r="I36" s="32" t="str">
        <f t="shared" si="0"/>
        <v/>
      </c>
      <c r="J36" s="28">
        <f t="shared" si="1"/>
        <v>0</v>
      </c>
      <c r="K36" s="28">
        <f t="shared" si="4"/>
        <v>0</v>
      </c>
      <c r="L36" s="26"/>
      <c r="M36" s="26"/>
      <c r="N36" s="26"/>
      <c r="O36" s="26"/>
      <c r="P36" s="11"/>
      <c r="Q36" s="12"/>
      <c r="R36" s="12"/>
    </row>
    <row r="37" spans="2:18" ht="35.1" customHeight="1">
      <c r="B37" s="12">
        <v>29</v>
      </c>
      <c r="C37" s="13"/>
      <c r="D37" s="11"/>
      <c r="E37" s="22"/>
      <c r="F37" s="13"/>
      <c r="G37" s="31"/>
      <c r="H37" s="28">
        <f t="shared" si="3"/>
        <v>0</v>
      </c>
      <c r="I37" s="32" t="str">
        <f t="shared" si="0"/>
        <v/>
      </c>
      <c r="J37" s="28">
        <f t="shared" si="1"/>
        <v>0</v>
      </c>
      <c r="K37" s="28">
        <f t="shared" si="4"/>
        <v>0</v>
      </c>
      <c r="L37" s="26"/>
      <c r="M37" s="26"/>
      <c r="N37" s="26"/>
      <c r="O37" s="26"/>
      <c r="P37" s="11"/>
      <c r="Q37" s="12"/>
      <c r="R37" s="12"/>
    </row>
    <row r="38" spans="2:18" ht="35.1" customHeight="1">
      <c r="B38" s="12">
        <v>30</v>
      </c>
      <c r="C38" s="13"/>
      <c r="D38" s="11"/>
      <c r="E38" s="22"/>
      <c r="F38" s="13"/>
      <c r="G38" s="31"/>
      <c r="H38" s="28">
        <f t="shared" si="3"/>
        <v>0</v>
      </c>
      <c r="I38" s="32" t="str">
        <f t="shared" si="0"/>
        <v/>
      </c>
      <c r="J38" s="28">
        <f t="shared" si="1"/>
        <v>0</v>
      </c>
      <c r="K38" s="28">
        <f t="shared" si="4"/>
        <v>0</v>
      </c>
      <c r="L38" s="26"/>
      <c r="M38" s="26"/>
      <c r="N38" s="26"/>
      <c r="O38" s="26"/>
      <c r="P38" s="11"/>
      <c r="Q38" s="12"/>
      <c r="R38" s="12"/>
    </row>
    <row r="39" spans="2:18" ht="35.1" customHeight="1">
      <c r="B39" s="12">
        <v>31</v>
      </c>
      <c r="C39" s="13"/>
      <c r="D39" s="11"/>
      <c r="E39" s="22"/>
      <c r="F39" s="13"/>
      <c r="G39" s="31"/>
      <c r="H39" s="28">
        <f t="shared" si="3"/>
        <v>0</v>
      </c>
      <c r="I39" s="32" t="str">
        <f t="shared" si="0"/>
        <v/>
      </c>
      <c r="J39" s="28">
        <f t="shared" si="1"/>
        <v>0</v>
      </c>
      <c r="K39" s="28">
        <f t="shared" si="4"/>
        <v>0</v>
      </c>
      <c r="L39" s="26"/>
      <c r="M39" s="26"/>
      <c r="N39" s="26"/>
      <c r="O39" s="26"/>
      <c r="P39" s="11"/>
      <c r="Q39" s="12"/>
      <c r="R39" s="12"/>
    </row>
    <row r="40" spans="2:18" ht="35.1" customHeight="1">
      <c r="B40" s="12">
        <v>32</v>
      </c>
      <c r="C40" s="13"/>
      <c r="D40" s="11"/>
      <c r="E40" s="22"/>
      <c r="F40" s="13"/>
      <c r="G40" s="31"/>
      <c r="H40" s="28">
        <f t="shared" si="3"/>
        <v>0</v>
      </c>
      <c r="I40" s="32" t="str">
        <f t="shared" si="0"/>
        <v/>
      </c>
      <c r="J40" s="28">
        <f t="shared" si="1"/>
        <v>0</v>
      </c>
      <c r="K40" s="28">
        <f t="shared" si="4"/>
        <v>0</v>
      </c>
      <c r="L40" s="26"/>
      <c r="M40" s="26"/>
      <c r="N40" s="26"/>
      <c r="O40" s="26"/>
      <c r="P40" s="11"/>
      <c r="Q40" s="12"/>
      <c r="R40" s="12"/>
    </row>
    <row r="41" spans="2:18" ht="35.1" customHeight="1">
      <c r="B41" s="12">
        <v>33</v>
      </c>
      <c r="C41" s="13"/>
      <c r="D41" s="11"/>
      <c r="E41" s="22"/>
      <c r="F41" s="13"/>
      <c r="G41" s="31"/>
      <c r="H41" s="28">
        <f t="shared" si="3"/>
        <v>0</v>
      </c>
      <c r="I41" s="32" t="str">
        <f t="shared" si="0"/>
        <v/>
      </c>
      <c r="J41" s="28">
        <f t="shared" si="1"/>
        <v>0</v>
      </c>
      <c r="K41" s="28">
        <f t="shared" si="4"/>
        <v>0</v>
      </c>
      <c r="L41" s="26"/>
      <c r="M41" s="26"/>
      <c r="N41" s="26"/>
      <c r="O41" s="26"/>
      <c r="P41" s="11"/>
      <c r="Q41" s="12"/>
      <c r="R41" s="12"/>
    </row>
    <row r="42" spans="2:18" ht="35.1" customHeight="1">
      <c r="B42" s="12">
        <v>34</v>
      </c>
      <c r="C42" s="13"/>
      <c r="D42" s="11"/>
      <c r="E42" s="22"/>
      <c r="F42" s="13"/>
      <c r="G42" s="31"/>
      <c r="H42" s="28">
        <f t="shared" si="3"/>
        <v>0</v>
      </c>
      <c r="I42" s="32" t="str">
        <f t="shared" si="0"/>
        <v/>
      </c>
      <c r="J42" s="28">
        <f t="shared" si="1"/>
        <v>0</v>
      </c>
      <c r="K42" s="28">
        <f t="shared" si="4"/>
        <v>0</v>
      </c>
      <c r="L42" s="26"/>
      <c r="M42" s="26"/>
      <c r="N42" s="26"/>
      <c r="O42" s="26"/>
      <c r="P42" s="11"/>
      <c r="Q42" s="12"/>
      <c r="R42" s="12"/>
    </row>
    <row r="43" spans="2:18" ht="35.1" customHeight="1">
      <c r="B43" s="12">
        <v>35</v>
      </c>
      <c r="C43" s="13"/>
      <c r="D43" s="11"/>
      <c r="E43" s="22"/>
      <c r="F43" s="13"/>
      <c r="G43" s="31"/>
      <c r="H43" s="28">
        <f t="shared" si="3"/>
        <v>0</v>
      </c>
      <c r="I43" s="32" t="str">
        <f t="shared" si="0"/>
        <v/>
      </c>
      <c r="J43" s="28">
        <f t="shared" si="1"/>
        <v>0</v>
      </c>
      <c r="K43" s="28">
        <f t="shared" si="4"/>
        <v>0</v>
      </c>
      <c r="L43" s="26"/>
      <c r="M43" s="26"/>
      <c r="N43" s="26"/>
      <c r="O43" s="26"/>
      <c r="P43" s="11"/>
      <c r="Q43" s="12"/>
      <c r="R43" s="12"/>
    </row>
    <row r="44" spans="2:18" ht="35.1" customHeight="1">
      <c r="B44" s="12" t="s">
        <v>15</v>
      </c>
      <c r="C44" s="12"/>
      <c r="D44" s="15">
        <f>COUNTA(D9:D43)</f>
        <v>0</v>
      </c>
      <c r="E44" s="16"/>
      <c r="F44" s="16"/>
      <c r="G44" s="17"/>
      <c r="H44" s="28">
        <f>SUM(H9:H43)</f>
        <v>0</v>
      </c>
      <c r="I44" s="29"/>
      <c r="J44" s="28">
        <f>SUM(J9:J43)</f>
        <v>0</v>
      </c>
      <c r="K44" s="28">
        <f>SUM(K9:K43)</f>
        <v>0</v>
      </c>
      <c r="L44" s="25"/>
      <c r="M44" s="25"/>
      <c r="N44" s="25"/>
      <c r="O44" s="25"/>
      <c r="P44" s="16"/>
      <c r="Q44" s="16"/>
      <c r="R44" s="16"/>
    </row>
    <row r="45" spans="2:18">
      <c r="B45" s="2" t="s">
        <v>16</v>
      </c>
    </row>
    <row r="46" spans="2:18">
      <c r="B46" s="18">
        <v>1</v>
      </c>
      <c r="C46" s="37" t="s">
        <v>48</v>
      </c>
      <c r="D46" s="37"/>
      <c r="E46" s="37"/>
      <c r="F46" s="37"/>
      <c r="G46" s="37"/>
      <c r="H46" s="37"/>
      <c r="I46" s="37"/>
      <c r="J46" s="37"/>
      <c r="K46" s="37"/>
      <c r="L46" s="37"/>
      <c r="M46" s="37"/>
      <c r="N46" s="37"/>
      <c r="O46" s="37"/>
      <c r="P46" s="37"/>
      <c r="Q46" s="37"/>
      <c r="R46" s="37"/>
    </row>
    <row r="47" spans="2:18">
      <c r="B47" s="18">
        <v>2</v>
      </c>
      <c r="C47" s="18" t="s">
        <v>21</v>
      </c>
      <c r="D47" s="18"/>
      <c r="E47" s="18"/>
      <c r="F47" s="18"/>
      <c r="G47" s="19"/>
      <c r="H47" s="18"/>
      <c r="I47" s="19"/>
      <c r="J47" s="18"/>
      <c r="K47" s="18"/>
      <c r="Q47" s="36"/>
      <c r="R47" s="36"/>
    </row>
    <row r="48" spans="2:18">
      <c r="B48" s="18"/>
      <c r="C48" s="18" t="s">
        <v>17</v>
      </c>
      <c r="D48" s="18"/>
      <c r="E48" s="18"/>
      <c r="F48" s="18"/>
      <c r="G48" s="19"/>
      <c r="H48" s="18"/>
      <c r="I48" s="19"/>
      <c r="J48" s="18"/>
      <c r="K48" s="18"/>
      <c r="Q48" s="36"/>
      <c r="R48" s="36"/>
    </row>
    <row r="49" spans="2:18">
      <c r="B49" s="18">
        <v>3</v>
      </c>
      <c r="C49" s="18" t="s">
        <v>34</v>
      </c>
      <c r="D49" s="18"/>
      <c r="E49" s="18"/>
      <c r="F49" s="18"/>
      <c r="G49" s="19"/>
      <c r="H49" s="18"/>
      <c r="I49" s="19"/>
      <c r="J49" s="18"/>
      <c r="K49" s="18"/>
      <c r="Q49" s="36"/>
      <c r="R49" s="36"/>
    </row>
    <row r="50" spans="2:18">
      <c r="B50" s="18">
        <v>4</v>
      </c>
      <c r="C50" s="18" t="s">
        <v>22</v>
      </c>
      <c r="D50" s="18"/>
      <c r="E50" s="18"/>
      <c r="F50" s="18"/>
      <c r="G50" s="19"/>
      <c r="H50" s="18"/>
      <c r="I50" s="19"/>
      <c r="J50" s="18"/>
      <c r="K50" s="18"/>
      <c r="Q50" s="36"/>
      <c r="R50" s="36"/>
    </row>
    <row r="51" spans="2:18" ht="42" customHeight="1">
      <c r="B51" s="18">
        <v>5</v>
      </c>
      <c r="C51" s="37" t="s">
        <v>66</v>
      </c>
      <c r="D51" s="37"/>
      <c r="E51" s="37"/>
      <c r="F51" s="37"/>
      <c r="G51" s="37"/>
      <c r="H51" s="37"/>
      <c r="I51" s="37"/>
      <c r="J51" s="37"/>
      <c r="K51" s="37"/>
      <c r="L51" s="37"/>
      <c r="M51" s="37"/>
      <c r="N51" s="37"/>
      <c r="O51" s="37"/>
      <c r="P51" s="37"/>
      <c r="Q51" s="37"/>
      <c r="R51" s="37"/>
    </row>
  </sheetData>
  <dataConsolidate/>
  <mergeCells count="18">
    <mergeCell ref="C51:R51"/>
    <mergeCell ref="K7:K8"/>
    <mergeCell ref="L7:M7"/>
    <mergeCell ref="N7:O7"/>
    <mergeCell ref="P7:P8"/>
    <mergeCell ref="R7:R8"/>
    <mergeCell ref="C46:R46"/>
    <mergeCell ref="D4:H4"/>
    <mergeCell ref="L4:R5"/>
    <mergeCell ref="D5:H5"/>
    <mergeCell ref="B7:B8"/>
    <mergeCell ref="C7:C8"/>
    <mergeCell ref="D7:D8"/>
    <mergeCell ref="E7:E8"/>
    <mergeCell ref="F7:F8"/>
    <mergeCell ref="G7:H7"/>
    <mergeCell ref="I7:J7"/>
    <mergeCell ref="Q7:Q8"/>
  </mergeCells>
  <phoneticPr fontId="4"/>
  <dataValidations count="3">
    <dataValidation type="list" allowBlank="1" showInputMessage="1" showErrorMessage="1" sqref="G9:G43" xr:uid="{5952987F-CF99-4F72-8BE2-AF923381535C}">
      <formula1>$U$8:$U$12</formula1>
    </dataValidation>
    <dataValidation type="list" allowBlank="1" showInputMessage="1" showErrorMessage="1" sqref="D4:H4" xr:uid="{1583CBB5-C9FB-47DF-A89A-96741A6D0ECB}">
      <formula1>$Y$8:$Y$19</formula1>
    </dataValidation>
    <dataValidation type="list" allowBlank="1" showInputMessage="1" showErrorMessage="1" sqref="P9:Q43" xr:uid="{37113AEF-D871-49C1-B3BA-8076AAE1B73A}">
      <formula1>$U$18:$U$19</formula1>
    </dataValidation>
  </dataValidations>
  <printOptions horizontalCentered="1"/>
  <pageMargins left="0.39370078740157483" right="0" top="0.35433070866141736" bottom="0.31496062992125984" header="0.70866141732283472" footer="0.23622047244094491"/>
  <pageSetup paperSize="9" scale="51"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 3申請者一覧（全日制、定時制） (早期)</vt:lpstr>
      <vt:lpstr> 3申請者一覧（全日制、定時制）（通常） </vt:lpstr>
      <vt:lpstr> 3申請者一覧（通信制）（早期）</vt:lpstr>
      <vt:lpstr> 3申請者一覧（通信制）（通常）</vt:lpstr>
      <vt:lpstr> 3申請者一覧（専攻科）（早期）</vt:lpstr>
      <vt:lpstr> 3申請者一覧（専攻科）（通常）</vt:lpstr>
      <vt:lpstr>' 3申請者一覧（専攻科）（早期）'!Print_Area</vt:lpstr>
      <vt:lpstr>' 3申請者一覧（専攻科）（通常）'!Print_Area</vt:lpstr>
      <vt:lpstr>' 3申請者一覧（全日制、定時制） (早期)'!Print_Area</vt:lpstr>
      <vt:lpstr>' 3申請者一覧（全日制、定時制）（通常） '!Print_Area</vt:lpstr>
      <vt:lpstr>' 3申請者一覧（通信制）（早期）'!Print_Area</vt:lpstr>
      <vt:lpstr>' 3申請者一覧（通信制）（通常）'!Print_Area</vt:lpstr>
      <vt:lpstr>' 3申請者一覧（専攻科）（早期）'!Print_Titles</vt:lpstr>
      <vt:lpstr>' 3申請者一覧（専攻科）（通常）'!Print_Titles</vt:lpstr>
      <vt:lpstr>' 3申請者一覧（全日制、定時制） (早期)'!Print_Titles</vt:lpstr>
      <vt:lpstr>' 3申請者一覧（全日制、定時制）（通常） '!Print_Titles</vt:lpstr>
      <vt:lpstr>' 3申請者一覧（通信制）（早期）'!Print_Titles</vt:lpstr>
      <vt:lpstr>' 3申請者一覧（通信制）（通常）'!Print_Titles</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笹山　博史</cp:lastModifiedBy>
  <cp:lastPrinted>2026-06-19T10:23:55Z</cp:lastPrinted>
  <dcterms:created xsi:type="dcterms:W3CDTF">2009-12-08T02:38:29Z</dcterms:created>
  <dcterms:modified xsi:type="dcterms:W3CDTF">2026-07-16T23:26:44Z</dcterms:modified>
</cp:coreProperties>
</file>