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94障がい福祉課\指定指導係\04-6 就労継続支援経営改善\ホームページ掲載　明細書等様式\明細書\"/>
    </mc:Choice>
  </mc:AlternateContent>
  <bookViews>
    <workbookView xWindow="600" yWindow="90" windowWidth="19395" windowHeight="8730" tabRatio="830"/>
  </bookViews>
  <sheets>
    <sheet name="報告書（就Aのみ）" sheetId="15" r:id="rId1"/>
    <sheet name="（表１）－①事業活動明細書" sheetId="6" r:id="rId2"/>
    <sheet name="（表１）－②事業活動明細書" sheetId="7" r:id="rId3"/>
    <sheet name="（表２）製造原価" sheetId="4" r:id="rId4"/>
    <sheet name="（表３）販管費" sheetId="3" r:id="rId5"/>
    <sheet name="（表４）就労支援事業明細書" sheetId="5" r:id="rId6"/>
  </sheets>
  <definedNames>
    <definedName name="_xlnm.Print_Area" localSheetId="1">'（表１）－①事業活動明細書'!$A$1:$H$31</definedName>
    <definedName name="_xlnm.Print_Area" localSheetId="2">'（表１）－②事業活動明細書'!$A$1:$H$24</definedName>
    <definedName name="_xlnm.Print_Area" localSheetId="3">'（表２）製造原価'!$A$1:$H$50</definedName>
    <definedName name="_xlnm.Print_Area" localSheetId="4">'（表３）販管費'!$A$1:$G$34</definedName>
    <definedName name="_xlnm.Print_Area" localSheetId="5">'（表４）就労支援事業明細書'!$A$1:$H$51</definedName>
    <definedName name="_xlnm.Print_Area" localSheetId="0">'報告書（就Aのみ）'!$A$1:$AO$75</definedName>
  </definedNames>
  <calcPr calcId="152511"/>
</workbook>
</file>

<file path=xl/calcChain.xml><?xml version="1.0" encoding="utf-8"?>
<calcChain xmlns="http://schemas.openxmlformats.org/spreadsheetml/2006/main">
  <c r="E42" i="5" l="1"/>
  <c r="F9" i="7" l="1"/>
  <c r="F8" i="7"/>
  <c r="A4" i="5" l="1"/>
  <c r="A3" i="5"/>
  <c r="A4" i="3"/>
  <c r="A3" i="3"/>
  <c r="A4" i="4"/>
  <c r="A3" i="4"/>
  <c r="A4" i="7"/>
  <c r="A3" i="7"/>
  <c r="A4" i="6"/>
  <c r="A3" i="6"/>
  <c r="E44" i="5" l="1"/>
  <c r="F13" i="7" l="1"/>
  <c r="E13" i="7"/>
  <c r="F13" i="6"/>
  <c r="E13" i="6"/>
  <c r="F9" i="6"/>
  <c r="E9" i="6"/>
  <c r="V64" i="15" l="1"/>
  <c r="V65" i="15"/>
  <c r="E17" i="7"/>
  <c r="E16" i="7"/>
  <c r="E9" i="7"/>
  <c r="D14" i="7"/>
  <c r="D12" i="7"/>
  <c r="D10" i="7"/>
  <c r="F29" i="15" l="1"/>
  <c r="D44" i="4"/>
  <c r="B50" i="15" l="1"/>
  <c r="D11" i="7"/>
  <c r="F16" i="7"/>
  <c r="D42" i="4"/>
  <c r="D43" i="5"/>
  <c r="D10" i="5"/>
  <c r="E9" i="5"/>
  <c r="F9" i="5"/>
  <c r="F11" i="5" s="1"/>
  <c r="D8" i="5"/>
  <c r="E11" i="4"/>
  <c r="D10" i="4"/>
  <c r="F9" i="4"/>
  <c r="E9" i="4"/>
  <c r="D8" i="4"/>
  <c r="D7" i="4"/>
  <c r="D14" i="6"/>
  <c r="D10" i="6"/>
  <c r="D12" i="6"/>
  <c r="E15" i="6"/>
  <c r="E17" i="6" s="1"/>
  <c r="D16" i="6"/>
  <c r="D45" i="5"/>
  <c r="E41" i="5"/>
  <c r="F41" i="5"/>
  <c r="D25" i="5"/>
  <c r="D26" i="5"/>
  <c r="D27" i="5"/>
  <c r="D28" i="5"/>
  <c r="D29" i="5"/>
  <c r="D30" i="5"/>
  <c r="D31" i="5"/>
  <c r="D32" i="5"/>
  <c r="D33" i="5"/>
  <c r="D34" i="5"/>
  <c r="D35" i="5"/>
  <c r="D36" i="5"/>
  <c r="D37" i="5"/>
  <c r="D38" i="5"/>
  <c r="D39" i="5"/>
  <c r="D40" i="5"/>
  <c r="D24" i="5"/>
  <c r="D41" i="5" s="1"/>
  <c r="E22" i="5"/>
  <c r="F22" i="5"/>
  <c r="F42" i="5" s="1"/>
  <c r="F44" i="5" s="1"/>
  <c r="D21" i="5"/>
  <c r="D20" i="5"/>
  <c r="D22" i="5" s="1"/>
  <c r="F19" i="5"/>
  <c r="E19" i="5"/>
  <c r="D14" i="5"/>
  <c r="D15" i="5"/>
  <c r="D16" i="5"/>
  <c r="D17" i="5"/>
  <c r="D18" i="5"/>
  <c r="D13" i="5"/>
  <c r="D7" i="5"/>
  <c r="D9" i="5" s="1"/>
  <c r="F15" i="7"/>
  <c r="E15" i="7"/>
  <c r="E8" i="7"/>
  <c r="D7" i="7"/>
  <c r="D6" i="7"/>
  <c r="D11" i="6"/>
  <c r="F15" i="6"/>
  <c r="F17" i="6" s="1"/>
  <c r="F8" i="6"/>
  <c r="E8" i="6"/>
  <c r="E18" i="6" s="1"/>
  <c r="D7" i="6"/>
  <c r="D6" i="6"/>
  <c r="D29" i="3"/>
  <c r="E29" i="3"/>
  <c r="C19" i="3"/>
  <c r="C7" i="3"/>
  <c r="C8" i="3"/>
  <c r="C9" i="3"/>
  <c r="C10" i="3"/>
  <c r="C11" i="3"/>
  <c r="C12" i="3"/>
  <c r="C13" i="3"/>
  <c r="C14" i="3"/>
  <c r="C15" i="3"/>
  <c r="C16" i="3"/>
  <c r="C17" i="3"/>
  <c r="C18" i="3"/>
  <c r="C20" i="3"/>
  <c r="C21" i="3"/>
  <c r="C22" i="3"/>
  <c r="C23" i="3"/>
  <c r="C24" i="3"/>
  <c r="C25" i="3"/>
  <c r="C26" i="3"/>
  <c r="C27" i="3"/>
  <c r="C28" i="3"/>
  <c r="C6" i="3"/>
  <c r="F40" i="4"/>
  <c r="E40" i="4"/>
  <c r="F22" i="4"/>
  <c r="E22" i="4"/>
  <c r="D25" i="4"/>
  <c r="D26" i="4"/>
  <c r="D27" i="4"/>
  <c r="D28" i="4"/>
  <c r="D29" i="4"/>
  <c r="D30" i="4"/>
  <c r="D31" i="4"/>
  <c r="D32" i="4"/>
  <c r="D33" i="4"/>
  <c r="D34" i="4"/>
  <c r="D35" i="4"/>
  <c r="D36" i="4"/>
  <c r="D37" i="4"/>
  <c r="D38" i="4"/>
  <c r="D39" i="4"/>
  <c r="D24" i="4"/>
  <c r="D21" i="4"/>
  <c r="D20" i="4"/>
  <c r="D22" i="4" s="1"/>
  <c r="D14" i="4"/>
  <c r="D15" i="4"/>
  <c r="D16" i="4"/>
  <c r="D17" i="4"/>
  <c r="D18" i="4"/>
  <c r="D13" i="4"/>
  <c r="E19" i="4"/>
  <c r="F19" i="4"/>
  <c r="F46" i="5" l="1"/>
  <c r="D11" i="5"/>
  <c r="C29" i="3"/>
  <c r="D13" i="7"/>
  <c r="D15" i="7" s="1"/>
  <c r="D9" i="7"/>
  <c r="D16" i="7" s="1"/>
  <c r="D9" i="6"/>
  <c r="D40" i="4"/>
  <c r="D13" i="6"/>
  <c r="D15" i="6" s="1"/>
  <c r="D19" i="5"/>
  <c r="D42" i="5" s="1"/>
  <c r="D44" i="5" s="1"/>
  <c r="D46" i="5" s="1"/>
  <c r="E41" i="4"/>
  <c r="E43" i="4" s="1"/>
  <c r="E45" i="4" s="1"/>
  <c r="D9" i="4"/>
  <c r="D11" i="4" s="1"/>
  <c r="F11" i="4"/>
  <c r="F41" i="4" s="1"/>
  <c r="F43" i="4" s="1"/>
  <c r="F45" i="4" s="1"/>
  <c r="E46" i="5"/>
  <c r="E11" i="5"/>
  <c r="F17" i="7"/>
  <c r="D8" i="7"/>
  <c r="D8" i="6"/>
  <c r="F18" i="6"/>
  <c r="D18" i="6" s="1"/>
  <c r="D17" i="6"/>
  <c r="D19" i="4"/>
  <c r="D17" i="7" l="1"/>
  <c r="D41" i="4"/>
  <c r="D43" i="4" s="1"/>
  <c r="D45" i="4" s="1"/>
</calcChain>
</file>

<file path=xl/comments1.xml><?xml version="1.0" encoding="utf-8"?>
<comments xmlns="http://schemas.openxmlformats.org/spreadsheetml/2006/main">
  <authors>
    <author>福岡県</author>
  </authors>
  <commentList>
    <comment ref="AE1" authorId="0" shapeId="0">
      <text>
        <r>
          <rPr>
            <b/>
            <sz val="9"/>
            <color indexed="81"/>
            <rFont val="ＭＳ Ｐゴシック"/>
            <family val="3"/>
            <charset val="128"/>
          </rPr>
          <t>選択してください</t>
        </r>
      </text>
    </comment>
    <comment ref="AA9" authorId="0" shapeId="0">
      <text>
        <r>
          <rPr>
            <b/>
            <sz val="9"/>
            <color indexed="81"/>
            <rFont val="ＭＳ Ｐゴシック"/>
            <family val="3"/>
            <charset val="128"/>
          </rPr>
          <t>選択してください</t>
        </r>
      </text>
    </comment>
    <comment ref="J10" authorId="0" shapeId="0">
      <text>
        <r>
          <rPr>
            <b/>
            <sz val="9"/>
            <color indexed="81"/>
            <rFont val="ＭＳ Ｐゴシック"/>
            <family val="3"/>
            <charset val="128"/>
          </rPr>
          <t>選択してください</t>
        </r>
      </text>
    </comment>
    <comment ref="AA10" authorId="0" shapeId="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<sst xmlns="http://schemas.openxmlformats.org/spreadsheetml/2006/main" count="482" uniqueCount="297">
  <si>
    <t>事業所名称</t>
    <rPh sb="0" eb="3">
      <t>ジギョウショ</t>
    </rPh>
    <rPh sb="3" eb="5">
      <t>メイショウ</t>
    </rPh>
    <phoneticPr fontId="1"/>
  </si>
  <si>
    <t>事業所所在地</t>
    <rPh sb="0" eb="3">
      <t>ジギョウショ</t>
    </rPh>
    <rPh sb="3" eb="6">
      <t>ショザイチ</t>
    </rPh>
    <phoneticPr fontId="1"/>
  </si>
  <si>
    <t>職員数</t>
    <rPh sb="0" eb="3">
      <t>ショクインスウ</t>
    </rPh>
    <phoneticPr fontId="1"/>
  </si>
  <si>
    <t>連絡先</t>
    <rPh sb="0" eb="2">
      <t>レンラク</t>
    </rPh>
    <rPh sb="2" eb="3">
      <t>サキ</t>
    </rPh>
    <phoneticPr fontId="1"/>
  </si>
  <si>
    <t>電話番号</t>
    <rPh sb="0" eb="2">
      <t>デンワ</t>
    </rPh>
    <rPh sb="2" eb="4">
      <t>バンゴウ</t>
    </rPh>
    <phoneticPr fontId="1"/>
  </si>
  <si>
    <t>事業開始年月日</t>
    <rPh sb="0" eb="2">
      <t>ジギョウ</t>
    </rPh>
    <rPh sb="2" eb="4">
      <t>カイシ</t>
    </rPh>
    <rPh sb="4" eb="7">
      <t>ネンガッピ</t>
    </rPh>
    <phoneticPr fontId="1"/>
  </si>
  <si>
    <t>代表者名</t>
    <rPh sb="0" eb="3">
      <t>ダイヒョウシャ</t>
    </rPh>
    <rPh sb="3" eb="4">
      <t>メイ</t>
    </rPh>
    <phoneticPr fontId="1"/>
  </si>
  <si>
    <t>１　事業内容</t>
    <rPh sb="2" eb="4">
      <t>ジギョウ</t>
    </rPh>
    <rPh sb="4" eb="6">
      <t>ナイヨウ</t>
    </rPh>
    <phoneticPr fontId="1"/>
  </si>
  <si>
    <t>勘定科目</t>
    <rPh sb="0" eb="2">
      <t>カンジョウ</t>
    </rPh>
    <rPh sb="2" eb="4">
      <t>カモク</t>
    </rPh>
    <phoneticPr fontId="1"/>
  </si>
  <si>
    <t>合計</t>
    <rPh sb="0" eb="2">
      <t>ゴウケイ</t>
    </rPh>
    <phoneticPr fontId="1"/>
  </si>
  <si>
    <t>〇〇作業</t>
    <rPh sb="2" eb="4">
      <t>サギョウ</t>
    </rPh>
    <phoneticPr fontId="1"/>
  </si>
  <si>
    <t>△△作業</t>
    <rPh sb="2" eb="4">
      <t>サギョウ</t>
    </rPh>
    <phoneticPr fontId="1"/>
  </si>
  <si>
    <t>収益</t>
    <rPh sb="0" eb="2">
      <t>シュウエキ</t>
    </rPh>
    <phoneticPr fontId="1"/>
  </si>
  <si>
    <t>就労支援事業収益</t>
    <rPh sb="0" eb="2">
      <t>シュウロウ</t>
    </rPh>
    <rPh sb="2" eb="4">
      <t>シエン</t>
    </rPh>
    <rPh sb="4" eb="6">
      <t>ジギョウ</t>
    </rPh>
    <rPh sb="6" eb="8">
      <t>シュウエキ</t>
    </rPh>
    <phoneticPr fontId="1"/>
  </si>
  <si>
    <t>費用</t>
    <rPh sb="0" eb="2">
      <t>ヒヨウ</t>
    </rPh>
    <phoneticPr fontId="1"/>
  </si>
  <si>
    <t>就労支援事業販売原価</t>
    <phoneticPr fontId="1"/>
  </si>
  <si>
    <t>就労支援事業販管費</t>
    <rPh sb="0" eb="2">
      <t>シュウロウ</t>
    </rPh>
    <rPh sb="2" eb="4">
      <t>シエン</t>
    </rPh>
    <rPh sb="4" eb="6">
      <t>ジギョウ</t>
    </rPh>
    <rPh sb="6" eb="9">
      <t>ハンカンヒ</t>
    </rPh>
    <phoneticPr fontId="1"/>
  </si>
  <si>
    <t>就労支援事業活動増減差額</t>
    <rPh sb="0" eb="2">
      <t>シュウロウ</t>
    </rPh>
    <rPh sb="2" eb="4">
      <t>シエン</t>
    </rPh>
    <rPh sb="4" eb="6">
      <t>ジギョウ</t>
    </rPh>
    <rPh sb="6" eb="8">
      <t>カツドウ</t>
    </rPh>
    <rPh sb="8" eb="10">
      <t>ゾウゲン</t>
    </rPh>
    <rPh sb="10" eb="12">
      <t>サガク</t>
    </rPh>
    <phoneticPr fontId="1"/>
  </si>
  <si>
    <t>（単位：円）</t>
    <rPh sb="1" eb="3">
      <t>タンイ</t>
    </rPh>
    <rPh sb="4" eb="5">
      <t>エン</t>
    </rPh>
    <phoneticPr fontId="1"/>
  </si>
  <si>
    <t>Ⅰ　材料費</t>
    <rPh sb="2" eb="5">
      <t>ザイリョウヒ</t>
    </rPh>
    <phoneticPr fontId="1"/>
  </si>
  <si>
    <t>Ⅱ　労務費</t>
    <rPh sb="2" eb="5">
      <t>ロウムヒ</t>
    </rPh>
    <phoneticPr fontId="1"/>
  </si>
  <si>
    <t>１．利用者賃金</t>
    <rPh sb="2" eb="5">
      <t>リヨウシャ</t>
    </rPh>
    <rPh sb="5" eb="7">
      <t>チンギン</t>
    </rPh>
    <phoneticPr fontId="1"/>
  </si>
  <si>
    <t>２．利用者工賃</t>
    <rPh sb="2" eb="5">
      <t>リヨウシャ</t>
    </rPh>
    <rPh sb="5" eb="7">
      <t>コウチン</t>
    </rPh>
    <phoneticPr fontId="1"/>
  </si>
  <si>
    <t>３．就労支援事業指導員等給与</t>
    <rPh sb="2" eb="4">
      <t>シュウロウ</t>
    </rPh>
    <rPh sb="4" eb="6">
      <t>シエン</t>
    </rPh>
    <rPh sb="6" eb="8">
      <t>ジギョウ</t>
    </rPh>
    <rPh sb="8" eb="10">
      <t>シドウ</t>
    </rPh>
    <rPh sb="10" eb="11">
      <t>イン</t>
    </rPh>
    <rPh sb="11" eb="12">
      <t>トウ</t>
    </rPh>
    <rPh sb="12" eb="14">
      <t>キュウヨ</t>
    </rPh>
    <phoneticPr fontId="1"/>
  </si>
  <si>
    <t>４．就労支援事業指導員等賞与引当金繰入</t>
    <rPh sb="2" eb="4">
      <t>シュウロウ</t>
    </rPh>
    <rPh sb="4" eb="6">
      <t>シエン</t>
    </rPh>
    <rPh sb="6" eb="8">
      <t>ジギョウ</t>
    </rPh>
    <rPh sb="8" eb="10">
      <t>シドウ</t>
    </rPh>
    <rPh sb="10" eb="11">
      <t>イン</t>
    </rPh>
    <rPh sb="11" eb="12">
      <t>トウ</t>
    </rPh>
    <rPh sb="12" eb="14">
      <t>ショウヨ</t>
    </rPh>
    <rPh sb="14" eb="16">
      <t>ヒキアテ</t>
    </rPh>
    <rPh sb="16" eb="17">
      <t>キン</t>
    </rPh>
    <rPh sb="17" eb="19">
      <t>クリイレ</t>
    </rPh>
    <phoneticPr fontId="1"/>
  </si>
  <si>
    <t>５．就労支援事業指導員等退職給付費用</t>
    <rPh sb="2" eb="4">
      <t>シュウロウ</t>
    </rPh>
    <rPh sb="4" eb="6">
      <t>シエン</t>
    </rPh>
    <rPh sb="6" eb="8">
      <t>ジギョウ</t>
    </rPh>
    <rPh sb="8" eb="10">
      <t>シドウ</t>
    </rPh>
    <rPh sb="10" eb="11">
      <t>イン</t>
    </rPh>
    <rPh sb="11" eb="12">
      <t>トウ</t>
    </rPh>
    <rPh sb="12" eb="14">
      <t>タイショク</t>
    </rPh>
    <rPh sb="14" eb="16">
      <t>キュウフ</t>
    </rPh>
    <rPh sb="16" eb="17">
      <t>ヒ</t>
    </rPh>
    <rPh sb="17" eb="18">
      <t>ヨウ</t>
    </rPh>
    <phoneticPr fontId="1"/>
  </si>
  <si>
    <t>６．法定福利費</t>
    <rPh sb="2" eb="4">
      <t>ホウテイ</t>
    </rPh>
    <rPh sb="4" eb="6">
      <t>フクリ</t>
    </rPh>
    <rPh sb="6" eb="7">
      <t>ヒ</t>
    </rPh>
    <phoneticPr fontId="1"/>
  </si>
  <si>
    <t>Ⅲ　外注加工費</t>
    <rPh sb="2" eb="4">
      <t>ガイチュウ</t>
    </rPh>
    <rPh sb="4" eb="7">
      <t>カコウヒ</t>
    </rPh>
    <phoneticPr fontId="1"/>
  </si>
  <si>
    <t>（うち内部外注加工費）</t>
    <rPh sb="3" eb="5">
      <t>ナイブ</t>
    </rPh>
    <rPh sb="5" eb="7">
      <t>ガイチュウ</t>
    </rPh>
    <rPh sb="7" eb="10">
      <t>カコウヒ</t>
    </rPh>
    <phoneticPr fontId="1"/>
  </si>
  <si>
    <t>Ⅳ　経費</t>
    <rPh sb="2" eb="4">
      <t>ケイヒ</t>
    </rPh>
    <phoneticPr fontId="1"/>
  </si>
  <si>
    <t>１．福利厚生費</t>
    <rPh sb="2" eb="4">
      <t>フクリ</t>
    </rPh>
    <rPh sb="4" eb="7">
      <t>コウセイヒ</t>
    </rPh>
    <phoneticPr fontId="1"/>
  </si>
  <si>
    <t>２．旅費交通費</t>
    <rPh sb="2" eb="4">
      <t>リョヒ</t>
    </rPh>
    <rPh sb="4" eb="7">
      <t>コウツウヒ</t>
    </rPh>
    <phoneticPr fontId="1"/>
  </si>
  <si>
    <t>３．器具什器費</t>
    <rPh sb="2" eb="4">
      <t>キグ</t>
    </rPh>
    <rPh sb="4" eb="6">
      <t>ジュウキ</t>
    </rPh>
    <rPh sb="6" eb="7">
      <t>ヒ</t>
    </rPh>
    <phoneticPr fontId="1"/>
  </si>
  <si>
    <t>４．消耗品費</t>
    <rPh sb="2" eb="4">
      <t>ショウモウ</t>
    </rPh>
    <rPh sb="4" eb="5">
      <t>ヒン</t>
    </rPh>
    <rPh sb="5" eb="6">
      <t>ヒ</t>
    </rPh>
    <phoneticPr fontId="1"/>
  </si>
  <si>
    <t>５．印刷製本費</t>
    <rPh sb="2" eb="4">
      <t>インサツ</t>
    </rPh>
    <rPh sb="4" eb="6">
      <t>セイホン</t>
    </rPh>
    <rPh sb="6" eb="7">
      <t>ヒ</t>
    </rPh>
    <phoneticPr fontId="1"/>
  </si>
  <si>
    <t>６．水道光熱費</t>
    <rPh sb="2" eb="4">
      <t>スイドウ</t>
    </rPh>
    <rPh sb="4" eb="7">
      <t>コウネツヒ</t>
    </rPh>
    <phoneticPr fontId="1"/>
  </si>
  <si>
    <t>７．燃料費</t>
    <rPh sb="2" eb="4">
      <t>ネンリョウ</t>
    </rPh>
    <rPh sb="4" eb="5">
      <t>ヒ</t>
    </rPh>
    <phoneticPr fontId="1"/>
  </si>
  <si>
    <t>８．修繕費</t>
    <rPh sb="2" eb="5">
      <t>シュウゼンヒ</t>
    </rPh>
    <phoneticPr fontId="1"/>
  </si>
  <si>
    <t>９．通信運搬費</t>
    <rPh sb="2" eb="4">
      <t>ツウシン</t>
    </rPh>
    <rPh sb="4" eb="6">
      <t>ウンパン</t>
    </rPh>
    <rPh sb="6" eb="7">
      <t>ヒ</t>
    </rPh>
    <phoneticPr fontId="1"/>
  </si>
  <si>
    <t>１０．会議費</t>
    <rPh sb="3" eb="6">
      <t>カイギヒ</t>
    </rPh>
    <phoneticPr fontId="1"/>
  </si>
  <si>
    <t>１１．損害保険料</t>
    <rPh sb="3" eb="5">
      <t>ソンガイ</t>
    </rPh>
    <rPh sb="5" eb="8">
      <t>ホケンリョウ</t>
    </rPh>
    <phoneticPr fontId="1"/>
  </si>
  <si>
    <t>１２．賃貸料</t>
    <rPh sb="3" eb="6">
      <t>チンタイリョウ</t>
    </rPh>
    <phoneticPr fontId="1"/>
  </si>
  <si>
    <t>１３．図書・教育費</t>
    <rPh sb="3" eb="5">
      <t>トショ</t>
    </rPh>
    <rPh sb="6" eb="9">
      <t>キョウイクヒ</t>
    </rPh>
    <phoneticPr fontId="1"/>
  </si>
  <si>
    <t>１４．租税公課</t>
    <rPh sb="3" eb="5">
      <t>ソゼイ</t>
    </rPh>
    <rPh sb="5" eb="7">
      <t>コウカ</t>
    </rPh>
    <phoneticPr fontId="1"/>
  </si>
  <si>
    <t>１５．減価償却費</t>
    <rPh sb="3" eb="5">
      <t>ゲンカ</t>
    </rPh>
    <rPh sb="5" eb="7">
      <t>ショウキャク</t>
    </rPh>
    <rPh sb="7" eb="8">
      <t>ヒ</t>
    </rPh>
    <phoneticPr fontId="1"/>
  </si>
  <si>
    <t>１７．雑費</t>
    <rPh sb="3" eb="5">
      <t>ザッピ</t>
    </rPh>
    <phoneticPr fontId="1"/>
  </si>
  <si>
    <t>合　　　計</t>
    <rPh sb="0" eb="1">
      <t>ア</t>
    </rPh>
    <rPh sb="4" eb="5">
      <t>ケイ</t>
    </rPh>
    <phoneticPr fontId="1"/>
  </si>
  <si>
    <t>７．福利厚生費</t>
    <rPh sb="2" eb="4">
      <t>フクリ</t>
    </rPh>
    <rPh sb="4" eb="7">
      <t>コウセイヒ</t>
    </rPh>
    <phoneticPr fontId="1"/>
  </si>
  <si>
    <t>８・旅費交通費</t>
    <rPh sb="2" eb="4">
      <t>リョヒ</t>
    </rPh>
    <rPh sb="4" eb="7">
      <t>コウツウヒ</t>
    </rPh>
    <phoneticPr fontId="1"/>
  </si>
  <si>
    <t>９．器具什器費</t>
    <rPh sb="2" eb="4">
      <t>キグ</t>
    </rPh>
    <rPh sb="4" eb="6">
      <t>ジュウキ</t>
    </rPh>
    <rPh sb="6" eb="7">
      <t>ヒ</t>
    </rPh>
    <phoneticPr fontId="1"/>
  </si>
  <si>
    <t>１０．消耗品費</t>
    <rPh sb="3" eb="5">
      <t>ショウモウ</t>
    </rPh>
    <rPh sb="5" eb="6">
      <t>ヒン</t>
    </rPh>
    <rPh sb="6" eb="7">
      <t>ヒ</t>
    </rPh>
    <phoneticPr fontId="1"/>
  </si>
  <si>
    <t>１１．印刷製本費</t>
    <rPh sb="3" eb="5">
      <t>インサツ</t>
    </rPh>
    <rPh sb="5" eb="7">
      <t>セイホン</t>
    </rPh>
    <rPh sb="7" eb="8">
      <t>ヒ</t>
    </rPh>
    <phoneticPr fontId="1"/>
  </si>
  <si>
    <t>１２・水道光熱費</t>
    <rPh sb="3" eb="5">
      <t>スイドウ</t>
    </rPh>
    <rPh sb="5" eb="8">
      <t>コウネツヒ</t>
    </rPh>
    <phoneticPr fontId="1"/>
  </si>
  <si>
    <t>１３．燃料費</t>
    <rPh sb="3" eb="5">
      <t>ネンリョウ</t>
    </rPh>
    <rPh sb="5" eb="6">
      <t>ヒ</t>
    </rPh>
    <phoneticPr fontId="1"/>
  </si>
  <si>
    <t>１４．修繕費</t>
    <rPh sb="3" eb="6">
      <t>シュウゼンヒ</t>
    </rPh>
    <phoneticPr fontId="1"/>
  </si>
  <si>
    <t>１５．通信運搬費</t>
    <rPh sb="3" eb="5">
      <t>ツウシン</t>
    </rPh>
    <rPh sb="5" eb="7">
      <t>ウンパン</t>
    </rPh>
    <rPh sb="7" eb="8">
      <t>ヒ</t>
    </rPh>
    <phoneticPr fontId="1"/>
  </si>
  <si>
    <t>１６．受注活動費</t>
    <rPh sb="3" eb="5">
      <t>ジュチュウ</t>
    </rPh>
    <rPh sb="5" eb="7">
      <t>カツドウ</t>
    </rPh>
    <rPh sb="7" eb="8">
      <t>ヒ</t>
    </rPh>
    <phoneticPr fontId="1"/>
  </si>
  <si>
    <t>１７．会議費</t>
    <rPh sb="3" eb="6">
      <t>カイギヒ</t>
    </rPh>
    <phoneticPr fontId="1"/>
  </si>
  <si>
    <t>１８．損害保険料</t>
    <rPh sb="3" eb="5">
      <t>ソンガイ</t>
    </rPh>
    <rPh sb="5" eb="8">
      <t>ホケンリョウ</t>
    </rPh>
    <phoneticPr fontId="1"/>
  </si>
  <si>
    <t>１９．賃借料</t>
    <rPh sb="3" eb="6">
      <t>チンシャクリョウ</t>
    </rPh>
    <phoneticPr fontId="1"/>
  </si>
  <si>
    <t>２０．図書・教育費</t>
    <rPh sb="3" eb="5">
      <t>トショ</t>
    </rPh>
    <rPh sb="6" eb="9">
      <t>キョウイクヒ</t>
    </rPh>
    <phoneticPr fontId="1"/>
  </si>
  <si>
    <t>２１．租税公課</t>
    <rPh sb="3" eb="5">
      <t>ソゼイ</t>
    </rPh>
    <rPh sb="5" eb="7">
      <t>コウカ</t>
    </rPh>
    <phoneticPr fontId="1"/>
  </si>
  <si>
    <t>２２．減価償却費</t>
    <rPh sb="3" eb="5">
      <t>ゲンカ</t>
    </rPh>
    <rPh sb="5" eb="7">
      <t>ショウキャク</t>
    </rPh>
    <rPh sb="7" eb="8">
      <t>ヒ</t>
    </rPh>
    <phoneticPr fontId="1"/>
  </si>
  <si>
    <t>１０．受注活動費</t>
    <rPh sb="3" eb="5">
      <t>ジュチュウ</t>
    </rPh>
    <rPh sb="5" eb="7">
      <t>カツドウ</t>
    </rPh>
    <rPh sb="7" eb="8">
      <t>ヒ</t>
    </rPh>
    <phoneticPr fontId="1"/>
  </si>
  <si>
    <t>１１．会議費</t>
    <phoneticPr fontId="1"/>
  </si>
  <si>
    <t>１２．損害保険料</t>
    <rPh sb="3" eb="5">
      <t>ソンガイ</t>
    </rPh>
    <rPh sb="5" eb="8">
      <t>ホケンリョウ</t>
    </rPh>
    <phoneticPr fontId="1"/>
  </si>
  <si>
    <t>１３．賃貸料</t>
    <rPh sb="3" eb="6">
      <t>チンタイリョウ</t>
    </rPh>
    <phoneticPr fontId="1"/>
  </si>
  <si>
    <t>１４．図書・教育費</t>
    <rPh sb="3" eb="5">
      <t>トショ</t>
    </rPh>
    <rPh sb="6" eb="9">
      <t>キョウイクヒ</t>
    </rPh>
    <phoneticPr fontId="1"/>
  </si>
  <si>
    <t>１５．租税公課</t>
    <rPh sb="3" eb="5">
      <t>ソゼイ</t>
    </rPh>
    <rPh sb="5" eb="7">
      <t>コウカ</t>
    </rPh>
    <phoneticPr fontId="1"/>
  </si>
  <si>
    <t>１６．減価償却費</t>
    <rPh sb="3" eb="5">
      <t>ゲンカ</t>
    </rPh>
    <rPh sb="5" eb="7">
      <t>ショウキャク</t>
    </rPh>
    <rPh sb="7" eb="8">
      <t>ヒ</t>
    </rPh>
    <phoneticPr fontId="1"/>
  </si>
  <si>
    <t>就労支援事業費</t>
    <rPh sb="0" eb="2">
      <t>シュウロウ</t>
    </rPh>
    <rPh sb="2" eb="4">
      <t>シエン</t>
    </rPh>
    <rPh sb="4" eb="6">
      <t>ジギョウ</t>
    </rPh>
    <rPh sb="6" eb="7">
      <t>ヒ</t>
    </rPh>
    <phoneticPr fontId="1"/>
  </si>
  <si>
    <t>１６．雑費</t>
    <rPh sb="3" eb="5">
      <t>ザッピ</t>
    </rPh>
    <phoneticPr fontId="1"/>
  </si>
  <si>
    <t>就労支援事業活動収益　計</t>
    <phoneticPr fontId="1"/>
  </si>
  <si>
    <t>就労支援事業活動費用　計</t>
    <rPh sb="0" eb="2">
      <t>シュウロウ</t>
    </rPh>
    <rPh sb="2" eb="4">
      <t>シエン</t>
    </rPh>
    <rPh sb="4" eb="6">
      <t>ジギョウ</t>
    </rPh>
    <rPh sb="6" eb="8">
      <t>カツドウ</t>
    </rPh>
    <rPh sb="8" eb="9">
      <t>ヒ</t>
    </rPh>
    <rPh sb="9" eb="10">
      <t>ヨウ</t>
    </rPh>
    <rPh sb="11" eb="12">
      <t>ケイ</t>
    </rPh>
    <phoneticPr fontId="1"/>
  </si>
  <si>
    <t>円</t>
    <rPh sb="0" eb="1">
      <t>エン</t>
    </rPh>
    <phoneticPr fontId="1"/>
  </si>
  <si>
    <t>２３．雑費</t>
    <rPh sb="3" eb="5">
      <t>ザッピ</t>
    </rPh>
    <phoneticPr fontId="1"/>
  </si>
  <si>
    <t>期末仕掛品棚卸高</t>
    <rPh sb="0" eb="2">
      <t>キマツ</t>
    </rPh>
    <rPh sb="2" eb="4">
      <t>シカケ</t>
    </rPh>
    <rPh sb="4" eb="5">
      <t>ヒン</t>
    </rPh>
    <rPh sb="5" eb="7">
      <t>タナオロシ</t>
    </rPh>
    <rPh sb="7" eb="8">
      <t>タカ</t>
    </rPh>
    <phoneticPr fontId="1"/>
  </si>
  <si>
    <t>　　　　　　　合　　　　　計</t>
    <rPh sb="7" eb="8">
      <t>ゴウ</t>
    </rPh>
    <rPh sb="13" eb="14">
      <t>ケイ</t>
    </rPh>
    <phoneticPr fontId="1"/>
  </si>
  <si>
    <t>　　　　　　　差　　　　　引</t>
    <rPh sb="7" eb="8">
      <t>サ</t>
    </rPh>
    <rPh sb="13" eb="14">
      <t>ヒ</t>
    </rPh>
    <phoneticPr fontId="1"/>
  </si>
  <si>
    <t>期末仕掛品棚卸高</t>
    <rPh sb="0" eb="2">
      <t>キマツ</t>
    </rPh>
    <rPh sb="2" eb="4">
      <t>シカケ</t>
    </rPh>
    <rPh sb="4" eb="5">
      <t>ヒン</t>
    </rPh>
    <rPh sb="5" eb="7">
      <t>タナオロシ</t>
    </rPh>
    <rPh sb="7" eb="8">
      <t>タカ</t>
    </rPh>
    <phoneticPr fontId="1"/>
  </si>
  <si>
    <t>　　就労支援事業仕入高</t>
    <rPh sb="2" eb="4">
      <t>シュウロウ</t>
    </rPh>
    <rPh sb="4" eb="6">
      <t>シエン</t>
    </rPh>
    <rPh sb="6" eb="8">
      <t>ジギョウ</t>
    </rPh>
    <rPh sb="8" eb="10">
      <t>シイレ</t>
    </rPh>
    <rPh sb="10" eb="11">
      <t>タカ</t>
    </rPh>
    <phoneticPr fontId="1"/>
  </si>
  <si>
    <t>　　期末製品（商品）棚卸高</t>
    <rPh sb="2" eb="4">
      <t>キマツ</t>
    </rPh>
    <rPh sb="4" eb="6">
      <t>セイヒン</t>
    </rPh>
    <rPh sb="7" eb="9">
      <t>ショウヒン</t>
    </rPh>
    <rPh sb="10" eb="12">
      <t>タナオロシ</t>
    </rPh>
    <rPh sb="12" eb="13">
      <t>タカ</t>
    </rPh>
    <phoneticPr fontId="1"/>
  </si>
  <si>
    <t>※「就労支援事業販管費」には、（表３）の就労支援事業販管費の数値を入れること。</t>
    <rPh sb="2" eb="4">
      <t>シュウロウ</t>
    </rPh>
    <rPh sb="4" eb="6">
      <t>シエン</t>
    </rPh>
    <rPh sb="6" eb="8">
      <t>ジギョウ</t>
    </rPh>
    <rPh sb="8" eb="11">
      <t>ハンカンヒ</t>
    </rPh>
    <rPh sb="16" eb="17">
      <t>ヒョウ</t>
    </rPh>
    <rPh sb="20" eb="22">
      <t>シュウロウ</t>
    </rPh>
    <rPh sb="22" eb="24">
      <t>シエン</t>
    </rPh>
    <rPh sb="24" eb="26">
      <t>ジギョウ</t>
    </rPh>
    <rPh sb="26" eb="29">
      <t>ハンカンヒ</t>
    </rPh>
    <rPh sb="30" eb="32">
      <t>スウチ</t>
    </rPh>
    <rPh sb="33" eb="34">
      <t>イ</t>
    </rPh>
    <phoneticPr fontId="1"/>
  </si>
  <si>
    <t>　　就労支援事業費</t>
    <rPh sb="2" eb="4">
      <t>シュウロウ</t>
    </rPh>
    <rPh sb="4" eb="6">
      <t>シエン</t>
    </rPh>
    <rPh sb="6" eb="8">
      <t>ジギョウ</t>
    </rPh>
    <rPh sb="8" eb="9">
      <t>ヒ</t>
    </rPh>
    <phoneticPr fontId="1"/>
  </si>
  <si>
    <t>就労支援事業販売原価</t>
    <phoneticPr fontId="1"/>
  </si>
  <si>
    <t>※「就労支援事業費」には、（表４）の就労支援事業費の数値を入れること。</t>
    <rPh sb="2" eb="4">
      <t>シュウロウ</t>
    </rPh>
    <rPh sb="4" eb="6">
      <t>シエン</t>
    </rPh>
    <rPh sb="6" eb="8">
      <t>ジギョウ</t>
    </rPh>
    <rPh sb="8" eb="9">
      <t>ヒ</t>
    </rPh>
    <rPh sb="14" eb="15">
      <t>ヒョウ</t>
    </rPh>
    <rPh sb="24" eb="25">
      <t>ヒ</t>
    </rPh>
    <rPh sb="26" eb="28">
      <t>スウチ</t>
    </rPh>
    <rPh sb="29" eb="30">
      <t>イ</t>
    </rPh>
    <phoneticPr fontId="1"/>
  </si>
  <si>
    <t>　　期首製品（商品）棚卸高</t>
    <rPh sb="2" eb="4">
      <t>キシュ</t>
    </rPh>
    <rPh sb="4" eb="6">
      <t>セイヒン</t>
    </rPh>
    <rPh sb="7" eb="9">
      <t>ショウヒン</t>
    </rPh>
    <rPh sb="10" eb="12">
      <t>タナオロシ</t>
    </rPh>
    <rPh sb="12" eb="13">
      <t>タカ</t>
    </rPh>
    <phoneticPr fontId="1"/>
  </si>
  <si>
    <t>　　当期就労支援事業製造原価</t>
    <rPh sb="2" eb="4">
      <t>トウキ</t>
    </rPh>
    <rPh sb="4" eb="6">
      <t>シュウロウ</t>
    </rPh>
    <rPh sb="6" eb="8">
      <t>シエン</t>
    </rPh>
    <rPh sb="8" eb="10">
      <t>ジギョウ</t>
    </rPh>
    <rPh sb="10" eb="12">
      <t>セイゾウ</t>
    </rPh>
    <rPh sb="12" eb="14">
      <t>ゲンカ</t>
    </rPh>
    <phoneticPr fontId="1"/>
  </si>
  <si>
    <t>　　当期就労支援事業仕入高</t>
    <rPh sb="2" eb="4">
      <t>トウキ</t>
    </rPh>
    <rPh sb="4" eb="6">
      <t>シュウロウ</t>
    </rPh>
    <rPh sb="6" eb="8">
      <t>シエン</t>
    </rPh>
    <rPh sb="8" eb="10">
      <t>ジギョウ</t>
    </rPh>
    <rPh sb="10" eb="12">
      <t>シイレ</t>
    </rPh>
    <rPh sb="12" eb="13">
      <t>タカ</t>
    </rPh>
    <phoneticPr fontId="1"/>
  </si>
  <si>
    <t>※「当期就労支援事業製造原価」には、（表２）の当期就労支援事業製造原価の数値を入れること。</t>
    <rPh sb="2" eb="4">
      <t>トウキ</t>
    </rPh>
    <rPh sb="4" eb="6">
      <t>シュウロウ</t>
    </rPh>
    <rPh sb="6" eb="8">
      <t>シエン</t>
    </rPh>
    <rPh sb="8" eb="10">
      <t>ジギョウ</t>
    </rPh>
    <rPh sb="10" eb="12">
      <t>セイゾウ</t>
    </rPh>
    <rPh sb="12" eb="14">
      <t>ゲンカ</t>
    </rPh>
    <rPh sb="19" eb="20">
      <t>ヒョウ</t>
    </rPh>
    <rPh sb="23" eb="25">
      <t>トウキ</t>
    </rPh>
    <rPh sb="36" eb="38">
      <t>スウチ</t>
    </rPh>
    <rPh sb="39" eb="40">
      <t>イ</t>
    </rPh>
    <phoneticPr fontId="1"/>
  </si>
  <si>
    <t>１．期首材料棚卸高</t>
    <rPh sb="2" eb="4">
      <t>キシュ</t>
    </rPh>
    <rPh sb="4" eb="6">
      <t>ザイリョウ</t>
    </rPh>
    <rPh sb="6" eb="8">
      <t>タナオロシ</t>
    </rPh>
    <rPh sb="8" eb="9">
      <t>タカ</t>
    </rPh>
    <phoneticPr fontId="1"/>
  </si>
  <si>
    <t>１．当期材料仕入高</t>
    <rPh sb="2" eb="4">
      <t>トウキ</t>
    </rPh>
    <rPh sb="4" eb="6">
      <t>ザイリョウ</t>
    </rPh>
    <rPh sb="6" eb="8">
      <t>シイ</t>
    </rPh>
    <rPh sb="8" eb="9">
      <t>タカ</t>
    </rPh>
    <phoneticPr fontId="1"/>
  </si>
  <si>
    <t>３．期末材料棚卸高</t>
    <rPh sb="2" eb="4">
      <t>キマツ</t>
    </rPh>
    <rPh sb="4" eb="6">
      <t>ザイリョウ</t>
    </rPh>
    <rPh sb="6" eb="8">
      <t>タナオロシ</t>
    </rPh>
    <rPh sb="8" eb="9">
      <t>タカ</t>
    </rPh>
    <phoneticPr fontId="1"/>
  </si>
  <si>
    <t>当期材料費</t>
    <rPh sb="0" eb="2">
      <t>トウキ</t>
    </rPh>
    <rPh sb="2" eb="4">
      <t>ザイリョウ</t>
    </rPh>
    <rPh sb="4" eb="5">
      <t>ヒ</t>
    </rPh>
    <phoneticPr fontId="1"/>
  </si>
  <si>
    <t>計</t>
    <rPh sb="0" eb="1">
      <t>ケイ</t>
    </rPh>
    <phoneticPr fontId="1"/>
  </si>
  <si>
    <t>当期労務費</t>
    <rPh sb="0" eb="2">
      <t>トウキ</t>
    </rPh>
    <rPh sb="2" eb="5">
      <t>ロウムヒ</t>
    </rPh>
    <phoneticPr fontId="1"/>
  </si>
  <si>
    <t>当期外注加工費</t>
    <rPh sb="0" eb="2">
      <t>トウキ</t>
    </rPh>
    <rPh sb="2" eb="4">
      <t>ガイチュウ</t>
    </rPh>
    <rPh sb="4" eb="7">
      <t>カコウヒ</t>
    </rPh>
    <phoneticPr fontId="1"/>
  </si>
  <si>
    <t>当期経費</t>
    <rPh sb="0" eb="2">
      <t>トウキ</t>
    </rPh>
    <rPh sb="2" eb="4">
      <t>ケイヒ</t>
    </rPh>
    <phoneticPr fontId="1"/>
  </si>
  <si>
    <t>当期就労支援事業製造総費用</t>
    <rPh sb="0" eb="2">
      <t>トウキ</t>
    </rPh>
    <rPh sb="2" eb="4">
      <t>シュウロウ</t>
    </rPh>
    <rPh sb="4" eb="6">
      <t>シエン</t>
    </rPh>
    <rPh sb="6" eb="8">
      <t>ジギョウ</t>
    </rPh>
    <rPh sb="8" eb="10">
      <t>セイゾウ</t>
    </rPh>
    <rPh sb="10" eb="11">
      <t>ソウ</t>
    </rPh>
    <rPh sb="11" eb="13">
      <t>ヒヨウ</t>
    </rPh>
    <phoneticPr fontId="1"/>
  </si>
  <si>
    <t>当期就労支援事業製造原価</t>
    <rPh sb="0" eb="2">
      <t>トウキ</t>
    </rPh>
    <phoneticPr fontId="1"/>
  </si>
  <si>
    <t>２．当期材料仕入高</t>
    <rPh sb="2" eb="4">
      <t>トウキ</t>
    </rPh>
    <rPh sb="4" eb="6">
      <t>ザイリョウ</t>
    </rPh>
    <rPh sb="6" eb="8">
      <t>シイレ</t>
    </rPh>
    <rPh sb="8" eb="9">
      <t>タカ</t>
    </rPh>
    <phoneticPr fontId="1"/>
  </si>
  <si>
    <t>１．期首材料棚卸高</t>
    <rPh sb="2" eb="4">
      <t>キシュ</t>
    </rPh>
    <rPh sb="4" eb="6">
      <t>ザイリョウ</t>
    </rPh>
    <rPh sb="6" eb="8">
      <t>タナオロシ</t>
    </rPh>
    <rPh sb="8" eb="9">
      <t>タカ</t>
    </rPh>
    <phoneticPr fontId="1"/>
  </si>
  <si>
    <t>計　　　　　　　　　　　　　</t>
    <rPh sb="0" eb="1">
      <t>ケイ</t>
    </rPh>
    <phoneticPr fontId="1"/>
  </si>
  <si>
    <t>当期材料費</t>
    <rPh sb="0" eb="2">
      <t>トウキ</t>
    </rPh>
    <rPh sb="2" eb="5">
      <t>ザイリョウヒ</t>
    </rPh>
    <phoneticPr fontId="1"/>
  </si>
  <si>
    <t>当期就労支援総事業費</t>
    <rPh sb="0" eb="2">
      <t>トウキ</t>
    </rPh>
    <rPh sb="2" eb="4">
      <t>シュウロウ</t>
    </rPh>
    <rPh sb="4" eb="6">
      <t>シエン</t>
    </rPh>
    <rPh sb="6" eb="7">
      <t>ソウ</t>
    </rPh>
    <rPh sb="7" eb="9">
      <t>ジギョウ</t>
    </rPh>
    <rPh sb="9" eb="10">
      <t>ヒ</t>
    </rPh>
    <phoneticPr fontId="1"/>
  </si>
  <si>
    <t>期首仕掛品棚卸高</t>
    <rPh sb="0" eb="2">
      <t>キシュ</t>
    </rPh>
    <rPh sb="2" eb="4">
      <t>シカケ</t>
    </rPh>
    <rPh sb="4" eb="5">
      <t>ヒン</t>
    </rPh>
    <rPh sb="5" eb="7">
      <t>タナオロシ</t>
    </rPh>
    <rPh sb="7" eb="8">
      <t>タカ</t>
    </rPh>
    <phoneticPr fontId="1"/>
  </si>
  <si>
    <t>期首仕掛品棚卸高</t>
    <rPh sb="0" eb="2">
      <t>キシュ</t>
    </rPh>
    <rPh sb="2" eb="4">
      <t>シカケ</t>
    </rPh>
    <rPh sb="4" eb="5">
      <t>ヒン</t>
    </rPh>
    <rPh sb="5" eb="6">
      <t>タナ</t>
    </rPh>
    <rPh sb="6" eb="7">
      <t>オロシ</t>
    </rPh>
    <rPh sb="7" eb="8">
      <t>タカ</t>
    </rPh>
    <phoneticPr fontId="1"/>
  </si>
  <si>
    <t>（主な費目）</t>
    <rPh sb="1" eb="2">
      <t>オモ</t>
    </rPh>
    <rPh sb="3" eb="5">
      <t>ヒモク</t>
    </rPh>
    <phoneticPr fontId="1"/>
  </si>
  <si>
    <t>円</t>
    <rPh sb="0" eb="1">
      <t>エン</t>
    </rPh>
    <phoneticPr fontId="1"/>
  </si>
  <si>
    <t>計</t>
    <rPh sb="0" eb="1">
      <t>ケイ</t>
    </rPh>
    <phoneticPr fontId="1"/>
  </si>
  <si>
    <t>（額）</t>
    <rPh sb="1" eb="2">
      <t>ガク</t>
    </rPh>
    <phoneticPr fontId="1"/>
  </si>
  <si>
    <t>６　基準第１９２の適合状況</t>
    <rPh sb="2" eb="4">
      <t>キジュン</t>
    </rPh>
    <rPh sb="4" eb="5">
      <t>ダイ</t>
    </rPh>
    <rPh sb="9" eb="11">
      <t>テキゴウ</t>
    </rPh>
    <rPh sb="11" eb="13">
      <t>ジョウキョウ</t>
    </rPh>
    <phoneticPr fontId="1"/>
  </si>
  <si>
    <t>生産活動に係る事業に収入から生産活動に伴う必要経費を控除した額と支払賃金総額となっているか</t>
    <rPh sb="0" eb="2">
      <t>セイサン</t>
    </rPh>
    <rPh sb="2" eb="4">
      <t>カツドウ</t>
    </rPh>
    <rPh sb="5" eb="6">
      <t>カカ</t>
    </rPh>
    <rPh sb="7" eb="9">
      <t>ジギョウ</t>
    </rPh>
    <rPh sb="10" eb="12">
      <t>シュウニュウ</t>
    </rPh>
    <rPh sb="14" eb="16">
      <t>セイサン</t>
    </rPh>
    <rPh sb="16" eb="18">
      <t>カツドウ</t>
    </rPh>
    <rPh sb="19" eb="20">
      <t>トモナ</t>
    </rPh>
    <rPh sb="21" eb="23">
      <t>ヒツヨウ</t>
    </rPh>
    <rPh sb="23" eb="25">
      <t>ケイヒ</t>
    </rPh>
    <rPh sb="26" eb="28">
      <t>コウジョ</t>
    </rPh>
    <rPh sb="30" eb="31">
      <t>ガク</t>
    </rPh>
    <rPh sb="32" eb="34">
      <t>シハライ</t>
    </rPh>
    <rPh sb="34" eb="36">
      <t>チンギン</t>
    </rPh>
    <rPh sb="36" eb="38">
      <t>ソウガク</t>
    </rPh>
    <phoneticPr fontId="1"/>
  </si>
  <si>
    <t xml:space="preserve">(注)入力不要。自動計算されます。 </t>
    <rPh sb="3" eb="5">
      <t>ニュウリョク</t>
    </rPh>
    <phoneticPr fontId="1"/>
  </si>
  <si>
    <t>年</t>
    <rPh sb="0" eb="1">
      <t>ネン</t>
    </rPh>
    <phoneticPr fontId="1"/>
  </si>
  <si>
    <t>月</t>
    <rPh sb="0" eb="1">
      <t>ガツ</t>
    </rPh>
    <phoneticPr fontId="1"/>
  </si>
  <si>
    <t>日</t>
    <rPh sb="0" eb="1">
      <t>ニチ</t>
    </rPh>
    <phoneticPr fontId="1"/>
  </si>
  <si>
    <t>※必要に応じて、行を挿入すること。</t>
    <rPh sb="1" eb="3">
      <t>ヒツヨウ</t>
    </rPh>
    <rPh sb="4" eb="5">
      <t>オウ</t>
    </rPh>
    <rPh sb="8" eb="9">
      <t>ギョウ</t>
    </rPh>
    <rPh sb="10" eb="12">
      <t>ソウニュウ</t>
    </rPh>
    <phoneticPr fontId="1"/>
  </si>
  <si>
    <t>事業所番号</t>
    <rPh sb="0" eb="2">
      <t>ジギョウ</t>
    </rPh>
    <rPh sb="2" eb="3">
      <t>ショ</t>
    </rPh>
    <rPh sb="3" eb="5">
      <t>バンゴウ</t>
    </rPh>
    <phoneticPr fontId="1"/>
  </si>
  <si>
    <t>事業所の設置者（法人名等）</t>
    <rPh sb="0" eb="3">
      <t>ジギョウショ</t>
    </rPh>
    <rPh sb="4" eb="6">
      <t>セッチ</t>
    </rPh>
    <rPh sb="6" eb="7">
      <t>シャ</t>
    </rPh>
    <rPh sb="8" eb="10">
      <t>ホウジン</t>
    </rPh>
    <rPh sb="10" eb="11">
      <t>メイ</t>
    </rPh>
    <rPh sb="11" eb="12">
      <t>トウ</t>
    </rPh>
    <phoneticPr fontId="1"/>
  </si>
  <si>
    <t>４　利用者の総賃金額</t>
    <rPh sb="2" eb="5">
      <t>リヨウシャ</t>
    </rPh>
    <rPh sb="6" eb="7">
      <t>ソウ</t>
    </rPh>
    <rPh sb="7" eb="10">
      <t>チンギンガク</t>
    </rPh>
    <phoneticPr fontId="1"/>
  </si>
  <si>
    <t>５　その他</t>
    <rPh sb="4" eb="5">
      <t>タ</t>
    </rPh>
    <phoneticPr fontId="1"/>
  </si>
  <si>
    <t>福岡県知事　殿</t>
    <rPh sb="0" eb="3">
      <t>フクオカケン</t>
    </rPh>
    <rPh sb="3" eb="5">
      <t>チジ</t>
    </rPh>
    <rPh sb="6" eb="7">
      <t>ドノ</t>
    </rPh>
    <phoneticPr fontId="1"/>
  </si>
  <si>
    <t>　　以上のとおり報告します。</t>
    <phoneticPr fontId="1"/>
  </si>
  <si>
    <t>FAX番号</t>
    <phoneticPr fontId="1"/>
  </si>
  <si>
    <t>記入担当者</t>
    <rPh sb="0" eb="2">
      <t>キニュウ</t>
    </rPh>
    <rPh sb="2" eb="5">
      <t>タントウシャ</t>
    </rPh>
    <phoneticPr fontId="1"/>
  </si>
  <si>
    <t>３　就労支援事業活動増減差額</t>
    <rPh sb="2" eb="4">
      <t>シュウロウ</t>
    </rPh>
    <rPh sb="4" eb="6">
      <t>シエン</t>
    </rPh>
    <rPh sb="6" eb="8">
      <t>ジギョウ</t>
    </rPh>
    <rPh sb="8" eb="10">
      <t>カツドウ</t>
    </rPh>
    <rPh sb="10" eb="12">
      <t>ゾウゲン</t>
    </rPh>
    <rPh sb="12" eb="14">
      <t>サガク</t>
    </rPh>
    <phoneticPr fontId="1"/>
  </si>
  <si>
    <t>２　主な生産活動に伴う必要経費</t>
    <rPh sb="2" eb="3">
      <t>オモ</t>
    </rPh>
    <rPh sb="4" eb="6">
      <t>セイサン</t>
    </rPh>
    <rPh sb="6" eb="8">
      <t>カツドウ</t>
    </rPh>
    <rPh sb="9" eb="10">
      <t>トモナ</t>
    </rPh>
    <rPh sb="11" eb="13">
      <t>ヒツヨウ</t>
    </rPh>
    <rPh sb="13" eb="15">
      <t>ケイヒ</t>
    </rPh>
    <phoneticPr fontId="1"/>
  </si>
  <si>
    <t>（表２）就労支援事業製造原価明細書</t>
    <rPh sb="1" eb="2">
      <t>ヒョウ</t>
    </rPh>
    <rPh sb="4" eb="6">
      <t>シュウロウ</t>
    </rPh>
    <rPh sb="6" eb="8">
      <t>シエン</t>
    </rPh>
    <rPh sb="8" eb="10">
      <t>ジギョウ</t>
    </rPh>
    <rPh sb="10" eb="12">
      <t>セイゾウ</t>
    </rPh>
    <rPh sb="12" eb="14">
      <t>ゲンカ</t>
    </rPh>
    <rPh sb="14" eb="17">
      <t>メイサイショ</t>
    </rPh>
    <phoneticPr fontId="1"/>
  </si>
  <si>
    <t>（表３）就労支援事業販管費明細書</t>
    <rPh sb="1" eb="2">
      <t>ヒョウ</t>
    </rPh>
    <rPh sb="4" eb="6">
      <t>シュウロウ</t>
    </rPh>
    <rPh sb="6" eb="8">
      <t>シエン</t>
    </rPh>
    <rPh sb="8" eb="10">
      <t>ジギョウ</t>
    </rPh>
    <rPh sb="10" eb="13">
      <t>ハンカンヒ</t>
    </rPh>
    <rPh sb="13" eb="16">
      <t>メイサイショ</t>
    </rPh>
    <phoneticPr fontId="1"/>
  </si>
  <si>
    <t>（表４）就労支援事業明細書</t>
    <rPh sb="1" eb="2">
      <t>ヒョウ</t>
    </rPh>
    <rPh sb="4" eb="6">
      <t>シュウロウ</t>
    </rPh>
    <rPh sb="6" eb="8">
      <t>シエン</t>
    </rPh>
    <rPh sb="8" eb="10">
      <t>ジギョウ</t>
    </rPh>
    <rPh sb="10" eb="13">
      <t>メイサイショ</t>
    </rPh>
    <phoneticPr fontId="1"/>
  </si>
  <si>
    <t>（事業内容には、生産活動の内容、対象顧客、市場動向、競合相手の動向、事業内容に主に従事する者の数や属性（どのような資格、経験等を持った者が担当するか等）について詳細に記載すること）</t>
    <phoneticPr fontId="1"/>
  </si>
  <si>
    <t>(注)（表２及び３、又は表４）生産活動に伴う必要経費の勘定科目の費目とその額を記載すること。</t>
    <rPh sb="1" eb="2">
      <t>チュウ</t>
    </rPh>
    <rPh sb="4" eb="5">
      <t>ヒョウ</t>
    </rPh>
    <rPh sb="6" eb="7">
      <t>オヨ</t>
    </rPh>
    <rPh sb="10" eb="11">
      <t>マタ</t>
    </rPh>
    <rPh sb="12" eb="13">
      <t>ヒョウ</t>
    </rPh>
    <rPh sb="15" eb="17">
      <t>セイサン</t>
    </rPh>
    <rPh sb="17" eb="19">
      <t>カツドウ</t>
    </rPh>
    <rPh sb="20" eb="21">
      <t>トモナ</t>
    </rPh>
    <rPh sb="22" eb="24">
      <t>ヒツヨウ</t>
    </rPh>
    <rPh sb="24" eb="26">
      <t>ケイヒ</t>
    </rPh>
    <rPh sb="27" eb="29">
      <t>カンジョウ</t>
    </rPh>
    <rPh sb="29" eb="31">
      <t>カモク</t>
    </rPh>
    <rPh sb="32" eb="34">
      <t>ヒモク</t>
    </rPh>
    <rPh sb="37" eb="38">
      <t>ガク</t>
    </rPh>
    <rPh sb="39" eb="41">
      <t>キサイ</t>
    </rPh>
    <phoneticPr fontId="1"/>
  </si>
  <si>
    <t>※（表１）－①就労支援事業別事業活動明細書、（表２）就労支援事業製造原価明細書及び（表３）就労支援事業販管費明細書を根拠資料として添付すること。</t>
    <rPh sb="2" eb="3">
      <t>ヒョウ</t>
    </rPh>
    <rPh sb="7" eb="9">
      <t>シュウロウ</t>
    </rPh>
    <rPh sb="9" eb="11">
      <t>シエン</t>
    </rPh>
    <rPh sb="11" eb="13">
      <t>ジギョウ</t>
    </rPh>
    <rPh sb="13" eb="14">
      <t>ベツ</t>
    </rPh>
    <rPh sb="14" eb="16">
      <t>ジギョウ</t>
    </rPh>
    <rPh sb="16" eb="18">
      <t>カツドウ</t>
    </rPh>
    <rPh sb="18" eb="20">
      <t>メイサイ</t>
    </rPh>
    <rPh sb="20" eb="21">
      <t>ショ</t>
    </rPh>
    <rPh sb="23" eb="24">
      <t>ヒョウ</t>
    </rPh>
    <rPh sb="26" eb="28">
      <t>シュウロウ</t>
    </rPh>
    <rPh sb="28" eb="30">
      <t>シエン</t>
    </rPh>
    <rPh sb="30" eb="32">
      <t>ジギョウ</t>
    </rPh>
    <rPh sb="32" eb="34">
      <t>セイゾウ</t>
    </rPh>
    <rPh sb="34" eb="36">
      <t>ゲンカ</t>
    </rPh>
    <rPh sb="36" eb="39">
      <t>メイサイショ</t>
    </rPh>
    <rPh sb="39" eb="40">
      <t>オヨ</t>
    </rPh>
    <rPh sb="42" eb="43">
      <t>ヒョウ</t>
    </rPh>
    <rPh sb="45" eb="47">
      <t>シュウロウ</t>
    </rPh>
    <rPh sb="47" eb="49">
      <t>シエン</t>
    </rPh>
    <rPh sb="49" eb="51">
      <t>ジギョウ</t>
    </rPh>
    <rPh sb="51" eb="54">
      <t>ハンカンヒ</t>
    </rPh>
    <rPh sb="54" eb="57">
      <t>メイサイショ</t>
    </rPh>
    <rPh sb="58" eb="60">
      <t>コンキョ</t>
    </rPh>
    <rPh sb="60" eb="62">
      <t>シリョウ</t>
    </rPh>
    <rPh sb="65" eb="67">
      <t>テンプ</t>
    </rPh>
    <phoneticPr fontId="1"/>
  </si>
  <si>
    <t>※就労支援事業の年間売上予定高が5,000万円以下であって、多種少額の生産活動を行う等の理由により、製造業務と販売業務に係る費用を区分することが困難な場合は、（表１）－②就労支援事業別事業活動明細書及び（表４）就労支援事業明細書を根拠資料として添付すること。</t>
    <rPh sb="1" eb="7">
      <t>シュウロウシエンジギョウ</t>
    </rPh>
    <rPh sb="8" eb="10">
      <t>ネンカン</t>
    </rPh>
    <rPh sb="10" eb="12">
      <t>ウリアゲ</t>
    </rPh>
    <rPh sb="12" eb="14">
      <t>ヨテイ</t>
    </rPh>
    <rPh sb="14" eb="15">
      <t>タカ</t>
    </rPh>
    <rPh sb="21" eb="23">
      <t>マンエン</t>
    </rPh>
    <rPh sb="23" eb="25">
      <t>イカ</t>
    </rPh>
    <rPh sb="30" eb="32">
      <t>タシュ</t>
    </rPh>
    <rPh sb="32" eb="34">
      <t>ショウガク</t>
    </rPh>
    <rPh sb="35" eb="37">
      <t>セイサン</t>
    </rPh>
    <rPh sb="37" eb="39">
      <t>カツドウ</t>
    </rPh>
    <rPh sb="40" eb="41">
      <t>オコナ</t>
    </rPh>
    <rPh sb="42" eb="43">
      <t>トウ</t>
    </rPh>
    <rPh sb="44" eb="46">
      <t>リユウ</t>
    </rPh>
    <rPh sb="50" eb="52">
      <t>セイゾウ</t>
    </rPh>
    <rPh sb="52" eb="54">
      <t>ギョウム</t>
    </rPh>
    <rPh sb="55" eb="57">
      <t>ハンバイ</t>
    </rPh>
    <rPh sb="57" eb="59">
      <t>ギョウム</t>
    </rPh>
    <rPh sb="60" eb="61">
      <t>カカ</t>
    </rPh>
    <rPh sb="62" eb="64">
      <t>ヒヨウ</t>
    </rPh>
    <rPh sb="65" eb="67">
      <t>クブン</t>
    </rPh>
    <rPh sb="72" eb="74">
      <t>コンナン</t>
    </rPh>
    <rPh sb="75" eb="77">
      <t>バアイ</t>
    </rPh>
    <rPh sb="96" eb="98">
      <t>メイサイ</t>
    </rPh>
    <rPh sb="99" eb="100">
      <t>オヨ</t>
    </rPh>
    <rPh sb="102" eb="103">
      <t>ヒョウ</t>
    </rPh>
    <rPh sb="105" eb="107">
      <t>シュウロウ</t>
    </rPh>
    <rPh sb="107" eb="109">
      <t>シエン</t>
    </rPh>
    <rPh sb="109" eb="111">
      <t>ジギョウ</t>
    </rPh>
    <rPh sb="111" eb="114">
      <t>メイサイショ</t>
    </rPh>
    <rPh sb="115" eb="117">
      <t>コンキョ</t>
    </rPh>
    <rPh sb="117" eb="119">
      <t>シリョウ</t>
    </rPh>
    <rPh sb="122" eb="124">
      <t>テンプ</t>
    </rPh>
    <phoneticPr fontId="1"/>
  </si>
  <si>
    <t>（表１）－①就労支援事業別事業活動明細書</t>
    <rPh sb="1" eb="2">
      <t>ヒョウ</t>
    </rPh>
    <rPh sb="6" eb="8">
      <t>シュウロウ</t>
    </rPh>
    <rPh sb="8" eb="10">
      <t>シエン</t>
    </rPh>
    <rPh sb="10" eb="12">
      <t>ジギョウ</t>
    </rPh>
    <rPh sb="12" eb="13">
      <t>ベツ</t>
    </rPh>
    <rPh sb="13" eb="15">
      <t>ジギョウ</t>
    </rPh>
    <rPh sb="15" eb="17">
      <t>カツドウ</t>
    </rPh>
    <rPh sb="17" eb="20">
      <t>メイサイショ</t>
    </rPh>
    <phoneticPr fontId="1"/>
  </si>
  <si>
    <t>※就労支援事業の年間売上高が５，０００万円を超える場合又は、就労支援事業の年間売上高が５，０００万円以下であるが、製造業務と販売業務に係る費用を区分することが可能な場合、（表１）－①、（表２）（表３）を作成すること。</t>
    <rPh sb="27" eb="28">
      <t>マタ</t>
    </rPh>
    <rPh sb="86" eb="87">
      <t>ヒョウ</t>
    </rPh>
    <rPh sb="93" eb="94">
      <t>ヒョウ</t>
    </rPh>
    <rPh sb="97" eb="98">
      <t>ヒョウ</t>
    </rPh>
    <rPh sb="101" eb="103">
      <t>サクセイ</t>
    </rPh>
    <phoneticPr fontId="1"/>
  </si>
  <si>
    <t>（表１）－②就労支援事業別事業活動明細書</t>
    <rPh sb="1" eb="2">
      <t>ヒョウ</t>
    </rPh>
    <rPh sb="6" eb="8">
      <t>シュウロウ</t>
    </rPh>
    <rPh sb="8" eb="10">
      <t>シエン</t>
    </rPh>
    <rPh sb="10" eb="12">
      <t>ジギョウ</t>
    </rPh>
    <rPh sb="12" eb="13">
      <t>ベツ</t>
    </rPh>
    <rPh sb="13" eb="15">
      <t>ジギョウ</t>
    </rPh>
    <rPh sb="15" eb="17">
      <t>カツドウ</t>
    </rPh>
    <rPh sb="17" eb="20">
      <t>メイサイショ</t>
    </rPh>
    <phoneticPr fontId="1"/>
  </si>
  <si>
    <t>※就労支援事業の年間売上高が５，０００万円以下であって、多種少額の生産活動を行う等の理由により、製造業務と販売業務に係る費用を区分することが困難な場合、（表１）－②、（表４）を作成すること。</t>
    <rPh sb="77" eb="78">
      <t>ヒョウ</t>
    </rPh>
    <rPh sb="84" eb="85">
      <t>ヒョウ</t>
    </rPh>
    <rPh sb="88" eb="90">
      <t>サクセイ</t>
    </rPh>
    <phoneticPr fontId="1"/>
  </si>
  <si>
    <t>主な生産活動に伴う必要経費</t>
    <rPh sb="0" eb="1">
      <t>オモ</t>
    </rPh>
    <rPh sb="2" eb="6">
      <t>セイサンカツドウ</t>
    </rPh>
    <phoneticPr fontId="1"/>
  </si>
  <si>
    <t>【就労支援事業別事業活動明細書等の提出について】</t>
    <rPh sb="1" eb="3">
      <t>シュウロウ</t>
    </rPh>
    <rPh sb="3" eb="5">
      <t>シエン</t>
    </rPh>
    <rPh sb="5" eb="7">
      <t>ジギョウ</t>
    </rPh>
    <rPh sb="7" eb="8">
      <t>ベツ</t>
    </rPh>
    <rPh sb="8" eb="10">
      <t>ジギョウ</t>
    </rPh>
    <rPh sb="10" eb="12">
      <t>カツドウ</t>
    </rPh>
    <rPh sb="12" eb="15">
      <t>メイサイショ</t>
    </rPh>
    <rPh sb="15" eb="16">
      <t>トウ</t>
    </rPh>
    <rPh sb="17" eb="19">
      <t>テイシュツ</t>
    </rPh>
    <phoneticPr fontId="1"/>
  </si>
  <si>
    <t>(注）利用者賃金及び利用者工賃の額は入れないこと。</t>
    <rPh sb="1" eb="2">
      <t>チュウ</t>
    </rPh>
    <rPh sb="3" eb="6">
      <t>リヨウシャ</t>
    </rPh>
    <rPh sb="6" eb="8">
      <t>チンギン</t>
    </rPh>
    <rPh sb="8" eb="9">
      <t>オヨ</t>
    </rPh>
    <rPh sb="10" eb="13">
      <t>リヨウシャ</t>
    </rPh>
    <rPh sb="13" eb="15">
      <t>コウチン</t>
    </rPh>
    <rPh sb="16" eb="17">
      <t>ガク</t>
    </rPh>
    <rPh sb="18" eb="19">
      <t>イ</t>
    </rPh>
    <phoneticPr fontId="1"/>
  </si>
  <si>
    <t>(注)（表１）－①又は②　就労支援事業別事業活動明細書の「就労支援事業活動増減差額」の額を記載すること。</t>
    <rPh sb="1" eb="2">
      <t>チュウ</t>
    </rPh>
    <rPh sb="9" eb="10">
      <t>マタ</t>
    </rPh>
    <rPh sb="24" eb="26">
      <t>メイサイ</t>
    </rPh>
    <rPh sb="26" eb="27">
      <t>ショ</t>
    </rPh>
    <rPh sb="43" eb="44">
      <t>ガク</t>
    </rPh>
    <rPh sb="45" eb="47">
      <t>キサイ</t>
    </rPh>
    <phoneticPr fontId="1"/>
  </si>
  <si>
    <t>(注)（表２）就労支援事業製造原価明細書及び（表３）就労支援事業販管費明細書又は（表４）就労支援事業明細書の利用者賃金及び利用者工賃の合計額を記載すること。</t>
    <rPh sb="1" eb="2">
      <t>チュウ</t>
    </rPh>
    <rPh sb="38" eb="39">
      <t>マタ</t>
    </rPh>
    <rPh sb="54" eb="57">
      <t>リヨウシャ</t>
    </rPh>
    <rPh sb="57" eb="59">
      <t>チンギン</t>
    </rPh>
    <rPh sb="59" eb="60">
      <t>オヨ</t>
    </rPh>
    <rPh sb="61" eb="64">
      <t>リヨウシャ</t>
    </rPh>
    <rPh sb="64" eb="66">
      <t>コウチン</t>
    </rPh>
    <rPh sb="67" eb="69">
      <t>ゴウケイ</t>
    </rPh>
    <rPh sb="69" eb="70">
      <t>ガク</t>
    </rPh>
    <rPh sb="71" eb="73">
      <t>キサイ</t>
    </rPh>
    <phoneticPr fontId="1"/>
  </si>
  <si>
    <t>支払い総賃金額</t>
    <rPh sb="0" eb="2">
      <t>シハラ</t>
    </rPh>
    <rPh sb="3" eb="4">
      <t>ソウ</t>
    </rPh>
    <rPh sb="4" eb="6">
      <t>チンギン</t>
    </rPh>
    <rPh sb="6" eb="7">
      <t>ガク</t>
    </rPh>
    <phoneticPr fontId="1"/>
  </si>
  <si>
    <t>　　期首製品（商品）棚卸高</t>
    <rPh sb="2" eb="4">
      <t>キシュ</t>
    </rPh>
    <rPh sb="4" eb="6">
      <t>セイヒン</t>
    </rPh>
    <rPh sb="7" eb="9">
      <t>ショウヒン</t>
    </rPh>
    <rPh sb="10" eb="11">
      <t>ダナ</t>
    </rPh>
    <rPh sb="11" eb="12">
      <t>オロシ</t>
    </rPh>
    <rPh sb="12" eb="13">
      <t>タカ</t>
    </rPh>
    <phoneticPr fontId="1"/>
  </si>
  <si>
    <t>会計期間</t>
    <rPh sb="0" eb="2">
      <t>カイケイ</t>
    </rPh>
    <rPh sb="2" eb="4">
      <t>キカン</t>
    </rPh>
    <phoneticPr fontId="1"/>
  </si>
  <si>
    <t>自</t>
    <rPh sb="0" eb="1">
      <t>ジ</t>
    </rPh>
    <phoneticPr fontId="1"/>
  </si>
  <si>
    <t>至</t>
    <rPh sb="0" eb="1">
      <t>イタル</t>
    </rPh>
    <phoneticPr fontId="1"/>
  </si>
  <si>
    <t>事業所名</t>
    <rPh sb="0" eb="2">
      <t>ジギョウ</t>
    </rPh>
    <rPh sb="2" eb="3">
      <t>ショ</t>
    </rPh>
    <rPh sb="3" eb="4">
      <t>メイ</t>
    </rPh>
    <phoneticPr fontId="1"/>
  </si>
  <si>
    <t>法人名</t>
    <rPh sb="0" eb="2">
      <t>ホウジン</t>
    </rPh>
    <rPh sb="2" eb="3">
      <t>メイ</t>
    </rPh>
    <phoneticPr fontId="1"/>
  </si>
  <si>
    <t>※着色セルは、入力不要です。</t>
    <rPh sb="1" eb="3">
      <t>チャクショク</t>
    </rPh>
    <rPh sb="7" eb="9">
      <t>ニュウリョク</t>
    </rPh>
    <rPh sb="9" eb="11">
      <t>フヨウ</t>
    </rPh>
    <phoneticPr fontId="1"/>
  </si>
  <si>
    <t>令和</t>
  </si>
  <si>
    <t>合　計</t>
  </si>
  <si>
    <t>名</t>
    <rPh sb="0" eb="1">
      <t>メイ</t>
    </rPh>
    <phoneticPr fontId="1"/>
  </si>
  <si>
    <t>定員</t>
    <rPh sb="0" eb="2">
      <t>テイイン</t>
    </rPh>
    <phoneticPr fontId="1"/>
  </si>
  <si>
    <t>届出日：</t>
    <phoneticPr fontId="1"/>
  </si>
  <si>
    <t>※事業所名と会計期間は、報告書の入力内容が自動で反映されます。</t>
    <rPh sb="1" eb="5">
      <t>ジギョウショメイ</t>
    </rPh>
    <rPh sb="6" eb="8">
      <t>カイケイ</t>
    </rPh>
    <rPh sb="8" eb="10">
      <t>キカン</t>
    </rPh>
    <rPh sb="12" eb="15">
      <t>ホウコクショ</t>
    </rPh>
    <rPh sb="16" eb="20">
      <t>ニュウリョクナイヨウ</t>
    </rPh>
    <rPh sb="21" eb="23">
      <t>ジドウ</t>
    </rPh>
    <rPh sb="24" eb="26">
      <t>ハンエイ</t>
    </rPh>
    <phoneticPr fontId="1"/>
  </si>
  <si>
    <t>※事業所名と会計期間は、報告書の入力内容が自動で反映されます。</t>
    <phoneticPr fontId="1"/>
  </si>
  <si>
    <t>※事業所名と会計期間は、報告書の入力内容が自動で反映されます。</t>
    <phoneticPr fontId="1"/>
  </si>
  <si>
    <t>※事業所名と会計期間は、報告書の入力内容が自動で反映されます。</t>
    <phoneticPr fontId="1"/>
  </si>
  <si>
    <t>※前回調査において経営改善計画書を提出している事業所については、前回提出計画において示した具体的な取り組み内容とその成果等を記載してください。</t>
    <phoneticPr fontId="1"/>
  </si>
  <si>
    <t>株式会社○○</t>
    <rPh sb="0" eb="4">
      <t>カブシキガイシャ</t>
    </rPh>
    <phoneticPr fontId="1"/>
  </si>
  <si>
    <t>福岡　太郎</t>
    <rPh sb="0" eb="2">
      <t>フクオカ</t>
    </rPh>
    <rPh sb="3" eb="5">
      <t>タロウ</t>
    </rPh>
    <phoneticPr fontId="1"/>
  </si>
  <si>
    <t>しえん福岡</t>
    <rPh sb="3" eb="5">
      <t>フクオカ</t>
    </rPh>
    <phoneticPr fontId="1"/>
  </si>
  <si>
    <t>福岡県○○市○○７－７</t>
    <rPh sb="0" eb="3">
      <t>フクオカケン</t>
    </rPh>
    <rPh sb="5" eb="6">
      <t>シ</t>
    </rPh>
    <phoneticPr fontId="1"/>
  </si>
  <si>
    <t>092-111-2222</t>
    <phoneticPr fontId="1"/>
  </si>
  <si>
    <t>092-333-4444</t>
    <phoneticPr fontId="1"/>
  </si>
  <si>
    <t>平成</t>
  </si>
  <si>
    <t>勘定科目解説</t>
    <rPh sb="0" eb="2">
      <t>カンジョウ</t>
    </rPh>
    <rPh sb="2" eb="4">
      <t>カモク</t>
    </rPh>
    <rPh sb="4" eb="6">
      <t>カイセツ</t>
    </rPh>
    <phoneticPr fontId="1"/>
  </si>
  <si>
    <t>例</t>
    <rPh sb="0" eb="1">
      <t>レイ</t>
    </rPh>
    <phoneticPr fontId="1"/>
  </si>
  <si>
    <t xml:space="preserve">パンの売上2,500個／月＠150円
</t>
    <rPh sb="3" eb="5">
      <t>ウリアゲ</t>
    </rPh>
    <rPh sb="10" eb="11">
      <t>コ</t>
    </rPh>
    <rPh sb="12" eb="13">
      <t>ツキ</t>
    </rPh>
    <rPh sb="17" eb="18">
      <t>エン</t>
    </rPh>
    <phoneticPr fontId="1"/>
  </si>
  <si>
    <t>ジュース500個／月＠100円</t>
  </si>
  <si>
    <t>Aの合計額（自動計算）</t>
    <rPh sb="2" eb="4">
      <t>ゴウケイ</t>
    </rPh>
    <rPh sb="4" eb="5">
      <t>ガク</t>
    </rPh>
    <rPh sb="6" eb="8">
      <t>ジドウ</t>
    </rPh>
    <rPh sb="8" eb="10">
      <t>ケイサン</t>
    </rPh>
    <phoneticPr fontId="1"/>
  </si>
  <si>
    <t>差引と同額（自動計算）</t>
    <rPh sb="0" eb="2">
      <t>サシヒキ</t>
    </rPh>
    <rPh sb="3" eb="5">
      <t>ドウガク</t>
    </rPh>
    <rPh sb="6" eb="8">
      <t>ジドウ</t>
    </rPh>
    <rPh sb="8" eb="10">
      <t>ケイサン</t>
    </rPh>
    <phoneticPr fontId="1"/>
  </si>
  <si>
    <t>前期に製造し、当期に販売する商品の完成品であり、期首に生じる販売可能な状態の商品を指します。</t>
  </si>
  <si>
    <t>なし。</t>
  </si>
  <si>
    <t>（表２）当期就労支援事業製造原価と同値</t>
    <rPh sb="1" eb="2">
      <t>ヒョウ</t>
    </rPh>
    <rPh sb="4" eb="6">
      <t>トウキ</t>
    </rPh>
    <rPh sb="6" eb="8">
      <t>シュウロウ</t>
    </rPh>
    <rPh sb="8" eb="10">
      <t>シエン</t>
    </rPh>
    <rPh sb="10" eb="12">
      <t>ジギョウ</t>
    </rPh>
    <rPh sb="12" eb="14">
      <t>セイゾウ</t>
    </rPh>
    <rPh sb="14" eb="16">
      <t>ゲンカ</t>
    </rPh>
    <rPh sb="17" eb="19">
      <t>ドウチ</t>
    </rPh>
    <phoneticPr fontId="1"/>
  </si>
  <si>
    <t>当期において、商品を販売するために、仕入れた製品（製造した製品とは別）の額</t>
    <rPh sb="25" eb="27">
      <t>セイゾウ</t>
    </rPh>
    <rPh sb="29" eb="31">
      <t>セイヒン</t>
    </rPh>
    <rPh sb="33" eb="34">
      <t>ベツ</t>
    </rPh>
    <phoneticPr fontId="1"/>
  </si>
  <si>
    <t>ジュース500個／月＠80円</t>
    <rPh sb="7" eb="8">
      <t>コ</t>
    </rPh>
    <rPh sb="9" eb="10">
      <t>ツキ</t>
    </rPh>
    <rPh sb="13" eb="14">
      <t>エン</t>
    </rPh>
    <phoneticPr fontId="1"/>
  </si>
  <si>
    <t>Bの合計額（自動計算）</t>
    <rPh sb="2" eb="4">
      <t>ゴウケイ</t>
    </rPh>
    <rPh sb="4" eb="5">
      <t>ガク</t>
    </rPh>
    <rPh sb="6" eb="8">
      <t>ジドウ</t>
    </rPh>
    <rPh sb="8" eb="10">
      <t>ケイサン</t>
    </rPh>
    <phoneticPr fontId="1"/>
  </si>
  <si>
    <t>当期に製造し、来期に販売する商品の完成版であり、期末に生じる販売可能な状態の商品を指します。</t>
  </si>
  <si>
    <t>合計－Cの額（自動計算）</t>
    <rPh sb="0" eb="2">
      <t>ゴウケイ</t>
    </rPh>
    <rPh sb="5" eb="6">
      <t>ガク</t>
    </rPh>
    <rPh sb="7" eb="9">
      <t>ジドウ</t>
    </rPh>
    <rPh sb="9" eb="11">
      <t>ケイサン</t>
    </rPh>
    <phoneticPr fontId="1"/>
  </si>
  <si>
    <t>（表３）就労支援事業販管費と同値</t>
    <rPh sb="1" eb="2">
      <t>ヒョウ</t>
    </rPh>
    <rPh sb="4" eb="6">
      <t>シュウロウ</t>
    </rPh>
    <rPh sb="6" eb="8">
      <t>シエン</t>
    </rPh>
    <rPh sb="8" eb="10">
      <t>ジギョウ</t>
    </rPh>
    <rPh sb="10" eb="11">
      <t>ハン</t>
    </rPh>
    <rPh sb="11" eb="12">
      <t>カン</t>
    </rPh>
    <rPh sb="12" eb="13">
      <t>ヒ</t>
    </rPh>
    <rPh sb="14" eb="16">
      <t>ドウチ</t>
    </rPh>
    <phoneticPr fontId="1"/>
  </si>
  <si>
    <t>就労支援事業販売原価－販管費（自動計算）</t>
    <rPh sb="0" eb="2">
      <t>シュウロウ</t>
    </rPh>
    <rPh sb="2" eb="4">
      <t>シエン</t>
    </rPh>
    <rPh sb="4" eb="6">
      <t>ジギョウ</t>
    </rPh>
    <rPh sb="6" eb="8">
      <t>ハンバイ</t>
    </rPh>
    <rPh sb="8" eb="10">
      <t>ゲンカ</t>
    </rPh>
    <rPh sb="11" eb="12">
      <t>ハン</t>
    </rPh>
    <rPh sb="12" eb="13">
      <t>カン</t>
    </rPh>
    <rPh sb="13" eb="14">
      <t>ヒ</t>
    </rPh>
    <rPh sb="15" eb="19">
      <t>ジドウケイサン</t>
    </rPh>
    <phoneticPr fontId="1"/>
  </si>
  <si>
    <t>就労支援事業活動収益－費用の額（自動計算）</t>
    <rPh sb="0" eb="2">
      <t>シュウロウ</t>
    </rPh>
    <rPh sb="2" eb="4">
      <t>シエン</t>
    </rPh>
    <rPh sb="4" eb="6">
      <t>ジギョウ</t>
    </rPh>
    <rPh sb="6" eb="8">
      <t>カツドウ</t>
    </rPh>
    <rPh sb="8" eb="10">
      <t>シュウエキ</t>
    </rPh>
    <rPh sb="11" eb="13">
      <t>ヒヨウ</t>
    </rPh>
    <rPh sb="14" eb="15">
      <t>ガク</t>
    </rPh>
    <rPh sb="16" eb="18">
      <t>ジドウ</t>
    </rPh>
    <rPh sb="18" eb="20">
      <t>ケイサン</t>
    </rPh>
    <phoneticPr fontId="1"/>
  </si>
  <si>
    <t>サンドイッチ製造販売作業</t>
    <rPh sb="6" eb="8">
      <t>セイゾウ</t>
    </rPh>
    <rPh sb="8" eb="10">
      <t>ハンバイ</t>
    </rPh>
    <rPh sb="10" eb="12">
      <t>サギョウ</t>
    </rPh>
    <phoneticPr fontId="1"/>
  </si>
  <si>
    <t>なし。</t>
    <phoneticPr fontId="1"/>
  </si>
  <si>
    <t>就労支援事業活動費用と同額（自動計算）</t>
    <rPh sb="0" eb="2">
      <t>シュウロウ</t>
    </rPh>
    <rPh sb="2" eb="4">
      <t>シエン</t>
    </rPh>
    <rPh sb="4" eb="6">
      <t>ジギョウ</t>
    </rPh>
    <rPh sb="6" eb="8">
      <t>カツドウ</t>
    </rPh>
    <rPh sb="8" eb="10">
      <t>ヒヨウ</t>
    </rPh>
    <rPh sb="11" eb="13">
      <t>ドウガク</t>
    </rPh>
    <rPh sb="14" eb="16">
      <t>ジドウ</t>
    </rPh>
    <rPh sb="16" eb="18">
      <t>ケイサン</t>
    </rPh>
    <phoneticPr fontId="1"/>
  </si>
  <si>
    <t>（表４）就労支援事業費と同値</t>
    <rPh sb="1" eb="2">
      <t>ヒョウ</t>
    </rPh>
    <rPh sb="4" eb="6">
      <t>シュウロウ</t>
    </rPh>
    <rPh sb="6" eb="8">
      <t>シエン</t>
    </rPh>
    <rPh sb="8" eb="10">
      <t>ジギョウ</t>
    </rPh>
    <rPh sb="10" eb="11">
      <t>ヒ</t>
    </rPh>
    <rPh sb="12" eb="14">
      <t>ドウチ</t>
    </rPh>
    <phoneticPr fontId="1"/>
  </si>
  <si>
    <t>差引と同額（自動計算）</t>
    <phoneticPr fontId="1"/>
  </si>
  <si>
    <t>製造・販売業務により得た収益（自立支援給付費や本人負担額等除く）</t>
    <rPh sb="0" eb="2">
      <t>セイゾウ</t>
    </rPh>
    <rPh sb="3" eb="5">
      <t>ハンバイ</t>
    </rPh>
    <rPh sb="5" eb="7">
      <t>ギョウム</t>
    </rPh>
    <rPh sb="10" eb="11">
      <t>エ</t>
    </rPh>
    <rPh sb="12" eb="14">
      <t>シュウエキ</t>
    </rPh>
    <rPh sb="15" eb="17">
      <t>ジリツ</t>
    </rPh>
    <rPh sb="17" eb="19">
      <t>シエン</t>
    </rPh>
    <rPh sb="19" eb="21">
      <t>キュウフ</t>
    </rPh>
    <rPh sb="21" eb="22">
      <t>ヒ</t>
    </rPh>
    <rPh sb="23" eb="25">
      <t>ホンニン</t>
    </rPh>
    <rPh sb="25" eb="27">
      <t>フタン</t>
    </rPh>
    <rPh sb="27" eb="28">
      <t>ガク</t>
    </rPh>
    <rPh sb="28" eb="29">
      <t>トウ</t>
    </rPh>
    <rPh sb="29" eb="30">
      <t>ノゾ</t>
    </rPh>
    <phoneticPr fontId="1"/>
  </si>
  <si>
    <t>期首における主要材料及び補助材料の有高</t>
    <rPh sb="0" eb="2">
      <t>キシュ</t>
    </rPh>
    <rPh sb="6" eb="8">
      <t>シュヨウ</t>
    </rPh>
    <rPh sb="8" eb="10">
      <t>ザイリョウ</t>
    </rPh>
    <rPh sb="10" eb="11">
      <t>オヨ</t>
    </rPh>
    <rPh sb="12" eb="14">
      <t>ホジョ</t>
    </rPh>
    <rPh sb="14" eb="16">
      <t>ザイリョウ</t>
    </rPh>
    <rPh sb="17" eb="19">
      <t>アリダカ</t>
    </rPh>
    <phoneticPr fontId="1"/>
  </si>
  <si>
    <t>パン・チーズ・ハム等</t>
    <rPh sb="9" eb="10">
      <t>トウ</t>
    </rPh>
    <phoneticPr fontId="1"/>
  </si>
  <si>
    <t>当期における主要材料及び補助材料の仕入高</t>
    <rPh sb="0" eb="2">
      <t>トウキ</t>
    </rPh>
    <rPh sb="6" eb="8">
      <t>シュヨウ</t>
    </rPh>
    <rPh sb="8" eb="10">
      <t>ザイリョウ</t>
    </rPh>
    <rPh sb="10" eb="11">
      <t>オヨ</t>
    </rPh>
    <rPh sb="12" eb="14">
      <t>ホジョ</t>
    </rPh>
    <rPh sb="14" eb="16">
      <t>ザイリョウ</t>
    </rPh>
    <rPh sb="17" eb="19">
      <t>シイ</t>
    </rPh>
    <rPh sb="19" eb="20">
      <t>ダカ</t>
    </rPh>
    <phoneticPr fontId="1"/>
  </si>
  <si>
    <t>パン・チーズ・ハム・卵・レタス等</t>
    <rPh sb="10" eb="11">
      <t>タマゴ</t>
    </rPh>
    <rPh sb="15" eb="16">
      <t>トウ</t>
    </rPh>
    <phoneticPr fontId="1"/>
  </si>
  <si>
    <t>期末における主要材料及び補助材料の有高</t>
    <rPh sb="0" eb="2">
      <t>キマツ</t>
    </rPh>
    <rPh sb="6" eb="8">
      <t>シュヨウ</t>
    </rPh>
    <rPh sb="8" eb="10">
      <t>ザイリョウ</t>
    </rPh>
    <rPh sb="10" eb="11">
      <t>オヨ</t>
    </rPh>
    <rPh sb="12" eb="14">
      <t>ホジョ</t>
    </rPh>
    <rPh sb="14" eb="16">
      <t>ザイリョウ</t>
    </rPh>
    <rPh sb="17" eb="19">
      <t>アリダカ</t>
    </rPh>
    <phoneticPr fontId="1"/>
  </si>
  <si>
    <t>計－期末材料棚卸高（自動計算）</t>
    <rPh sb="0" eb="1">
      <t>ケイ</t>
    </rPh>
    <rPh sb="2" eb="4">
      <t>キマツ</t>
    </rPh>
    <rPh sb="4" eb="6">
      <t>ザイリョウ</t>
    </rPh>
    <rPh sb="6" eb="8">
      <t>タナオロ</t>
    </rPh>
    <rPh sb="8" eb="9">
      <t>ダカ</t>
    </rPh>
    <rPh sb="10" eb="12">
      <t>ジドウ</t>
    </rPh>
    <rPh sb="12" eb="14">
      <t>ケイサン</t>
    </rPh>
    <phoneticPr fontId="1"/>
  </si>
  <si>
    <t>製造事業に係る就A（雇用有）利用者に支払う作業工賃</t>
    <rPh sb="0" eb="2">
      <t>セイゾウ</t>
    </rPh>
    <rPh sb="2" eb="4">
      <t>ジギョウ</t>
    </rPh>
    <rPh sb="5" eb="6">
      <t>カカ</t>
    </rPh>
    <rPh sb="7" eb="8">
      <t>シュウ</t>
    </rPh>
    <rPh sb="10" eb="12">
      <t>コヨウ</t>
    </rPh>
    <rPh sb="12" eb="13">
      <t>ユウ</t>
    </rPh>
    <rPh sb="14" eb="17">
      <t>リヨウシャ</t>
    </rPh>
    <rPh sb="18" eb="20">
      <t>シハラ</t>
    </rPh>
    <rPh sb="21" eb="23">
      <t>サギョウ</t>
    </rPh>
    <rPh sb="23" eb="25">
      <t>コウチン</t>
    </rPh>
    <phoneticPr fontId="1"/>
  </si>
  <si>
    <t>利用者2名、時給800円、年間就労時間1,200時間</t>
    <rPh sb="0" eb="3">
      <t>リヨウシャ</t>
    </rPh>
    <rPh sb="4" eb="5">
      <t>メイ</t>
    </rPh>
    <rPh sb="6" eb="8">
      <t>ジキュウ</t>
    </rPh>
    <rPh sb="11" eb="12">
      <t>エン</t>
    </rPh>
    <rPh sb="13" eb="15">
      <t>ネンカン</t>
    </rPh>
    <rPh sb="15" eb="17">
      <t>シュウロウ</t>
    </rPh>
    <rPh sb="17" eb="19">
      <t>ジカン</t>
    </rPh>
    <rPh sb="24" eb="26">
      <t>ジカン</t>
    </rPh>
    <phoneticPr fontId="1"/>
  </si>
  <si>
    <t>製造事業に係る就A（雇用無）利用者に支払う作業工賃</t>
    <rPh sb="0" eb="2">
      <t>セイゾウ</t>
    </rPh>
    <rPh sb="2" eb="4">
      <t>ジギョウ</t>
    </rPh>
    <rPh sb="5" eb="6">
      <t>カカ</t>
    </rPh>
    <rPh sb="7" eb="8">
      <t>シュウ</t>
    </rPh>
    <rPh sb="10" eb="12">
      <t>コヨウ</t>
    </rPh>
    <rPh sb="12" eb="13">
      <t>ナ</t>
    </rPh>
    <rPh sb="14" eb="17">
      <t>リヨウシャ</t>
    </rPh>
    <rPh sb="18" eb="20">
      <t>シハラ</t>
    </rPh>
    <rPh sb="21" eb="23">
      <t>サギョウ</t>
    </rPh>
    <rPh sb="23" eb="25">
      <t>コウチン</t>
    </rPh>
    <phoneticPr fontId="1"/>
  </si>
  <si>
    <t>製造事業に従事する職業指導員等に支払う給料、法定福利費、賞与等（指定基準における人員配置基準内の職業指導員等の職員の人件費は訓練老給付費に積算されるため、この項目に含めない。以下同様。）</t>
    <rPh sb="0" eb="2">
      <t>セイゾウ</t>
    </rPh>
    <rPh sb="2" eb="4">
      <t>ジギョウ</t>
    </rPh>
    <rPh sb="5" eb="7">
      <t>ジュウジ</t>
    </rPh>
    <rPh sb="9" eb="11">
      <t>ショクギョウ</t>
    </rPh>
    <rPh sb="11" eb="14">
      <t>シドウイン</t>
    </rPh>
    <rPh sb="14" eb="15">
      <t>トウ</t>
    </rPh>
    <rPh sb="16" eb="18">
      <t>シハラ</t>
    </rPh>
    <rPh sb="19" eb="21">
      <t>キュウリョウ</t>
    </rPh>
    <rPh sb="22" eb="24">
      <t>ホウテイ</t>
    </rPh>
    <rPh sb="24" eb="26">
      <t>フクリ</t>
    </rPh>
    <rPh sb="26" eb="27">
      <t>ヒ</t>
    </rPh>
    <rPh sb="28" eb="30">
      <t>ショウヨ</t>
    </rPh>
    <rPh sb="30" eb="31">
      <t>トウ</t>
    </rPh>
    <rPh sb="32" eb="34">
      <t>シテイ</t>
    </rPh>
    <rPh sb="34" eb="36">
      <t>キジュン</t>
    </rPh>
    <rPh sb="40" eb="42">
      <t>ジンイン</t>
    </rPh>
    <rPh sb="42" eb="44">
      <t>ハイチ</t>
    </rPh>
    <rPh sb="44" eb="46">
      <t>キジュン</t>
    </rPh>
    <rPh sb="46" eb="47">
      <t>ナイ</t>
    </rPh>
    <rPh sb="48" eb="50">
      <t>ショクギョウ</t>
    </rPh>
    <rPh sb="50" eb="53">
      <t>シドウイン</t>
    </rPh>
    <rPh sb="53" eb="54">
      <t>トウ</t>
    </rPh>
    <rPh sb="55" eb="57">
      <t>ショクイン</t>
    </rPh>
    <rPh sb="58" eb="61">
      <t>ジンケンヒ</t>
    </rPh>
    <rPh sb="62" eb="64">
      <t>クンレン</t>
    </rPh>
    <rPh sb="64" eb="65">
      <t>ロウ</t>
    </rPh>
    <rPh sb="65" eb="67">
      <t>キュウフ</t>
    </rPh>
    <rPh sb="67" eb="68">
      <t>ヒ</t>
    </rPh>
    <rPh sb="69" eb="71">
      <t>セキサン</t>
    </rPh>
    <rPh sb="79" eb="81">
      <t>コウモク</t>
    </rPh>
    <rPh sb="82" eb="83">
      <t>フク</t>
    </rPh>
    <rPh sb="87" eb="89">
      <t>イカ</t>
    </rPh>
    <rPh sb="89" eb="91">
      <t>ドウヨウ</t>
    </rPh>
    <phoneticPr fontId="1"/>
  </si>
  <si>
    <t>人員配置基準を超えて指導員を雇っていない</t>
    <rPh sb="0" eb="2">
      <t>ジンイン</t>
    </rPh>
    <rPh sb="2" eb="4">
      <t>ハイチ</t>
    </rPh>
    <rPh sb="4" eb="6">
      <t>キジュン</t>
    </rPh>
    <rPh sb="7" eb="8">
      <t>コ</t>
    </rPh>
    <rPh sb="10" eb="13">
      <t>シドウイン</t>
    </rPh>
    <rPh sb="14" eb="15">
      <t>ヤト</t>
    </rPh>
    <phoneticPr fontId="1"/>
  </si>
  <si>
    <t>製造事業に従事する職業指導員等に支払う退職金</t>
    <rPh sb="0" eb="2">
      <t>セイゾウ</t>
    </rPh>
    <rPh sb="2" eb="4">
      <t>ジギョウ</t>
    </rPh>
    <rPh sb="5" eb="7">
      <t>ジュウジ</t>
    </rPh>
    <rPh sb="9" eb="11">
      <t>ショクギョウ</t>
    </rPh>
    <rPh sb="11" eb="14">
      <t>シドウイン</t>
    </rPh>
    <rPh sb="14" eb="15">
      <t>トウ</t>
    </rPh>
    <rPh sb="16" eb="18">
      <t>シハラ</t>
    </rPh>
    <rPh sb="19" eb="22">
      <t>タイショクキン</t>
    </rPh>
    <phoneticPr fontId="1"/>
  </si>
  <si>
    <t>製造事業に従事する職業指導員等に支払う退職給与引当金繰入金</t>
    <rPh sb="0" eb="2">
      <t>セイゾウ</t>
    </rPh>
    <rPh sb="2" eb="4">
      <t>ジギョウ</t>
    </rPh>
    <rPh sb="5" eb="7">
      <t>ジュウジ</t>
    </rPh>
    <rPh sb="9" eb="11">
      <t>ショクギョウ</t>
    </rPh>
    <rPh sb="11" eb="14">
      <t>シドウイン</t>
    </rPh>
    <rPh sb="14" eb="15">
      <t>トウ</t>
    </rPh>
    <rPh sb="16" eb="18">
      <t>シハラ</t>
    </rPh>
    <rPh sb="19" eb="21">
      <t>タイショク</t>
    </rPh>
    <rPh sb="21" eb="23">
      <t>キュウヨ</t>
    </rPh>
    <rPh sb="23" eb="25">
      <t>ヒキアテ</t>
    </rPh>
    <rPh sb="25" eb="26">
      <t>キン</t>
    </rPh>
    <rPh sb="26" eb="28">
      <t>クリイレ</t>
    </rPh>
    <rPh sb="28" eb="29">
      <t>キン</t>
    </rPh>
    <phoneticPr fontId="1"/>
  </si>
  <si>
    <t>製造事業に従事する職業指導員等に支払給料、法定福利費、賞与等</t>
    <rPh sb="0" eb="2">
      <t>セイゾウ</t>
    </rPh>
    <rPh sb="2" eb="4">
      <t>ジギョウ</t>
    </rPh>
    <rPh sb="5" eb="7">
      <t>ジュウジ</t>
    </rPh>
    <rPh sb="9" eb="11">
      <t>ショクギョウ</t>
    </rPh>
    <rPh sb="11" eb="14">
      <t>シドウイン</t>
    </rPh>
    <rPh sb="14" eb="15">
      <t>トウ</t>
    </rPh>
    <rPh sb="16" eb="18">
      <t>シハラ</t>
    </rPh>
    <rPh sb="18" eb="20">
      <t>キュウリョウ</t>
    </rPh>
    <rPh sb="21" eb="23">
      <t>ホウテイ</t>
    </rPh>
    <rPh sb="23" eb="25">
      <t>フクリ</t>
    </rPh>
    <rPh sb="25" eb="26">
      <t>ヒ</t>
    </rPh>
    <rPh sb="27" eb="29">
      <t>ショウヨ</t>
    </rPh>
    <rPh sb="29" eb="30">
      <t>トウ</t>
    </rPh>
    <phoneticPr fontId="1"/>
  </si>
  <si>
    <t>Cの合計額（自動計算）</t>
    <rPh sb="2" eb="4">
      <t>ゴウケイ</t>
    </rPh>
    <rPh sb="4" eb="5">
      <t>ガク</t>
    </rPh>
    <rPh sb="6" eb="8">
      <t>ジドウ</t>
    </rPh>
    <rPh sb="8" eb="10">
      <t>ケイサン</t>
    </rPh>
    <phoneticPr fontId="1"/>
  </si>
  <si>
    <t>外部に依頼した加工費の支払額</t>
    <rPh sb="0" eb="2">
      <t>ガイブ</t>
    </rPh>
    <rPh sb="3" eb="5">
      <t>イライ</t>
    </rPh>
    <rPh sb="7" eb="10">
      <t>カコウヒ</t>
    </rPh>
    <rPh sb="11" eb="13">
      <t>シハライ</t>
    </rPh>
    <rPh sb="13" eb="14">
      <t>ガク</t>
    </rPh>
    <phoneticPr fontId="1"/>
  </si>
  <si>
    <t>同一法人内の他の会計に外注加工を発注した加工賃の支払額（受入側の事業所等においては、「就労支援事業収入」として計上する。）</t>
    <rPh sb="0" eb="2">
      <t>ドウイツ</t>
    </rPh>
    <rPh sb="2" eb="4">
      <t>ホウジン</t>
    </rPh>
    <rPh sb="4" eb="5">
      <t>ナイ</t>
    </rPh>
    <rPh sb="6" eb="7">
      <t>タ</t>
    </rPh>
    <rPh sb="8" eb="10">
      <t>カイケイ</t>
    </rPh>
    <rPh sb="11" eb="13">
      <t>ガイチュウ</t>
    </rPh>
    <rPh sb="13" eb="15">
      <t>カコウ</t>
    </rPh>
    <rPh sb="16" eb="18">
      <t>ハッチュウ</t>
    </rPh>
    <rPh sb="20" eb="23">
      <t>カコウチン</t>
    </rPh>
    <rPh sb="24" eb="26">
      <t>シハライ</t>
    </rPh>
    <rPh sb="26" eb="27">
      <t>ガク</t>
    </rPh>
    <rPh sb="28" eb="30">
      <t>ウケイ</t>
    </rPh>
    <rPh sb="30" eb="31">
      <t>ガワ</t>
    </rPh>
    <rPh sb="32" eb="36">
      <t>ジギョウショトウ</t>
    </rPh>
    <rPh sb="43" eb="45">
      <t>シュウロウ</t>
    </rPh>
    <rPh sb="45" eb="47">
      <t>シエン</t>
    </rPh>
    <rPh sb="47" eb="49">
      <t>ジギョウ</t>
    </rPh>
    <rPh sb="49" eb="51">
      <t>シュウニュウ</t>
    </rPh>
    <rPh sb="55" eb="57">
      <t>ケイジョウ</t>
    </rPh>
    <phoneticPr fontId="1"/>
  </si>
  <si>
    <t>Dと同額</t>
    <rPh sb="2" eb="4">
      <t>ドウガク</t>
    </rPh>
    <phoneticPr fontId="1"/>
  </si>
  <si>
    <t>製造事業に従事する職業指導員等の者の健康診断その他福利厚生のための費用</t>
    <rPh sb="0" eb="2">
      <t>セイゾウ</t>
    </rPh>
    <rPh sb="2" eb="4">
      <t>ジギョウ</t>
    </rPh>
    <rPh sb="5" eb="7">
      <t>ジュウジ</t>
    </rPh>
    <rPh sb="9" eb="11">
      <t>ショクギョウ</t>
    </rPh>
    <rPh sb="11" eb="13">
      <t>シドウ</t>
    </rPh>
    <rPh sb="13" eb="14">
      <t>イン</t>
    </rPh>
    <rPh sb="14" eb="15">
      <t>トウ</t>
    </rPh>
    <rPh sb="16" eb="17">
      <t>シャ</t>
    </rPh>
    <rPh sb="18" eb="20">
      <t>ケンコウ</t>
    </rPh>
    <rPh sb="20" eb="22">
      <t>シンダン</t>
    </rPh>
    <rPh sb="24" eb="25">
      <t>タ</t>
    </rPh>
    <rPh sb="25" eb="27">
      <t>フクリ</t>
    </rPh>
    <rPh sb="27" eb="29">
      <t>コウセイ</t>
    </rPh>
    <rPh sb="33" eb="35">
      <t>ヒヨウ</t>
    </rPh>
    <phoneticPr fontId="1"/>
  </si>
  <si>
    <t>製造事業に係る出張旅費及び交通費</t>
    <rPh sb="0" eb="2">
      <t>セイゾウ</t>
    </rPh>
    <rPh sb="2" eb="4">
      <t>ジギョウ</t>
    </rPh>
    <rPh sb="5" eb="6">
      <t>カカ</t>
    </rPh>
    <rPh sb="7" eb="9">
      <t>シュッチョウ</t>
    </rPh>
    <rPh sb="9" eb="11">
      <t>リョヒ</t>
    </rPh>
    <rPh sb="11" eb="12">
      <t>オヨ</t>
    </rPh>
    <rPh sb="13" eb="16">
      <t>コウツウヒ</t>
    </rPh>
    <phoneticPr fontId="1"/>
  </si>
  <si>
    <t>特になし。</t>
    <rPh sb="0" eb="1">
      <t>トク</t>
    </rPh>
    <phoneticPr fontId="1"/>
  </si>
  <si>
    <t>製造事業に直接必要な工具、金型等で、固定資産の購入に該当しないものの消費額</t>
    <rPh sb="0" eb="2">
      <t>セイゾウ</t>
    </rPh>
    <rPh sb="2" eb="4">
      <t>ジギョウ</t>
    </rPh>
    <rPh sb="5" eb="7">
      <t>チョクセツ</t>
    </rPh>
    <rPh sb="7" eb="9">
      <t>ヒツヨウ</t>
    </rPh>
    <rPh sb="10" eb="12">
      <t>コウグ</t>
    </rPh>
    <rPh sb="13" eb="15">
      <t>カナガタ</t>
    </rPh>
    <rPh sb="15" eb="16">
      <t>トウ</t>
    </rPh>
    <rPh sb="18" eb="20">
      <t>コテイ</t>
    </rPh>
    <rPh sb="20" eb="22">
      <t>シサン</t>
    </rPh>
    <rPh sb="23" eb="25">
      <t>コウニュウ</t>
    </rPh>
    <rPh sb="26" eb="28">
      <t>ガイトウ</t>
    </rPh>
    <rPh sb="34" eb="37">
      <t>ショウヒガク</t>
    </rPh>
    <phoneticPr fontId="1"/>
  </si>
  <si>
    <t>製造事業に直接必要な消耗品で、固定資産の購入に該当しないものの消費額</t>
    <rPh sb="0" eb="2">
      <t>セイゾウ</t>
    </rPh>
    <rPh sb="2" eb="4">
      <t>ジギョウ</t>
    </rPh>
    <rPh sb="5" eb="7">
      <t>チョクセツ</t>
    </rPh>
    <rPh sb="7" eb="9">
      <t>ヒツヨウ</t>
    </rPh>
    <rPh sb="10" eb="12">
      <t>ショウモウ</t>
    </rPh>
    <rPh sb="12" eb="13">
      <t>ヒン</t>
    </rPh>
    <rPh sb="15" eb="17">
      <t>コテイ</t>
    </rPh>
    <rPh sb="17" eb="19">
      <t>シサン</t>
    </rPh>
    <rPh sb="20" eb="22">
      <t>コウニュウ</t>
    </rPh>
    <rPh sb="23" eb="25">
      <t>ガイトウ</t>
    </rPh>
    <rPh sb="31" eb="34">
      <t>ショウヒガク</t>
    </rPh>
    <phoneticPr fontId="1"/>
  </si>
  <si>
    <t>文房具等。</t>
    <rPh sb="0" eb="3">
      <t>ブンボウグ</t>
    </rPh>
    <rPh sb="3" eb="4">
      <t>トウ</t>
    </rPh>
    <phoneticPr fontId="1"/>
  </si>
  <si>
    <t>製造事業に直接必要な書類、諸用紙、関係資料などの印刷代及び製本代</t>
    <rPh sb="0" eb="2">
      <t>セイゾウ</t>
    </rPh>
    <rPh sb="2" eb="4">
      <t>ジギョウ</t>
    </rPh>
    <rPh sb="5" eb="7">
      <t>チョクセツ</t>
    </rPh>
    <rPh sb="7" eb="9">
      <t>ヒツヨウ</t>
    </rPh>
    <rPh sb="10" eb="12">
      <t>ショルイ</t>
    </rPh>
    <rPh sb="13" eb="14">
      <t>ショ</t>
    </rPh>
    <rPh sb="14" eb="16">
      <t>ヨウシ</t>
    </rPh>
    <rPh sb="17" eb="19">
      <t>カンケイ</t>
    </rPh>
    <rPh sb="19" eb="21">
      <t>シリョウ</t>
    </rPh>
    <rPh sb="24" eb="26">
      <t>インサツ</t>
    </rPh>
    <rPh sb="26" eb="27">
      <t>ダイ</t>
    </rPh>
    <rPh sb="27" eb="28">
      <t>オヨ</t>
    </rPh>
    <rPh sb="29" eb="31">
      <t>セイホン</t>
    </rPh>
    <rPh sb="31" eb="32">
      <t>ダイ</t>
    </rPh>
    <phoneticPr fontId="1"/>
  </si>
  <si>
    <t>製造事業に直接必要な電気、ガス、水道等の使用料</t>
    <rPh sb="0" eb="2">
      <t>セイゾウ</t>
    </rPh>
    <rPh sb="2" eb="4">
      <t>ジギョウ</t>
    </rPh>
    <rPh sb="5" eb="7">
      <t>チョクセツ</t>
    </rPh>
    <rPh sb="7" eb="9">
      <t>ヒツヨウ</t>
    </rPh>
    <rPh sb="10" eb="12">
      <t>デンキ</t>
    </rPh>
    <rPh sb="16" eb="19">
      <t>スイドウトウ</t>
    </rPh>
    <rPh sb="20" eb="23">
      <t>シヨウリョウ</t>
    </rPh>
    <phoneticPr fontId="1"/>
  </si>
  <si>
    <t>電気、ガス、水道等の使用料</t>
    <rPh sb="0" eb="2">
      <t>デンキ</t>
    </rPh>
    <rPh sb="6" eb="9">
      <t>スイドウトウ</t>
    </rPh>
    <rPh sb="10" eb="13">
      <t>シヨウリョウ</t>
    </rPh>
    <phoneticPr fontId="1"/>
  </si>
  <si>
    <t>製造事業に直接必要な灯油、重要等の燃料及び自動車用燃料費</t>
    <rPh sb="0" eb="2">
      <t>セイゾウ</t>
    </rPh>
    <rPh sb="2" eb="4">
      <t>ジギョウ</t>
    </rPh>
    <rPh sb="5" eb="7">
      <t>チョクセツ</t>
    </rPh>
    <rPh sb="7" eb="9">
      <t>ヒツヨウ</t>
    </rPh>
    <rPh sb="10" eb="12">
      <t>トウユ</t>
    </rPh>
    <rPh sb="13" eb="16">
      <t>ジュウヨウトウ</t>
    </rPh>
    <rPh sb="17" eb="19">
      <t>ネンリョウ</t>
    </rPh>
    <rPh sb="19" eb="20">
      <t>オヨ</t>
    </rPh>
    <rPh sb="21" eb="25">
      <t>ジドウシャヨウ</t>
    </rPh>
    <rPh sb="25" eb="28">
      <t>ネンリョウヒ</t>
    </rPh>
    <phoneticPr fontId="1"/>
  </si>
  <si>
    <t>製造事業に係る建物、器具及び備品等の修繕又は模様替えの費用（耐用年数を延長させるような資本的支出を含まない。）</t>
    <rPh sb="0" eb="2">
      <t>セイゾウ</t>
    </rPh>
    <rPh sb="2" eb="4">
      <t>ジギョウ</t>
    </rPh>
    <rPh sb="5" eb="6">
      <t>カカ</t>
    </rPh>
    <rPh sb="7" eb="9">
      <t>タテモノ</t>
    </rPh>
    <rPh sb="10" eb="12">
      <t>キグ</t>
    </rPh>
    <rPh sb="12" eb="13">
      <t>オヨ</t>
    </rPh>
    <rPh sb="14" eb="17">
      <t>ビヒントウ</t>
    </rPh>
    <rPh sb="18" eb="20">
      <t>シュウゼン</t>
    </rPh>
    <rPh sb="20" eb="21">
      <t>マタ</t>
    </rPh>
    <rPh sb="22" eb="24">
      <t>モヨウ</t>
    </rPh>
    <rPh sb="24" eb="25">
      <t>ガ</t>
    </rPh>
    <rPh sb="27" eb="29">
      <t>ヒヨウ</t>
    </rPh>
    <rPh sb="30" eb="32">
      <t>タイヨウ</t>
    </rPh>
    <rPh sb="32" eb="34">
      <t>ネンスウ</t>
    </rPh>
    <rPh sb="35" eb="37">
      <t>エンチョウ</t>
    </rPh>
    <rPh sb="43" eb="46">
      <t>シホンテキ</t>
    </rPh>
    <rPh sb="46" eb="48">
      <t>シシュツ</t>
    </rPh>
    <rPh sb="49" eb="50">
      <t>フク</t>
    </rPh>
    <phoneticPr fontId="1"/>
  </si>
  <si>
    <t>製造事業に係る電話、電報、ファックスの使用料及び切手代、葉書代その他通信運搬に要する費用</t>
    <rPh sb="0" eb="2">
      <t>セイゾウ</t>
    </rPh>
    <rPh sb="2" eb="4">
      <t>ジギョウ</t>
    </rPh>
    <rPh sb="5" eb="6">
      <t>カカ</t>
    </rPh>
    <rPh sb="7" eb="9">
      <t>デンワ</t>
    </rPh>
    <rPh sb="10" eb="12">
      <t>デンポウ</t>
    </rPh>
    <rPh sb="19" eb="21">
      <t>シヨウ</t>
    </rPh>
    <rPh sb="21" eb="22">
      <t>リョウ</t>
    </rPh>
    <rPh sb="22" eb="23">
      <t>オヨ</t>
    </rPh>
    <rPh sb="24" eb="26">
      <t>キッテ</t>
    </rPh>
    <rPh sb="26" eb="27">
      <t>ダイ</t>
    </rPh>
    <rPh sb="28" eb="30">
      <t>ハガキ</t>
    </rPh>
    <rPh sb="30" eb="31">
      <t>ダイ</t>
    </rPh>
    <rPh sb="33" eb="34">
      <t>タ</t>
    </rPh>
    <rPh sb="34" eb="36">
      <t>ツウシン</t>
    </rPh>
    <rPh sb="36" eb="38">
      <t>ウンパン</t>
    </rPh>
    <rPh sb="39" eb="40">
      <t>ヨウ</t>
    </rPh>
    <rPh sb="42" eb="44">
      <t>ヒヨウ</t>
    </rPh>
    <phoneticPr fontId="1"/>
  </si>
  <si>
    <t>電話代3,000円／月</t>
    <rPh sb="0" eb="3">
      <t>デンワダイ</t>
    </rPh>
    <rPh sb="8" eb="9">
      <t>エン</t>
    </rPh>
    <rPh sb="10" eb="11">
      <t>ツキ</t>
    </rPh>
    <phoneticPr fontId="1"/>
  </si>
  <si>
    <t>製造事業に係る会議時における茶菓子代、食事代等</t>
    <rPh sb="0" eb="2">
      <t>セイゾウ</t>
    </rPh>
    <rPh sb="2" eb="4">
      <t>ジギョウ</t>
    </rPh>
    <rPh sb="5" eb="6">
      <t>カカ</t>
    </rPh>
    <rPh sb="7" eb="9">
      <t>カイギ</t>
    </rPh>
    <rPh sb="9" eb="10">
      <t>ジ</t>
    </rPh>
    <rPh sb="14" eb="16">
      <t>サカ</t>
    </rPh>
    <rPh sb="16" eb="17">
      <t>コ</t>
    </rPh>
    <rPh sb="17" eb="18">
      <t>ダイ</t>
    </rPh>
    <rPh sb="19" eb="23">
      <t>ショクジダイトウ</t>
    </rPh>
    <phoneticPr fontId="1"/>
  </si>
  <si>
    <t>製造事業における建物、器具及び備品等に係る損害保険契約に基づく保険料</t>
    <rPh sb="0" eb="2">
      <t>セイゾウ</t>
    </rPh>
    <rPh sb="2" eb="4">
      <t>ジギョウ</t>
    </rPh>
    <rPh sb="8" eb="10">
      <t>タテモノ</t>
    </rPh>
    <rPh sb="11" eb="13">
      <t>キグ</t>
    </rPh>
    <rPh sb="13" eb="14">
      <t>オヨ</t>
    </rPh>
    <rPh sb="15" eb="17">
      <t>ビヒン</t>
    </rPh>
    <rPh sb="17" eb="18">
      <t>トウ</t>
    </rPh>
    <rPh sb="19" eb="20">
      <t>カカ</t>
    </rPh>
    <rPh sb="21" eb="23">
      <t>ソンガイ</t>
    </rPh>
    <rPh sb="23" eb="25">
      <t>ホケン</t>
    </rPh>
    <rPh sb="25" eb="27">
      <t>ケイヤク</t>
    </rPh>
    <rPh sb="28" eb="29">
      <t>モト</t>
    </rPh>
    <rPh sb="31" eb="34">
      <t>ホケンリョウ</t>
    </rPh>
    <phoneticPr fontId="1"/>
  </si>
  <si>
    <t>製造事業に直接必要な機械器具等の賃料</t>
    <rPh sb="0" eb="2">
      <t>セイゾウ</t>
    </rPh>
    <rPh sb="2" eb="4">
      <t>ジギョウ</t>
    </rPh>
    <rPh sb="5" eb="7">
      <t>チョクセツ</t>
    </rPh>
    <rPh sb="7" eb="9">
      <t>ヒツヨウ</t>
    </rPh>
    <rPh sb="10" eb="12">
      <t>キカイ</t>
    </rPh>
    <rPh sb="12" eb="15">
      <t>キグトウ</t>
    </rPh>
    <rPh sb="16" eb="18">
      <t>チンリョウ</t>
    </rPh>
    <phoneticPr fontId="1"/>
  </si>
  <si>
    <t>製造事業に係る新聞、図書、印刷物等の経費</t>
    <rPh sb="0" eb="2">
      <t>セイゾウ</t>
    </rPh>
    <rPh sb="2" eb="4">
      <t>ジギョウ</t>
    </rPh>
    <rPh sb="5" eb="6">
      <t>カカ</t>
    </rPh>
    <rPh sb="7" eb="9">
      <t>シンブン</t>
    </rPh>
    <rPh sb="10" eb="12">
      <t>トショ</t>
    </rPh>
    <rPh sb="13" eb="17">
      <t>インサツブツトウ</t>
    </rPh>
    <rPh sb="18" eb="20">
      <t>ケイヒ</t>
    </rPh>
    <phoneticPr fontId="1"/>
  </si>
  <si>
    <t>製造事業に係る租税公課</t>
    <rPh sb="0" eb="2">
      <t>セイゾウ</t>
    </rPh>
    <rPh sb="2" eb="4">
      <t>ジギョウ</t>
    </rPh>
    <rPh sb="5" eb="6">
      <t>カカ</t>
    </rPh>
    <rPh sb="7" eb="9">
      <t>ソゼイ</t>
    </rPh>
    <rPh sb="9" eb="11">
      <t>コウカ</t>
    </rPh>
    <phoneticPr fontId="1"/>
  </si>
  <si>
    <t>製造事業における建物、器具及び備品等に係る減価償却費</t>
    <rPh sb="0" eb="2">
      <t>セイゾウ</t>
    </rPh>
    <rPh sb="2" eb="4">
      <t>ジギョウ</t>
    </rPh>
    <rPh sb="8" eb="10">
      <t>タテモノ</t>
    </rPh>
    <rPh sb="11" eb="13">
      <t>キグ</t>
    </rPh>
    <rPh sb="13" eb="14">
      <t>オヨ</t>
    </rPh>
    <rPh sb="15" eb="18">
      <t>ビヒンナド</t>
    </rPh>
    <rPh sb="19" eb="20">
      <t>カカワ</t>
    </rPh>
    <rPh sb="21" eb="23">
      <t>ゲンカ</t>
    </rPh>
    <rPh sb="23" eb="25">
      <t>ショウキャク</t>
    </rPh>
    <rPh sb="25" eb="26">
      <t>ヒ</t>
    </rPh>
    <phoneticPr fontId="1"/>
  </si>
  <si>
    <t>2,000,000円の備品を10年で償却</t>
    <rPh sb="9" eb="10">
      <t>エン</t>
    </rPh>
    <rPh sb="11" eb="13">
      <t>ビヒン</t>
    </rPh>
    <rPh sb="16" eb="17">
      <t>ネン</t>
    </rPh>
    <rPh sb="18" eb="20">
      <t>ショウキャク</t>
    </rPh>
    <phoneticPr fontId="1"/>
  </si>
  <si>
    <t>製造事業に係る経費のうち、上記のいずれにも属さないもの</t>
    <rPh sb="0" eb="2">
      <t>セイゾウ</t>
    </rPh>
    <rPh sb="2" eb="4">
      <t>ジギョウ</t>
    </rPh>
    <rPh sb="5" eb="6">
      <t>カカ</t>
    </rPh>
    <rPh sb="7" eb="9">
      <t>ケイヒ</t>
    </rPh>
    <rPh sb="13" eb="15">
      <t>ジョウキ</t>
    </rPh>
    <rPh sb="21" eb="22">
      <t>ゾク</t>
    </rPh>
    <phoneticPr fontId="1"/>
  </si>
  <si>
    <t>Eの合計額（自動計算）</t>
    <rPh sb="2" eb="4">
      <t>ゴウケイ</t>
    </rPh>
    <rPh sb="4" eb="5">
      <t>ガク</t>
    </rPh>
    <rPh sb="6" eb="8">
      <t>ジドウ</t>
    </rPh>
    <rPh sb="8" eb="10">
      <t>ケイサン</t>
    </rPh>
    <phoneticPr fontId="1"/>
  </si>
  <si>
    <t>当期材料費＋労務費＋外注加工費＋経費（自動計算）</t>
    <rPh sb="0" eb="2">
      <t>トウキ</t>
    </rPh>
    <rPh sb="2" eb="5">
      <t>ザイリョウヒ</t>
    </rPh>
    <rPh sb="6" eb="9">
      <t>ロウムヒ</t>
    </rPh>
    <rPh sb="10" eb="12">
      <t>ガイチュウ</t>
    </rPh>
    <rPh sb="12" eb="15">
      <t>カコウヒ</t>
    </rPh>
    <rPh sb="16" eb="18">
      <t>ケイヒ</t>
    </rPh>
    <rPh sb="19" eb="21">
      <t>ジドウ</t>
    </rPh>
    <rPh sb="21" eb="23">
      <t>ケイサン</t>
    </rPh>
    <phoneticPr fontId="1"/>
  </si>
  <si>
    <t>期首における仕掛品（製造中途の製品）の有高</t>
    <rPh sb="0" eb="2">
      <t>キシュ</t>
    </rPh>
    <rPh sb="6" eb="8">
      <t>シカケ</t>
    </rPh>
    <rPh sb="8" eb="9">
      <t>ヒン</t>
    </rPh>
    <rPh sb="10" eb="12">
      <t>セイゾウ</t>
    </rPh>
    <rPh sb="12" eb="14">
      <t>チュウト</t>
    </rPh>
    <rPh sb="15" eb="17">
      <t>セイヒン</t>
    </rPh>
    <rPh sb="19" eb="21">
      <t>アリダカ</t>
    </rPh>
    <phoneticPr fontId="1"/>
  </si>
  <si>
    <t>当期就労支援事業製造総費用＋期首仕掛品棚卸高（自動計算）</t>
    <rPh sb="0" eb="2">
      <t>トウキ</t>
    </rPh>
    <rPh sb="2" eb="4">
      <t>シュウロウ</t>
    </rPh>
    <rPh sb="4" eb="6">
      <t>シエン</t>
    </rPh>
    <rPh sb="6" eb="8">
      <t>ジギョウ</t>
    </rPh>
    <rPh sb="8" eb="11">
      <t>セイゾウソウ</t>
    </rPh>
    <rPh sb="11" eb="13">
      <t>ヒヨウ</t>
    </rPh>
    <rPh sb="14" eb="16">
      <t>キシュ</t>
    </rPh>
    <rPh sb="16" eb="18">
      <t>シカカリ</t>
    </rPh>
    <rPh sb="18" eb="19">
      <t>ヒン</t>
    </rPh>
    <rPh sb="19" eb="21">
      <t>タナオロ</t>
    </rPh>
    <rPh sb="21" eb="22">
      <t>ダカ</t>
    </rPh>
    <rPh sb="23" eb="25">
      <t>ジドウ</t>
    </rPh>
    <rPh sb="25" eb="27">
      <t>ケイサン</t>
    </rPh>
    <phoneticPr fontId="1"/>
  </si>
  <si>
    <t>期末における仕掛品（製造中途の製品）の有高</t>
    <rPh sb="0" eb="2">
      <t>キマツ</t>
    </rPh>
    <rPh sb="6" eb="8">
      <t>シカケ</t>
    </rPh>
    <rPh sb="8" eb="9">
      <t>ヒン</t>
    </rPh>
    <rPh sb="10" eb="12">
      <t>セイゾウ</t>
    </rPh>
    <rPh sb="12" eb="14">
      <t>チュウト</t>
    </rPh>
    <rPh sb="15" eb="17">
      <t>セイヒン</t>
    </rPh>
    <rPh sb="19" eb="21">
      <t>アリダカ</t>
    </rPh>
    <phoneticPr fontId="1"/>
  </si>
  <si>
    <t>合計－期末仕掛品棚卸高（自動計算）、（表１）－①の額と一致</t>
    <rPh sb="0" eb="2">
      <t>ゴウケイ</t>
    </rPh>
    <rPh sb="3" eb="5">
      <t>キマツ</t>
    </rPh>
    <rPh sb="5" eb="7">
      <t>シカカリ</t>
    </rPh>
    <rPh sb="7" eb="8">
      <t>ヒン</t>
    </rPh>
    <rPh sb="8" eb="10">
      <t>タナオロ</t>
    </rPh>
    <rPh sb="10" eb="11">
      <t>タカ</t>
    </rPh>
    <rPh sb="12" eb="14">
      <t>ジドウ</t>
    </rPh>
    <rPh sb="14" eb="16">
      <t>ケイサン</t>
    </rPh>
    <rPh sb="19" eb="20">
      <t>ヒョウ</t>
    </rPh>
    <rPh sb="25" eb="26">
      <t>ガク</t>
    </rPh>
    <rPh sb="27" eb="29">
      <t>イッチ</t>
    </rPh>
    <phoneticPr fontId="1"/>
  </si>
  <si>
    <t>サンドイッチ製造作業</t>
    <rPh sb="6" eb="8">
      <t>セイゾウ</t>
    </rPh>
    <rPh sb="8" eb="10">
      <t>サギョウ</t>
    </rPh>
    <phoneticPr fontId="1"/>
  </si>
  <si>
    <t>販売事業に係る就A（雇用有）利用者に支払う作業工賃</t>
    <rPh sb="5" eb="6">
      <t>カカ</t>
    </rPh>
    <rPh sb="7" eb="8">
      <t>シュウ</t>
    </rPh>
    <rPh sb="10" eb="12">
      <t>コヨウ</t>
    </rPh>
    <rPh sb="12" eb="13">
      <t>ユウ</t>
    </rPh>
    <rPh sb="14" eb="17">
      <t>リヨウシャ</t>
    </rPh>
    <rPh sb="18" eb="20">
      <t>シハラ</t>
    </rPh>
    <rPh sb="21" eb="23">
      <t>サギョウ</t>
    </rPh>
    <rPh sb="23" eb="25">
      <t>コウチン</t>
    </rPh>
    <phoneticPr fontId="1"/>
  </si>
  <si>
    <t>利用者1名、時給800円、年間就労時間600時間</t>
    <rPh sb="0" eb="3">
      <t>リヨウシャ</t>
    </rPh>
    <rPh sb="4" eb="5">
      <t>メイ</t>
    </rPh>
    <rPh sb="6" eb="8">
      <t>ジキュウ</t>
    </rPh>
    <rPh sb="11" eb="12">
      <t>エン</t>
    </rPh>
    <rPh sb="13" eb="15">
      <t>ネンカン</t>
    </rPh>
    <rPh sb="15" eb="17">
      <t>シュウロウ</t>
    </rPh>
    <rPh sb="17" eb="19">
      <t>ジカン</t>
    </rPh>
    <rPh sb="22" eb="24">
      <t>ジカン</t>
    </rPh>
    <phoneticPr fontId="1"/>
  </si>
  <si>
    <t>販売事業に係る就A（雇用無）利用者に支払う作業工賃</t>
    <rPh sb="5" eb="6">
      <t>カカ</t>
    </rPh>
    <rPh sb="7" eb="8">
      <t>シュウ</t>
    </rPh>
    <rPh sb="10" eb="12">
      <t>コヨウ</t>
    </rPh>
    <rPh sb="12" eb="13">
      <t>ナ</t>
    </rPh>
    <rPh sb="14" eb="17">
      <t>リヨウシャ</t>
    </rPh>
    <rPh sb="18" eb="20">
      <t>シハラ</t>
    </rPh>
    <rPh sb="21" eb="23">
      <t>サギョウ</t>
    </rPh>
    <rPh sb="23" eb="25">
      <t>コウチン</t>
    </rPh>
    <phoneticPr fontId="1"/>
  </si>
  <si>
    <t>利用者2名分</t>
    <rPh sb="0" eb="3">
      <t>リヨウシャ</t>
    </rPh>
    <rPh sb="4" eb="5">
      <t>メイ</t>
    </rPh>
    <rPh sb="5" eb="6">
      <t>ブン</t>
    </rPh>
    <phoneticPr fontId="1"/>
  </si>
  <si>
    <t>販売事業に従事する職業指導員等に支払う給料、法定福利費、賞与等（指定基準における人員配置基準内の職業指導員等の職員の人件費は訓練老給付費に積算されるため、この項目に含めない。以下同様。）</t>
    <rPh sb="5" eb="7">
      <t>ジュウジ</t>
    </rPh>
    <rPh sb="9" eb="11">
      <t>ショクギョウ</t>
    </rPh>
    <rPh sb="11" eb="14">
      <t>シドウイン</t>
    </rPh>
    <rPh sb="14" eb="15">
      <t>トウ</t>
    </rPh>
    <rPh sb="16" eb="18">
      <t>シハラ</t>
    </rPh>
    <rPh sb="19" eb="21">
      <t>キュウリョウ</t>
    </rPh>
    <rPh sb="22" eb="24">
      <t>ホウテイ</t>
    </rPh>
    <rPh sb="24" eb="26">
      <t>フクリ</t>
    </rPh>
    <rPh sb="26" eb="27">
      <t>ヒ</t>
    </rPh>
    <rPh sb="28" eb="30">
      <t>ショウヨ</t>
    </rPh>
    <rPh sb="30" eb="31">
      <t>トウ</t>
    </rPh>
    <rPh sb="32" eb="34">
      <t>シテイ</t>
    </rPh>
    <rPh sb="34" eb="36">
      <t>キジュン</t>
    </rPh>
    <rPh sb="40" eb="42">
      <t>ジンイン</t>
    </rPh>
    <rPh sb="42" eb="44">
      <t>ハイチ</t>
    </rPh>
    <rPh sb="44" eb="46">
      <t>キジュン</t>
    </rPh>
    <rPh sb="46" eb="47">
      <t>ナイ</t>
    </rPh>
    <rPh sb="48" eb="50">
      <t>ショクギョウ</t>
    </rPh>
    <rPh sb="50" eb="53">
      <t>シドウイン</t>
    </rPh>
    <rPh sb="53" eb="54">
      <t>トウ</t>
    </rPh>
    <rPh sb="55" eb="57">
      <t>ショクイン</t>
    </rPh>
    <rPh sb="58" eb="61">
      <t>ジンケンヒ</t>
    </rPh>
    <rPh sb="62" eb="64">
      <t>クンレン</t>
    </rPh>
    <rPh sb="64" eb="65">
      <t>ロウ</t>
    </rPh>
    <rPh sb="65" eb="67">
      <t>キュウフ</t>
    </rPh>
    <rPh sb="67" eb="68">
      <t>ヒ</t>
    </rPh>
    <rPh sb="69" eb="71">
      <t>セキサン</t>
    </rPh>
    <rPh sb="79" eb="81">
      <t>コウモク</t>
    </rPh>
    <rPh sb="82" eb="83">
      <t>フク</t>
    </rPh>
    <rPh sb="87" eb="89">
      <t>イカ</t>
    </rPh>
    <rPh sb="89" eb="91">
      <t>ドウヨウ</t>
    </rPh>
    <phoneticPr fontId="1"/>
  </si>
  <si>
    <t>販売事業に従事する職業指導員等に支払う退職金</t>
    <rPh sb="5" eb="7">
      <t>ジュウジ</t>
    </rPh>
    <rPh sb="9" eb="11">
      <t>ショクギョウ</t>
    </rPh>
    <rPh sb="11" eb="14">
      <t>シドウイン</t>
    </rPh>
    <rPh sb="14" eb="15">
      <t>トウ</t>
    </rPh>
    <rPh sb="16" eb="18">
      <t>シハラ</t>
    </rPh>
    <rPh sb="19" eb="22">
      <t>タイショクキン</t>
    </rPh>
    <phoneticPr fontId="1"/>
  </si>
  <si>
    <t>販売事業に従事する職業指導員等に支払う退職給与引当金繰入金</t>
    <rPh sb="5" eb="7">
      <t>ジュウジ</t>
    </rPh>
    <rPh sb="9" eb="11">
      <t>ショクギョウ</t>
    </rPh>
    <rPh sb="11" eb="14">
      <t>シドウイン</t>
    </rPh>
    <rPh sb="14" eb="15">
      <t>トウ</t>
    </rPh>
    <rPh sb="16" eb="18">
      <t>シハラ</t>
    </rPh>
    <rPh sb="19" eb="21">
      <t>タイショク</t>
    </rPh>
    <rPh sb="21" eb="23">
      <t>キュウヨ</t>
    </rPh>
    <rPh sb="23" eb="25">
      <t>ヒキアテ</t>
    </rPh>
    <rPh sb="25" eb="26">
      <t>キン</t>
    </rPh>
    <rPh sb="26" eb="28">
      <t>クリイレ</t>
    </rPh>
    <rPh sb="28" eb="29">
      <t>キン</t>
    </rPh>
    <phoneticPr fontId="1"/>
  </si>
  <si>
    <t>販売事業に従事する職業指導員等に支払給料、法定福利費、賞与等</t>
    <rPh sb="5" eb="7">
      <t>ジュウジ</t>
    </rPh>
    <rPh sb="9" eb="11">
      <t>ショクギョウ</t>
    </rPh>
    <rPh sb="11" eb="14">
      <t>シドウイン</t>
    </rPh>
    <rPh sb="14" eb="15">
      <t>トウ</t>
    </rPh>
    <rPh sb="16" eb="18">
      <t>シハラ</t>
    </rPh>
    <rPh sb="18" eb="20">
      <t>キュウリョウ</t>
    </rPh>
    <rPh sb="21" eb="23">
      <t>ホウテイ</t>
    </rPh>
    <rPh sb="23" eb="25">
      <t>フクリ</t>
    </rPh>
    <rPh sb="25" eb="26">
      <t>ヒ</t>
    </rPh>
    <rPh sb="27" eb="29">
      <t>ショウヨ</t>
    </rPh>
    <rPh sb="29" eb="30">
      <t>トウ</t>
    </rPh>
    <phoneticPr fontId="1"/>
  </si>
  <si>
    <t>販売事業に従事する職業指導員等の者の健康診断その他福利厚生のための費用</t>
    <rPh sb="5" eb="7">
      <t>ジュウジ</t>
    </rPh>
    <rPh sb="9" eb="11">
      <t>ショクギョウ</t>
    </rPh>
    <rPh sb="11" eb="13">
      <t>シドウ</t>
    </rPh>
    <rPh sb="13" eb="14">
      <t>イン</t>
    </rPh>
    <rPh sb="14" eb="15">
      <t>トウ</t>
    </rPh>
    <rPh sb="16" eb="17">
      <t>シャ</t>
    </rPh>
    <rPh sb="18" eb="20">
      <t>ケンコウ</t>
    </rPh>
    <rPh sb="20" eb="22">
      <t>シンダン</t>
    </rPh>
    <rPh sb="24" eb="25">
      <t>タ</t>
    </rPh>
    <rPh sb="25" eb="27">
      <t>フクリ</t>
    </rPh>
    <rPh sb="27" eb="29">
      <t>コウセイ</t>
    </rPh>
    <rPh sb="33" eb="35">
      <t>ヒヨウ</t>
    </rPh>
    <phoneticPr fontId="1"/>
  </si>
  <si>
    <t>販売事業に係る出張旅費及び交通費</t>
    <rPh sb="5" eb="6">
      <t>カカ</t>
    </rPh>
    <rPh sb="7" eb="9">
      <t>シュッチョウ</t>
    </rPh>
    <rPh sb="9" eb="11">
      <t>リョヒ</t>
    </rPh>
    <rPh sb="11" eb="12">
      <t>オヨ</t>
    </rPh>
    <rPh sb="13" eb="16">
      <t>コウツウヒ</t>
    </rPh>
    <phoneticPr fontId="1"/>
  </si>
  <si>
    <t>販売事業に直接必要な工具、金型等で、固定資産の購入に該当しないものの消費額</t>
    <rPh sb="5" eb="7">
      <t>チョクセツ</t>
    </rPh>
    <rPh sb="7" eb="9">
      <t>ヒツヨウ</t>
    </rPh>
    <rPh sb="10" eb="12">
      <t>コウグ</t>
    </rPh>
    <rPh sb="13" eb="15">
      <t>カナガタ</t>
    </rPh>
    <rPh sb="15" eb="16">
      <t>トウ</t>
    </rPh>
    <rPh sb="18" eb="20">
      <t>コテイ</t>
    </rPh>
    <rPh sb="20" eb="22">
      <t>シサン</t>
    </rPh>
    <rPh sb="23" eb="25">
      <t>コウニュウ</t>
    </rPh>
    <rPh sb="26" eb="28">
      <t>ガイトウ</t>
    </rPh>
    <rPh sb="34" eb="37">
      <t>ショウヒガク</t>
    </rPh>
    <phoneticPr fontId="1"/>
  </si>
  <si>
    <t>販売事業に直接必要な消耗品で、固定資産の購入に該当しないものの消費額</t>
    <rPh sb="5" eb="7">
      <t>チョクセツ</t>
    </rPh>
    <rPh sb="7" eb="9">
      <t>ヒツヨウ</t>
    </rPh>
    <rPh sb="10" eb="12">
      <t>ショウモウ</t>
    </rPh>
    <rPh sb="12" eb="13">
      <t>ヒン</t>
    </rPh>
    <rPh sb="15" eb="17">
      <t>コテイ</t>
    </rPh>
    <rPh sb="17" eb="19">
      <t>シサン</t>
    </rPh>
    <rPh sb="20" eb="22">
      <t>コウニュウ</t>
    </rPh>
    <rPh sb="23" eb="25">
      <t>ガイトウ</t>
    </rPh>
    <rPh sb="31" eb="34">
      <t>ショウヒガク</t>
    </rPh>
    <phoneticPr fontId="1"/>
  </si>
  <si>
    <t>販売事業に直接必要な書類、諸用紙、関係資料などの印刷代及び製本代</t>
    <rPh sb="5" eb="7">
      <t>チョクセツ</t>
    </rPh>
    <rPh sb="7" eb="9">
      <t>ヒツヨウ</t>
    </rPh>
    <rPh sb="10" eb="12">
      <t>ショルイ</t>
    </rPh>
    <rPh sb="13" eb="14">
      <t>ショ</t>
    </rPh>
    <rPh sb="14" eb="16">
      <t>ヨウシ</t>
    </rPh>
    <rPh sb="17" eb="19">
      <t>カンケイ</t>
    </rPh>
    <rPh sb="19" eb="21">
      <t>シリョウ</t>
    </rPh>
    <rPh sb="24" eb="26">
      <t>インサツ</t>
    </rPh>
    <rPh sb="26" eb="27">
      <t>ダイ</t>
    </rPh>
    <rPh sb="27" eb="28">
      <t>オヨ</t>
    </rPh>
    <rPh sb="29" eb="31">
      <t>セイホン</t>
    </rPh>
    <rPh sb="31" eb="32">
      <t>ダイ</t>
    </rPh>
    <phoneticPr fontId="1"/>
  </si>
  <si>
    <t>販売事業に直接必要な電気、ガス、水道等の使用料</t>
    <rPh sb="5" eb="7">
      <t>チョクセツ</t>
    </rPh>
    <rPh sb="7" eb="9">
      <t>ヒツヨウ</t>
    </rPh>
    <rPh sb="10" eb="12">
      <t>デンキ</t>
    </rPh>
    <rPh sb="16" eb="19">
      <t>スイドウトウ</t>
    </rPh>
    <rPh sb="20" eb="23">
      <t>シヨウリョウ</t>
    </rPh>
    <phoneticPr fontId="1"/>
  </si>
  <si>
    <t>販売事業に直接必要な灯油、重要等の燃料及び自動車用燃料費</t>
    <rPh sb="5" eb="7">
      <t>チョクセツ</t>
    </rPh>
    <rPh sb="7" eb="9">
      <t>ヒツヨウ</t>
    </rPh>
    <rPh sb="10" eb="12">
      <t>トウユ</t>
    </rPh>
    <rPh sb="13" eb="16">
      <t>ジュウヨウトウ</t>
    </rPh>
    <rPh sb="17" eb="19">
      <t>ネンリョウ</t>
    </rPh>
    <rPh sb="19" eb="20">
      <t>オヨ</t>
    </rPh>
    <rPh sb="21" eb="25">
      <t>ジドウシャヨウ</t>
    </rPh>
    <rPh sb="25" eb="28">
      <t>ネンリョウヒ</t>
    </rPh>
    <phoneticPr fontId="1"/>
  </si>
  <si>
    <t>販売事業に係る建物、器具及び備品等の修繕又は模様替えの費用（耐用年数を延長させるような資本的支出を含まない。）</t>
    <rPh sb="5" eb="6">
      <t>カカ</t>
    </rPh>
    <rPh sb="7" eb="9">
      <t>タテモノ</t>
    </rPh>
    <rPh sb="10" eb="12">
      <t>キグ</t>
    </rPh>
    <rPh sb="12" eb="13">
      <t>オヨ</t>
    </rPh>
    <rPh sb="14" eb="17">
      <t>ビヒントウ</t>
    </rPh>
    <rPh sb="18" eb="20">
      <t>シュウゼン</t>
    </rPh>
    <rPh sb="20" eb="21">
      <t>マタ</t>
    </rPh>
    <rPh sb="22" eb="24">
      <t>モヨウ</t>
    </rPh>
    <rPh sb="24" eb="25">
      <t>ガ</t>
    </rPh>
    <rPh sb="27" eb="29">
      <t>ヒヨウ</t>
    </rPh>
    <rPh sb="30" eb="32">
      <t>タイヨウ</t>
    </rPh>
    <rPh sb="32" eb="34">
      <t>ネンスウ</t>
    </rPh>
    <rPh sb="35" eb="37">
      <t>エンチョウ</t>
    </rPh>
    <rPh sb="43" eb="46">
      <t>シホンテキ</t>
    </rPh>
    <rPh sb="46" eb="48">
      <t>シシュツ</t>
    </rPh>
    <rPh sb="49" eb="50">
      <t>フク</t>
    </rPh>
    <phoneticPr fontId="1"/>
  </si>
  <si>
    <t>販売事業に係る電話、電報、ファックスの使用料及び切手代、葉書代その他通信運搬に要する費用</t>
    <rPh sb="5" eb="6">
      <t>カカ</t>
    </rPh>
    <rPh sb="7" eb="9">
      <t>デンワ</t>
    </rPh>
    <rPh sb="10" eb="12">
      <t>デンポウ</t>
    </rPh>
    <rPh sb="19" eb="21">
      <t>シヨウ</t>
    </rPh>
    <rPh sb="21" eb="22">
      <t>リョウ</t>
    </rPh>
    <rPh sb="22" eb="23">
      <t>オヨ</t>
    </rPh>
    <rPh sb="24" eb="26">
      <t>キッテ</t>
    </rPh>
    <rPh sb="26" eb="27">
      <t>ダイ</t>
    </rPh>
    <rPh sb="28" eb="30">
      <t>ハガキ</t>
    </rPh>
    <rPh sb="30" eb="31">
      <t>ダイ</t>
    </rPh>
    <rPh sb="33" eb="34">
      <t>タ</t>
    </rPh>
    <rPh sb="34" eb="36">
      <t>ツウシン</t>
    </rPh>
    <rPh sb="36" eb="38">
      <t>ウンパン</t>
    </rPh>
    <rPh sb="39" eb="40">
      <t>ヨウ</t>
    </rPh>
    <rPh sb="42" eb="44">
      <t>ヒヨウ</t>
    </rPh>
    <phoneticPr fontId="1"/>
  </si>
  <si>
    <t>電話代1,000円／月</t>
    <rPh sb="0" eb="3">
      <t>デンワダイ</t>
    </rPh>
    <rPh sb="8" eb="9">
      <t>エン</t>
    </rPh>
    <rPh sb="10" eb="11">
      <t>ツキ</t>
    </rPh>
    <phoneticPr fontId="1"/>
  </si>
  <si>
    <t>販売事業における受注活動に係る経費（特定の製造品に転嫁するべき経費以外の一般的な受注に係る経費をいう。）</t>
    <rPh sb="8" eb="10">
      <t>ジュチュウ</t>
    </rPh>
    <rPh sb="10" eb="12">
      <t>カツドウ</t>
    </rPh>
    <rPh sb="13" eb="14">
      <t>カカ</t>
    </rPh>
    <rPh sb="15" eb="17">
      <t>ケイヒ</t>
    </rPh>
    <rPh sb="18" eb="20">
      <t>トクテイ</t>
    </rPh>
    <rPh sb="21" eb="24">
      <t>セイゾウヒン</t>
    </rPh>
    <rPh sb="25" eb="27">
      <t>テンカ</t>
    </rPh>
    <rPh sb="31" eb="33">
      <t>ケイヒ</t>
    </rPh>
    <rPh sb="33" eb="35">
      <t>イガイ</t>
    </rPh>
    <rPh sb="36" eb="39">
      <t>イッパンテキ</t>
    </rPh>
    <rPh sb="40" eb="42">
      <t>ジュチュウ</t>
    </rPh>
    <rPh sb="43" eb="44">
      <t>カカ</t>
    </rPh>
    <rPh sb="45" eb="47">
      <t>ケイヒ</t>
    </rPh>
    <phoneticPr fontId="1"/>
  </si>
  <si>
    <t>販促チラシ印刷1,000部＠2.1円</t>
    <rPh sb="0" eb="2">
      <t>ハンソク</t>
    </rPh>
    <phoneticPr fontId="1"/>
  </si>
  <si>
    <t>販売事業に係る会議時における茶菓子代、食事代等</t>
    <rPh sb="5" eb="6">
      <t>カカ</t>
    </rPh>
    <rPh sb="7" eb="9">
      <t>カイギ</t>
    </rPh>
    <rPh sb="9" eb="10">
      <t>ジ</t>
    </rPh>
    <rPh sb="14" eb="16">
      <t>サカ</t>
    </rPh>
    <rPh sb="16" eb="17">
      <t>コ</t>
    </rPh>
    <rPh sb="17" eb="18">
      <t>ダイ</t>
    </rPh>
    <rPh sb="19" eb="23">
      <t>ショクジダイトウ</t>
    </rPh>
    <phoneticPr fontId="1"/>
  </si>
  <si>
    <t>販売事業における建物、器具及び備品等に係る損害保険契約に基づく保険料</t>
    <rPh sb="8" eb="10">
      <t>タテモノ</t>
    </rPh>
    <rPh sb="11" eb="13">
      <t>キグ</t>
    </rPh>
    <rPh sb="13" eb="14">
      <t>オヨ</t>
    </rPh>
    <rPh sb="15" eb="17">
      <t>ビヒン</t>
    </rPh>
    <rPh sb="17" eb="18">
      <t>トウ</t>
    </rPh>
    <rPh sb="19" eb="20">
      <t>カカ</t>
    </rPh>
    <rPh sb="21" eb="23">
      <t>ソンガイ</t>
    </rPh>
    <rPh sb="23" eb="25">
      <t>ホケン</t>
    </rPh>
    <rPh sb="25" eb="27">
      <t>ケイヤク</t>
    </rPh>
    <rPh sb="28" eb="29">
      <t>モト</t>
    </rPh>
    <rPh sb="31" eb="34">
      <t>ホケンリョウ</t>
    </rPh>
    <phoneticPr fontId="1"/>
  </si>
  <si>
    <t>販売事業に直接必要な機械器具等の賃料</t>
    <rPh sb="5" eb="7">
      <t>チョクセツ</t>
    </rPh>
    <rPh sb="7" eb="9">
      <t>ヒツヨウ</t>
    </rPh>
    <rPh sb="10" eb="12">
      <t>キカイ</t>
    </rPh>
    <rPh sb="12" eb="15">
      <t>キグトウ</t>
    </rPh>
    <rPh sb="16" eb="18">
      <t>チンリョウ</t>
    </rPh>
    <phoneticPr fontId="1"/>
  </si>
  <si>
    <t>販売事業に係る新聞、図書、印刷物等の経費</t>
    <rPh sb="5" eb="6">
      <t>カカ</t>
    </rPh>
    <rPh sb="7" eb="9">
      <t>シンブン</t>
    </rPh>
    <rPh sb="10" eb="12">
      <t>トショ</t>
    </rPh>
    <rPh sb="13" eb="17">
      <t>インサツブツトウ</t>
    </rPh>
    <rPh sb="18" eb="20">
      <t>ケイヒ</t>
    </rPh>
    <phoneticPr fontId="1"/>
  </si>
  <si>
    <t>販売事業に係る租税公課</t>
    <rPh sb="5" eb="6">
      <t>カカ</t>
    </rPh>
    <rPh sb="7" eb="9">
      <t>ソゼイ</t>
    </rPh>
    <rPh sb="9" eb="11">
      <t>コウカ</t>
    </rPh>
    <phoneticPr fontId="1"/>
  </si>
  <si>
    <t>販売事業における建物、器具及び備品等に係る減価償却費</t>
    <rPh sb="8" eb="10">
      <t>タテモノ</t>
    </rPh>
    <rPh sb="11" eb="13">
      <t>キグ</t>
    </rPh>
    <rPh sb="13" eb="14">
      <t>オヨ</t>
    </rPh>
    <rPh sb="15" eb="18">
      <t>ビヒンナド</t>
    </rPh>
    <rPh sb="19" eb="20">
      <t>カカワ</t>
    </rPh>
    <rPh sb="21" eb="23">
      <t>ゲンカ</t>
    </rPh>
    <rPh sb="23" eb="25">
      <t>ショウキャク</t>
    </rPh>
    <rPh sb="25" eb="26">
      <t>ヒ</t>
    </rPh>
    <phoneticPr fontId="1"/>
  </si>
  <si>
    <t>販売事業に係る経費のうち、上記のいずれにも属さないもの</t>
    <rPh sb="5" eb="6">
      <t>カカ</t>
    </rPh>
    <rPh sb="7" eb="9">
      <t>ケイヒ</t>
    </rPh>
    <rPh sb="13" eb="15">
      <t>ジョウキ</t>
    </rPh>
    <rPh sb="21" eb="22">
      <t>ゾク</t>
    </rPh>
    <phoneticPr fontId="1"/>
  </si>
  <si>
    <t>Aの合計額、（表１）－①の額と一致</t>
    <rPh sb="2" eb="4">
      <t>ゴウケイ</t>
    </rPh>
    <rPh sb="4" eb="5">
      <t>ガク</t>
    </rPh>
    <rPh sb="7" eb="8">
      <t>ヒョウ</t>
    </rPh>
    <rPh sb="13" eb="14">
      <t>ガク</t>
    </rPh>
    <rPh sb="15" eb="17">
      <t>イッチ</t>
    </rPh>
    <phoneticPr fontId="1"/>
  </si>
  <si>
    <t>A－Bの額（自動計算）</t>
    <rPh sb="4" eb="5">
      <t>ガク</t>
    </rPh>
    <rPh sb="6" eb="8">
      <t>ジドウ</t>
    </rPh>
    <rPh sb="8" eb="10">
      <t>ケイサン</t>
    </rPh>
    <phoneticPr fontId="1"/>
  </si>
  <si>
    <t>製造販売事業に係る就A（雇用有）利用者に支払う作業工賃</t>
    <rPh sb="7" eb="8">
      <t>カカ</t>
    </rPh>
    <rPh sb="9" eb="10">
      <t>シュウ</t>
    </rPh>
    <rPh sb="12" eb="14">
      <t>コヨウ</t>
    </rPh>
    <rPh sb="14" eb="15">
      <t>ユウ</t>
    </rPh>
    <rPh sb="16" eb="19">
      <t>リヨウシャ</t>
    </rPh>
    <rPh sb="20" eb="22">
      <t>シハラ</t>
    </rPh>
    <rPh sb="23" eb="25">
      <t>サギョウ</t>
    </rPh>
    <rPh sb="25" eb="27">
      <t>コウチン</t>
    </rPh>
    <phoneticPr fontId="1"/>
  </si>
  <si>
    <t>利用者3名、時給800円、年間就労時間1,800時間</t>
    <rPh sb="0" eb="3">
      <t>リヨウシャ</t>
    </rPh>
    <rPh sb="4" eb="5">
      <t>メイ</t>
    </rPh>
    <rPh sb="6" eb="8">
      <t>ジキュウ</t>
    </rPh>
    <rPh sb="11" eb="12">
      <t>エン</t>
    </rPh>
    <rPh sb="13" eb="15">
      <t>ネンカン</t>
    </rPh>
    <rPh sb="15" eb="17">
      <t>シュウロウ</t>
    </rPh>
    <rPh sb="17" eb="19">
      <t>ジカン</t>
    </rPh>
    <rPh sb="24" eb="26">
      <t>ジカン</t>
    </rPh>
    <phoneticPr fontId="1"/>
  </si>
  <si>
    <t>製造販売事業に係る就A（雇用無）利用者に支払う作業工賃</t>
    <rPh sb="7" eb="8">
      <t>カカ</t>
    </rPh>
    <rPh sb="9" eb="10">
      <t>シュウ</t>
    </rPh>
    <rPh sb="12" eb="14">
      <t>コヨウ</t>
    </rPh>
    <rPh sb="14" eb="15">
      <t>ナ</t>
    </rPh>
    <rPh sb="16" eb="19">
      <t>リヨウシャ</t>
    </rPh>
    <rPh sb="20" eb="22">
      <t>シハラ</t>
    </rPh>
    <rPh sb="23" eb="25">
      <t>サギョウ</t>
    </rPh>
    <rPh sb="25" eb="27">
      <t>コウチン</t>
    </rPh>
    <phoneticPr fontId="1"/>
  </si>
  <si>
    <t>製造販売事業に従事する職業指導員等に支払う給料、法定福利費、賞与等（指定基準における人員配置基準内の職業指導員等の職員の人件費は訓練老給付費に積算されるため、この項目に含めない。以下同様。）</t>
    <rPh sb="7" eb="9">
      <t>ジュウジ</t>
    </rPh>
    <rPh sb="11" eb="13">
      <t>ショクギョウ</t>
    </rPh>
    <rPh sb="13" eb="16">
      <t>シドウイン</t>
    </rPh>
    <rPh sb="16" eb="17">
      <t>トウ</t>
    </rPh>
    <rPh sb="18" eb="20">
      <t>シハラ</t>
    </rPh>
    <rPh sb="21" eb="23">
      <t>キュウリョウ</t>
    </rPh>
    <rPh sb="24" eb="26">
      <t>ホウテイ</t>
    </rPh>
    <rPh sb="26" eb="28">
      <t>フクリ</t>
    </rPh>
    <rPh sb="28" eb="29">
      <t>ヒ</t>
    </rPh>
    <rPh sb="30" eb="32">
      <t>ショウヨ</t>
    </rPh>
    <rPh sb="32" eb="33">
      <t>トウ</t>
    </rPh>
    <rPh sb="34" eb="36">
      <t>シテイ</t>
    </rPh>
    <rPh sb="36" eb="38">
      <t>キジュン</t>
    </rPh>
    <rPh sb="42" eb="44">
      <t>ジンイン</t>
    </rPh>
    <rPh sb="44" eb="46">
      <t>ハイチ</t>
    </rPh>
    <rPh sb="46" eb="48">
      <t>キジュン</t>
    </rPh>
    <rPh sb="48" eb="49">
      <t>ナイ</t>
    </rPh>
    <rPh sb="50" eb="52">
      <t>ショクギョウ</t>
    </rPh>
    <rPh sb="52" eb="55">
      <t>シドウイン</t>
    </rPh>
    <rPh sb="55" eb="56">
      <t>トウ</t>
    </rPh>
    <rPh sb="57" eb="59">
      <t>ショクイン</t>
    </rPh>
    <rPh sb="60" eb="63">
      <t>ジンケンヒ</t>
    </rPh>
    <rPh sb="64" eb="66">
      <t>クンレン</t>
    </rPh>
    <rPh sb="66" eb="67">
      <t>ロウ</t>
    </rPh>
    <rPh sb="67" eb="69">
      <t>キュウフ</t>
    </rPh>
    <rPh sb="69" eb="70">
      <t>ヒ</t>
    </rPh>
    <rPh sb="71" eb="73">
      <t>セキサン</t>
    </rPh>
    <rPh sb="81" eb="83">
      <t>コウモク</t>
    </rPh>
    <rPh sb="84" eb="85">
      <t>フク</t>
    </rPh>
    <rPh sb="89" eb="91">
      <t>イカ</t>
    </rPh>
    <rPh sb="91" eb="93">
      <t>ドウヨウ</t>
    </rPh>
    <phoneticPr fontId="1"/>
  </si>
  <si>
    <t>製造販売事業に従事する職業指導員等に支払う退職金</t>
    <rPh sb="7" eb="9">
      <t>ジュウジ</t>
    </rPh>
    <rPh sb="11" eb="13">
      <t>ショクギョウ</t>
    </rPh>
    <rPh sb="13" eb="16">
      <t>シドウイン</t>
    </rPh>
    <rPh sb="16" eb="17">
      <t>トウ</t>
    </rPh>
    <rPh sb="18" eb="20">
      <t>シハラ</t>
    </rPh>
    <rPh sb="21" eb="24">
      <t>タイショクキン</t>
    </rPh>
    <phoneticPr fontId="1"/>
  </si>
  <si>
    <t>製造販売事業に従事する職業指導員等に支払う退職給与引当金繰入金</t>
    <rPh sb="7" eb="9">
      <t>ジュウジ</t>
    </rPh>
    <rPh sb="11" eb="13">
      <t>ショクギョウ</t>
    </rPh>
    <rPh sb="13" eb="16">
      <t>シドウイン</t>
    </rPh>
    <rPh sb="16" eb="17">
      <t>トウ</t>
    </rPh>
    <rPh sb="18" eb="20">
      <t>シハラ</t>
    </rPh>
    <rPh sb="21" eb="23">
      <t>タイショク</t>
    </rPh>
    <rPh sb="23" eb="25">
      <t>キュウヨ</t>
    </rPh>
    <rPh sb="25" eb="27">
      <t>ヒキアテ</t>
    </rPh>
    <rPh sb="27" eb="28">
      <t>キン</t>
    </rPh>
    <rPh sb="28" eb="30">
      <t>クリイレ</t>
    </rPh>
    <rPh sb="30" eb="31">
      <t>キン</t>
    </rPh>
    <phoneticPr fontId="1"/>
  </si>
  <si>
    <t>製造販売事業に従事する職業指導員等に支払給料、法定福利費、賞与等</t>
    <rPh sb="7" eb="9">
      <t>ジュウジ</t>
    </rPh>
    <rPh sb="11" eb="13">
      <t>ショクギョウ</t>
    </rPh>
    <rPh sb="13" eb="16">
      <t>シドウイン</t>
    </rPh>
    <rPh sb="16" eb="17">
      <t>トウ</t>
    </rPh>
    <rPh sb="18" eb="20">
      <t>シハラ</t>
    </rPh>
    <rPh sb="20" eb="22">
      <t>キュウリョウ</t>
    </rPh>
    <rPh sb="23" eb="25">
      <t>ホウテイ</t>
    </rPh>
    <rPh sb="25" eb="27">
      <t>フクリ</t>
    </rPh>
    <rPh sb="27" eb="28">
      <t>ヒ</t>
    </rPh>
    <rPh sb="29" eb="31">
      <t>ショウヨ</t>
    </rPh>
    <rPh sb="31" eb="32">
      <t>トウ</t>
    </rPh>
    <phoneticPr fontId="1"/>
  </si>
  <si>
    <t>Dの額（自動計算）</t>
    <rPh sb="2" eb="3">
      <t>ガク</t>
    </rPh>
    <rPh sb="4" eb="6">
      <t>ジドウ</t>
    </rPh>
    <rPh sb="6" eb="8">
      <t>ケイサン</t>
    </rPh>
    <phoneticPr fontId="1"/>
  </si>
  <si>
    <t>製造販売事業に従事する職業指導員等の者の健康診断その他福利厚生のための費用</t>
    <rPh sb="7" eb="9">
      <t>ジュウジ</t>
    </rPh>
    <rPh sb="11" eb="13">
      <t>ショクギョウ</t>
    </rPh>
    <rPh sb="13" eb="15">
      <t>シドウ</t>
    </rPh>
    <rPh sb="15" eb="16">
      <t>イン</t>
    </rPh>
    <rPh sb="16" eb="17">
      <t>トウ</t>
    </rPh>
    <rPh sb="18" eb="19">
      <t>シャ</t>
    </rPh>
    <rPh sb="20" eb="22">
      <t>ケンコウ</t>
    </rPh>
    <rPh sb="22" eb="24">
      <t>シンダン</t>
    </rPh>
    <rPh sb="26" eb="27">
      <t>タ</t>
    </rPh>
    <rPh sb="27" eb="29">
      <t>フクリ</t>
    </rPh>
    <rPh sb="29" eb="31">
      <t>コウセイ</t>
    </rPh>
    <rPh sb="35" eb="37">
      <t>ヒヨウ</t>
    </rPh>
    <phoneticPr fontId="1"/>
  </si>
  <si>
    <t>製造販売事業に係る出張旅費及び交通費</t>
    <rPh sb="7" eb="8">
      <t>カカ</t>
    </rPh>
    <rPh sb="9" eb="11">
      <t>シュッチョウ</t>
    </rPh>
    <rPh sb="11" eb="13">
      <t>リョヒ</t>
    </rPh>
    <rPh sb="13" eb="14">
      <t>オヨ</t>
    </rPh>
    <rPh sb="15" eb="18">
      <t>コウツウヒ</t>
    </rPh>
    <phoneticPr fontId="1"/>
  </si>
  <si>
    <t>製造販売事業に直接必要な工具、金型等で、固定資産の購入に該当しないものの消費額</t>
    <rPh sb="7" eb="9">
      <t>チョクセツ</t>
    </rPh>
    <rPh sb="9" eb="11">
      <t>ヒツヨウ</t>
    </rPh>
    <rPh sb="12" eb="14">
      <t>コウグ</t>
    </rPh>
    <rPh sb="15" eb="17">
      <t>カナガタ</t>
    </rPh>
    <rPh sb="17" eb="18">
      <t>トウ</t>
    </rPh>
    <rPh sb="20" eb="22">
      <t>コテイ</t>
    </rPh>
    <rPh sb="22" eb="24">
      <t>シサン</t>
    </rPh>
    <rPh sb="25" eb="27">
      <t>コウニュウ</t>
    </rPh>
    <rPh sb="28" eb="30">
      <t>ガイトウ</t>
    </rPh>
    <rPh sb="36" eb="39">
      <t>ショウヒガク</t>
    </rPh>
    <phoneticPr fontId="1"/>
  </si>
  <si>
    <t>製造販売事業に直接必要な消耗品で、固定資産の購入に該当しないものの消費額</t>
    <rPh sb="7" eb="9">
      <t>チョクセツ</t>
    </rPh>
    <rPh sb="9" eb="11">
      <t>ヒツヨウ</t>
    </rPh>
    <rPh sb="12" eb="14">
      <t>ショウモウ</t>
    </rPh>
    <rPh sb="14" eb="15">
      <t>ヒン</t>
    </rPh>
    <rPh sb="17" eb="19">
      <t>コテイ</t>
    </rPh>
    <rPh sb="19" eb="21">
      <t>シサン</t>
    </rPh>
    <rPh sb="22" eb="24">
      <t>コウニュウ</t>
    </rPh>
    <rPh sb="25" eb="27">
      <t>ガイトウ</t>
    </rPh>
    <rPh sb="33" eb="36">
      <t>ショウヒガク</t>
    </rPh>
    <phoneticPr fontId="1"/>
  </si>
  <si>
    <t>製造販売事業に直接必要な書類、諸用紙、関係資料などの印刷代及び製本代</t>
    <rPh sb="7" eb="9">
      <t>チョクセツ</t>
    </rPh>
    <rPh sb="9" eb="11">
      <t>ヒツヨウ</t>
    </rPh>
    <rPh sb="12" eb="14">
      <t>ショルイ</t>
    </rPh>
    <rPh sb="15" eb="16">
      <t>ショ</t>
    </rPh>
    <rPh sb="16" eb="18">
      <t>ヨウシ</t>
    </rPh>
    <rPh sb="19" eb="21">
      <t>カンケイ</t>
    </rPh>
    <rPh sb="21" eb="23">
      <t>シリョウ</t>
    </rPh>
    <rPh sb="26" eb="28">
      <t>インサツ</t>
    </rPh>
    <rPh sb="28" eb="29">
      <t>ダイ</t>
    </rPh>
    <rPh sb="29" eb="30">
      <t>オヨ</t>
    </rPh>
    <rPh sb="31" eb="33">
      <t>セイホン</t>
    </rPh>
    <rPh sb="33" eb="34">
      <t>ダイ</t>
    </rPh>
    <phoneticPr fontId="1"/>
  </si>
  <si>
    <t>製造販売事業に直接必要な電気、ガス、水道等の使用料</t>
    <rPh sb="7" eb="9">
      <t>チョクセツ</t>
    </rPh>
    <rPh sb="9" eb="11">
      <t>ヒツヨウ</t>
    </rPh>
    <rPh sb="12" eb="14">
      <t>デンキ</t>
    </rPh>
    <rPh sb="18" eb="21">
      <t>スイドウトウ</t>
    </rPh>
    <rPh sb="22" eb="25">
      <t>シヨウリョウ</t>
    </rPh>
    <phoneticPr fontId="1"/>
  </si>
  <si>
    <t>製造販売事業に直接必要な灯油、重要等の燃料及び自動車用燃料費</t>
    <rPh sb="7" eb="9">
      <t>チョクセツ</t>
    </rPh>
    <rPh sb="9" eb="11">
      <t>ヒツヨウ</t>
    </rPh>
    <rPh sb="12" eb="14">
      <t>トウユ</t>
    </rPh>
    <rPh sb="15" eb="18">
      <t>ジュウヨウトウ</t>
    </rPh>
    <rPh sb="19" eb="21">
      <t>ネンリョウ</t>
    </rPh>
    <rPh sb="21" eb="22">
      <t>オヨ</t>
    </rPh>
    <rPh sb="23" eb="27">
      <t>ジドウシャヨウ</t>
    </rPh>
    <rPh sb="27" eb="30">
      <t>ネンリョウヒ</t>
    </rPh>
    <phoneticPr fontId="1"/>
  </si>
  <si>
    <t>製造販売事業に係る建物、器具及び備品等の修繕又は模様替えの費用（耐用年数を延長させるような資本的支出を含まない。）</t>
    <rPh sb="7" eb="8">
      <t>カカ</t>
    </rPh>
    <rPh sb="9" eb="11">
      <t>タテモノ</t>
    </rPh>
    <rPh sb="12" eb="14">
      <t>キグ</t>
    </rPh>
    <rPh sb="14" eb="15">
      <t>オヨ</t>
    </rPh>
    <rPh sb="16" eb="19">
      <t>ビヒントウ</t>
    </rPh>
    <rPh sb="20" eb="22">
      <t>シュウゼン</t>
    </rPh>
    <rPh sb="22" eb="23">
      <t>マタ</t>
    </rPh>
    <rPh sb="24" eb="26">
      <t>モヨウ</t>
    </rPh>
    <rPh sb="26" eb="27">
      <t>ガ</t>
    </rPh>
    <rPh sb="29" eb="31">
      <t>ヒヨウ</t>
    </rPh>
    <rPh sb="32" eb="34">
      <t>タイヨウ</t>
    </rPh>
    <rPh sb="34" eb="36">
      <t>ネンスウ</t>
    </rPh>
    <rPh sb="37" eb="39">
      <t>エンチョウ</t>
    </rPh>
    <rPh sb="45" eb="48">
      <t>シホンテキ</t>
    </rPh>
    <rPh sb="48" eb="50">
      <t>シシュツ</t>
    </rPh>
    <rPh sb="51" eb="52">
      <t>フク</t>
    </rPh>
    <phoneticPr fontId="1"/>
  </si>
  <si>
    <t>製造販売事業に係る電話、電報、ファックスの使用料及び切手代、葉書代その他通信運搬に要する費用</t>
    <rPh sb="7" eb="8">
      <t>カカ</t>
    </rPh>
    <rPh sb="9" eb="11">
      <t>デンワ</t>
    </rPh>
    <rPh sb="12" eb="14">
      <t>デンポウ</t>
    </rPh>
    <rPh sb="21" eb="23">
      <t>シヨウ</t>
    </rPh>
    <rPh sb="23" eb="24">
      <t>リョウ</t>
    </rPh>
    <rPh sb="24" eb="25">
      <t>オヨ</t>
    </rPh>
    <rPh sb="26" eb="28">
      <t>キッテ</t>
    </rPh>
    <rPh sb="28" eb="29">
      <t>ダイ</t>
    </rPh>
    <rPh sb="30" eb="32">
      <t>ハガキ</t>
    </rPh>
    <rPh sb="32" eb="33">
      <t>ダイ</t>
    </rPh>
    <rPh sb="35" eb="36">
      <t>タ</t>
    </rPh>
    <rPh sb="36" eb="38">
      <t>ツウシン</t>
    </rPh>
    <rPh sb="38" eb="40">
      <t>ウンパン</t>
    </rPh>
    <rPh sb="41" eb="42">
      <t>ヨウ</t>
    </rPh>
    <rPh sb="44" eb="46">
      <t>ヒヨウ</t>
    </rPh>
    <phoneticPr fontId="1"/>
  </si>
  <si>
    <t>電話代4,000円／月</t>
    <rPh sb="0" eb="3">
      <t>デンワダイ</t>
    </rPh>
    <rPh sb="8" eb="9">
      <t>エン</t>
    </rPh>
    <rPh sb="10" eb="11">
      <t>ツキ</t>
    </rPh>
    <phoneticPr fontId="1"/>
  </si>
  <si>
    <t>製造販売事業における受注活動に係る経費（特定の製造品に転嫁するべき経費以外の一般的な受注に係る経費をいう。）</t>
    <rPh sb="10" eb="12">
      <t>ジュチュウ</t>
    </rPh>
    <rPh sb="12" eb="14">
      <t>カツドウ</t>
    </rPh>
    <rPh sb="15" eb="16">
      <t>カカ</t>
    </rPh>
    <rPh sb="17" eb="19">
      <t>ケイヒ</t>
    </rPh>
    <rPh sb="20" eb="22">
      <t>トクテイ</t>
    </rPh>
    <rPh sb="23" eb="26">
      <t>セイゾウヒン</t>
    </rPh>
    <rPh sb="27" eb="29">
      <t>テンカ</t>
    </rPh>
    <rPh sb="33" eb="35">
      <t>ケイヒ</t>
    </rPh>
    <rPh sb="35" eb="37">
      <t>イガイ</t>
    </rPh>
    <rPh sb="38" eb="41">
      <t>イッパンテキ</t>
    </rPh>
    <rPh sb="42" eb="44">
      <t>ジュチュウ</t>
    </rPh>
    <rPh sb="45" eb="46">
      <t>カカ</t>
    </rPh>
    <rPh sb="47" eb="49">
      <t>ケイヒ</t>
    </rPh>
    <phoneticPr fontId="1"/>
  </si>
  <si>
    <t>製造販売事業に係る会議時における茶菓子代、食事代等</t>
    <rPh sb="7" eb="8">
      <t>カカ</t>
    </rPh>
    <rPh sb="9" eb="11">
      <t>カイギ</t>
    </rPh>
    <rPh sb="11" eb="12">
      <t>ジ</t>
    </rPh>
    <rPh sb="16" eb="18">
      <t>サカ</t>
    </rPh>
    <rPh sb="18" eb="19">
      <t>コ</t>
    </rPh>
    <rPh sb="19" eb="20">
      <t>ダイ</t>
    </rPh>
    <rPh sb="21" eb="25">
      <t>ショクジダイトウ</t>
    </rPh>
    <phoneticPr fontId="1"/>
  </si>
  <si>
    <t>製造販売事業における建物、器具及び備品等に係る損害保険契約に基づく保険料</t>
    <rPh sb="10" eb="12">
      <t>タテモノ</t>
    </rPh>
    <rPh sb="13" eb="15">
      <t>キグ</t>
    </rPh>
    <rPh sb="15" eb="16">
      <t>オヨ</t>
    </rPh>
    <rPh sb="17" eb="19">
      <t>ビヒン</t>
    </rPh>
    <rPh sb="19" eb="20">
      <t>トウ</t>
    </rPh>
    <rPh sb="21" eb="22">
      <t>カカ</t>
    </rPh>
    <rPh sb="23" eb="25">
      <t>ソンガイ</t>
    </rPh>
    <rPh sb="25" eb="27">
      <t>ホケン</t>
    </rPh>
    <rPh sb="27" eb="29">
      <t>ケイヤク</t>
    </rPh>
    <rPh sb="30" eb="31">
      <t>モト</t>
    </rPh>
    <rPh sb="33" eb="36">
      <t>ホケンリョウ</t>
    </rPh>
    <phoneticPr fontId="1"/>
  </si>
  <si>
    <t>製造販売事業に直接必要な機械器具等の賃料</t>
    <rPh sb="7" eb="9">
      <t>チョクセツ</t>
    </rPh>
    <rPh sb="9" eb="11">
      <t>ヒツヨウ</t>
    </rPh>
    <rPh sb="12" eb="14">
      <t>キカイ</t>
    </rPh>
    <rPh sb="14" eb="17">
      <t>キグトウ</t>
    </rPh>
    <rPh sb="18" eb="20">
      <t>チンリョウ</t>
    </rPh>
    <phoneticPr fontId="1"/>
  </si>
  <si>
    <t>製造販売事業に係る新聞、図書、印刷物等の経費</t>
    <rPh sb="7" eb="8">
      <t>カカ</t>
    </rPh>
    <rPh sb="9" eb="11">
      <t>シンブン</t>
    </rPh>
    <rPh sb="12" eb="14">
      <t>トショ</t>
    </rPh>
    <rPh sb="15" eb="19">
      <t>インサツブツトウ</t>
    </rPh>
    <rPh sb="20" eb="22">
      <t>ケイヒ</t>
    </rPh>
    <phoneticPr fontId="1"/>
  </si>
  <si>
    <t>製造販売事業に係る租税公課</t>
    <rPh sb="7" eb="8">
      <t>カカ</t>
    </rPh>
    <rPh sb="9" eb="11">
      <t>ソゼイ</t>
    </rPh>
    <rPh sb="11" eb="13">
      <t>コウカ</t>
    </rPh>
    <phoneticPr fontId="1"/>
  </si>
  <si>
    <t>製造販売事業における建物、器具及び備品等に係る減価償却費</t>
    <rPh sb="10" eb="12">
      <t>タテモノ</t>
    </rPh>
    <rPh sb="13" eb="15">
      <t>キグ</t>
    </rPh>
    <rPh sb="15" eb="16">
      <t>オヨ</t>
    </rPh>
    <rPh sb="17" eb="20">
      <t>ビヒンナド</t>
    </rPh>
    <rPh sb="21" eb="22">
      <t>カカワ</t>
    </rPh>
    <rPh sb="23" eb="25">
      <t>ゲンカ</t>
    </rPh>
    <rPh sb="25" eb="27">
      <t>ショウキャク</t>
    </rPh>
    <rPh sb="27" eb="28">
      <t>ヒ</t>
    </rPh>
    <phoneticPr fontId="1"/>
  </si>
  <si>
    <t>製造販売事業に係る経費のうち、上記のいずれにも属さないもの</t>
    <rPh sb="7" eb="8">
      <t>カカ</t>
    </rPh>
    <rPh sb="9" eb="11">
      <t>ケイヒ</t>
    </rPh>
    <rPh sb="15" eb="17">
      <t>ジョウキ</t>
    </rPh>
    <rPh sb="23" eb="24">
      <t>ゾク</t>
    </rPh>
    <phoneticPr fontId="1"/>
  </si>
  <si>
    <t>当期就労支援総事業費＋期首仕掛品棚卸高（自動計算）</t>
    <rPh sb="0" eb="2">
      <t>トウキ</t>
    </rPh>
    <rPh sb="2" eb="4">
      <t>シュウロウ</t>
    </rPh>
    <rPh sb="4" eb="6">
      <t>シエン</t>
    </rPh>
    <rPh sb="6" eb="10">
      <t>ソウジギョウヒ</t>
    </rPh>
    <rPh sb="11" eb="13">
      <t>キシュ</t>
    </rPh>
    <rPh sb="13" eb="15">
      <t>シカカリ</t>
    </rPh>
    <rPh sb="15" eb="16">
      <t>ヒン</t>
    </rPh>
    <rPh sb="16" eb="18">
      <t>タナオロ</t>
    </rPh>
    <rPh sb="18" eb="19">
      <t>ダカ</t>
    </rPh>
    <rPh sb="20" eb="22">
      <t>ジドウ</t>
    </rPh>
    <rPh sb="22" eb="24">
      <t>ケイサン</t>
    </rPh>
    <phoneticPr fontId="1"/>
  </si>
  <si>
    <t>合計－期末仕掛品棚卸高（自動計算）、（表１）－②の額と一致</t>
    <rPh sb="0" eb="2">
      <t>ゴウケイ</t>
    </rPh>
    <rPh sb="3" eb="5">
      <t>キマツ</t>
    </rPh>
    <rPh sb="5" eb="7">
      <t>シカカリ</t>
    </rPh>
    <rPh sb="7" eb="8">
      <t>ヒン</t>
    </rPh>
    <rPh sb="8" eb="10">
      <t>タナオロ</t>
    </rPh>
    <rPh sb="10" eb="11">
      <t>ダカ</t>
    </rPh>
    <rPh sb="12" eb="14">
      <t>ジドウ</t>
    </rPh>
    <rPh sb="14" eb="16">
      <t>ケイサン</t>
    </rPh>
    <rPh sb="19" eb="20">
      <t>ヒョウ</t>
    </rPh>
    <rPh sb="25" eb="26">
      <t>ガク</t>
    </rPh>
    <rPh sb="27" eb="29">
      <t>イッチ</t>
    </rPh>
    <phoneticPr fontId="1"/>
  </si>
  <si>
    <t>※必要に応じ、勘定科目を追加すること。</t>
    <rPh sb="1" eb="3">
      <t>ヒツヨウ</t>
    </rPh>
    <rPh sb="4" eb="5">
      <t>オウ</t>
    </rPh>
    <rPh sb="7" eb="9">
      <t>カンジョウ</t>
    </rPh>
    <rPh sb="9" eb="11">
      <t>カモク</t>
    </rPh>
    <rPh sb="12" eb="14">
      <t>ツイカ</t>
    </rPh>
    <phoneticPr fontId="1"/>
  </si>
  <si>
    <t>筑紫　次郎</t>
    <rPh sb="0" eb="2">
      <t>チクシ</t>
    </rPh>
    <rPh sb="3" eb="5">
      <t>ジロウ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</si>
</sst>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4"/>
      <color theme="1"/>
      <name val="ＭＳ Ｐゴシック"/>
      <family val="2"/>
      <charset val="128"/>
      <scheme val="minor"/>
    </font>
    <font>
      <sz val="16"/>
      <name val="ＭＳ ゴシック"/>
      <family val="3"/>
      <charset val="128"/>
    </font>
    <font>
      <sz val="9"/>
      <color theme="1"/>
      <name val="ＭＳ Ｐゴシック"/>
      <family val="2"/>
      <charset val="128"/>
      <scheme val="minor"/>
    </font>
    <font>
      <sz val="8"/>
      <name val="ＭＳ ゴシック"/>
      <family val="3"/>
      <charset val="128"/>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right style="thin">
        <color indexed="64"/>
      </right>
      <top style="thin">
        <color theme="0"/>
      </top>
      <bottom style="thin">
        <color theme="0"/>
      </bottom>
      <diagonal/>
    </border>
    <border>
      <left style="thin">
        <color indexed="64"/>
      </left>
      <right style="thin">
        <color theme="0"/>
      </right>
      <top/>
      <bottom style="thin">
        <color indexed="64"/>
      </bottom>
      <diagonal/>
    </border>
    <border>
      <left style="thin">
        <color indexed="64"/>
      </left>
      <right/>
      <top style="thin">
        <color theme="0"/>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theme="0"/>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6" fillId="0" borderId="0" xfId="0" applyFont="1" applyBorder="1" applyAlignment="1">
      <alignment vertical="top"/>
    </xf>
    <xf numFmtId="0" fontId="6" fillId="0" borderId="0" xfId="0" applyFont="1">
      <alignment vertical="center"/>
    </xf>
    <xf numFmtId="0" fontId="0" fillId="0" borderId="1"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0" fillId="0" borderId="18" xfId="0" applyBorder="1">
      <alignment vertical="center"/>
    </xf>
    <xf numFmtId="0" fontId="0" fillId="0" borderId="19" xfId="0"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6" fillId="0" borderId="0" xfId="0" applyFont="1" applyBorder="1" applyAlignment="1">
      <alignment horizontal="left" vertical="center"/>
    </xf>
    <xf numFmtId="0" fontId="0" fillId="0" borderId="0" xfId="0" applyBorder="1">
      <alignment vertical="center"/>
    </xf>
    <xf numFmtId="0" fontId="0" fillId="0" borderId="0" xfId="0" applyAlignment="1">
      <alignment horizontal="center" vertical="center"/>
    </xf>
    <xf numFmtId="0" fontId="8" fillId="0" borderId="0" xfId="0" applyFont="1" applyBorder="1" applyAlignment="1">
      <alignment vertical="center"/>
    </xf>
    <xf numFmtId="0" fontId="2" fillId="0" borderId="0" xfId="0" applyFont="1" applyBorder="1" applyAlignment="1">
      <alignment vertical="center"/>
    </xf>
    <xf numFmtId="0" fontId="7" fillId="0" borderId="0" xfId="0" applyFont="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2" borderId="15" xfId="0" applyFill="1" applyBorder="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center" vertical="center"/>
    </xf>
    <xf numFmtId="0" fontId="2" fillId="0" borderId="0" xfId="0" applyFont="1" applyBorder="1" applyAlignment="1">
      <alignment horizontal="right" vertical="center"/>
    </xf>
    <xf numFmtId="0" fontId="0" fillId="0" borderId="0" xfId="0" applyBorder="1" applyAlignment="1">
      <alignment horizontal="left" vertical="center"/>
    </xf>
    <xf numFmtId="0" fontId="7"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lignment vertical="center"/>
    </xf>
    <xf numFmtId="0" fontId="9" fillId="0" borderId="0" xfId="0" applyFont="1" applyAlignment="1">
      <alignment vertical="top"/>
    </xf>
    <xf numFmtId="0" fontId="10" fillId="0" borderId="0" xfId="0" applyFont="1" applyBorder="1" applyAlignment="1">
      <alignment vertical="center"/>
    </xf>
    <xf numFmtId="0" fontId="11" fillId="0" borderId="0" xfId="0" applyFont="1">
      <alignment vertical="center"/>
    </xf>
    <xf numFmtId="0" fontId="8" fillId="3" borderId="11" xfId="0" applyFont="1" applyFill="1" applyBorder="1" applyAlignment="1">
      <alignment vertical="center"/>
    </xf>
    <xf numFmtId="0" fontId="2" fillId="3" borderId="5"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7" xfId="0" applyNumberFormat="1" applyFont="1" applyFill="1" applyBorder="1" applyAlignment="1">
      <alignment vertical="center"/>
    </xf>
    <xf numFmtId="0" fontId="2" fillId="3" borderId="8"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0" xfId="0" applyNumberFormat="1" applyFont="1" applyFill="1" applyBorder="1" applyAlignment="1">
      <alignment vertical="center"/>
    </xf>
    <xf numFmtId="0" fontId="2" fillId="3" borderId="11" xfId="0" applyNumberFormat="1" applyFont="1" applyFill="1" applyBorder="1" applyAlignment="1">
      <alignment vertical="center"/>
    </xf>
    <xf numFmtId="0" fontId="2" fillId="3" borderId="12" xfId="0" applyNumberFormat="1" applyFont="1" applyFill="1" applyBorder="1" applyAlignment="1">
      <alignment vertical="center"/>
    </xf>
    <xf numFmtId="0" fontId="8" fillId="0" borderId="11" xfId="0" applyFont="1" applyFill="1" applyBorder="1" applyAlignment="1">
      <alignment vertical="center"/>
    </xf>
    <xf numFmtId="0" fontId="8" fillId="3" borderId="0" xfId="0" applyFont="1" applyFill="1" applyBorder="1" applyAlignment="1">
      <alignment horizontal="left" vertical="top"/>
    </xf>
    <xf numFmtId="0" fontId="4" fillId="3" borderId="0" xfId="0" applyFont="1" applyFill="1" applyBorder="1" applyAlignment="1">
      <alignment horizontal="left" vertical="center"/>
    </xf>
    <xf numFmtId="0" fontId="4" fillId="3" borderId="11" xfId="0" applyFont="1" applyFill="1" applyBorder="1" applyAlignment="1">
      <alignment vertical="center"/>
    </xf>
    <xf numFmtId="0" fontId="7" fillId="0" borderId="0" xfId="0" applyFont="1" applyAlignment="1">
      <alignment horizontal="center" vertical="center"/>
    </xf>
    <xf numFmtId="0" fontId="0" fillId="0" borderId="0" xfId="0" applyBorder="1" applyAlignment="1">
      <alignment horizontal="center" vertical="center"/>
    </xf>
    <xf numFmtId="0" fontId="0" fillId="0" borderId="0" xfId="0" applyFont="1" applyAlignment="1">
      <alignment horizontal="center" vertical="center"/>
    </xf>
    <xf numFmtId="0" fontId="14" fillId="0" borderId="0" xfId="0" applyFont="1" applyAlignment="1">
      <alignment vertical="top"/>
    </xf>
    <xf numFmtId="0" fontId="14" fillId="0" borderId="0" xfId="0" applyFont="1">
      <alignment vertical="center"/>
    </xf>
    <xf numFmtId="0" fontId="14" fillId="0" borderId="0" xfId="0" applyFont="1" applyFill="1">
      <alignment vertical="center"/>
    </xf>
    <xf numFmtId="0" fontId="14" fillId="0" borderId="0" xfId="0" applyFont="1" applyAlignment="1">
      <alignment horizontal="right" vertical="center"/>
    </xf>
    <xf numFmtId="0" fontId="14" fillId="0" borderId="0" xfId="0" applyFont="1" applyFill="1" applyAlignment="1">
      <alignment horizontal="right" vertical="center"/>
    </xf>
    <xf numFmtId="0" fontId="0" fillId="0" borderId="0" xfId="0" applyFont="1" applyAlignment="1">
      <alignment vertical="top"/>
    </xf>
    <xf numFmtId="0" fontId="14" fillId="0" borderId="0" xfId="0" applyFont="1" applyFill="1" applyAlignment="1">
      <alignment vertical="top"/>
    </xf>
    <xf numFmtId="56" fontId="14" fillId="0" borderId="11" xfId="0" applyNumberFormat="1" applyFont="1" applyFill="1" applyBorder="1" applyAlignment="1">
      <alignment vertical="center"/>
    </xf>
    <xf numFmtId="0" fontId="0" fillId="0" borderId="0" xfId="0" applyFont="1" applyFill="1" applyAlignment="1">
      <alignment horizontal="right" vertical="top"/>
    </xf>
    <xf numFmtId="0" fontId="0" fillId="0" borderId="0" xfId="0" applyAlignment="1">
      <alignment vertical="center"/>
    </xf>
    <xf numFmtId="0" fontId="2" fillId="3" borderId="0" xfId="0" applyFont="1" applyFill="1">
      <alignment vertical="center"/>
    </xf>
    <xf numFmtId="0" fontId="6" fillId="0" borderId="0" xfId="0" applyFont="1" applyBorder="1" applyAlignment="1">
      <alignment horizontal="left" vertical="center" wrapText="1"/>
    </xf>
    <xf numFmtId="0" fontId="2" fillId="0" borderId="0" xfId="0" applyFont="1" applyBorder="1" applyAlignment="1">
      <alignment horizontal="left" vertical="top"/>
    </xf>
    <xf numFmtId="0" fontId="0" fillId="0" borderId="13" xfId="0" applyBorder="1">
      <alignment vertical="center"/>
    </xf>
    <xf numFmtId="0" fontId="0" fillId="0" borderId="15" xfId="0" applyBorder="1">
      <alignment vertical="center"/>
    </xf>
    <xf numFmtId="0" fontId="0" fillId="0" borderId="14" xfId="0" applyBorder="1" applyAlignment="1">
      <alignment vertical="center" wrapText="1"/>
    </xf>
    <xf numFmtId="0" fontId="0" fillId="0" borderId="14" xfId="0" applyBorder="1" applyAlignment="1">
      <alignment vertical="top"/>
    </xf>
    <xf numFmtId="0" fontId="0" fillId="0" borderId="13" xfId="0" applyBorder="1" applyAlignment="1">
      <alignment vertical="top"/>
    </xf>
    <xf numFmtId="0" fontId="0" fillId="0" borderId="15" xfId="0" applyBorder="1" applyAlignment="1">
      <alignment vertical="top"/>
    </xf>
    <xf numFmtId="3" fontId="0" fillId="2" borderId="14" xfId="1" applyNumberFormat="1" applyFont="1" applyFill="1" applyBorder="1">
      <alignment vertical="center"/>
    </xf>
    <xf numFmtId="3" fontId="0" fillId="0" borderId="14" xfId="1" applyNumberFormat="1" applyFont="1" applyFill="1" applyBorder="1">
      <alignment vertical="center"/>
    </xf>
    <xf numFmtId="3" fontId="0" fillId="2" borderId="13" xfId="1" applyNumberFormat="1" applyFont="1" applyFill="1" applyBorder="1">
      <alignment vertical="center"/>
    </xf>
    <xf numFmtId="3" fontId="0" fillId="0" borderId="15" xfId="1" applyNumberFormat="1" applyFont="1" applyFill="1" applyBorder="1">
      <alignment vertical="center"/>
    </xf>
    <xf numFmtId="3" fontId="0" fillId="0" borderId="13" xfId="1" applyNumberFormat="1" applyFont="1" applyFill="1" applyBorder="1">
      <alignment vertical="center"/>
    </xf>
    <xf numFmtId="3" fontId="0" fillId="2" borderId="1" xfId="1" applyNumberFormat="1" applyFont="1" applyFill="1" applyBorder="1">
      <alignment vertical="center"/>
    </xf>
    <xf numFmtId="3" fontId="0" fillId="2" borderId="15" xfId="1" applyNumberFormat="1" applyFont="1" applyFill="1" applyBorder="1">
      <alignment vertical="center"/>
    </xf>
    <xf numFmtId="0" fontId="0" fillId="0" borderId="13" xfId="0" applyBorder="1" applyAlignment="1">
      <alignment vertical="top" wrapText="1"/>
    </xf>
    <xf numFmtId="0" fontId="0" fillId="0" borderId="10" xfId="0" applyBorder="1" applyAlignment="1">
      <alignment vertical="top"/>
    </xf>
    <xf numFmtId="0" fontId="0" fillId="0" borderId="12" xfId="0" applyBorder="1" applyAlignment="1">
      <alignment vertical="top"/>
    </xf>
    <xf numFmtId="0" fontId="0" fillId="0" borderId="15" xfId="0" applyBorder="1" applyAlignment="1">
      <alignment vertical="top" wrapText="1"/>
    </xf>
    <xf numFmtId="0" fontId="0" fillId="2" borderId="7" xfId="0" applyFill="1" applyBorder="1" applyAlignment="1">
      <alignment vertical="top"/>
    </xf>
    <xf numFmtId="0" fontId="0" fillId="2" borderId="14" xfId="0" applyFill="1" applyBorder="1" applyAlignment="1">
      <alignment vertical="top"/>
    </xf>
    <xf numFmtId="0" fontId="0" fillId="2" borderId="1" xfId="0" applyFill="1" applyBorder="1" applyAlignment="1">
      <alignment vertical="top"/>
    </xf>
    <xf numFmtId="0" fontId="16" fillId="2" borderId="1" xfId="0" applyFont="1" applyFill="1" applyBorder="1" applyAlignment="1">
      <alignment vertical="top"/>
    </xf>
    <xf numFmtId="0" fontId="16" fillId="2" borderId="14" xfId="0" applyFont="1" applyFill="1" applyBorder="1" applyAlignment="1">
      <alignment vertical="top"/>
    </xf>
    <xf numFmtId="0" fontId="16" fillId="2" borderId="5" xfId="0" applyFont="1" applyFill="1" applyBorder="1" applyAlignment="1">
      <alignment vertical="top"/>
    </xf>
    <xf numFmtId="3" fontId="0" fillId="0" borderId="14" xfId="1" applyNumberFormat="1" applyFont="1" applyFill="1" applyBorder="1" applyAlignment="1">
      <alignment vertical="center"/>
    </xf>
    <xf numFmtId="3" fontId="0" fillId="0" borderId="7" xfId="1" applyNumberFormat="1" applyFont="1" applyFill="1" applyBorder="1" applyAlignment="1">
      <alignment vertical="center"/>
    </xf>
    <xf numFmtId="3" fontId="0" fillId="2" borderId="15" xfId="1" applyNumberFormat="1" applyFont="1" applyFill="1" applyBorder="1" applyAlignment="1">
      <alignment vertical="center"/>
    </xf>
    <xf numFmtId="3" fontId="0" fillId="0" borderId="15" xfId="1" applyNumberFormat="1" applyFont="1" applyFill="1" applyBorder="1" applyAlignment="1">
      <alignment vertical="center"/>
    </xf>
    <xf numFmtId="3" fontId="0" fillId="0" borderId="9" xfId="1" applyNumberFormat="1" applyFont="1" applyFill="1" applyBorder="1" applyAlignment="1">
      <alignment vertical="center"/>
    </xf>
    <xf numFmtId="3" fontId="0" fillId="2" borderId="9" xfId="1" applyNumberFormat="1" applyFont="1" applyFill="1" applyBorder="1" applyAlignment="1">
      <alignment vertical="center"/>
    </xf>
    <xf numFmtId="3" fontId="0" fillId="2" borderId="13" xfId="1" applyNumberFormat="1" applyFont="1" applyFill="1" applyBorder="1" applyAlignment="1">
      <alignment vertical="center"/>
    </xf>
    <xf numFmtId="3" fontId="0" fillId="0" borderId="13" xfId="1" applyNumberFormat="1" applyFont="1" applyFill="1" applyBorder="1" applyAlignment="1">
      <alignment vertical="center"/>
    </xf>
    <xf numFmtId="3" fontId="0" fillId="2" borderId="14" xfId="1" applyNumberFormat="1" applyFont="1" applyFill="1" applyBorder="1" applyAlignment="1">
      <alignment vertical="center"/>
    </xf>
    <xf numFmtId="3" fontId="0" fillId="0" borderId="13" xfId="1" applyNumberFormat="1" applyFont="1" applyBorder="1" applyAlignment="1">
      <alignment vertical="center"/>
    </xf>
    <xf numFmtId="3" fontId="0" fillId="0" borderId="12" xfId="1" applyNumberFormat="1" applyFont="1" applyBorder="1" applyAlignment="1">
      <alignment vertical="center"/>
    </xf>
    <xf numFmtId="0" fontId="7" fillId="0" borderId="0" xfId="0" applyNumberFormat="1" applyFont="1" applyAlignment="1">
      <alignment horizontal="center" vertical="center"/>
    </xf>
    <xf numFmtId="0" fontId="0" fillId="0" borderId="0" xfId="0" applyNumberFormat="1" applyFont="1" applyAlignment="1">
      <alignment horizontal="center" vertical="center"/>
    </xf>
    <xf numFmtId="0" fontId="14" fillId="0" borderId="0" xfId="0" applyNumberFormat="1" applyFont="1" applyAlignment="1">
      <alignment horizontal="right" vertical="center"/>
    </xf>
    <xf numFmtId="0" fontId="0" fillId="0" borderId="1" xfId="0" applyNumberFormat="1" applyBorder="1">
      <alignment vertical="center"/>
    </xf>
    <xf numFmtId="0" fontId="0" fillId="0" borderId="7" xfId="1" applyNumberFormat="1" applyFont="1" applyFill="1" applyBorder="1" applyAlignment="1">
      <alignment vertical="center"/>
    </xf>
    <xf numFmtId="0" fontId="0" fillId="0" borderId="9" xfId="1" applyNumberFormat="1" applyFont="1" applyFill="1" applyBorder="1" applyAlignment="1">
      <alignment vertical="center"/>
    </xf>
    <xf numFmtId="0" fontId="0" fillId="2" borderId="9" xfId="1" applyNumberFormat="1" applyFont="1" applyFill="1" applyBorder="1" applyAlignment="1">
      <alignment vertical="center"/>
    </xf>
    <xf numFmtId="0" fontId="0" fillId="2" borderId="15" xfId="1" applyNumberFormat="1" applyFont="1" applyFill="1" applyBorder="1" applyAlignment="1">
      <alignment vertical="center"/>
    </xf>
    <xf numFmtId="0" fontId="0" fillId="0" borderId="15" xfId="1" applyNumberFormat="1" applyFont="1" applyFill="1" applyBorder="1" applyAlignment="1">
      <alignment vertical="center"/>
    </xf>
    <xf numFmtId="0" fontId="0" fillId="0" borderId="13" xfId="1" applyNumberFormat="1" applyFont="1" applyFill="1" applyBorder="1" applyAlignment="1">
      <alignment vertical="center"/>
    </xf>
    <xf numFmtId="0" fontId="0" fillId="0" borderId="12" xfId="1" applyNumberFormat="1" applyFont="1" applyBorder="1" applyAlignment="1">
      <alignment vertical="center"/>
    </xf>
    <xf numFmtId="0" fontId="0" fillId="0" borderId="0" xfId="0" applyNumberFormat="1">
      <alignment vertical="center"/>
    </xf>
    <xf numFmtId="0" fontId="11" fillId="0" borderId="0" xfId="0" applyNumberFormat="1" applyFont="1" applyAlignment="1">
      <alignment horizontal="left" vertical="top" wrapText="1"/>
    </xf>
    <xf numFmtId="0" fontId="0" fillId="0" borderId="0" xfId="0" applyNumberFormat="1" applyAlignment="1">
      <alignment horizontal="left" vertical="center" wrapText="1"/>
    </xf>
    <xf numFmtId="0" fontId="12" fillId="0" borderId="0" xfId="0" applyNumberFormat="1" applyFont="1" applyAlignment="1">
      <alignment horizontal="left" vertical="center" wrapText="1"/>
    </xf>
    <xf numFmtId="0" fontId="0" fillId="0" borderId="9" xfId="1" applyNumberFormat="1" applyFont="1" applyFill="1" applyBorder="1" applyAlignment="1">
      <alignment vertical="center" wrapText="1"/>
    </xf>
    <xf numFmtId="0" fontId="0" fillId="0" borderId="7" xfId="1" applyNumberFormat="1" applyFont="1" applyFill="1" applyBorder="1" applyAlignment="1">
      <alignment vertical="center" wrapText="1"/>
    </xf>
    <xf numFmtId="0" fontId="16" fillId="2" borderId="9" xfId="1" applyNumberFormat="1" applyFont="1" applyFill="1" applyBorder="1" applyAlignment="1">
      <alignment vertical="center" wrapText="1"/>
    </xf>
    <xf numFmtId="0" fontId="16" fillId="2" borderId="15" xfId="1" applyNumberFormat="1" applyFont="1" applyFill="1" applyBorder="1" applyAlignment="1">
      <alignment vertical="center" wrapText="1"/>
    </xf>
    <xf numFmtId="0" fontId="0" fillId="0" borderId="15" xfId="1" applyNumberFormat="1" applyFont="1" applyFill="1" applyBorder="1" applyAlignment="1">
      <alignment vertical="center" wrapText="1"/>
    </xf>
    <xf numFmtId="0" fontId="0" fillId="0" borderId="13" xfId="1" applyNumberFormat="1" applyFont="1" applyFill="1" applyBorder="1" applyAlignment="1">
      <alignment vertical="center" wrapText="1"/>
    </xf>
    <xf numFmtId="0" fontId="0" fillId="0" borderId="12" xfId="1" applyNumberFormat="1" applyFont="1" applyBorder="1" applyAlignment="1">
      <alignment vertical="center" wrapText="1"/>
    </xf>
    <xf numFmtId="0" fontId="0" fillId="0" borderId="0" xfId="0" applyNumberFormat="1" applyAlignment="1">
      <alignment vertical="center" wrapText="1"/>
    </xf>
    <xf numFmtId="0" fontId="0" fillId="0" borderId="15" xfId="0" applyBorder="1" applyAlignment="1">
      <alignment vertical="center" wrapText="1"/>
    </xf>
    <xf numFmtId="0" fontId="16" fillId="2" borderId="15" xfId="0" applyFont="1" applyFill="1" applyBorder="1">
      <alignment vertical="center"/>
    </xf>
    <xf numFmtId="3" fontId="0" fillId="0" borderId="14" xfId="1" applyNumberFormat="1" applyFont="1" applyBorder="1" applyAlignment="1">
      <alignment vertical="center"/>
    </xf>
    <xf numFmtId="3" fontId="0" fillId="0" borderId="7" xfId="1" applyNumberFormat="1" applyFont="1" applyBorder="1" applyAlignment="1">
      <alignment vertical="center"/>
    </xf>
    <xf numFmtId="3" fontId="0" fillId="0" borderId="15" xfId="1" applyNumberFormat="1" applyFont="1" applyBorder="1" applyAlignment="1">
      <alignment vertical="center"/>
    </xf>
    <xf numFmtId="3" fontId="0" fillId="0" borderId="9" xfId="1" applyNumberFormat="1" applyFont="1" applyBorder="1" applyAlignment="1">
      <alignment vertical="center"/>
    </xf>
    <xf numFmtId="0" fontId="16" fillId="2" borderId="15" xfId="0" applyFont="1" applyFill="1" applyBorder="1" applyAlignment="1">
      <alignment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8"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9" xfId="0" applyNumberFormat="1" applyFont="1" applyBorder="1" applyAlignment="1">
      <alignment horizontal="left" vertical="center"/>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NumberFormat="1" applyFont="1" applyBorder="1" applyAlignment="1">
      <alignment horizontal="left" vertical="center"/>
    </xf>
    <xf numFmtId="0"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6" fillId="0" borderId="0" xfId="0" applyFont="1" applyAlignment="1">
      <alignment horizontal="left" vertical="top" wrapText="1"/>
    </xf>
    <xf numFmtId="0" fontId="6" fillId="0" borderId="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8" fillId="3" borderId="11" xfId="0" applyFont="1" applyFill="1" applyBorder="1" applyAlignment="1">
      <alignment horizontal="center" vertical="center"/>
    </xf>
    <xf numFmtId="0" fontId="8" fillId="3" borderId="0" xfId="0" applyFont="1" applyFill="1" applyBorder="1" applyAlignment="1">
      <alignment horizontal="center" vertical="top"/>
    </xf>
    <xf numFmtId="0" fontId="2" fillId="3" borderId="2" xfId="0" applyFont="1" applyFill="1" applyBorder="1" applyAlignment="1">
      <alignment horizontal="center" vertical="center"/>
    </xf>
    <xf numFmtId="0" fontId="6" fillId="0" borderId="0" xfId="0" applyFont="1" applyAlignment="1">
      <alignment horizontal="lef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0" borderId="10"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3"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3" borderId="1" xfId="0" applyNumberFormat="1" applyFont="1" applyFill="1" applyBorder="1" applyAlignment="1">
      <alignment horizontal="left" vertical="center"/>
    </xf>
    <xf numFmtId="0" fontId="5" fillId="3" borderId="1" xfId="0" applyFont="1" applyFill="1" applyBorder="1" applyAlignment="1">
      <alignment horizontal="center" vertical="center" shrinkToFit="1"/>
    </xf>
    <xf numFmtId="0" fontId="2" fillId="3" borderId="0" xfId="0" applyFont="1" applyFill="1" applyAlignment="1">
      <alignment horizontal="center" vertical="center"/>
    </xf>
    <xf numFmtId="0" fontId="5" fillId="0" borderId="3" xfId="0" applyFont="1" applyBorder="1" applyAlignment="1">
      <alignment horizontal="center" vertical="center" shrinkToFi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56" fontId="2" fillId="0" borderId="0"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23" xfId="0" applyNumberFormat="1" applyFont="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0" fillId="0" borderId="14" xfId="0" applyBorder="1" applyAlignment="1">
      <alignment vertical="top" wrapText="1"/>
    </xf>
    <xf numFmtId="0" fontId="0" fillId="0" borderId="13" xfId="0" applyBorder="1" applyAlignment="1">
      <alignment vertical="top" wrapText="1"/>
    </xf>
    <xf numFmtId="0" fontId="16" fillId="2" borderId="2" xfId="0" applyFont="1" applyFill="1" applyBorder="1" applyAlignment="1">
      <alignment vertical="top"/>
    </xf>
    <xf numFmtId="0" fontId="16" fillId="2" borderId="4" xfId="0" applyFont="1" applyFill="1" applyBorder="1" applyAlignment="1">
      <alignment vertical="top"/>
    </xf>
    <xf numFmtId="0" fontId="11"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3" xfId="0" applyBorder="1" applyAlignment="1">
      <alignment horizontal="center" vertical="center" textRotation="255"/>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0" xfId="0"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top" wrapText="1"/>
    </xf>
    <xf numFmtId="0" fontId="0" fillId="0" borderId="0" xfId="0" applyBorder="1" applyAlignment="1">
      <alignment horizontal="center" vertical="center"/>
    </xf>
    <xf numFmtId="0" fontId="0" fillId="0" borderId="9"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5</xdr:col>
      <xdr:colOff>0</xdr:colOff>
      <xdr:row>7</xdr:row>
      <xdr:rowOff>0</xdr:rowOff>
    </xdr:to>
    <xdr:sp macro="" textlink="">
      <xdr:nvSpPr>
        <xdr:cNvPr id="2" name="テキスト ボックス 1"/>
        <xdr:cNvSpPr txBox="1"/>
      </xdr:nvSpPr>
      <xdr:spPr>
        <a:xfrm>
          <a:off x="4200525" y="914400"/>
          <a:ext cx="1038225" cy="3429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A</a:t>
          </a:r>
          <a:endParaRPr kumimoji="1" lang="ja-JP" altLang="en-US" sz="2000"/>
        </a:p>
      </xdr:txBody>
    </xdr:sp>
    <xdr:clientData/>
  </xdr:twoCellAnchor>
  <xdr:twoCellAnchor>
    <xdr:from>
      <xdr:col>4</xdr:col>
      <xdr:colOff>0</xdr:colOff>
      <xdr:row>9</xdr:row>
      <xdr:rowOff>0</xdr:rowOff>
    </xdr:from>
    <xdr:to>
      <xdr:col>5</xdr:col>
      <xdr:colOff>0</xdr:colOff>
      <xdr:row>12</xdr:row>
      <xdr:rowOff>0</xdr:rowOff>
    </xdr:to>
    <xdr:sp macro="" textlink="">
      <xdr:nvSpPr>
        <xdr:cNvPr id="3" name="テキスト ボックス 2"/>
        <xdr:cNvSpPr txBox="1"/>
      </xdr:nvSpPr>
      <xdr:spPr>
        <a:xfrm>
          <a:off x="4200525" y="1600200"/>
          <a:ext cx="1038225" cy="10287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B</a:t>
          </a:r>
          <a:endParaRPr kumimoji="1" lang="ja-JP" altLang="en-US" sz="2000"/>
        </a:p>
      </xdr:txBody>
    </xdr:sp>
    <xdr:clientData/>
  </xdr:twoCellAnchor>
  <xdr:twoCellAnchor>
    <xdr:from>
      <xdr:col>4</xdr:col>
      <xdr:colOff>0</xdr:colOff>
      <xdr:row>13</xdr:row>
      <xdr:rowOff>0</xdr:rowOff>
    </xdr:from>
    <xdr:to>
      <xdr:col>5</xdr:col>
      <xdr:colOff>0</xdr:colOff>
      <xdr:row>14</xdr:row>
      <xdr:rowOff>0</xdr:rowOff>
    </xdr:to>
    <xdr:sp macro="" textlink="">
      <xdr:nvSpPr>
        <xdr:cNvPr id="4" name="テキスト ボックス 3"/>
        <xdr:cNvSpPr txBox="1"/>
      </xdr:nvSpPr>
      <xdr:spPr>
        <a:xfrm>
          <a:off x="4200525" y="2800350"/>
          <a:ext cx="1038225" cy="5143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C</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0</xdr:rowOff>
    </xdr:from>
    <xdr:to>
      <xdr:col>5</xdr:col>
      <xdr:colOff>0</xdr:colOff>
      <xdr:row>7</xdr:row>
      <xdr:rowOff>0</xdr:rowOff>
    </xdr:to>
    <xdr:sp macro="" textlink="">
      <xdr:nvSpPr>
        <xdr:cNvPr id="2" name="テキスト ボックス 1"/>
        <xdr:cNvSpPr txBox="1"/>
      </xdr:nvSpPr>
      <xdr:spPr>
        <a:xfrm>
          <a:off x="4200525" y="914400"/>
          <a:ext cx="1038225" cy="3429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A</a:t>
          </a:r>
          <a:endParaRPr kumimoji="1" lang="ja-JP" altLang="en-US" sz="2000"/>
        </a:p>
      </xdr:txBody>
    </xdr:sp>
    <xdr:clientData/>
  </xdr:twoCellAnchor>
  <xdr:twoCellAnchor>
    <xdr:from>
      <xdr:col>4</xdr:col>
      <xdr:colOff>0</xdr:colOff>
      <xdr:row>9</xdr:row>
      <xdr:rowOff>0</xdr:rowOff>
    </xdr:from>
    <xdr:to>
      <xdr:col>5</xdr:col>
      <xdr:colOff>0</xdr:colOff>
      <xdr:row>12</xdr:row>
      <xdr:rowOff>0</xdr:rowOff>
    </xdr:to>
    <xdr:sp macro="" textlink="">
      <xdr:nvSpPr>
        <xdr:cNvPr id="3" name="テキスト ボックス 2"/>
        <xdr:cNvSpPr txBox="1"/>
      </xdr:nvSpPr>
      <xdr:spPr>
        <a:xfrm>
          <a:off x="4200525" y="1600200"/>
          <a:ext cx="1038225" cy="10287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B</a:t>
          </a:r>
          <a:endParaRPr kumimoji="1" lang="ja-JP" altLang="en-US" sz="2000"/>
        </a:p>
      </xdr:txBody>
    </xdr:sp>
    <xdr:clientData/>
  </xdr:twoCellAnchor>
  <xdr:twoCellAnchor>
    <xdr:from>
      <xdr:col>4</xdr:col>
      <xdr:colOff>0</xdr:colOff>
      <xdr:row>13</xdr:row>
      <xdr:rowOff>0</xdr:rowOff>
    </xdr:from>
    <xdr:to>
      <xdr:col>5</xdr:col>
      <xdr:colOff>0</xdr:colOff>
      <xdr:row>14</xdr:row>
      <xdr:rowOff>0</xdr:rowOff>
    </xdr:to>
    <xdr:sp macro="" textlink="">
      <xdr:nvSpPr>
        <xdr:cNvPr id="4" name="テキスト ボックス 3"/>
        <xdr:cNvSpPr txBox="1"/>
      </xdr:nvSpPr>
      <xdr:spPr>
        <a:xfrm>
          <a:off x="4200525" y="2800350"/>
          <a:ext cx="1038225" cy="5143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C</a:t>
          </a:r>
          <a:endParaRPr kumimoji="1" lang="ja-JP" altLang="en-US"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5</xdr:col>
      <xdr:colOff>0</xdr:colOff>
      <xdr:row>8</xdr:row>
      <xdr:rowOff>0</xdr:rowOff>
    </xdr:to>
    <xdr:sp macro="" textlink="">
      <xdr:nvSpPr>
        <xdr:cNvPr id="2" name="テキスト ボックス 1"/>
        <xdr:cNvSpPr txBox="1"/>
      </xdr:nvSpPr>
      <xdr:spPr>
        <a:xfrm>
          <a:off x="4857750" y="1085850"/>
          <a:ext cx="809625" cy="3429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A</a:t>
          </a:r>
          <a:endParaRPr kumimoji="1" lang="ja-JP" altLang="en-US" sz="2000"/>
        </a:p>
      </xdr:txBody>
    </xdr:sp>
    <xdr:clientData/>
  </xdr:twoCellAnchor>
  <xdr:twoCellAnchor>
    <xdr:from>
      <xdr:col>4</xdr:col>
      <xdr:colOff>0</xdr:colOff>
      <xdr:row>9</xdr:row>
      <xdr:rowOff>0</xdr:rowOff>
    </xdr:from>
    <xdr:to>
      <xdr:col>5</xdr:col>
      <xdr:colOff>0</xdr:colOff>
      <xdr:row>10</xdr:row>
      <xdr:rowOff>0</xdr:rowOff>
    </xdr:to>
    <xdr:sp macro="" textlink="">
      <xdr:nvSpPr>
        <xdr:cNvPr id="3" name="テキスト ボックス 2"/>
        <xdr:cNvSpPr txBox="1"/>
      </xdr:nvSpPr>
      <xdr:spPr>
        <a:xfrm>
          <a:off x="4857750" y="1600200"/>
          <a:ext cx="809625" cy="1714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B</a:t>
          </a:r>
        </a:p>
      </xdr:txBody>
    </xdr:sp>
    <xdr:clientData/>
  </xdr:twoCellAnchor>
  <xdr:twoCellAnchor>
    <xdr:from>
      <xdr:col>4</xdr:col>
      <xdr:colOff>0</xdr:colOff>
      <xdr:row>12</xdr:row>
      <xdr:rowOff>0</xdr:rowOff>
    </xdr:from>
    <xdr:to>
      <xdr:col>5</xdr:col>
      <xdr:colOff>0</xdr:colOff>
      <xdr:row>18</xdr:row>
      <xdr:rowOff>0</xdr:rowOff>
    </xdr:to>
    <xdr:sp macro="" textlink="">
      <xdr:nvSpPr>
        <xdr:cNvPr id="4" name="テキスト ボックス 3"/>
        <xdr:cNvSpPr txBox="1"/>
      </xdr:nvSpPr>
      <xdr:spPr>
        <a:xfrm>
          <a:off x="4857750" y="2114550"/>
          <a:ext cx="809625" cy="13716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C</a:t>
          </a:r>
          <a:endParaRPr kumimoji="1" lang="ja-JP" altLang="en-US" sz="2000"/>
        </a:p>
      </xdr:txBody>
    </xdr:sp>
    <xdr:clientData/>
  </xdr:twoCellAnchor>
  <xdr:twoCellAnchor>
    <xdr:from>
      <xdr:col>4</xdr:col>
      <xdr:colOff>0</xdr:colOff>
      <xdr:row>19</xdr:row>
      <xdr:rowOff>0</xdr:rowOff>
    </xdr:from>
    <xdr:to>
      <xdr:col>5</xdr:col>
      <xdr:colOff>0</xdr:colOff>
      <xdr:row>20</xdr:row>
      <xdr:rowOff>0</xdr:rowOff>
    </xdr:to>
    <xdr:sp macro="" textlink="">
      <xdr:nvSpPr>
        <xdr:cNvPr id="5" name="テキスト ボックス 4"/>
        <xdr:cNvSpPr txBox="1"/>
      </xdr:nvSpPr>
      <xdr:spPr>
        <a:xfrm>
          <a:off x="4857750" y="3657600"/>
          <a:ext cx="809625" cy="1714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D</a:t>
          </a:r>
          <a:endParaRPr kumimoji="1" lang="ja-JP" altLang="en-US" sz="2000"/>
        </a:p>
      </xdr:txBody>
    </xdr:sp>
    <xdr:clientData/>
  </xdr:twoCellAnchor>
  <xdr:twoCellAnchor>
    <xdr:from>
      <xdr:col>4</xdr:col>
      <xdr:colOff>0</xdr:colOff>
      <xdr:row>23</xdr:row>
      <xdr:rowOff>0</xdr:rowOff>
    </xdr:from>
    <xdr:to>
      <xdr:col>5</xdr:col>
      <xdr:colOff>0</xdr:colOff>
      <xdr:row>39</xdr:row>
      <xdr:rowOff>0</xdr:rowOff>
    </xdr:to>
    <xdr:sp macro="" textlink="">
      <xdr:nvSpPr>
        <xdr:cNvPr id="6" name="テキスト ボックス 5"/>
        <xdr:cNvSpPr txBox="1"/>
      </xdr:nvSpPr>
      <xdr:spPr>
        <a:xfrm>
          <a:off x="4857750" y="4514850"/>
          <a:ext cx="809625" cy="37719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E</a:t>
          </a:r>
          <a:endParaRPr kumimoji="1" lang="ja-JP" altLang="en-US"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0</xdr:rowOff>
    </xdr:from>
    <xdr:to>
      <xdr:col>4</xdr:col>
      <xdr:colOff>0</xdr:colOff>
      <xdr:row>28</xdr:row>
      <xdr:rowOff>0</xdr:rowOff>
    </xdr:to>
    <xdr:sp macro="" textlink="">
      <xdr:nvSpPr>
        <xdr:cNvPr id="2" name="テキスト ボックス 1"/>
        <xdr:cNvSpPr txBox="1"/>
      </xdr:nvSpPr>
      <xdr:spPr>
        <a:xfrm>
          <a:off x="4695825" y="914400"/>
          <a:ext cx="1038225" cy="54864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A</a:t>
          </a:r>
          <a:endParaRPr kumimoji="1" lang="ja-JP" altLang="en-US"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6</xdr:row>
      <xdr:rowOff>0</xdr:rowOff>
    </xdr:from>
    <xdr:to>
      <xdr:col>5</xdr:col>
      <xdr:colOff>0</xdr:colOff>
      <xdr:row>8</xdr:row>
      <xdr:rowOff>0</xdr:rowOff>
    </xdr:to>
    <xdr:sp macro="" textlink="">
      <xdr:nvSpPr>
        <xdr:cNvPr id="2" name="テキスト ボックス 1"/>
        <xdr:cNvSpPr txBox="1"/>
      </xdr:nvSpPr>
      <xdr:spPr>
        <a:xfrm>
          <a:off x="4714875" y="1085850"/>
          <a:ext cx="1038225" cy="3429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A</a:t>
          </a:r>
          <a:endParaRPr kumimoji="1" lang="ja-JP" altLang="en-US" sz="2000"/>
        </a:p>
      </xdr:txBody>
    </xdr:sp>
    <xdr:clientData/>
  </xdr:twoCellAnchor>
  <xdr:twoCellAnchor>
    <xdr:from>
      <xdr:col>4</xdr:col>
      <xdr:colOff>0</xdr:colOff>
      <xdr:row>9</xdr:row>
      <xdr:rowOff>0</xdr:rowOff>
    </xdr:from>
    <xdr:to>
      <xdr:col>5</xdr:col>
      <xdr:colOff>0</xdr:colOff>
      <xdr:row>10</xdr:row>
      <xdr:rowOff>0</xdr:rowOff>
    </xdr:to>
    <xdr:sp macro="" textlink="">
      <xdr:nvSpPr>
        <xdr:cNvPr id="3" name="テキスト ボックス 2"/>
        <xdr:cNvSpPr txBox="1"/>
      </xdr:nvSpPr>
      <xdr:spPr>
        <a:xfrm>
          <a:off x="4714875" y="1600200"/>
          <a:ext cx="1038225" cy="1714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B</a:t>
          </a:r>
        </a:p>
      </xdr:txBody>
    </xdr:sp>
    <xdr:clientData/>
  </xdr:twoCellAnchor>
  <xdr:twoCellAnchor>
    <xdr:from>
      <xdr:col>4</xdr:col>
      <xdr:colOff>0</xdr:colOff>
      <xdr:row>12</xdr:row>
      <xdr:rowOff>0</xdr:rowOff>
    </xdr:from>
    <xdr:to>
      <xdr:col>5</xdr:col>
      <xdr:colOff>0</xdr:colOff>
      <xdr:row>18</xdr:row>
      <xdr:rowOff>0</xdr:rowOff>
    </xdr:to>
    <xdr:sp macro="" textlink="">
      <xdr:nvSpPr>
        <xdr:cNvPr id="4" name="テキスト ボックス 3"/>
        <xdr:cNvSpPr txBox="1"/>
      </xdr:nvSpPr>
      <xdr:spPr>
        <a:xfrm>
          <a:off x="4714875" y="2114550"/>
          <a:ext cx="1038225" cy="137160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C</a:t>
          </a:r>
          <a:endParaRPr kumimoji="1" lang="ja-JP" altLang="en-US" sz="2000"/>
        </a:p>
      </xdr:txBody>
    </xdr:sp>
    <xdr:clientData/>
  </xdr:twoCellAnchor>
  <xdr:twoCellAnchor>
    <xdr:from>
      <xdr:col>4</xdr:col>
      <xdr:colOff>0</xdr:colOff>
      <xdr:row>19</xdr:row>
      <xdr:rowOff>0</xdr:rowOff>
    </xdr:from>
    <xdr:to>
      <xdr:col>5</xdr:col>
      <xdr:colOff>0</xdr:colOff>
      <xdr:row>20</xdr:row>
      <xdr:rowOff>0</xdr:rowOff>
    </xdr:to>
    <xdr:sp macro="" textlink="">
      <xdr:nvSpPr>
        <xdr:cNvPr id="5" name="テキスト ボックス 4"/>
        <xdr:cNvSpPr txBox="1"/>
      </xdr:nvSpPr>
      <xdr:spPr>
        <a:xfrm>
          <a:off x="4714875" y="3657600"/>
          <a:ext cx="1038225" cy="1714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D</a:t>
          </a:r>
          <a:endParaRPr kumimoji="1" lang="ja-JP" altLang="en-US" sz="2000"/>
        </a:p>
      </xdr:txBody>
    </xdr:sp>
    <xdr:clientData/>
  </xdr:twoCellAnchor>
  <xdr:twoCellAnchor>
    <xdr:from>
      <xdr:col>4</xdr:col>
      <xdr:colOff>0</xdr:colOff>
      <xdr:row>23</xdr:row>
      <xdr:rowOff>0</xdr:rowOff>
    </xdr:from>
    <xdr:to>
      <xdr:col>5</xdr:col>
      <xdr:colOff>0</xdr:colOff>
      <xdr:row>40</xdr:row>
      <xdr:rowOff>0</xdr:rowOff>
    </xdr:to>
    <xdr:sp macro="" textlink="">
      <xdr:nvSpPr>
        <xdr:cNvPr id="6" name="テキスト ボックス 5"/>
        <xdr:cNvSpPr txBox="1"/>
      </xdr:nvSpPr>
      <xdr:spPr>
        <a:xfrm>
          <a:off x="4714875" y="4514850"/>
          <a:ext cx="1038225" cy="4286250"/>
        </a:xfrm>
        <a:prstGeom prst="rect">
          <a:avLst/>
        </a:prstGeom>
        <a:solidFill>
          <a:schemeClr val="accent1">
            <a:alpha val="5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2000"/>
            <a:t>E</a:t>
          </a:r>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5"/>
  <sheetViews>
    <sheetView tabSelected="1" view="pageBreakPreview" zoomScale="90" zoomScaleNormal="100" zoomScaleSheetLayoutView="90" workbookViewId="0">
      <selection activeCell="AM2" sqref="AM2"/>
    </sheetView>
  </sheetViews>
  <sheetFormatPr defaultRowHeight="17.25"/>
  <cols>
    <col min="1" max="10" width="2.5" style="1" customWidth="1"/>
    <col min="11" max="11" width="2.75" style="1" customWidth="1"/>
    <col min="12" max="37" width="2.5" style="1" customWidth="1"/>
    <col min="38" max="38" width="2.5" style="2" customWidth="1"/>
    <col min="39" max="91" width="2.5" style="1" customWidth="1"/>
    <col min="92" max="16384" width="9" style="1"/>
  </cols>
  <sheetData>
    <row r="1" spans="1:41" ht="16.5" customHeight="1">
      <c r="AA1" s="205" t="s">
        <v>156</v>
      </c>
      <c r="AB1" s="205"/>
      <c r="AC1" s="205"/>
      <c r="AD1" s="205"/>
      <c r="AE1" s="218" t="s">
        <v>152</v>
      </c>
      <c r="AF1" s="218"/>
      <c r="AG1" s="217">
        <v>7</v>
      </c>
      <c r="AH1" s="217"/>
      <c r="AI1" s="74" t="s">
        <v>114</v>
      </c>
      <c r="AJ1" s="217"/>
      <c r="AK1" s="217"/>
      <c r="AL1" s="74" t="s">
        <v>115</v>
      </c>
      <c r="AM1" s="217"/>
      <c r="AN1" s="217"/>
      <c r="AO1" s="74" t="s">
        <v>116</v>
      </c>
    </row>
    <row r="2" spans="1:41" ht="13.5" customHeight="1">
      <c r="AL2" s="3"/>
      <c r="AM2" s="3"/>
      <c r="AN2" s="3"/>
    </row>
    <row r="3" spans="1:41">
      <c r="A3" s="216" t="s">
        <v>140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row>
    <row r="5" spans="1:41" ht="24.95" customHeight="1">
      <c r="B5" s="143" t="s">
        <v>119</v>
      </c>
      <c r="C5" s="143"/>
      <c r="D5" s="143"/>
      <c r="E5" s="143"/>
      <c r="F5" s="143"/>
      <c r="G5" s="143"/>
      <c r="H5" s="143"/>
      <c r="I5" s="143"/>
      <c r="J5" s="143"/>
      <c r="K5" s="143"/>
      <c r="L5" s="144" t="s">
        <v>162</v>
      </c>
      <c r="M5" s="145"/>
      <c r="N5" s="145"/>
      <c r="O5" s="145"/>
      <c r="P5" s="145"/>
      <c r="Q5" s="145"/>
      <c r="R5" s="145"/>
      <c r="S5" s="145"/>
      <c r="T5" s="145"/>
      <c r="U5" s="145"/>
      <c r="V5" s="145"/>
      <c r="W5" s="145"/>
      <c r="X5" s="145"/>
      <c r="Y5" s="145"/>
      <c r="Z5" s="145"/>
      <c r="AA5" s="146"/>
      <c r="AB5" s="143" t="s">
        <v>6</v>
      </c>
      <c r="AC5" s="143"/>
      <c r="AD5" s="143"/>
      <c r="AE5" s="143"/>
      <c r="AF5" s="141" t="s">
        <v>163</v>
      </c>
      <c r="AG5" s="141"/>
      <c r="AH5" s="141"/>
      <c r="AI5" s="141"/>
      <c r="AJ5" s="141"/>
      <c r="AK5" s="141"/>
      <c r="AL5" s="141"/>
      <c r="AM5" s="141"/>
      <c r="AN5" s="141"/>
    </row>
    <row r="6" spans="1:41" ht="24.95" customHeight="1">
      <c r="B6" s="143" t="s">
        <v>0</v>
      </c>
      <c r="C6" s="143"/>
      <c r="D6" s="143"/>
      <c r="E6" s="143"/>
      <c r="F6" s="143"/>
      <c r="G6" s="141" t="s">
        <v>164</v>
      </c>
      <c r="H6" s="142"/>
      <c r="I6" s="142"/>
      <c r="J6" s="142"/>
      <c r="K6" s="142"/>
      <c r="L6" s="142"/>
      <c r="M6" s="142"/>
      <c r="N6" s="142"/>
      <c r="O6" s="142"/>
      <c r="P6" s="142"/>
      <c r="Q6" s="142"/>
      <c r="R6" s="142"/>
      <c r="S6" s="142"/>
      <c r="T6" s="142"/>
      <c r="U6" s="142"/>
      <c r="V6" s="143" t="s">
        <v>118</v>
      </c>
      <c r="W6" s="143"/>
      <c r="X6" s="143"/>
      <c r="Y6" s="143"/>
      <c r="Z6" s="141">
        <v>4018877665</v>
      </c>
      <c r="AA6" s="142"/>
      <c r="AB6" s="142"/>
      <c r="AC6" s="142"/>
      <c r="AD6" s="142"/>
      <c r="AE6" s="142"/>
      <c r="AF6" s="142"/>
      <c r="AG6" s="142"/>
      <c r="AH6" s="142"/>
      <c r="AI6" s="142"/>
      <c r="AJ6" s="142"/>
      <c r="AK6" s="142"/>
      <c r="AL6" s="142"/>
      <c r="AM6" s="142"/>
      <c r="AN6" s="142"/>
      <c r="AO6" s="4"/>
    </row>
    <row r="7" spans="1:41" ht="24.95" customHeight="1">
      <c r="B7" s="143" t="s">
        <v>1</v>
      </c>
      <c r="C7" s="143"/>
      <c r="D7" s="143"/>
      <c r="E7" s="143"/>
      <c r="F7" s="143"/>
      <c r="G7" s="141" t="s">
        <v>165</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4"/>
    </row>
    <row r="8" spans="1:41" ht="24.95" customHeight="1">
      <c r="B8" s="207" t="s">
        <v>3</v>
      </c>
      <c r="C8" s="208"/>
      <c r="D8" s="208"/>
      <c r="E8" s="208"/>
      <c r="F8" s="209"/>
      <c r="G8" s="207" t="s">
        <v>4</v>
      </c>
      <c r="H8" s="208"/>
      <c r="I8" s="208"/>
      <c r="J8" s="209"/>
      <c r="K8" s="210" t="s">
        <v>166</v>
      </c>
      <c r="L8" s="211"/>
      <c r="M8" s="211"/>
      <c r="N8" s="211"/>
      <c r="O8" s="211"/>
      <c r="P8" s="211"/>
      <c r="Q8" s="211"/>
      <c r="R8" s="211"/>
      <c r="S8" s="186" t="s">
        <v>124</v>
      </c>
      <c r="T8" s="161"/>
      <c r="U8" s="161"/>
      <c r="V8" s="162"/>
      <c r="W8" s="210" t="s">
        <v>167</v>
      </c>
      <c r="X8" s="211"/>
      <c r="Y8" s="211"/>
      <c r="Z8" s="211"/>
      <c r="AA8" s="211"/>
      <c r="AB8" s="211"/>
      <c r="AC8" s="211"/>
      <c r="AD8" s="212"/>
      <c r="AE8" s="207" t="s">
        <v>125</v>
      </c>
      <c r="AF8" s="208"/>
      <c r="AG8" s="208"/>
      <c r="AH8" s="208"/>
      <c r="AI8" s="213" t="s">
        <v>296</v>
      </c>
      <c r="AJ8" s="214"/>
      <c r="AK8" s="214"/>
      <c r="AL8" s="214"/>
      <c r="AM8" s="214"/>
      <c r="AN8" s="215"/>
      <c r="AO8" s="4"/>
    </row>
    <row r="9" spans="1:41" ht="24.95" customHeight="1">
      <c r="B9" s="207" t="s">
        <v>2</v>
      </c>
      <c r="C9" s="208"/>
      <c r="D9" s="208"/>
      <c r="E9" s="208"/>
      <c r="F9" s="209"/>
      <c r="G9" s="141">
        <v>8</v>
      </c>
      <c r="H9" s="142"/>
      <c r="I9" s="213"/>
      <c r="J9" s="208" t="s">
        <v>154</v>
      </c>
      <c r="K9" s="209"/>
      <c r="L9" s="221" t="s">
        <v>155</v>
      </c>
      <c r="M9" s="222"/>
      <c r="N9" s="222"/>
      <c r="O9" s="223"/>
      <c r="P9" s="141">
        <v>20</v>
      </c>
      <c r="Q9" s="142"/>
      <c r="R9" s="213"/>
      <c r="S9" s="208" t="s">
        <v>154</v>
      </c>
      <c r="T9" s="209"/>
      <c r="U9" s="204" t="s">
        <v>5</v>
      </c>
      <c r="V9" s="204"/>
      <c r="W9" s="204"/>
      <c r="X9" s="204"/>
      <c r="Y9" s="204"/>
      <c r="Z9" s="204"/>
      <c r="AA9" s="219" t="s">
        <v>168</v>
      </c>
      <c r="AB9" s="219"/>
      <c r="AC9" s="206">
        <v>30</v>
      </c>
      <c r="AD9" s="206"/>
      <c r="AE9" s="208" t="s">
        <v>114</v>
      </c>
      <c r="AF9" s="208"/>
      <c r="AG9" s="206">
        <v>6</v>
      </c>
      <c r="AH9" s="206"/>
      <c r="AI9" s="208" t="s">
        <v>115</v>
      </c>
      <c r="AJ9" s="208"/>
      <c r="AK9" s="206">
        <v>1</v>
      </c>
      <c r="AL9" s="206"/>
      <c r="AM9" s="208" t="s">
        <v>116</v>
      </c>
      <c r="AN9" s="209"/>
    </row>
    <row r="10" spans="1:41" ht="24.95" customHeight="1">
      <c r="B10" s="207" t="s">
        <v>146</v>
      </c>
      <c r="C10" s="208"/>
      <c r="D10" s="208"/>
      <c r="E10" s="208"/>
      <c r="F10" s="209"/>
      <c r="G10" s="207" t="s">
        <v>147</v>
      </c>
      <c r="H10" s="208"/>
      <c r="I10" s="208"/>
      <c r="J10" s="220" t="s">
        <v>152</v>
      </c>
      <c r="K10" s="219"/>
      <c r="L10" s="206">
        <v>6</v>
      </c>
      <c r="M10" s="206"/>
      <c r="N10" s="208" t="s">
        <v>114</v>
      </c>
      <c r="O10" s="208"/>
      <c r="P10" s="206">
        <v>4</v>
      </c>
      <c r="Q10" s="206"/>
      <c r="R10" s="208" t="s">
        <v>115</v>
      </c>
      <c r="S10" s="208"/>
      <c r="T10" s="206">
        <v>1</v>
      </c>
      <c r="U10" s="206"/>
      <c r="V10" s="208" t="s">
        <v>116</v>
      </c>
      <c r="W10" s="208"/>
      <c r="X10" s="207" t="s">
        <v>148</v>
      </c>
      <c r="Y10" s="208"/>
      <c r="Z10" s="208"/>
      <c r="AA10" s="219" t="s">
        <v>152</v>
      </c>
      <c r="AB10" s="219"/>
      <c r="AC10" s="206">
        <v>7</v>
      </c>
      <c r="AD10" s="206"/>
      <c r="AE10" s="208" t="s">
        <v>114</v>
      </c>
      <c r="AF10" s="208"/>
      <c r="AG10" s="206">
        <v>3</v>
      </c>
      <c r="AH10" s="206"/>
      <c r="AI10" s="208" t="s">
        <v>115</v>
      </c>
      <c r="AJ10" s="208"/>
      <c r="AK10" s="206">
        <v>31</v>
      </c>
      <c r="AL10" s="206"/>
      <c r="AM10" s="208" t="s">
        <v>116</v>
      </c>
      <c r="AN10" s="209"/>
    </row>
    <row r="11" spans="1:41" ht="6" customHeight="1"/>
    <row r="12" spans="1:41" ht="13.5">
      <c r="B12" s="1" t="s">
        <v>7</v>
      </c>
      <c r="AL12" s="1"/>
    </row>
    <row r="13" spans="1:41" ht="13.5">
      <c r="B13" s="150" t="s">
        <v>131</v>
      </c>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row>
    <row r="14" spans="1:41" ht="13.5">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row>
    <row r="15" spans="1:41" ht="13.5">
      <c r="B15" s="152" t="s">
        <v>161</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4"/>
    </row>
    <row r="16" spans="1:41" ht="13.5">
      <c r="B16" s="155"/>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6"/>
    </row>
    <row r="17" spans="2:40" ht="13.5">
      <c r="B17" s="155"/>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6"/>
    </row>
    <row r="18" spans="2:40" ht="13.5">
      <c r="B18" s="155"/>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6"/>
    </row>
    <row r="19" spans="2:40" ht="14.25" customHeight="1">
      <c r="B19" s="157"/>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8"/>
    </row>
    <row r="20" spans="2:40" ht="5.25" customHeight="1"/>
    <row r="21" spans="2:40" ht="6" customHeight="1"/>
    <row r="22" spans="2:40" ht="13.5">
      <c r="B22" s="1" t="s">
        <v>127</v>
      </c>
      <c r="AL22" s="1"/>
    </row>
    <row r="23" spans="2:40" ht="13.5">
      <c r="B23" s="159" t="s">
        <v>139</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1"/>
      <c r="AM23" s="161"/>
      <c r="AN23" s="162"/>
    </row>
    <row r="24" spans="2:40" ht="14.1" customHeight="1">
      <c r="B24" s="163" t="s">
        <v>107</v>
      </c>
      <c r="C24" s="164"/>
      <c r="D24" s="164"/>
      <c r="E24" s="164"/>
      <c r="F24" s="164"/>
      <c r="G24" s="164"/>
      <c r="H24" s="164"/>
      <c r="I24" s="164"/>
      <c r="J24" s="164"/>
      <c r="K24" s="164"/>
      <c r="L24" s="164"/>
      <c r="M24" s="164"/>
      <c r="N24" s="164"/>
      <c r="O24" s="164"/>
      <c r="P24" s="164"/>
      <c r="Q24" s="164"/>
      <c r="R24" s="164"/>
      <c r="S24" s="165"/>
      <c r="T24" s="163" t="s">
        <v>110</v>
      </c>
      <c r="U24" s="164"/>
      <c r="V24" s="164"/>
      <c r="W24" s="164"/>
      <c r="X24" s="164"/>
      <c r="Y24" s="164"/>
      <c r="Z24" s="164"/>
      <c r="AA24" s="164"/>
      <c r="AB24" s="164"/>
      <c r="AC24" s="164"/>
      <c r="AD24" s="164"/>
      <c r="AE24" s="164"/>
      <c r="AF24" s="164"/>
      <c r="AG24" s="164"/>
      <c r="AH24" s="164"/>
      <c r="AI24" s="164"/>
      <c r="AJ24" s="164"/>
      <c r="AK24" s="165"/>
      <c r="AL24" s="48"/>
      <c r="AM24" s="49"/>
      <c r="AN24" s="50"/>
    </row>
    <row r="25" spans="2:40" ht="14.1" customHeight="1">
      <c r="B25" s="147"/>
      <c r="C25" s="148"/>
      <c r="D25" s="148"/>
      <c r="E25" s="148"/>
      <c r="F25" s="148"/>
      <c r="G25" s="148"/>
      <c r="H25" s="148"/>
      <c r="I25" s="148"/>
      <c r="J25" s="148"/>
      <c r="K25" s="148"/>
      <c r="L25" s="148"/>
      <c r="M25" s="148"/>
      <c r="N25" s="148"/>
      <c r="O25" s="148"/>
      <c r="P25" s="148"/>
      <c r="Q25" s="148"/>
      <c r="R25" s="148"/>
      <c r="S25" s="149"/>
      <c r="T25" s="147"/>
      <c r="U25" s="148"/>
      <c r="V25" s="148"/>
      <c r="W25" s="148"/>
      <c r="X25" s="148"/>
      <c r="Y25" s="148"/>
      <c r="Z25" s="148"/>
      <c r="AA25" s="148"/>
      <c r="AB25" s="148"/>
      <c r="AC25" s="148"/>
      <c r="AD25" s="148"/>
      <c r="AE25" s="148"/>
      <c r="AF25" s="148"/>
      <c r="AG25" s="148"/>
      <c r="AH25" s="148"/>
      <c r="AI25" s="148"/>
      <c r="AJ25" s="148"/>
      <c r="AK25" s="149"/>
      <c r="AL25" s="51" t="s">
        <v>108</v>
      </c>
      <c r="AM25" s="52"/>
      <c r="AN25" s="53"/>
    </row>
    <row r="26" spans="2:40" ht="14.1" customHeight="1">
      <c r="B26" s="147"/>
      <c r="C26" s="148"/>
      <c r="D26" s="148"/>
      <c r="E26" s="148"/>
      <c r="F26" s="148"/>
      <c r="G26" s="148"/>
      <c r="H26" s="148"/>
      <c r="I26" s="148"/>
      <c r="J26" s="148"/>
      <c r="K26" s="148"/>
      <c r="L26" s="148"/>
      <c r="M26" s="148"/>
      <c r="N26" s="148"/>
      <c r="O26" s="148"/>
      <c r="P26" s="148"/>
      <c r="Q26" s="148"/>
      <c r="R26" s="148"/>
      <c r="S26" s="149"/>
      <c r="T26" s="147"/>
      <c r="U26" s="148"/>
      <c r="V26" s="148"/>
      <c r="W26" s="148"/>
      <c r="X26" s="148"/>
      <c r="Y26" s="148"/>
      <c r="Z26" s="148"/>
      <c r="AA26" s="148"/>
      <c r="AB26" s="148"/>
      <c r="AC26" s="148"/>
      <c r="AD26" s="148"/>
      <c r="AE26" s="148"/>
      <c r="AF26" s="148"/>
      <c r="AG26" s="148"/>
      <c r="AH26" s="148"/>
      <c r="AI26" s="148"/>
      <c r="AJ26" s="148"/>
      <c r="AK26" s="149"/>
      <c r="AL26" s="51" t="s">
        <v>108</v>
      </c>
      <c r="AM26" s="52"/>
      <c r="AN26" s="53"/>
    </row>
    <row r="27" spans="2:40" ht="14.1" customHeight="1">
      <c r="B27" s="147"/>
      <c r="C27" s="148"/>
      <c r="D27" s="148"/>
      <c r="E27" s="148"/>
      <c r="F27" s="148"/>
      <c r="G27" s="148"/>
      <c r="H27" s="148"/>
      <c r="I27" s="148"/>
      <c r="J27" s="148"/>
      <c r="K27" s="148"/>
      <c r="L27" s="148"/>
      <c r="M27" s="148"/>
      <c r="N27" s="148"/>
      <c r="O27" s="148"/>
      <c r="P27" s="148"/>
      <c r="Q27" s="148"/>
      <c r="R27" s="148"/>
      <c r="S27" s="149"/>
      <c r="T27" s="147"/>
      <c r="U27" s="148"/>
      <c r="V27" s="148"/>
      <c r="W27" s="148"/>
      <c r="X27" s="148"/>
      <c r="Y27" s="148"/>
      <c r="Z27" s="148"/>
      <c r="AA27" s="148"/>
      <c r="AB27" s="148"/>
      <c r="AC27" s="148"/>
      <c r="AD27" s="148"/>
      <c r="AE27" s="148"/>
      <c r="AF27" s="148"/>
      <c r="AG27" s="148"/>
      <c r="AH27" s="148"/>
      <c r="AI27" s="148"/>
      <c r="AJ27" s="148"/>
      <c r="AK27" s="149"/>
      <c r="AL27" s="51" t="s">
        <v>108</v>
      </c>
      <c r="AM27" s="52"/>
      <c r="AN27" s="53"/>
    </row>
    <row r="28" spans="2:40" ht="14.1" customHeight="1">
      <c r="B28" s="196"/>
      <c r="C28" s="197"/>
      <c r="D28" s="197"/>
      <c r="E28" s="197"/>
      <c r="F28" s="197"/>
      <c r="G28" s="197"/>
      <c r="H28" s="197"/>
      <c r="I28" s="197"/>
      <c r="J28" s="197"/>
      <c r="K28" s="197"/>
      <c r="L28" s="197"/>
      <c r="M28" s="197"/>
      <c r="N28" s="197"/>
      <c r="O28" s="197"/>
      <c r="P28" s="197"/>
      <c r="Q28" s="197"/>
      <c r="R28" s="197"/>
      <c r="S28" s="198"/>
      <c r="T28" s="196"/>
      <c r="U28" s="197"/>
      <c r="V28" s="197"/>
      <c r="W28" s="197"/>
      <c r="X28" s="197"/>
      <c r="Y28" s="197"/>
      <c r="Z28" s="197"/>
      <c r="AA28" s="197"/>
      <c r="AB28" s="197"/>
      <c r="AC28" s="197"/>
      <c r="AD28" s="197"/>
      <c r="AE28" s="197"/>
      <c r="AF28" s="197"/>
      <c r="AG28" s="197"/>
      <c r="AH28" s="197"/>
      <c r="AI28" s="197"/>
      <c r="AJ28" s="197"/>
      <c r="AK28" s="198"/>
      <c r="AL28" s="54" t="s">
        <v>108</v>
      </c>
      <c r="AM28" s="55"/>
      <c r="AN28" s="56"/>
    </row>
    <row r="29" spans="2:40" ht="14.1" customHeight="1">
      <c r="B29" s="199" t="s">
        <v>109</v>
      </c>
      <c r="C29" s="199"/>
      <c r="D29" s="199"/>
      <c r="E29" s="199"/>
      <c r="F29" s="200">
        <f>SUM(T25:AK28)</f>
        <v>0</v>
      </c>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3" t="s">
        <v>108</v>
      </c>
      <c r="AM29" s="203"/>
      <c r="AN29" s="203"/>
    </row>
    <row r="30" spans="2:40" ht="14.1" customHeight="1">
      <c r="B30" s="199"/>
      <c r="C30" s="199"/>
      <c r="D30" s="199"/>
      <c r="E30" s="199"/>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3"/>
      <c r="AM30" s="203"/>
      <c r="AN30" s="203"/>
    </row>
    <row r="31" spans="2:40" ht="11.25" customHeight="1">
      <c r="B31" s="26" t="s">
        <v>132</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2:40" ht="11.25" customHeight="1">
      <c r="B32" s="26" t="s">
        <v>141</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2:41" ht="6" customHeight="1"/>
    <row r="34" spans="2:41" ht="13.5">
      <c r="B34" s="201" t="s">
        <v>126</v>
      </c>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row>
    <row r="35" spans="2:41" ht="3.75" customHeight="1">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row>
    <row r="36" spans="2:41" ht="15.75" customHeight="1">
      <c r="B36" s="186" t="s">
        <v>17</v>
      </c>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2"/>
    </row>
    <row r="37" spans="2:41" ht="14.1" customHeight="1">
      <c r="B37" s="188"/>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92" t="s">
        <v>74</v>
      </c>
      <c r="AM37" s="192"/>
      <c r="AN37" s="193"/>
    </row>
    <row r="38" spans="2:41" ht="14.1"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4"/>
      <c r="AM38" s="194"/>
      <c r="AN38" s="195"/>
    </row>
    <row r="39" spans="2:41" s="6" customFormat="1" ht="11.25">
      <c r="B39" s="5" t="s">
        <v>142</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2:41" s="6" customFormat="1" ht="6.75" customHeight="1">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row>
    <row r="41" spans="2:41" ht="17.25" customHeight="1">
      <c r="B41" s="1" t="s">
        <v>120</v>
      </c>
    </row>
    <row r="42" spans="2:41" ht="13.5" customHeight="1">
      <c r="B42" s="186" t="s">
        <v>144</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2"/>
    </row>
    <row r="43" spans="2:41" ht="14.1" customHeight="1">
      <c r="B43" s="188"/>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92" t="s">
        <v>74</v>
      </c>
      <c r="AM43" s="192"/>
      <c r="AN43" s="193"/>
    </row>
    <row r="44" spans="2:41" ht="14.1" customHeight="1">
      <c r="B44" s="190"/>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4"/>
      <c r="AM44" s="194"/>
      <c r="AN44" s="195"/>
    </row>
    <row r="45" spans="2:41" ht="11.25" customHeight="1">
      <c r="B45" s="167" t="s">
        <v>143</v>
      </c>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row>
    <row r="46" spans="2:41" ht="11.25" customHeight="1">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row>
    <row r="47" spans="2:41" ht="5.25" customHeight="1">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row>
    <row r="48" spans="2:41" ht="17.25" hidden="1" customHeight="1">
      <c r="B48" s="41" t="s">
        <v>111</v>
      </c>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row>
    <row r="49" spans="2:55" ht="14.45" hidden="1" customHeight="1">
      <c r="B49" s="168" t="s">
        <v>112</v>
      </c>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70"/>
      <c r="AO49" s="75"/>
    </row>
    <row r="50" spans="2:55" ht="14.45" hidden="1" customHeight="1">
      <c r="B50" s="171" t="e">
        <f>#REF!-B43</f>
        <v>#REF!</v>
      </c>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2"/>
      <c r="AL50" s="173" t="s">
        <v>108</v>
      </c>
      <c r="AM50" s="174"/>
      <c r="AN50" s="174"/>
      <c r="AO50" s="75"/>
      <c r="BC50" s="43"/>
    </row>
    <row r="51" spans="2:55" ht="14.45" hidden="1" customHeight="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2"/>
      <c r="AL51" s="173"/>
      <c r="AM51" s="174"/>
      <c r="AN51" s="174"/>
      <c r="AO51" s="75"/>
    </row>
    <row r="52" spans="2:55" ht="14.45" hidden="1" customHeight="1">
      <c r="B52" s="26" t="s">
        <v>113</v>
      </c>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1"/>
      <c r="AM52" s="41"/>
      <c r="AN52" s="41"/>
      <c r="AO52" s="75"/>
    </row>
    <row r="53" spans="2:55" ht="6" customHeight="1">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row>
    <row r="54" spans="2:55" ht="17.25" customHeight="1">
      <c r="B54" s="41" t="s">
        <v>121</v>
      </c>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row>
    <row r="55" spans="2:55" ht="11.25" customHeight="1">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7"/>
      <c r="AO55" s="75"/>
    </row>
    <row r="56" spans="2:55" ht="11.25" customHeight="1">
      <c r="B56" s="178"/>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80"/>
      <c r="AO56" s="75"/>
    </row>
    <row r="57" spans="2:55" ht="11.25" customHeight="1">
      <c r="B57" s="178"/>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80"/>
      <c r="AO57" s="75"/>
    </row>
    <row r="58" spans="2:55" ht="7.5" customHeight="1">
      <c r="B58" s="178"/>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80"/>
    </row>
    <row r="59" spans="2:55" ht="13.5">
      <c r="B59" s="178"/>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80"/>
    </row>
    <row r="60" spans="2:55" ht="7.5" customHeight="1">
      <c r="B60" s="181"/>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3"/>
    </row>
    <row r="61" spans="2:55" ht="17.25" customHeight="1">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row>
    <row r="62" spans="2:55" ht="17.25" customHeight="1">
      <c r="B62" s="76" t="s">
        <v>122</v>
      </c>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43"/>
    </row>
    <row r="63" spans="2:55" ht="17.25" customHeight="1">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row>
    <row r="64" spans="2:55" ht="22.5" customHeight="1">
      <c r="B64" s="76"/>
      <c r="C64" s="76" t="s">
        <v>123</v>
      </c>
      <c r="D64" s="76"/>
      <c r="E64" s="76"/>
      <c r="F64" s="76"/>
      <c r="G64" s="76"/>
      <c r="H64" s="76"/>
      <c r="I64" s="76"/>
      <c r="J64" s="76"/>
      <c r="K64" s="76"/>
      <c r="L64" s="76"/>
      <c r="M64" s="76"/>
      <c r="N64" s="76"/>
      <c r="O64" s="76"/>
      <c r="P64" s="76"/>
      <c r="Q64" s="59" t="s">
        <v>150</v>
      </c>
      <c r="R64" s="58"/>
      <c r="S64" s="58"/>
      <c r="T64" s="58"/>
      <c r="U64" s="58"/>
      <c r="V64" s="185" t="str">
        <f>L5</f>
        <v>株式会社○○</v>
      </c>
      <c r="W64" s="185"/>
      <c r="X64" s="185"/>
      <c r="Y64" s="185"/>
      <c r="Z64" s="185"/>
      <c r="AA64" s="185"/>
      <c r="AB64" s="185"/>
      <c r="AC64" s="185"/>
      <c r="AD64" s="185"/>
      <c r="AE64" s="185"/>
      <c r="AF64" s="185"/>
      <c r="AG64" s="185"/>
      <c r="AH64" s="185"/>
      <c r="AI64" s="185"/>
      <c r="AJ64" s="185"/>
      <c r="AK64" s="76"/>
      <c r="AL64" s="76"/>
      <c r="AM64" s="76"/>
      <c r="AN64" s="76"/>
    </row>
    <row r="65" spans="2:41" ht="23.25" customHeight="1">
      <c r="Q65" s="60" t="s">
        <v>149</v>
      </c>
      <c r="R65" s="47"/>
      <c r="S65" s="47"/>
      <c r="T65" s="47"/>
      <c r="U65" s="47"/>
      <c r="V65" s="184" t="str">
        <f>G6</f>
        <v>しえん福岡</v>
      </c>
      <c r="W65" s="184"/>
      <c r="X65" s="184"/>
      <c r="Y65" s="184"/>
      <c r="Z65" s="184"/>
      <c r="AA65" s="184"/>
      <c r="AB65" s="184"/>
      <c r="AC65" s="184"/>
      <c r="AD65" s="184"/>
      <c r="AE65" s="184"/>
      <c r="AF65" s="184"/>
      <c r="AG65" s="184"/>
      <c r="AH65" s="184"/>
      <c r="AI65" s="184"/>
      <c r="AJ65" s="184"/>
      <c r="AK65" s="57"/>
      <c r="AL65" s="57"/>
      <c r="AM65" s="57"/>
      <c r="AN65" s="57"/>
    </row>
    <row r="66" spans="2:41" ht="13.5" customHeight="1">
      <c r="Q66" s="45"/>
      <c r="R66" s="30"/>
      <c r="S66" s="30"/>
      <c r="T66" s="30"/>
      <c r="U66" s="30"/>
      <c r="V66" s="30"/>
      <c r="W66" s="30"/>
      <c r="X66" s="30"/>
      <c r="Y66" s="30"/>
      <c r="Z66" s="30"/>
      <c r="AA66" s="30"/>
      <c r="AB66" s="30"/>
      <c r="AC66" s="30"/>
      <c r="AD66" s="30"/>
      <c r="AE66" s="30"/>
      <c r="AF66" s="30"/>
      <c r="AG66" s="30"/>
      <c r="AH66" s="30"/>
      <c r="AI66" s="30"/>
      <c r="AJ66" s="30"/>
      <c r="AK66" s="30"/>
      <c r="AL66" s="30"/>
      <c r="AM66" s="30"/>
      <c r="AN66" s="30"/>
    </row>
    <row r="67" spans="2:41" ht="7.5" customHeight="1">
      <c r="Q67" s="29"/>
      <c r="R67" s="30"/>
      <c r="S67" s="30"/>
      <c r="T67" s="30"/>
      <c r="U67" s="30"/>
      <c r="V67" s="30"/>
      <c r="W67" s="30"/>
      <c r="X67" s="30"/>
      <c r="Y67" s="30"/>
      <c r="Z67" s="30"/>
      <c r="AA67" s="30"/>
      <c r="AB67" s="30"/>
      <c r="AC67" s="30"/>
      <c r="AD67" s="30"/>
      <c r="AE67" s="30"/>
      <c r="AF67" s="30"/>
      <c r="AG67" s="30"/>
      <c r="AH67" s="30"/>
      <c r="AI67" s="30"/>
      <c r="AJ67" s="30"/>
      <c r="AK67" s="30"/>
      <c r="AL67" s="30"/>
      <c r="AM67" s="30"/>
      <c r="AN67" s="30"/>
    </row>
    <row r="68" spans="2:41" ht="7.5" customHeight="1">
      <c r="Q68" s="29"/>
      <c r="R68" s="30"/>
      <c r="S68" s="30"/>
      <c r="T68" s="30"/>
      <c r="U68" s="30"/>
      <c r="V68" s="30"/>
      <c r="W68" s="30"/>
      <c r="X68" s="30"/>
      <c r="Y68" s="30"/>
      <c r="Z68" s="30"/>
      <c r="AA68" s="30"/>
      <c r="AB68" s="30"/>
      <c r="AC68" s="30"/>
      <c r="AD68" s="30"/>
      <c r="AE68" s="30"/>
      <c r="AF68" s="30"/>
      <c r="AG68" s="30"/>
      <c r="AH68" s="30"/>
      <c r="AI68" s="30"/>
      <c r="AJ68" s="30"/>
      <c r="AK68" s="30"/>
      <c r="AL68" s="30"/>
      <c r="AM68" s="30"/>
      <c r="AN68" s="30"/>
    </row>
    <row r="69" spans="2:41" ht="11.25" customHeight="1">
      <c r="B69" s="187" t="s">
        <v>133</v>
      </c>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row>
    <row r="70" spans="2:41" ht="11.25" customHeight="1">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row>
    <row r="71" spans="2:41" ht="11.25" customHeight="1">
      <c r="B71" s="166" t="s">
        <v>134</v>
      </c>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row>
    <row r="72" spans="2:41" ht="11.25" customHeight="1">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row>
    <row r="73" spans="2:41" ht="11.25" customHeight="1">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row>
    <row r="74" spans="2:41" ht="16.5" customHeight="1">
      <c r="B74" s="6" t="s">
        <v>151</v>
      </c>
    </row>
    <row r="75" spans="2:41">
      <c r="B75" s="6" t="s">
        <v>117</v>
      </c>
    </row>
  </sheetData>
  <mergeCells count="86">
    <mergeCell ref="S9:T9"/>
    <mergeCell ref="P9:R9"/>
    <mergeCell ref="B9:F9"/>
    <mergeCell ref="G9:I9"/>
    <mergeCell ref="J9:K9"/>
    <mergeCell ref="L9:O9"/>
    <mergeCell ref="G10:I10"/>
    <mergeCell ref="J10:K10"/>
    <mergeCell ref="L10:M10"/>
    <mergeCell ref="N10:O10"/>
    <mergeCell ref="AM10:AN10"/>
    <mergeCell ref="AK10:AL10"/>
    <mergeCell ref="AG10:AH10"/>
    <mergeCell ref="AI10:AJ10"/>
    <mergeCell ref="AA10:AB10"/>
    <mergeCell ref="AC10:AD10"/>
    <mergeCell ref="AE10:AF10"/>
    <mergeCell ref="X10:Z10"/>
    <mergeCell ref="R10:S10"/>
    <mergeCell ref="V10:W10"/>
    <mergeCell ref="AG1:AH1"/>
    <mergeCell ref="AJ1:AK1"/>
    <mergeCell ref="AM1:AN1"/>
    <mergeCell ref="AE1:AF1"/>
    <mergeCell ref="AA9:AB9"/>
    <mergeCell ref="AC9:AD9"/>
    <mergeCell ref="AE9:AF9"/>
    <mergeCell ref="AG9:AH9"/>
    <mergeCell ref="AI9:AJ9"/>
    <mergeCell ref="AK9:AL9"/>
    <mergeCell ref="AM9:AN9"/>
    <mergeCell ref="U9:Z9"/>
    <mergeCell ref="AA1:AD1"/>
    <mergeCell ref="T10:U10"/>
    <mergeCell ref="P10:Q10"/>
    <mergeCell ref="B10:F10"/>
    <mergeCell ref="B7:F7"/>
    <mergeCell ref="G7:AN7"/>
    <mergeCell ref="B8:F8"/>
    <mergeCell ref="G8:J8"/>
    <mergeCell ref="K8:R8"/>
    <mergeCell ref="S8:V8"/>
    <mergeCell ref="W8:AD8"/>
    <mergeCell ref="AE8:AH8"/>
    <mergeCell ref="AI8:AN8"/>
    <mergeCell ref="A3:AO3"/>
    <mergeCell ref="B6:F6"/>
    <mergeCell ref="B42:AN42"/>
    <mergeCell ref="B69:AO70"/>
    <mergeCell ref="B43:AK44"/>
    <mergeCell ref="AL43:AN44"/>
    <mergeCell ref="B27:S27"/>
    <mergeCell ref="T27:AK27"/>
    <mergeCell ref="B28:S28"/>
    <mergeCell ref="T28:AK28"/>
    <mergeCell ref="B29:E30"/>
    <mergeCell ref="F29:AK30"/>
    <mergeCell ref="B34:AN35"/>
    <mergeCell ref="B36:AN36"/>
    <mergeCell ref="B37:AK38"/>
    <mergeCell ref="AL37:AN38"/>
    <mergeCell ref="AL29:AN30"/>
    <mergeCell ref="B71:AO73"/>
    <mergeCell ref="B45:AO46"/>
    <mergeCell ref="B49:AN49"/>
    <mergeCell ref="B50:AK51"/>
    <mergeCell ref="AL50:AN51"/>
    <mergeCell ref="B55:AN60"/>
    <mergeCell ref="V65:AJ65"/>
    <mergeCell ref="V64:AJ64"/>
    <mergeCell ref="B26:S26"/>
    <mergeCell ref="T26:AK26"/>
    <mergeCell ref="B13:AN14"/>
    <mergeCell ref="B15:AN19"/>
    <mergeCell ref="B23:AN23"/>
    <mergeCell ref="B24:S24"/>
    <mergeCell ref="T24:AK24"/>
    <mergeCell ref="B25:S25"/>
    <mergeCell ref="T25:AK25"/>
    <mergeCell ref="G6:U6"/>
    <mergeCell ref="V6:Y6"/>
    <mergeCell ref="Z6:AN6"/>
    <mergeCell ref="AB5:AE5"/>
    <mergeCell ref="AF5:AN5"/>
    <mergeCell ref="B5:K5"/>
    <mergeCell ref="L5:AA5"/>
  </mergeCells>
  <phoneticPr fontId="1"/>
  <dataValidations count="3">
    <dataValidation type="textLength" imeMode="halfAlpha" operator="equal" allowBlank="1" showInputMessage="1" showErrorMessage="1" sqref="Z6:AN6">
      <formula1>10</formula1>
    </dataValidation>
    <dataValidation imeMode="halfAlpha" allowBlank="1" showInputMessage="1" showErrorMessage="1" sqref="K8:R8 W8:AD8 G9:I9 T10:U10 AG1:AH1 AJ1:AK1 AM1:AN1 AG9:AH10 AK9:AL10 P10:Q10 P9:R9"/>
    <dataValidation type="list" allowBlank="1" showInputMessage="1" showErrorMessage="1" sqref="AA9:AB10 J10:K10 AE1:AF1">
      <formula1>"平成,令和"</formula1>
    </dataValidation>
  </dataValidations>
  <pageMargins left="0.16" right="0.16" top="0.27" bottom="0.21" header="0.2" footer="0.16"/>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topLeftCell="A7" zoomScaleNormal="100" zoomScaleSheetLayoutView="100" workbookViewId="0">
      <selection activeCell="G23" sqref="G23"/>
    </sheetView>
  </sheetViews>
  <sheetFormatPr defaultRowHeight="13.5"/>
  <cols>
    <col min="1" max="1" width="4.875" customWidth="1"/>
    <col min="2" max="2" width="9" customWidth="1"/>
    <col min="3" max="3" width="27.625" customWidth="1"/>
    <col min="4" max="5" width="13.625" customWidth="1"/>
    <col min="6" max="6" width="23.5" bestFit="1" customWidth="1"/>
    <col min="7" max="7" width="37.25" customWidth="1"/>
    <col min="8" max="8" width="29.25" bestFit="1" customWidth="1"/>
  </cols>
  <sheetData>
    <row r="1" spans="1:14" ht="18" customHeight="1">
      <c r="A1" s="231" t="s">
        <v>135</v>
      </c>
      <c r="B1" s="231"/>
      <c r="C1" s="231"/>
      <c r="D1" s="231"/>
      <c r="E1" s="231"/>
      <c r="F1" s="231"/>
    </row>
    <row r="2" spans="1:14" ht="13.5" customHeight="1">
      <c r="A2" s="40"/>
      <c r="B2" s="40"/>
      <c r="C2" s="40"/>
      <c r="D2" s="40"/>
      <c r="E2" s="40"/>
      <c r="F2" s="40"/>
    </row>
    <row r="3" spans="1:14" s="65" customFormat="1" ht="13.5" customHeight="1">
      <c r="A3" s="69" t="str">
        <f>"　事業所名（　"&amp;'報告書（就Aのみ）'!$G$6&amp;"　）"</f>
        <v>　事業所名（　しえん福岡　）</v>
      </c>
      <c r="C3" s="70"/>
      <c r="D3" s="70"/>
      <c r="E3" s="64"/>
      <c r="F3" s="64"/>
    </row>
    <row r="4" spans="1:14" s="65" customFormat="1" ht="13.5" customHeight="1">
      <c r="A4" s="66" t="str">
        <f>"　自： "&amp;CONCATENATE('報告書（就Aのみ）'!$J$10,'報告書（就Aのみ）'!$L$10,"年",'報告書（就Aのみ）'!$P$10,"月",'報告書（就Aのみ）'!$T$10,"日")&amp;"　　　至： "&amp;CONCATENATE('報告書（就Aのみ）'!$AA$10,'報告書（就Aのみ）'!$AC$10,"年",'報告書（就Aのみ）'!$AG$10,"月",'報告書（就Aのみ）'!$AK$10,"日")</f>
        <v>　自： 令和6年4月1日　　　至： 令和7年3月31日</v>
      </c>
      <c r="B4" s="67"/>
      <c r="C4" s="66"/>
      <c r="D4" s="67"/>
      <c r="E4" s="71"/>
      <c r="F4" s="67" t="s">
        <v>18</v>
      </c>
    </row>
    <row r="5" spans="1:14">
      <c r="A5" s="232" t="s">
        <v>8</v>
      </c>
      <c r="B5" s="233"/>
      <c r="C5" s="234"/>
      <c r="D5" s="7" t="s">
        <v>9</v>
      </c>
      <c r="E5" s="8" t="s">
        <v>10</v>
      </c>
      <c r="F5" s="7" t="s">
        <v>186</v>
      </c>
      <c r="G5" s="7" t="s">
        <v>169</v>
      </c>
      <c r="H5" s="7" t="s">
        <v>170</v>
      </c>
    </row>
    <row r="6" spans="1:14">
      <c r="A6" s="235" t="s">
        <v>12</v>
      </c>
      <c r="B6" s="238" t="s">
        <v>13</v>
      </c>
      <c r="C6" s="239"/>
      <c r="D6" s="83">
        <f>SUM(E6:F6)</f>
        <v>4500000</v>
      </c>
      <c r="E6" s="84"/>
      <c r="F6" s="84">
        <v>4500000</v>
      </c>
      <c r="G6" s="224" t="s">
        <v>191</v>
      </c>
      <c r="H6" s="80" t="s">
        <v>171</v>
      </c>
    </row>
    <row r="7" spans="1:14">
      <c r="A7" s="236"/>
      <c r="B7" s="240"/>
      <c r="C7" s="241"/>
      <c r="D7" s="85">
        <f>SUM(E7:F7)</f>
        <v>600000</v>
      </c>
      <c r="E7" s="86"/>
      <c r="F7" s="87">
        <v>600000</v>
      </c>
      <c r="G7" s="225"/>
      <c r="H7" s="81" t="s">
        <v>172</v>
      </c>
      <c r="N7" s="27"/>
    </row>
    <row r="8" spans="1:14">
      <c r="A8" s="237"/>
      <c r="B8" s="10"/>
      <c r="C8" s="11" t="s">
        <v>72</v>
      </c>
      <c r="D8" s="88">
        <f>SUM(E8:F8)</f>
        <v>5100000</v>
      </c>
      <c r="E8" s="88">
        <f>SUM(E6:E7)</f>
        <v>0</v>
      </c>
      <c r="F8" s="88">
        <f>SUM(F6:F7)</f>
        <v>5100000</v>
      </c>
      <c r="G8" s="97" t="s">
        <v>173</v>
      </c>
      <c r="H8" s="96"/>
      <c r="I8" s="27"/>
    </row>
    <row r="9" spans="1:14">
      <c r="A9" s="235" t="s">
        <v>14</v>
      </c>
      <c r="B9" s="238" t="s">
        <v>15</v>
      </c>
      <c r="C9" s="239"/>
      <c r="D9" s="83">
        <f>D10+D11+D12-D14</f>
        <v>4082000</v>
      </c>
      <c r="E9" s="83">
        <f>E10+E11+E12-E14</f>
        <v>0</v>
      </c>
      <c r="F9" s="83">
        <f>F10+F11+F12-F14</f>
        <v>4082000</v>
      </c>
      <c r="G9" s="98" t="s">
        <v>174</v>
      </c>
      <c r="H9" s="95"/>
    </row>
    <row r="10" spans="1:14" ht="40.5" customHeight="1">
      <c r="A10" s="236"/>
      <c r="B10" s="35" t="s">
        <v>86</v>
      </c>
      <c r="C10" s="36"/>
      <c r="D10" s="89">
        <f>SUM(E10,F10)</f>
        <v>0</v>
      </c>
      <c r="E10" s="86"/>
      <c r="F10" s="86">
        <v>0</v>
      </c>
      <c r="G10" s="93" t="s">
        <v>175</v>
      </c>
      <c r="H10" s="82" t="s">
        <v>176</v>
      </c>
    </row>
    <row r="11" spans="1:14">
      <c r="A11" s="236"/>
      <c r="B11" s="244" t="s">
        <v>87</v>
      </c>
      <c r="C11" s="245"/>
      <c r="D11" s="89">
        <f>SUM(E11:F11)</f>
        <v>3602000</v>
      </c>
      <c r="E11" s="86"/>
      <c r="F11" s="86">
        <v>3602000</v>
      </c>
      <c r="G11" s="82" t="s">
        <v>177</v>
      </c>
      <c r="H11" s="82"/>
    </row>
    <row r="12" spans="1:14" ht="27" customHeight="1">
      <c r="A12" s="236"/>
      <c r="B12" s="242" t="s">
        <v>88</v>
      </c>
      <c r="C12" s="243"/>
      <c r="D12" s="85">
        <f>SUM(E12:F12)</f>
        <v>480000</v>
      </c>
      <c r="E12" s="87"/>
      <c r="F12" s="87">
        <v>480000</v>
      </c>
      <c r="G12" s="90" t="s">
        <v>178</v>
      </c>
      <c r="H12" s="81" t="s">
        <v>179</v>
      </c>
    </row>
    <row r="13" spans="1:14">
      <c r="A13" s="236"/>
      <c r="B13" s="242" t="s">
        <v>77</v>
      </c>
      <c r="C13" s="243"/>
      <c r="D13" s="89">
        <f>SUM(D10:D12)</f>
        <v>4082000</v>
      </c>
      <c r="E13" s="89">
        <f>SUM(E10:E12)</f>
        <v>0</v>
      </c>
      <c r="F13" s="89">
        <f>SUM(F10:F12)</f>
        <v>4082000</v>
      </c>
      <c r="G13" s="98" t="s">
        <v>180</v>
      </c>
      <c r="H13" s="95"/>
    </row>
    <row r="14" spans="1:14" ht="40.5">
      <c r="A14" s="236"/>
      <c r="B14" s="242" t="s">
        <v>81</v>
      </c>
      <c r="C14" s="243"/>
      <c r="D14" s="85">
        <f>SUM(E14:F14)</f>
        <v>0</v>
      </c>
      <c r="E14" s="87"/>
      <c r="F14" s="87">
        <v>0</v>
      </c>
      <c r="G14" s="90" t="s">
        <v>181</v>
      </c>
      <c r="H14" s="90" t="s">
        <v>187</v>
      </c>
    </row>
    <row r="15" spans="1:14">
      <c r="A15" s="236"/>
      <c r="B15" s="242" t="s">
        <v>78</v>
      </c>
      <c r="C15" s="243"/>
      <c r="D15" s="89">
        <f>D13-D14</f>
        <v>4082000</v>
      </c>
      <c r="E15" s="89">
        <f>E13-E14</f>
        <v>0</v>
      </c>
      <c r="F15" s="89">
        <f>F13-F14</f>
        <v>4082000</v>
      </c>
      <c r="G15" s="99" t="s">
        <v>182</v>
      </c>
      <c r="H15" s="94"/>
    </row>
    <row r="16" spans="1:14">
      <c r="A16" s="236"/>
      <c r="B16" s="9" t="s">
        <v>16</v>
      </c>
      <c r="C16" s="12"/>
      <c r="D16" s="85">
        <f>SUM(E16:F16)</f>
        <v>800100</v>
      </c>
      <c r="E16" s="87"/>
      <c r="F16" s="87">
        <v>800100</v>
      </c>
      <c r="G16" s="91" t="s">
        <v>183</v>
      </c>
      <c r="H16" s="92"/>
    </row>
    <row r="17" spans="1:12">
      <c r="A17" s="237"/>
      <c r="B17" s="13"/>
      <c r="C17" s="11" t="s">
        <v>73</v>
      </c>
      <c r="D17" s="88">
        <f>SUM(E17:F17)</f>
        <v>4882100</v>
      </c>
      <c r="E17" s="88">
        <f>SUM(E15:E16)</f>
        <v>0</v>
      </c>
      <c r="F17" s="88">
        <f>SUM(F15:F16)</f>
        <v>4882100</v>
      </c>
      <c r="G17" s="226" t="s">
        <v>184</v>
      </c>
      <c r="H17" s="227"/>
      <c r="L17" s="27"/>
    </row>
    <row r="18" spans="1:12">
      <c r="A18" s="14"/>
      <c r="B18" s="15" t="s">
        <v>17</v>
      </c>
      <c r="C18" s="16"/>
      <c r="D18" s="88">
        <f>SUM(E18:F18)</f>
        <v>217900</v>
      </c>
      <c r="E18" s="88">
        <f>E8-E17</f>
        <v>0</v>
      </c>
      <c r="F18" s="88">
        <f>F8-F17</f>
        <v>217900</v>
      </c>
      <c r="G18" s="226" t="s">
        <v>185</v>
      </c>
      <c r="H18" s="227"/>
    </row>
    <row r="20" spans="1:12" ht="13.5" customHeight="1">
      <c r="B20" s="228" t="s">
        <v>157</v>
      </c>
      <c r="C20" s="228"/>
      <c r="D20" s="228"/>
      <c r="E20" s="228"/>
      <c r="F20" s="228"/>
    </row>
    <row r="21" spans="1:12" ht="13.5" customHeight="1">
      <c r="B21" s="229" t="s">
        <v>136</v>
      </c>
      <c r="C21" s="229"/>
      <c r="D21" s="229"/>
      <c r="E21" s="229"/>
      <c r="F21" s="229"/>
    </row>
    <row r="22" spans="1:12">
      <c r="B22" s="229"/>
      <c r="C22" s="229"/>
      <c r="D22" s="229"/>
      <c r="E22" s="229"/>
      <c r="F22" s="229"/>
    </row>
    <row r="23" spans="1:12">
      <c r="B23" s="229"/>
      <c r="C23" s="229"/>
      <c r="D23" s="229"/>
      <c r="E23" s="229"/>
      <c r="F23" s="229"/>
    </row>
    <row r="24" spans="1:12" ht="27" customHeight="1">
      <c r="B24" s="229" t="s">
        <v>89</v>
      </c>
      <c r="C24" s="229"/>
      <c r="D24" s="229"/>
      <c r="E24" s="229"/>
      <c r="F24" s="229"/>
    </row>
    <row r="25" spans="1:12">
      <c r="B25" s="229" t="s">
        <v>82</v>
      </c>
      <c r="C25" s="229"/>
      <c r="D25" s="229"/>
      <c r="E25" s="229"/>
      <c r="F25" s="229"/>
    </row>
    <row r="26" spans="1:12">
      <c r="B26" s="228" t="s">
        <v>151</v>
      </c>
      <c r="C26" s="230"/>
      <c r="D26" s="230"/>
      <c r="E26" s="230"/>
      <c r="F26" s="230"/>
    </row>
  </sheetData>
  <mergeCells count="20">
    <mergeCell ref="B25:F25"/>
    <mergeCell ref="B26:F26"/>
    <mergeCell ref="B21:F23"/>
    <mergeCell ref="A1:F1"/>
    <mergeCell ref="A5:C5"/>
    <mergeCell ref="A6:A8"/>
    <mergeCell ref="B6:C6"/>
    <mergeCell ref="B7:C7"/>
    <mergeCell ref="A9:A17"/>
    <mergeCell ref="B9:C9"/>
    <mergeCell ref="B13:C13"/>
    <mergeCell ref="B14:C14"/>
    <mergeCell ref="B15:C15"/>
    <mergeCell ref="B11:C11"/>
    <mergeCell ref="B12:C12"/>
    <mergeCell ref="G6:G7"/>
    <mergeCell ref="G17:H17"/>
    <mergeCell ref="G18:H18"/>
    <mergeCell ref="B20:F20"/>
    <mergeCell ref="B24:F24"/>
  </mergeCells>
  <phoneticPr fontId="1"/>
  <pageMargins left="0.70866141732283472" right="0.70866141732283472" top="0.74803149606299213" bottom="0.74803149606299213"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topLeftCell="B1" zoomScaleNormal="100" zoomScaleSheetLayoutView="100" workbookViewId="0">
      <selection activeCell="H19" sqref="H19"/>
    </sheetView>
  </sheetViews>
  <sheetFormatPr defaultRowHeight="13.5"/>
  <cols>
    <col min="1" max="1" width="4.875" customWidth="1"/>
    <col min="3" max="3" width="27.625" customWidth="1"/>
    <col min="4" max="5" width="13.625" customWidth="1"/>
    <col min="6" max="6" width="23.5" bestFit="1" customWidth="1"/>
    <col min="7" max="7" width="37.25" customWidth="1"/>
    <col min="8" max="8" width="29.25" bestFit="1" customWidth="1"/>
  </cols>
  <sheetData>
    <row r="1" spans="1:14" ht="18" customHeight="1">
      <c r="A1" s="231" t="s">
        <v>137</v>
      </c>
      <c r="B1" s="231"/>
      <c r="C1" s="231"/>
      <c r="D1" s="231"/>
      <c r="E1" s="231"/>
      <c r="F1" s="231"/>
    </row>
    <row r="2" spans="1:14" ht="13.5" customHeight="1">
      <c r="A2" s="31"/>
      <c r="B2" s="44"/>
      <c r="C2" s="44"/>
      <c r="D2" s="44"/>
      <c r="E2" s="44"/>
      <c r="F2" s="44"/>
    </row>
    <row r="3" spans="1:14" s="65" customFormat="1" ht="13.5" customHeight="1">
      <c r="A3" s="69" t="str">
        <f>"　事業所名（　"&amp;'報告書（就Aのみ）'!$G$6&amp;"　）"</f>
        <v>　事業所名（　しえん福岡　）</v>
      </c>
      <c r="B3" s="72"/>
      <c r="C3" s="70"/>
      <c r="D3" s="70"/>
      <c r="E3" s="70"/>
      <c r="F3" s="70"/>
    </row>
    <row r="4" spans="1:14" s="65" customFormat="1" ht="13.5" customHeight="1">
      <c r="A4" s="66" t="str">
        <f>"　自： "&amp;CONCATENATE('報告書（就Aのみ）'!$J$10,'報告書（就Aのみ）'!$L$10,"年",'報告書（就Aのみ）'!$P$10,"月",'報告書（就Aのみ）'!$T$10,"日")&amp;"　　　至： "&amp;CONCATENATE('報告書（就Aのみ）'!$AA$10,'報告書（就Aのみ）'!$AC$10,"年",'報告書（就Aのみ）'!$AG$10,"月",'報告書（就Aのみ）'!$AK$10,"日")</f>
        <v>　自： 令和6年4月1日　　　至： 令和7年3月31日</v>
      </c>
      <c r="B4" s="68"/>
      <c r="C4" s="66"/>
      <c r="D4" s="68"/>
      <c r="E4" s="71"/>
      <c r="F4" s="67" t="s">
        <v>18</v>
      </c>
    </row>
    <row r="5" spans="1:14">
      <c r="A5" s="232" t="s">
        <v>8</v>
      </c>
      <c r="B5" s="233"/>
      <c r="C5" s="234"/>
      <c r="D5" s="7" t="s">
        <v>9</v>
      </c>
      <c r="E5" s="8" t="s">
        <v>10</v>
      </c>
      <c r="F5" s="7" t="s">
        <v>186</v>
      </c>
      <c r="G5" s="7" t="s">
        <v>169</v>
      </c>
      <c r="H5" s="7" t="s">
        <v>170</v>
      </c>
    </row>
    <row r="6" spans="1:14">
      <c r="A6" s="235" t="s">
        <v>12</v>
      </c>
      <c r="B6" s="238" t="s">
        <v>13</v>
      </c>
      <c r="C6" s="239"/>
      <c r="D6" s="83">
        <f>SUM(E6:F6)</f>
        <v>4500000</v>
      </c>
      <c r="E6" s="84"/>
      <c r="F6" s="84">
        <v>4500000</v>
      </c>
      <c r="G6" s="224" t="s">
        <v>191</v>
      </c>
      <c r="H6" s="80" t="s">
        <v>171</v>
      </c>
    </row>
    <row r="7" spans="1:14">
      <c r="A7" s="236"/>
      <c r="B7" s="240"/>
      <c r="C7" s="241"/>
      <c r="D7" s="85">
        <f>SUM(E7:F7)</f>
        <v>600000</v>
      </c>
      <c r="E7" s="86"/>
      <c r="F7" s="87">
        <v>600000</v>
      </c>
      <c r="G7" s="225"/>
      <c r="H7" s="81" t="s">
        <v>172</v>
      </c>
      <c r="N7" s="27"/>
    </row>
    <row r="8" spans="1:14">
      <c r="A8" s="237"/>
      <c r="B8" s="10"/>
      <c r="C8" s="11" t="s">
        <v>72</v>
      </c>
      <c r="D8" s="88">
        <f>SUM(E8:F8)</f>
        <v>5100000</v>
      </c>
      <c r="E8" s="88">
        <f>SUM(E6:E7)</f>
        <v>0</v>
      </c>
      <c r="F8" s="88">
        <f>SUM(F6:F7)</f>
        <v>5100000</v>
      </c>
      <c r="G8" s="97" t="s">
        <v>173</v>
      </c>
      <c r="H8" s="96"/>
      <c r="I8" s="27"/>
    </row>
    <row r="9" spans="1:14">
      <c r="A9" s="235" t="s">
        <v>14</v>
      </c>
      <c r="B9" s="238" t="s">
        <v>84</v>
      </c>
      <c r="C9" s="239"/>
      <c r="D9" s="83">
        <f>SUM(D10:D12)-D14</f>
        <v>4882100</v>
      </c>
      <c r="E9" s="83">
        <f>SUM(E10:E12)-E14</f>
        <v>0</v>
      </c>
      <c r="F9" s="83">
        <f>F10+F11+F12-F14</f>
        <v>4882100</v>
      </c>
      <c r="G9" s="98" t="s">
        <v>188</v>
      </c>
      <c r="H9" s="95"/>
    </row>
    <row r="10" spans="1:14" ht="40.5">
      <c r="A10" s="236"/>
      <c r="B10" s="240" t="s">
        <v>145</v>
      </c>
      <c r="C10" s="241"/>
      <c r="D10" s="89">
        <f>SUM(E10:F10)</f>
        <v>0</v>
      </c>
      <c r="E10" s="86"/>
      <c r="F10" s="86">
        <v>0</v>
      </c>
      <c r="G10" s="93" t="s">
        <v>175</v>
      </c>
      <c r="H10" s="82" t="s">
        <v>176</v>
      </c>
    </row>
    <row r="11" spans="1:14">
      <c r="A11" s="236"/>
      <c r="B11" s="244" t="s">
        <v>83</v>
      </c>
      <c r="C11" s="245"/>
      <c r="D11" s="89">
        <f>SUM(E11:F11)</f>
        <v>4402100</v>
      </c>
      <c r="E11" s="86"/>
      <c r="F11" s="86">
        <v>4402100</v>
      </c>
      <c r="G11" s="82" t="s">
        <v>189</v>
      </c>
      <c r="H11" s="82"/>
    </row>
    <row r="12" spans="1:14" ht="27">
      <c r="A12" s="236"/>
      <c r="B12" s="242" t="s">
        <v>80</v>
      </c>
      <c r="C12" s="243"/>
      <c r="D12" s="85">
        <f>SUM(E12:F12)</f>
        <v>480000</v>
      </c>
      <c r="E12" s="87"/>
      <c r="F12" s="87">
        <v>480000</v>
      </c>
      <c r="G12" s="90" t="s">
        <v>178</v>
      </c>
      <c r="H12" s="81" t="s">
        <v>179</v>
      </c>
    </row>
    <row r="13" spans="1:14">
      <c r="A13" s="236"/>
      <c r="B13" s="242" t="s">
        <v>77</v>
      </c>
      <c r="C13" s="243"/>
      <c r="D13" s="89">
        <f>SUM(D10:D12)</f>
        <v>4882100</v>
      </c>
      <c r="E13" s="89">
        <f>SUM(E10:E12)</f>
        <v>0</v>
      </c>
      <c r="F13" s="89">
        <f>SUM(F10:F12)</f>
        <v>4882100</v>
      </c>
      <c r="G13" s="98" t="s">
        <v>180</v>
      </c>
      <c r="H13" s="95"/>
    </row>
    <row r="14" spans="1:14" ht="40.5">
      <c r="A14" s="236"/>
      <c r="B14" s="242" t="s">
        <v>81</v>
      </c>
      <c r="C14" s="243"/>
      <c r="D14" s="85">
        <f>SUM(E14:F14)</f>
        <v>0</v>
      </c>
      <c r="E14" s="87"/>
      <c r="F14" s="87">
        <v>0</v>
      </c>
      <c r="G14" s="90" t="s">
        <v>181</v>
      </c>
      <c r="H14" s="90" t="s">
        <v>187</v>
      </c>
    </row>
    <row r="15" spans="1:14">
      <c r="A15" s="236"/>
      <c r="B15" s="242" t="s">
        <v>78</v>
      </c>
      <c r="C15" s="243"/>
      <c r="D15" s="89">
        <f>D13-D14</f>
        <v>4882100</v>
      </c>
      <c r="E15" s="89">
        <f>E13-E14</f>
        <v>0</v>
      </c>
      <c r="F15" s="89">
        <f>F13-F14</f>
        <v>4882100</v>
      </c>
      <c r="G15" s="99" t="s">
        <v>182</v>
      </c>
      <c r="H15" s="94"/>
    </row>
    <row r="16" spans="1:14">
      <c r="A16" s="237"/>
      <c r="B16" s="13"/>
      <c r="C16" s="11" t="s">
        <v>73</v>
      </c>
      <c r="D16" s="88">
        <f>SUM(D9)</f>
        <v>4882100</v>
      </c>
      <c r="E16" s="88">
        <f>SUM(E9)</f>
        <v>0</v>
      </c>
      <c r="F16" s="88">
        <f t="shared" ref="F16" si="0">SUM(F9)</f>
        <v>4882100</v>
      </c>
      <c r="G16" s="226" t="s">
        <v>190</v>
      </c>
      <c r="H16" s="227"/>
      <c r="L16" s="27"/>
    </row>
    <row r="17" spans="1:8">
      <c r="A17" s="14"/>
      <c r="B17" s="15" t="s">
        <v>17</v>
      </c>
      <c r="C17" s="16"/>
      <c r="D17" s="88">
        <f>D8-D16</f>
        <v>217900</v>
      </c>
      <c r="E17" s="88">
        <f>E8-E16</f>
        <v>0</v>
      </c>
      <c r="F17" s="88">
        <f>F8-F16</f>
        <v>217900</v>
      </c>
      <c r="G17" s="226" t="s">
        <v>185</v>
      </c>
      <c r="H17" s="227"/>
    </row>
    <row r="19" spans="1:8" ht="14.25" customHeight="1">
      <c r="B19" s="228" t="s">
        <v>158</v>
      </c>
      <c r="C19" s="228"/>
      <c r="D19" s="228"/>
      <c r="E19" s="228"/>
      <c r="F19" s="228"/>
    </row>
    <row r="20" spans="1:8" ht="13.5" customHeight="1">
      <c r="B20" s="229" t="s">
        <v>138</v>
      </c>
      <c r="C20" s="229"/>
      <c r="D20" s="229"/>
      <c r="E20" s="229"/>
      <c r="F20" s="229"/>
    </row>
    <row r="21" spans="1:8">
      <c r="B21" s="229"/>
      <c r="C21" s="229"/>
      <c r="D21" s="229"/>
      <c r="E21" s="229"/>
      <c r="F21" s="229"/>
    </row>
    <row r="22" spans="1:8">
      <c r="B22" s="229"/>
      <c r="C22" s="229"/>
      <c r="D22" s="229"/>
      <c r="E22" s="229"/>
      <c r="F22" s="229"/>
    </row>
    <row r="23" spans="1:8">
      <c r="B23" s="246" t="s">
        <v>85</v>
      </c>
      <c r="C23" s="246"/>
      <c r="D23" s="246"/>
      <c r="E23" s="246"/>
      <c r="F23" s="246"/>
    </row>
    <row r="24" spans="1:8">
      <c r="B24" s="247" t="s">
        <v>151</v>
      </c>
      <c r="C24" s="248"/>
      <c r="D24" s="248"/>
      <c r="E24" s="248"/>
      <c r="F24" s="248"/>
    </row>
  </sheetData>
  <mergeCells count="20">
    <mergeCell ref="A1:F1"/>
    <mergeCell ref="A5:C5"/>
    <mergeCell ref="A6:A8"/>
    <mergeCell ref="B6:C6"/>
    <mergeCell ref="B7:C7"/>
    <mergeCell ref="B23:F23"/>
    <mergeCell ref="B24:F24"/>
    <mergeCell ref="A9:A16"/>
    <mergeCell ref="B9:C9"/>
    <mergeCell ref="B11:C11"/>
    <mergeCell ref="B12:C12"/>
    <mergeCell ref="B13:C13"/>
    <mergeCell ref="B14:C14"/>
    <mergeCell ref="B15:C15"/>
    <mergeCell ref="B10:C10"/>
    <mergeCell ref="G6:G7"/>
    <mergeCell ref="G16:H16"/>
    <mergeCell ref="G17:H17"/>
    <mergeCell ref="B19:F19"/>
    <mergeCell ref="B20:F22"/>
  </mergeCells>
  <phoneticPr fontId="1"/>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topLeftCell="A34" zoomScaleNormal="100" zoomScaleSheetLayoutView="100" workbookViewId="0">
      <selection activeCell="B50" sqref="B50:F50"/>
    </sheetView>
  </sheetViews>
  <sheetFormatPr defaultRowHeight="13.5"/>
  <cols>
    <col min="1" max="1" width="4" customWidth="1"/>
    <col min="2" max="2" width="8.125" customWidth="1"/>
    <col min="3" max="3" width="41" customWidth="1"/>
    <col min="4" max="5" width="10.625" customWidth="1"/>
    <col min="6" max="6" width="20" bestFit="1" customWidth="1"/>
    <col min="7" max="7" width="65.125" style="122" customWidth="1"/>
    <col min="8" max="8" width="43.875" style="122" bestFit="1" customWidth="1"/>
  </cols>
  <sheetData>
    <row r="1" spans="1:8" ht="18" customHeight="1">
      <c r="A1" s="231" t="s">
        <v>128</v>
      </c>
      <c r="B1" s="231"/>
      <c r="C1" s="231"/>
      <c r="D1" s="231"/>
      <c r="E1" s="231"/>
      <c r="F1" s="231"/>
      <c r="G1" s="111"/>
      <c r="H1" s="111"/>
    </row>
    <row r="2" spans="1:8" ht="13.5" customHeight="1">
      <c r="A2" s="40"/>
      <c r="B2" s="40"/>
      <c r="C2" s="61"/>
      <c r="D2" s="40"/>
      <c r="E2" s="40"/>
      <c r="F2" s="40"/>
      <c r="G2" s="111"/>
      <c r="H2" s="111"/>
    </row>
    <row r="3" spans="1:8" s="65" customFormat="1" ht="13.5" customHeight="1">
      <c r="A3" s="69" t="str">
        <f>"　事業所名（　"&amp;'報告書（就Aのみ）'!$G$6&amp;"　）"</f>
        <v>　事業所名（　しえん福岡　）</v>
      </c>
      <c r="B3" s="72"/>
      <c r="C3" s="72"/>
      <c r="D3" s="70"/>
      <c r="E3" s="70"/>
      <c r="F3" s="63"/>
      <c r="G3" s="112"/>
      <c r="H3" s="112"/>
    </row>
    <row r="4" spans="1:8" s="65" customFormat="1" ht="13.5" customHeight="1">
      <c r="A4" s="66" t="str">
        <f>"　自： "&amp;CONCATENATE('報告書（就Aのみ）'!$J$10,'報告書（就Aのみ）'!$L$10,"年",'報告書（就Aのみ）'!$P$10,"月",'報告書（就Aのみ）'!$T$10,"日")&amp;"　　　至： "&amp;CONCATENATE('報告書（就Aのみ）'!$AA$10,'報告書（就Aのみ）'!$AC$10,"年",'報告書（就Aのみ）'!$AG$10,"月",'報告書（就Aのみ）'!$AK$10,"日")</f>
        <v>　自： 令和6年4月1日　　　至： 令和7年3月31日</v>
      </c>
      <c r="B4" s="68"/>
      <c r="C4" s="66"/>
      <c r="D4" s="71"/>
      <c r="E4" s="71"/>
      <c r="F4" s="67" t="s">
        <v>18</v>
      </c>
      <c r="G4" s="113"/>
      <c r="H4" s="113"/>
    </row>
    <row r="5" spans="1:8">
      <c r="A5" s="232" t="s">
        <v>8</v>
      </c>
      <c r="B5" s="233"/>
      <c r="C5" s="233"/>
      <c r="D5" s="7" t="s">
        <v>9</v>
      </c>
      <c r="E5" s="7" t="s">
        <v>10</v>
      </c>
      <c r="F5" s="7" t="s">
        <v>237</v>
      </c>
      <c r="G5" s="114" t="s">
        <v>169</v>
      </c>
      <c r="H5" s="114" t="s">
        <v>170</v>
      </c>
    </row>
    <row r="6" spans="1:8">
      <c r="A6" s="17" t="s">
        <v>19</v>
      </c>
      <c r="B6" s="18"/>
      <c r="C6" s="18"/>
      <c r="D6" s="100"/>
      <c r="E6" s="100"/>
      <c r="F6" s="101"/>
      <c r="G6" s="127"/>
      <c r="H6" s="115"/>
    </row>
    <row r="7" spans="1:8">
      <c r="A7" s="20"/>
      <c r="B7" s="21" t="s">
        <v>90</v>
      </c>
      <c r="C7" s="21"/>
      <c r="D7" s="102">
        <f>SUM(E7:F7)</f>
        <v>150000</v>
      </c>
      <c r="E7" s="103"/>
      <c r="F7" s="104">
        <v>150000</v>
      </c>
      <c r="G7" s="126" t="s">
        <v>192</v>
      </c>
      <c r="H7" s="116" t="s">
        <v>193</v>
      </c>
    </row>
    <row r="8" spans="1:8">
      <c r="A8" s="20"/>
      <c r="B8" s="21" t="s">
        <v>91</v>
      </c>
      <c r="C8" s="21"/>
      <c r="D8" s="102">
        <f>SUM(E8:F8)</f>
        <v>1800000</v>
      </c>
      <c r="E8" s="103"/>
      <c r="F8" s="104">
        <v>1800000</v>
      </c>
      <c r="G8" s="126" t="s">
        <v>194</v>
      </c>
      <c r="H8" s="116" t="s">
        <v>195</v>
      </c>
    </row>
    <row r="9" spans="1:8">
      <c r="A9" s="20"/>
      <c r="B9" s="21"/>
      <c r="C9" s="21" t="s">
        <v>94</v>
      </c>
      <c r="D9" s="102">
        <f>SUM(E9:F9)</f>
        <v>1950000</v>
      </c>
      <c r="E9" s="105">
        <f>SUM(E7:E8)</f>
        <v>0</v>
      </c>
      <c r="F9" s="105">
        <f>SUM(F7:F8)</f>
        <v>1950000</v>
      </c>
      <c r="G9" s="128" t="s">
        <v>173</v>
      </c>
      <c r="H9" s="117"/>
    </row>
    <row r="10" spans="1:8">
      <c r="A10" s="20"/>
      <c r="B10" s="21" t="s">
        <v>92</v>
      </c>
      <c r="C10" s="21"/>
      <c r="D10" s="102">
        <f>SUM(E10:F10)</f>
        <v>150000</v>
      </c>
      <c r="E10" s="104"/>
      <c r="F10" s="104">
        <v>150000</v>
      </c>
      <c r="G10" s="126" t="s">
        <v>196</v>
      </c>
      <c r="H10" s="116" t="s">
        <v>193</v>
      </c>
    </row>
    <row r="11" spans="1:8">
      <c r="A11" s="20"/>
      <c r="B11" s="21"/>
      <c r="C11" s="21" t="s">
        <v>93</v>
      </c>
      <c r="D11" s="102">
        <f>D9-D10</f>
        <v>1800000</v>
      </c>
      <c r="E11" s="102">
        <f>E9-E10</f>
        <v>0</v>
      </c>
      <c r="F11" s="102">
        <f>F9-F10</f>
        <v>1800000</v>
      </c>
      <c r="G11" s="129" t="s">
        <v>197</v>
      </c>
      <c r="H11" s="118"/>
    </row>
    <row r="12" spans="1:8">
      <c r="A12" s="20" t="s">
        <v>20</v>
      </c>
      <c r="B12" s="21"/>
      <c r="C12" s="21"/>
      <c r="D12" s="103"/>
      <c r="E12" s="103"/>
      <c r="F12" s="104"/>
      <c r="G12" s="126"/>
      <c r="H12" s="116"/>
    </row>
    <row r="13" spans="1:8">
      <c r="A13" s="20"/>
      <c r="B13" s="21" t="s">
        <v>21</v>
      </c>
      <c r="C13" s="21"/>
      <c r="D13" s="102">
        <f>SUM(E13:F13)</f>
        <v>960000</v>
      </c>
      <c r="E13" s="103"/>
      <c r="F13" s="104">
        <v>960000</v>
      </c>
      <c r="G13" s="126" t="s">
        <v>198</v>
      </c>
      <c r="H13" s="116" t="s">
        <v>199</v>
      </c>
    </row>
    <row r="14" spans="1:8">
      <c r="A14" s="20"/>
      <c r="B14" s="21" t="s">
        <v>22</v>
      </c>
      <c r="C14" s="21"/>
      <c r="D14" s="102">
        <f t="shared" ref="D14:D18" si="0">SUM(E14:F14)</f>
        <v>0</v>
      </c>
      <c r="E14" s="103"/>
      <c r="F14" s="104">
        <v>0</v>
      </c>
      <c r="G14" s="126" t="s">
        <v>200</v>
      </c>
      <c r="H14" s="116" t="s">
        <v>176</v>
      </c>
    </row>
    <row r="15" spans="1:8" ht="40.5">
      <c r="A15" s="20"/>
      <c r="B15" s="21" t="s">
        <v>23</v>
      </c>
      <c r="C15" s="21"/>
      <c r="D15" s="102">
        <f t="shared" si="0"/>
        <v>0</v>
      </c>
      <c r="E15" s="103"/>
      <c r="F15" s="104">
        <v>0</v>
      </c>
      <c r="G15" s="126" t="s">
        <v>201</v>
      </c>
      <c r="H15" s="116" t="s">
        <v>202</v>
      </c>
    </row>
    <row r="16" spans="1:8">
      <c r="A16" s="20"/>
      <c r="B16" s="21" t="s">
        <v>24</v>
      </c>
      <c r="C16" s="21"/>
      <c r="D16" s="102">
        <f t="shared" si="0"/>
        <v>0</v>
      </c>
      <c r="E16" s="103"/>
      <c r="F16" s="104">
        <v>0</v>
      </c>
      <c r="G16" s="126" t="s">
        <v>203</v>
      </c>
      <c r="H16" s="116" t="s">
        <v>202</v>
      </c>
    </row>
    <row r="17" spans="1:8">
      <c r="A17" s="20"/>
      <c r="B17" s="21" t="s">
        <v>25</v>
      </c>
      <c r="C17" s="21"/>
      <c r="D17" s="102">
        <f t="shared" si="0"/>
        <v>0</v>
      </c>
      <c r="E17" s="103"/>
      <c r="F17" s="104">
        <v>0</v>
      </c>
      <c r="G17" s="126" t="s">
        <v>204</v>
      </c>
      <c r="H17" s="116" t="s">
        <v>202</v>
      </c>
    </row>
    <row r="18" spans="1:8">
      <c r="A18" s="20"/>
      <c r="B18" s="21" t="s">
        <v>26</v>
      </c>
      <c r="C18" s="21"/>
      <c r="D18" s="102">
        <f t="shared" si="0"/>
        <v>0</v>
      </c>
      <c r="E18" s="103"/>
      <c r="F18" s="104">
        <v>0</v>
      </c>
      <c r="G18" s="126" t="s">
        <v>205</v>
      </c>
      <c r="H18" s="116" t="s">
        <v>202</v>
      </c>
    </row>
    <row r="19" spans="1:8">
      <c r="A19" s="20"/>
      <c r="B19" s="21"/>
      <c r="C19" s="21" t="s">
        <v>95</v>
      </c>
      <c r="D19" s="102">
        <f>SUM(D13:D18)</f>
        <v>960000</v>
      </c>
      <c r="E19" s="105">
        <f>SUM(E13:E18)</f>
        <v>0</v>
      </c>
      <c r="F19" s="105">
        <f>SUM(F13:F18)</f>
        <v>960000</v>
      </c>
      <c r="G19" s="128" t="s">
        <v>206</v>
      </c>
      <c r="H19" s="117"/>
    </row>
    <row r="20" spans="1:8">
      <c r="A20" s="20" t="s">
        <v>27</v>
      </c>
      <c r="B20" s="21"/>
      <c r="C20" s="21"/>
      <c r="D20" s="102">
        <f>SUM(E20:F20)</f>
        <v>0</v>
      </c>
      <c r="E20" s="103"/>
      <c r="F20" s="104">
        <v>0</v>
      </c>
      <c r="G20" s="126" t="s">
        <v>207</v>
      </c>
      <c r="H20" s="116" t="s">
        <v>176</v>
      </c>
    </row>
    <row r="21" spans="1:8" ht="27">
      <c r="A21" s="20"/>
      <c r="B21" s="21" t="s">
        <v>28</v>
      </c>
      <c r="C21" s="21"/>
      <c r="D21" s="102">
        <f>SUM(E21:F21)</f>
        <v>0</v>
      </c>
      <c r="E21" s="103"/>
      <c r="F21" s="104">
        <v>0</v>
      </c>
      <c r="G21" s="126" t="s">
        <v>208</v>
      </c>
      <c r="H21" s="116" t="s">
        <v>176</v>
      </c>
    </row>
    <row r="22" spans="1:8">
      <c r="A22" s="20"/>
      <c r="B22" s="21"/>
      <c r="C22" s="21" t="s">
        <v>96</v>
      </c>
      <c r="D22" s="102">
        <f>SUM(D20)</f>
        <v>0</v>
      </c>
      <c r="E22" s="102">
        <f>SUM(E20)</f>
        <v>0</v>
      </c>
      <c r="F22" s="102">
        <f>SUM(F20)</f>
        <v>0</v>
      </c>
      <c r="G22" s="129" t="s">
        <v>209</v>
      </c>
      <c r="H22" s="118"/>
    </row>
    <row r="23" spans="1:8">
      <c r="A23" s="20" t="s">
        <v>29</v>
      </c>
      <c r="B23" s="21"/>
      <c r="C23" s="21"/>
      <c r="D23" s="103"/>
      <c r="E23" s="103"/>
      <c r="F23" s="104"/>
      <c r="G23" s="126"/>
      <c r="H23" s="116"/>
    </row>
    <row r="24" spans="1:8" ht="27">
      <c r="A24" s="20"/>
      <c r="B24" s="21" t="s">
        <v>30</v>
      </c>
      <c r="C24" s="21"/>
      <c r="D24" s="102">
        <f>SUM(E24:F24)</f>
        <v>0</v>
      </c>
      <c r="E24" s="103"/>
      <c r="F24" s="104">
        <v>0</v>
      </c>
      <c r="G24" s="126" t="s">
        <v>210</v>
      </c>
      <c r="H24" s="116" t="s">
        <v>202</v>
      </c>
    </row>
    <row r="25" spans="1:8">
      <c r="A25" s="20"/>
      <c r="B25" s="21" t="s">
        <v>31</v>
      </c>
      <c r="C25" s="21"/>
      <c r="D25" s="102">
        <f t="shared" ref="D25:D39" si="1">SUM(E25:F25)</f>
        <v>0</v>
      </c>
      <c r="E25" s="103"/>
      <c r="F25" s="104">
        <v>0</v>
      </c>
      <c r="G25" s="126" t="s">
        <v>211</v>
      </c>
      <c r="H25" s="116" t="s">
        <v>212</v>
      </c>
    </row>
    <row r="26" spans="1:8" ht="27">
      <c r="A26" s="20"/>
      <c r="B26" s="21" t="s">
        <v>32</v>
      </c>
      <c r="C26" s="21"/>
      <c r="D26" s="102">
        <f t="shared" si="1"/>
        <v>0</v>
      </c>
      <c r="E26" s="103"/>
      <c r="F26" s="104">
        <v>0</v>
      </c>
      <c r="G26" s="126" t="s">
        <v>213</v>
      </c>
      <c r="H26" s="116" t="s">
        <v>212</v>
      </c>
    </row>
    <row r="27" spans="1:8" ht="27" customHeight="1">
      <c r="A27" s="20"/>
      <c r="B27" s="21" t="s">
        <v>33</v>
      </c>
      <c r="C27" s="21"/>
      <c r="D27" s="102">
        <f t="shared" si="1"/>
        <v>6000</v>
      </c>
      <c r="E27" s="103"/>
      <c r="F27" s="104">
        <v>6000</v>
      </c>
      <c r="G27" s="126" t="s">
        <v>214</v>
      </c>
      <c r="H27" s="116" t="s">
        <v>215</v>
      </c>
    </row>
    <row r="28" spans="1:8">
      <c r="A28" s="20"/>
      <c r="B28" s="21" t="s">
        <v>34</v>
      </c>
      <c r="C28" s="21"/>
      <c r="D28" s="102">
        <f t="shared" si="1"/>
        <v>0</v>
      </c>
      <c r="E28" s="103"/>
      <c r="F28" s="104">
        <v>0</v>
      </c>
      <c r="G28" s="126" t="s">
        <v>216</v>
      </c>
      <c r="H28" s="116" t="s">
        <v>212</v>
      </c>
    </row>
    <row r="29" spans="1:8">
      <c r="A29" s="20"/>
      <c r="B29" s="21" t="s">
        <v>35</v>
      </c>
      <c r="C29" s="21"/>
      <c r="D29" s="102">
        <f t="shared" si="1"/>
        <v>600000</v>
      </c>
      <c r="E29" s="103"/>
      <c r="F29" s="104">
        <v>600000</v>
      </c>
      <c r="G29" s="126" t="s">
        <v>217</v>
      </c>
      <c r="H29" s="116" t="s">
        <v>218</v>
      </c>
    </row>
    <row r="30" spans="1:8">
      <c r="A30" s="20"/>
      <c r="B30" s="21" t="s">
        <v>36</v>
      </c>
      <c r="C30" s="21"/>
      <c r="D30" s="102">
        <f t="shared" si="1"/>
        <v>0</v>
      </c>
      <c r="E30" s="103"/>
      <c r="F30" s="104">
        <v>0</v>
      </c>
      <c r="G30" s="126" t="s">
        <v>219</v>
      </c>
      <c r="H30" s="116" t="s">
        <v>212</v>
      </c>
    </row>
    <row r="31" spans="1:8" ht="27">
      <c r="A31" s="20"/>
      <c r="B31" s="21" t="s">
        <v>37</v>
      </c>
      <c r="C31" s="21"/>
      <c r="D31" s="102">
        <f t="shared" si="1"/>
        <v>0</v>
      </c>
      <c r="E31" s="103"/>
      <c r="F31" s="104">
        <v>0</v>
      </c>
      <c r="G31" s="126" t="s">
        <v>220</v>
      </c>
      <c r="H31" s="116" t="s">
        <v>212</v>
      </c>
    </row>
    <row r="32" spans="1:8" ht="27">
      <c r="A32" s="20"/>
      <c r="B32" s="21" t="s">
        <v>38</v>
      </c>
      <c r="C32" s="21"/>
      <c r="D32" s="102">
        <f t="shared" si="1"/>
        <v>36000</v>
      </c>
      <c r="E32" s="103"/>
      <c r="F32" s="104">
        <v>36000</v>
      </c>
      <c r="G32" s="126" t="s">
        <v>221</v>
      </c>
      <c r="H32" s="116" t="s">
        <v>222</v>
      </c>
    </row>
    <row r="33" spans="1:8">
      <c r="A33" s="20"/>
      <c r="B33" s="21" t="s">
        <v>39</v>
      </c>
      <c r="C33" s="21"/>
      <c r="D33" s="102">
        <f t="shared" si="1"/>
        <v>0</v>
      </c>
      <c r="E33" s="103"/>
      <c r="F33" s="104">
        <v>0</v>
      </c>
      <c r="G33" s="126" t="s">
        <v>223</v>
      </c>
      <c r="H33" s="116" t="s">
        <v>212</v>
      </c>
    </row>
    <row r="34" spans="1:8" ht="27" customHeight="1">
      <c r="A34" s="20"/>
      <c r="B34" s="21" t="s">
        <v>40</v>
      </c>
      <c r="C34" s="21"/>
      <c r="D34" s="102">
        <f t="shared" si="1"/>
        <v>0</v>
      </c>
      <c r="E34" s="103"/>
      <c r="F34" s="104">
        <v>0</v>
      </c>
      <c r="G34" s="126" t="s">
        <v>224</v>
      </c>
      <c r="H34" s="116" t="s">
        <v>176</v>
      </c>
    </row>
    <row r="35" spans="1:8">
      <c r="A35" s="20"/>
      <c r="B35" s="21" t="s">
        <v>41</v>
      </c>
      <c r="C35" s="21"/>
      <c r="D35" s="102">
        <f t="shared" si="1"/>
        <v>0</v>
      </c>
      <c r="E35" s="103"/>
      <c r="F35" s="104">
        <v>0</v>
      </c>
      <c r="G35" s="126" t="s">
        <v>225</v>
      </c>
      <c r="H35" s="116" t="s">
        <v>212</v>
      </c>
    </row>
    <row r="36" spans="1:8">
      <c r="A36" s="20"/>
      <c r="B36" s="21" t="s">
        <v>42</v>
      </c>
      <c r="C36" s="21"/>
      <c r="D36" s="102">
        <f t="shared" si="1"/>
        <v>0</v>
      </c>
      <c r="E36" s="103"/>
      <c r="F36" s="104">
        <v>0</v>
      </c>
      <c r="G36" s="126" t="s">
        <v>226</v>
      </c>
      <c r="H36" s="116" t="s">
        <v>212</v>
      </c>
    </row>
    <row r="37" spans="1:8">
      <c r="A37" s="20"/>
      <c r="B37" s="21" t="s">
        <v>43</v>
      </c>
      <c r="C37" s="21"/>
      <c r="D37" s="102">
        <f t="shared" si="1"/>
        <v>0</v>
      </c>
      <c r="E37" s="103"/>
      <c r="F37" s="104">
        <v>0</v>
      </c>
      <c r="G37" s="126" t="s">
        <v>227</v>
      </c>
      <c r="H37" s="116" t="s">
        <v>212</v>
      </c>
    </row>
    <row r="38" spans="1:8">
      <c r="A38" s="20"/>
      <c r="B38" s="21" t="s">
        <v>44</v>
      </c>
      <c r="C38" s="21"/>
      <c r="D38" s="102">
        <f t="shared" si="1"/>
        <v>200000</v>
      </c>
      <c r="E38" s="103"/>
      <c r="F38" s="104">
        <v>200000</v>
      </c>
      <c r="G38" s="126" t="s">
        <v>228</v>
      </c>
      <c r="H38" s="116" t="s">
        <v>229</v>
      </c>
    </row>
    <row r="39" spans="1:8">
      <c r="A39" s="20"/>
      <c r="B39" s="21" t="s">
        <v>71</v>
      </c>
      <c r="C39" s="21"/>
      <c r="D39" s="102">
        <f t="shared" si="1"/>
        <v>0</v>
      </c>
      <c r="E39" s="103"/>
      <c r="F39" s="104">
        <v>0</v>
      </c>
      <c r="G39" s="126" t="s">
        <v>230</v>
      </c>
      <c r="H39" s="116" t="s">
        <v>212</v>
      </c>
    </row>
    <row r="40" spans="1:8">
      <c r="A40" s="20"/>
      <c r="B40" s="21"/>
      <c r="C40" s="21" t="s">
        <v>97</v>
      </c>
      <c r="D40" s="102">
        <f>SUM(D24:D39)</f>
        <v>842000</v>
      </c>
      <c r="E40" s="102">
        <f>SUM(E24:E39)</f>
        <v>0</v>
      </c>
      <c r="F40" s="102">
        <f>SUM(F24:F39)</f>
        <v>842000</v>
      </c>
      <c r="G40" s="129" t="s">
        <v>231</v>
      </c>
      <c r="H40" s="118"/>
    </row>
    <row r="41" spans="1:8">
      <c r="A41" s="20"/>
      <c r="B41" s="21"/>
      <c r="C41" s="21" t="s">
        <v>98</v>
      </c>
      <c r="D41" s="102">
        <f>SUM(D11,D19,D22,D40)</f>
        <v>3602000</v>
      </c>
      <c r="E41" s="102">
        <f>SUM(E11,E19,E22,E40)</f>
        <v>0</v>
      </c>
      <c r="F41" s="102">
        <f>SUM(F11,F19,F22,F40)</f>
        <v>3602000</v>
      </c>
      <c r="G41" s="129" t="s">
        <v>232</v>
      </c>
      <c r="H41" s="118"/>
    </row>
    <row r="42" spans="1:8">
      <c r="A42" s="20"/>
      <c r="B42" s="21"/>
      <c r="C42" s="21" t="s">
        <v>106</v>
      </c>
      <c r="D42" s="102">
        <f>SUM(E42,F42)</f>
        <v>0</v>
      </c>
      <c r="E42" s="103"/>
      <c r="F42" s="103">
        <v>0</v>
      </c>
      <c r="G42" s="130" t="s">
        <v>233</v>
      </c>
      <c r="H42" s="119" t="s">
        <v>176</v>
      </c>
    </row>
    <row r="43" spans="1:8">
      <c r="A43" s="20"/>
      <c r="B43" s="21"/>
      <c r="C43" s="62" t="s">
        <v>153</v>
      </c>
      <c r="D43" s="102">
        <f>SUM(D41,D42)</f>
        <v>3602000</v>
      </c>
      <c r="E43" s="102">
        <f>SUM(E41,E42)</f>
        <v>0</v>
      </c>
      <c r="F43" s="102">
        <f>SUM(F41,F42)</f>
        <v>3602000</v>
      </c>
      <c r="G43" s="129" t="s">
        <v>234</v>
      </c>
      <c r="H43" s="118"/>
    </row>
    <row r="44" spans="1:8">
      <c r="A44" s="20"/>
      <c r="B44" s="21"/>
      <c r="C44" s="21" t="s">
        <v>76</v>
      </c>
      <c r="D44" s="106">
        <f>SUM(E44:F44)</f>
        <v>0</v>
      </c>
      <c r="E44" s="107"/>
      <c r="F44" s="107">
        <v>0</v>
      </c>
      <c r="G44" s="131" t="s">
        <v>235</v>
      </c>
      <c r="H44" s="120" t="s">
        <v>176</v>
      </c>
    </row>
    <row r="45" spans="1:8">
      <c r="A45" s="20"/>
      <c r="B45" s="21"/>
      <c r="C45" s="21" t="s">
        <v>99</v>
      </c>
      <c r="D45" s="108">
        <f>D43-D44</f>
        <v>3602000</v>
      </c>
      <c r="E45" s="105">
        <f>E43-E44</f>
        <v>0</v>
      </c>
      <c r="F45" s="105">
        <f>F43-F44</f>
        <v>3602000</v>
      </c>
      <c r="G45" s="128" t="s">
        <v>236</v>
      </c>
      <c r="H45" s="117"/>
    </row>
    <row r="46" spans="1:8">
      <c r="A46" s="23"/>
      <c r="B46" s="24"/>
      <c r="C46" s="24"/>
      <c r="D46" s="109"/>
      <c r="E46" s="109"/>
      <c r="F46" s="110"/>
      <c r="G46" s="132"/>
      <c r="H46" s="121"/>
    </row>
    <row r="47" spans="1:8">
      <c r="G47" s="133"/>
    </row>
    <row r="48" spans="1:8" ht="15" customHeight="1">
      <c r="B48" s="249" t="s">
        <v>159</v>
      </c>
      <c r="C48" s="249"/>
      <c r="D48" s="249"/>
      <c r="E48" s="249"/>
      <c r="F48" s="249"/>
      <c r="G48" s="123"/>
      <c r="H48" s="123"/>
    </row>
    <row r="49" spans="2:8">
      <c r="B49" s="229" t="s">
        <v>295</v>
      </c>
      <c r="C49" s="229"/>
      <c r="D49" s="229"/>
      <c r="E49" s="229"/>
      <c r="F49" s="229"/>
      <c r="G49" s="124"/>
      <c r="H49" s="124"/>
    </row>
    <row r="50" spans="2:8">
      <c r="B50" s="228" t="s">
        <v>151</v>
      </c>
      <c r="C50" s="228"/>
      <c r="D50" s="230"/>
      <c r="E50" s="230"/>
      <c r="F50" s="230"/>
      <c r="G50" s="125"/>
      <c r="H50" s="125"/>
    </row>
  </sheetData>
  <mergeCells count="5">
    <mergeCell ref="B50:F50"/>
    <mergeCell ref="A1:F1"/>
    <mergeCell ref="A5:C5"/>
    <mergeCell ref="B48:F48"/>
    <mergeCell ref="B49:F49"/>
  </mergeCells>
  <phoneticPr fontId="1"/>
  <pageMargins left="0.7" right="0.7" top="0.75" bottom="0.75" header="0.3" footer="0.3"/>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topLeftCell="A25" zoomScaleNormal="100" zoomScaleSheetLayoutView="100" workbookViewId="0">
      <selection activeCell="B34" sqref="B34:E34"/>
    </sheetView>
  </sheetViews>
  <sheetFormatPr defaultRowHeight="13.5"/>
  <cols>
    <col min="1" max="1" width="8.125" customWidth="1"/>
    <col min="2" max="2" width="39.875" customWidth="1"/>
    <col min="3" max="4" width="13.625" customWidth="1"/>
    <col min="5" max="5" width="20" bestFit="1" customWidth="1"/>
    <col min="6" max="6" width="65.125" customWidth="1"/>
    <col min="7" max="7" width="42.25" bestFit="1" customWidth="1"/>
  </cols>
  <sheetData>
    <row r="1" spans="1:7" ht="18" customHeight="1">
      <c r="A1" s="231" t="s">
        <v>129</v>
      </c>
      <c r="B1" s="231"/>
      <c r="C1" s="231"/>
      <c r="D1" s="231"/>
      <c r="E1" s="231"/>
    </row>
    <row r="2" spans="1:7" ht="13.5" customHeight="1">
      <c r="A2" s="40"/>
      <c r="B2" s="40"/>
      <c r="C2" s="40"/>
      <c r="D2" s="40"/>
      <c r="E2" s="40"/>
    </row>
    <row r="3" spans="1:7" s="65" customFormat="1" ht="13.5" customHeight="1">
      <c r="A3" s="69" t="str">
        <f>"　事業所名（　"&amp;'報告書（就Aのみ）'!$G$6&amp;"　）"</f>
        <v>　事業所名（　しえん福岡　）</v>
      </c>
      <c r="B3" s="70"/>
      <c r="C3" s="70"/>
      <c r="D3" s="70"/>
    </row>
    <row r="4" spans="1:7" s="65" customFormat="1" ht="13.5" customHeight="1">
      <c r="A4" s="66" t="str">
        <f>"　自： "&amp;CONCATENATE('報告書（就Aのみ）'!$J$10,'報告書（就Aのみ）'!$L$10,"年",'報告書（就Aのみ）'!$P$10,"月",'報告書（就Aのみ）'!$T$10,"日")&amp;"　　　至： "&amp;CONCATENATE('報告書（就Aのみ）'!$AA$10,'報告書（就Aのみ）'!$AC$10,"年",'報告書（就Aのみ）'!$AG$10,"月",'報告書（就Aのみ）'!$AK$10,"日")</f>
        <v>　自： 令和6年4月1日　　　至： 令和7年3月31日</v>
      </c>
      <c r="B4" s="66"/>
      <c r="C4" s="66"/>
      <c r="D4" s="66"/>
      <c r="E4" s="67" t="s">
        <v>18</v>
      </c>
    </row>
    <row r="5" spans="1:7">
      <c r="A5" s="232" t="s">
        <v>8</v>
      </c>
      <c r="B5" s="233"/>
      <c r="C5" s="7" t="s">
        <v>9</v>
      </c>
      <c r="D5" s="7" t="s">
        <v>10</v>
      </c>
      <c r="E5" s="7" t="s">
        <v>11</v>
      </c>
      <c r="F5" s="114" t="s">
        <v>169</v>
      </c>
      <c r="G5" s="114" t="s">
        <v>170</v>
      </c>
    </row>
    <row r="6" spans="1:7">
      <c r="A6" s="17" t="s">
        <v>21</v>
      </c>
      <c r="B6" s="18"/>
      <c r="C6" s="108">
        <f>SUM(D6:E6)</f>
        <v>480000</v>
      </c>
      <c r="D6" s="100"/>
      <c r="E6" s="101">
        <v>480000</v>
      </c>
      <c r="F6" s="79" t="s">
        <v>238</v>
      </c>
      <c r="G6" s="8" t="s">
        <v>239</v>
      </c>
    </row>
    <row r="7" spans="1:7">
      <c r="A7" s="20" t="s">
        <v>22</v>
      </c>
      <c r="B7" s="21"/>
      <c r="C7" s="102">
        <f t="shared" ref="C7:C28" si="0">SUM(D7:E7)</f>
        <v>300000</v>
      </c>
      <c r="D7" s="103"/>
      <c r="E7" s="104">
        <v>300000</v>
      </c>
      <c r="F7" s="134" t="s">
        <v>240</v>
      </c>
      <c r="G7" s="78" t="s">
        <v>241</v>
      </c>
    </row>
    <row r="8" spans="1:7" ht="40.5">
      <c r="A8" s="20" t="s">
        <v>23</v>
      </c>
      <c r="B8" s="21"/>
      <c r="C8" s="102">
        <f t="shared" si="0"/>
        <v>0</v>
      </c>
      <c r="D8" s="103"/>
      <c r="E8" s="104">
        <v>0</v>
      </c>
      <c r="F8" s="134" t="s">
        <v>242</v>
      </c>
      <c r="G8" s="78" t="s">
        <v>202</v>
      </c>
    </row>
    <row r="9" spans="1:7">
      <c r="A9" s="20" t="s">
        <v>24</v>
      </c>
      <c r="B9" s="21"/>
      <c r="C9" s="102">
        <f t="shared" si="0"/>
        <v>0</v>
      </c>
      <c r="D9" s="103"/>
      <c r="E9" s="104">
        <v>0</v>
      </c>
      <c r="F9" s="134" t="s">
        <v>243</v>
      </c>
      <c r="G9" s="78" t="s">
        <v>202</v>
      </c>
    </row>
    <row r="10" spans="1:7">
      <c r="A10" s="20" t="s">
        <v>25</v>
      </c>
      <c r="B10" s="21"/>
      <c r="C10" s="102">
        <f t="shared" si="0"/>
        <v>0</v>
      </c>
      <c r="D10" s="103"/>
      <c r="E10" s="104">
        <v>0</v>
      </c>
      <c r="F10" s="134" t="s">
        <v>244</v>
      </c>
      <c r="G10" s="78" t="s">
        <v>202</v>
      </c>
    </row>
    <row r="11" spans="1:7">
      <c r="A11" s="20" t="s">
        <v>26</v>
      </c>
      <c r="B11" s="21"/>
      <c r="C11" s="102">
        <f t="shared" si="0"/>
        <v>0</v>
      </c>
      <c r="D11" s="103"/>
      <c r="E11" s="104">
        <v>0</v>
      </c>
      <c r="F11" s="134" t="s">
        <v>245</v>
      </c>
      <c r="G11" s="78" t="s">
        <v>202</v>
      </c>
    </row>
    <row r="12" spans="1:7" ht="27">
      <c r="A12" s="20" t="s">
        <v>47</v>
      </c>
      <c r="B12" s="21"/>
      <c r="C12" s="102">
        <f t="shared" si="0"/>
        <v>0</v>
      </c>
      <c r="D12" s="103"/>
      <c r="E12" s="104">
        <v>0</v>
      </c>
      <c r="F12" s="134" t="s">
        <v>246</v>
      </c>
      <c r="G12" s="78" t="s">
        <v>202</v>
      </c>
    </row>
    <row r="13" spans="1:7">
      <c r="A13" s="20" t="s">
        <v>48</v>
      </c>
      <c r="B13" s="21"/>
      <c r="C13" s="102">
        <f t="shared" si="0"/>
        <v>0</v>
      </c>
      <c r="D13" s="103"/>
      <c r="E13" s="104">
        <v>0</v>
      </c>
      <c r="F13" s="134" t="s">
        <v>247</v>
      </c>
      <c r="G13" s="78" t="s">
        <v>212</v>
      </c>
    </row>
    <row r="14" spans="1:7" ht="27">
      <c r="A14" s="20" t="s">
        <v>49</v>
      </c>
      <c r="B14" s="21"/>
      <c r="C14" s="102">
        <f t="shared" si="0"/>
        <v>0</v>
      </c>
      <c r="D14" s="103"/>
      <c r="E14" s="104">
        <v>0</v>
      </c>
      <c r="F14" s="134" t="s">
        <v>248</v>
      </c>
      <c r="G14" s="78" t="s">
        <v>212</v>
      </c>
    </row>
    <row r="15" spans="1:7" ht="27" customHeight="1">
      <c r="A15" s="20" t="s">
        <v>50</v>
      </c>
      <c r="B15" s="21"/>
      <c r="C15" s="102">
        <f t="shared" si="0"/>
        <v>6000</v>
      </c>
      <c r="D15" s="103"/>
      <c r="E15" s="104">
        <v>6000</v>
      </c>
      <c r="F15" s="134" t="s">
        <v>249</v>
      </c>
      <c r="G15" s="78" t="s">
        <v>215</v>
      </c>
    </row>
    <row r="16" spans="1:7">
      <c r="A16" s="20" t="s">
        <v>51</v>
      </c>
      <c r="B16" s="21"/>
      <c r="C16" s="102">
        <f t="shared" si="0"/>
        <v>0</v>
      </c>
      <c r="D16" s="103"/>
      <c r="E16" s="104"/>
      <c r="F16" s="134" t="s">
        <v>250</v>
      </c>
      <c r="G16" s="78" t="s">
        <v>212</v>
      </c>
    </row>
    <row r="17" spans="1:12">
      <c r="A17" s="20" t="s">
        <v>52</v>
      </c>
      <c r="B17" s="21"/>
      <c r="C17" s="102">
        <f t="shared" si="0"/>
        <v>0</v>
      </c>
      <c r="D17" s="103"/>
      <c r="E17" s="104"/>
      <c r="F17" s="134" t="s">
        <v>251</v>
      </c>
      <c r="G17" s="78" t="s">
        <v>218</v>
      </c>
    </row>
    <row r="18" spans="1:12">
      <c r="A18" s="20" t="s">
        <v>53</v>
      </c>
      <c r="B18" s="21"/>
      <c r="C18" s="102">
        <f t="shared" si="0"/>
        <v>0</v>
      </c>
      <c r="D18" s="103"/>
      <c r="E18" s="104"/>
      <c r="F18" s="134" t="s">
        <v>252</v>
      </c>
      <c r="G18" s="78" t="s">
        <v>212</v>
      </c>
    </row>
    <row r="19" spans="1:12" ht="27">
      <c r="A19" s="20" t="s">
        <v>54</v>
      </c>
      <c r="B19" s="21"/>
      <c r="C19" s="102">
        <f>SUM(D19:E19)</f>
        <v>0</v>
      </c>
      <c r="D19" s="103"/>
      <c r="E19" s="104"/>
      <c r="F19" s="134" t="s">
        <v>253</v>
      </c>
      <c r="G19" s="78" t="s">
        <v>212</v>
      </c>
    </row>
    <row r="20" spans="1:12" ht="27">
      <c r="A20" s="20" t="s">
        <v>55</v>
      </c>
      <c r="B20" s="21"/>
      <c r="C20" s="102">
        <f t="shared" si="0"/>
        <v>12000</v>
      </c>
      <c r="D20" s="103"/>
      <c r="E20" s="104">
        <v>12000</v>
      </c>
      <c r="F20" s="134" t="s">
        <v>254</v>
      </c>
      <c r="G20" s="78" t="s">
        <v>255</v>
      </c>
    </row>
    <row r="21" spans="1:12" ht="27">
      <c r="A21" s="20" t="s">
        <v>56</v>
      </c>
      <c r="B21" s="21"/>
      <c r="C21" s="102">
        <f t="shared" si="0"/>
        <v>2100</v>
      </c>
      <c r="D21" s="103"/>
      <c r="E21" s="104">
        <v>2100</v>
      </c>
      <c r="F21" s="134" t="s">
        <v>256</v>
      </c>
      <c r="G21" s="78" t="s">
        <v>257</v>
      </c>
    </row>
    <row r="22" spans="1:12">
      <c r="A22" s="20" t="s">
        <v>57</v>
      </c>
      <c r="B22" s="21"/>
      <c r="C22" s="102">
        <f t="shared" si="0"/>
        <v>0</v>
      </c>
      <c r="D22" s="103"/>
      <c r="E22" s="104">
        <v>0</v>
      </c>
      <c r="F22" s="134" t="s">
        <v>258</v>
      </c>
      <c r="G22" s="78" t="s">
        <v>212</v>
      </c>
    </row>
    <row r="23" spans="1:12" ht="27" customHeight="1">
      <c r="A23" s="20" t="s">
        <v>58</v>
      </c>
      <c r="B23" s="21"/>
      <c r="C23" s="102">
        <f t="shared" si="0"/>
        <v>0</v>
      </c>
      <c r="D23" s="103"/>
      <c r="E23" s="104">
        <v>0</v>
      </c>
      <c r="F23" s="134" t="s">
        <v>259</v>
      </c>
      <c r="G23" s="78" t="s">
        <v>176</v>
      </c>
    </row>
    <row r="24" spans="1:12">
      <c r="A24" s="20" t="s">
        <v>59</v>
      </c>
      <c r="B24" s="21"/>
      <c r="C24" s="102">
        <f t="shared" si="0"/>
        <v>0</v>
      </c>
      <c r="D24" s="103"/>
      <c r="E24" s="104">
        <v>0</v>
      </c>
      <c r="F24" s="134" t="s">
        <v>260</v>
      </c>
      <c r="G24" s="78" t="s">
        <v>212</v>
      </c>
    </row>
    <row r="25" spans="1:12">
      <c r="A25" s="20" t="s">
        <v>60</v>
      </c>
      <c r="B25" s="21"/>
      <c r="C25" s="102">
        <f t="shared" si="0"/>
        <v>0</v>
      </c>
      <c r="D25" s="103"/>
      <c r="E25" s="104">
        <v>0</v>
      </c>
      <c r="F25" s="134" t="s">
        <v>261</v>
      </c>
      <c r="G25" s="78" t="s">
        <v>212</v>
      </c>
    </row>
    <row r="26" spans="1:12">
      <c r="A26" s="20" t="s">
        <v>61</v>
      </c>
      <c r="B26" s="21"/>
      <c r="C26" s="102">
        <f t="shared" si="0"/>
        <v>0</v>
      </c>
      <c r="D26" s="103"/>
      <c r="E26" s="104">
        <v>0</v>
      </c>
      <c r="F26" s="134" t="s">
        <v>262</v>
      </c>
      <c r="G26" s="78" t="s">
        <v>212</v>
      </c>
    </row>
    <row r="27" spans="1:12">
      <c r="A27" s="20" t="s">
        <v>62</v>
      </c>
      <c r="B27" s="21"/>
      <c r="C27" s="102">
        <f t="shared" si="0"/>
        <v>0</v>
      </c>
      <c r="D27" s="103"/>
      <c r="E27" s="104">
        <v>0</v>
      </c>
      <c r="F27" s="134" t="s">
        <v>263</v>
      </c>
      <c r="G27" s="78" t="s">
        <v>229</v>
      </c>
    </row>
    <row r="28" spans="1:12">
      <c r="A28" s="20" t="s">
        <v>75</v>
      </c>
      <c r="B28" s="21"/>
      <c r="C28" s="102">
        <f t="shared" si="0"/>
        <v>0</v>
      </c>
      <c r="D28" s="103"/>
      <c r="E28" s="104">
        <v>0</v>
      </c>
      <c r="F28" s="134" t="s">
        <v>264</v>
      </c>
      <c r="G28" s="78" t="s">
        <v>212</v>
      </c>
      <c r="L28" s="46"/>
    </row>
    <row r="29" spans="1:12">
      <c r="A29" s="20"/>
      <c r="B29" s="21" t="s">
        <v>16</v>
      </c>
      <c r="C29" s="102">
        <f>SUM(C6:C28)</f>
        <v>800100</v>
      </c>
      <c r="D29" s="102">
        <f>SUM(D6:D28)</f>
        <v>0</v>
      </c>
      <c r="E29" s="102">
        <f t="shared" ref="E29" si="1">SUM(E6:E28)</f>
        <v>800100</v>
      </c>
      <c r="F29" s="135" t="s">
        <v>265</v>
      </c>
      <c r="G29" s="34"/>
    </row>
    <row r="30" spans="1:12">
      <c r="A30" s="23"/>
      <c r="B30" s="24"/>
      <c r="C30" s="109"/>
      <c r="D30" s="109"/>
      <c r="E30" s="110"/>
      <c r="F30" s="77"/>
      <c r="G30" s="77"/>
    </row>
    <row r="32" spans="1:12" ht="14.25" customHeight="1">
      <c r="B32" s="228" t="s">
        <v>160</v>
      </c>
      <c r="C32" s="228"/>
      <c r="D32" s="228"/>
      <c r="E32" s="228"/>
    </row>
    <row r="33" spans="2:5" ht="17.25" customHeight="1">
      <c r="B33" s="229" t="s">
        <v>295</v>
      </c>
      <c r="C33" s="229"/>
      <c r="D33" s="229"/>
      <c r="E33" s="229"/>
    </row>
    <row r="34" spans="2:5" ht="17.25" customHeight="1">
      <c r="B34" s="247" t="s">
        <v>151</v>
      </c>
      <c r="C34" s="248"/>
      <c r="D34" s="248"/>
      <c r="E34" s="248"/>
    </row>
  </sheetData>
  <mergeCells count="5">
    <mergeCell ref="B34:E34"/>
    <mergeCell ref="A1:E1"/>
    <mergeCell ref="A5:B5"/>
    <mergeCell ref="B32:E32"/>
    <mergeCell ref="B33:E33"/>
  </mergeCells>
  <phoneticPr fontId="1"/>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topLeftCell="A31" zoomScaleNormal="100" zoomScaleSheetLayoutView="100" workbookViewId="0">
      <selection activeCell="B51" sqref="B51:F51"/>
    </sheetView>
  </sheetViews>
  <sheetFormatPr defaultRowHeight="13.5"/>
  <cols>
    <col min="1" max="1" width="4.25" customWidth="1"/>
    <col min="2" max="2" width="6.75" customWidth="1"/>
    <col min="3" max="3" width="37.25" customWidth="1"/>
    <col min="4" max="5" width="13.625" customWidth="1"/>
    <col min="6" max="6" width="23.5" bestFit="1" customWidth="1"/>
    <col min="7" max="7" width="65.125" customWidth="1"/>
    <col min="8" max="8" width="43.875" bestFit="1" customWidth="1"/>
  </cols>
  <sheetData>
    <row r="1" spans="1:8" ht="18" customHeight="1">
      <c r="A1" s="231" t="s">
        <v>130</v>
      </c>
      <c r="B1" s="231"/>
      <c r="C1" s="231"/>
      <c r="D1" s="231"/>
      <c r="E1" s="231"/>
      <c r="F1" s="231"/>
    </row>
    <row r="2" spans="1:8" ht="13.5" customHeight="1">
      <c r="A2" s="40"/>
      <c r="B2" s="40"/>
      <c r="C2" s="40"/>
      <c r="D2" s="40"/>
      <c r="E2" s="40"/>
      <c r="F2" s="40"/>
    </row>
    <row r="3" spans="1:8">
      <c r="A3" s="69" t="str">
        <f>"　事業所名（　"&amp;'報告書（就Aのみ）'!$G$6&amp;"　）"</f>
        <v>　事業所名（　しえん福岡　）</v>
      </c>
      <c r="B3" s="28"/>
      <c r="C3" s="73"/>
      <c r="D3" s="73"/>
      <c r="E3" s="73"/>
      <c r="F3" s="28"/>
    </row>
    <row r="4" spans="1:8">
      <c r="A4" s="66" t="str">
        <f>"　自： "&amp;CONCATENATE('報告書（就Aのみ）'!$J$10,'報告書（就Aのみ）'!$L$10,"年",'報告書（就Aのみ）'!$P$10,"月",'報告書（就Aのみ）'!$T$10,"日")&amp;"　　　至： "&amp;CONCATENATE('報告書（就Aのみ）'!$AA$10,'報告書（就Aのみ）'!$AC$10,"年",'報告書（就Aのみ）'!$AG$10,"月",'報告書（就Aのみ）'!$AK$10,"日")</f>
        <v>　自： 令和6年4月1日　　　至： 令和7年3月31日</v>
      </c>
      <c r="F4" s="67" t="s">
        <v>18</v>
      </c>
    </row>
    <row r="5" spans="1:8">
      <c r="A5" s="232" t="s">
        <v>8</v>
      </c>
      <c r="B5" s="233"/>
      <c r="C5" s="234"/>
      <c r="D5" s="7" t="s">
        <v>9</v>
      </c>
      <c r="E5" s="7" t="s">
        <v>10</v>
      </c>
      <c r="F5" s="7" t="s">
        <v>186</v>
      </c>
      <c r="G5" s="7" t="s">
        <v>169</v>
      </c>
      <c r="H5" s="7" t="s">
        <v>170</v>
      </c>
    </row>
    <row r="6" spans="1:8">
      <c r="A6" s="17" t="s">
        <v>19</v>
      </c>
      <c r="B6" s="18"/>
      <c r="C6" s="19"/>
      <c r="D6" s="136"/>
      <c r="E6" s="136"/>
      <c r="F6" s="137"/>
      <c r="G6" s="79"/>
      <c r="H6" s="8"/>
    </row>
    <row r="7" spans="1:8">
      <c r="A7" s="20"/>
      <c r="B7" s="21" t="s">
        <v>101</v>
      </c>
      <c r="C7" s="22"/>
      <c r="D7" s="102">
        <f>SUM(E6:F7)</f>
        <v>150000</v>
      </c>
      <c r="E7" s="138"/>
      <c r="F7" s="139">
        <v>150000</v>
      </c>
      <c r="G7" s="134" t="s">
        <v>192</v>
      </c>
      <c r="H7" s="78" t="s">
        <v>193</v>
      </c>
    </row>
    <row r="8" spans="1:8">
      <c r="A8" s="20"/>
      <c r="B8" s="21" t="s">
        <v>100</v>
      </c>
      <c r="C8" s="22"/>
      <c r="D8" s="102">
        <f>SUM(E8:F8)</f>
        <v>1800000</v>
      </c>
      <c r="E8" s="138"/>
      <c r="F8" s="139">
        <v>1800000</v>
      </c>
      <c r="G8" s="134" t="s">
        <v>194</v>
      </c>
      <c r="H8" s="78" t="s">
        <v>195</v>
      </c>
    </row>
    <row r="9" spans="1:8">
      <c r="A9" s="20"/>
      <c r="B9" s="250" t="s">
        <v>102</v>
      </c>
      <c r="C9" s="251"/>
      <c r="D9" s="102">
        <f>SUM(D7:D8)</f>
        <v>1950000</v>
      </c>
      <c r="E9" s="102">
        <f t="shared" ref="E9:F9" si="0">SUM(E7:E8)</f>
        <v>0</v>
      </c>
      <c r="F9" s="102">
        <f t="shared" si="0"/>
        <v>1950000</v>
      </c>
      <c r="G9" s="140" t="s">
        <v>173</v>
      </c>
      <c r="H9" s="34"/>
    </row>
    <row r="10" spans="1:8">
      <c r="A10" s="20"/>
      <c r="B10" s="39" t="s">
        <v>92</v>
      </c>
      <c r="C10" s="37"/>
      <c r="D10" s="102">
        <f>SUM(E10:F10)</f>
        <v>150000</v>
      </c>
      <c r="E10" s="103"/>
      <c r="F10" s="139">
        <v>150000</v>
      </c>
      <c r="G10" s="134" t="s">
        <v>196</v>
      </c>
      <c r="H10" s="78" t="s">
        <v>193</v>
      </c>
    </row>
    <row r="11" spans="1:8">
      <c r="A11" s="20"/>
      <c r="B11" s="39"/>
      <c r="C11" s="36" t="s">
        <v>103</v>
      </c>
      <c r="D11" s="102">
        <f>D9-D10</f>
        <v>1800000</v>
      </c>
      <c r="E11" s="102">
        <f t="shared" ref="E11:F11" si="1">E9-E10</f>
        <v>0</v>
      </c>
      <c r="F11" s="102">
        <f t="shared" si="1"/>
        <v>1800000</v>
      </c>
      <c r="G11" s="140" t="s">
        <v>266</v>
      </c>
      <c r="H11" s="34"/>
    </row>
    <row r="12" spans="1:8">
      <c r="A12" s="20" t="s">
        <v>20</v>
      </c>
      <c r="B12" s="21"/>
      <c r="C12" s="22"/>
      <c r="D12" s="138"/>
      <c r="E12" s="138"/>
      <c r="F12" s="139"/>
      <c r="G12" s="134"/>
      <c r="H12" s="78"/>
    </row>
    <row r="13" spans="1:8">
      <c r="A13" s="20"/>
      <c r="B13" s="21" t="s">
        <v>21</v>
      </c>
      <c r="C13" s="22"/>
      <c r="D13" s="102">
        <f>SUM(E13:F13)</f>
        <v>1440000</v>
      </c>
      <c r="E13" s="138"/>
      <c r="F13" s="139">
        <v>1440000</v>
      </c>
      <c r="G13" s="134" t="s">
        <v>267</v>
      </c>
      <c r="H13" s="78" t="s">
        <v>268</v>
      </c>
    </row>
    <row r="14" spans="1:8">
      <c r="A14" s="20"/>
      <c r="B14" s="21" t="s">
        <v>22</v>
      </c>
      <c r="C14" s="22"/>
      <c r="D14" s="102">
        <f t="shared" ref="D14:D18" si="2">SUM(E14:F14)</f>
        <v>300000</v>
      </c>
      <c r="E14" s="138"/>
      <c r="F14" s="139">
        <v>300000</v>
      </c>
      <c r="G14" s="134" t="s">
        <v>269</v>
      </c>
      <c r="H14" s="78" t="s">
        <v>241</v>
      </c>
    </row>
    <row r="15" spans="1:8" ht="40.5">
      <c r="A15" s="20"/>
      <c r="B15" s="21" t="s">
        <v>23</v>
      </c>
      <c r="C15" s="22"/>
      <c r="D15" s="102">
        <f t="shared" si="2"/>
        <v>0</v>
      </c>
      <c r="E15" s="138"/>
      <c r="F15" s="139">
        <v>0</v>
      </c>
      <c r="G15" s="134" t="s">
        <v>270</v>
      </c>
      <c r="H15" s="78" t="s">
        <v>202</v>
      </c>
    </row>
    <row r="16" spans="1:8">
      <c r="A16" s="20"/>
      <c r="B16" s="21" t="s">
        <v>24</v>
      </c>
      <c r="C16" s="22"/>
      <c r="D16" s="102">
        <f t="shared" si="2"/>
        <v>0</v>
      </c>
      <c r="E16" s="138"/>
      <c r="F16" s="139">
        <v>0</v>
      </c>
      <c r="G16" s="134" t="s">
        <v>271</v>
      </c>
      <c r="H16" s="78" t="s">
        <v>202</v>
      </c>
    </row>
    <row r="17" spans="1:8">
      <c r="A17" s="20"/>
      <c r="B17" s="21" t="s">
        <v>25</v>
      </c>
      <c r="C17" s="22"/>
      <c r="D17" s="102">
        <f t="shared" si="2"/>
        <v>0</v>
      </c>
      <c r="E17" s="138"/>
      <c r="F17" s="139">
        <v>0</v>
      </c>
      <c r="G17" s="134" t="s">
        <v>272</v>
      </c>
      <c r="H17" s="78" t="s">
        <v>202</v>
      </c>
    </row>
    <row r="18" spans="1:8">
      <c r="A18" s="20"/>
      <c r="B18" s="21" t="s">
        <v>26</v>
      </c>
      <c r="C18" s="22"/>
      <c r="D18" s="102">
        <f t="shared" si="2"/>
        <v>0</v>
      </c>
      <c r="E18" s="138"/>
      <c r="F18" s="139">
        <v>0</v>
      </c>
      <c r="G18" s="134" t="s">
        <v>273</v>
      </c>
      <c r="H18" s="78" t="s">
        <v>202</v>
      </c>
    </row>
    <row r="19" spans="1:8">
      <c r="A19" s="20"/>
      <c r="B19" s="21"/>
      <c r="C19" s="22" t="s">
        <v>95</v>
      </c>
      <c r="D19" s="102">
        <f>SUM(D13:D18)</f>
        <v>1740000</v>
      </c>
      <c r="E19" s="102">
        <f>SUM(E13:E18)</f>
        <v>0</v>
      </c>
      <c r="F19" s="102">
        <f>SUM(F13:F18)</f>
        <v>1740000</v>
      </c>
      <c r="G19" s="140" t="s">
        <v>206</v>
      </c>
      <c r="H19" s="34"/>
    </row>
    <row r="20" spans="1:8">
      <c r="A20" s="20" t="s">
        <v>27</v>
      </c>
      <c r="B20" s="21"/>
      <c r="C20" s="22"/>
      <c r="D20" s="102">
        <f>SUM(E20:F20)</f>
        <v>0</v>
      </c>
      <c r="E20" s="138"/>
      <c r="F20" s="139">
        <v>0</v>
      </c>
      <c r="G20" s="134" t="s">
        <v>207</v>
      </c>
      <c r="H20" s="78" t="s">
        <v>176</v>
      </c>
    </row>
    <row r="21" spans="1:8" ht="27">
      <c r="A21" s="20"/>
      <c r="B21" s="21" t="s">
        <v>28</v>
      </c>
      <c r="C21" s="22"/>
      <c r="D21" s="102">
        <f>SUM(E21:F21)</f>
        <v>0</v>
      </c>
      <c r="E21" s="138"/>
      <c r="F21" s="139">
        <v>0</v>
      </c>
      <c r="G21" s="134" t="s">
        <v>208</v>
      </c>
      <c r="H21" s="78" t="s">
        <v>176</v>
      </c>
    </row>
    <row r="22" spans="1:8">
      <c r="A22" s="20"/>
      <c r="B22" s="21"/>
      <c r="C22" s="22" t="s">
        <v>96</v>
      </c>
      <c r="D22" s="102">
        <f>SUM(D20:D20)</f>
        <v>0</v>
      </c>
      <c r="E22" s="102">
        <f>SUM(E20:E20)</f>
        <v>0</v>
      </c>
      <c r="F22" s="102">
        <f t="shared" ref="F22" si="3">SUM(F20:F20)</f>
        <v>0</v>
      </c>
      <c r="G22" s="140" t="s">
        <v>274</v>
      </c>
      <c r="H22" s="34"/>
    </row>
    <row r="23" spans="1:8">
      <c r="A23" s="20" t="s">
        <v>29</v>
      </c>
      <c r="B23" s="21"/>
      <c r="C23" s="22"/>
      <c r="D23" s="138"/>
      <c r="E23" s="138"/>
      <c r="F23" s="139"/>
      <c r="G23" s="134"/>
      <c r="H23" s="78"/>
    </row>
    <row r="24" spans="1:8" ht="27">
      <c r="A24" s="20"/>
      <c r="B24" s="21" t="s">
        <v>30</v>
      </c>
      <c r="C24" s="22"/>
      <c r="D24" s="102">
        <f>SUM(E24:F24)</f>
        <v>0</v>
      </c>
      <c r="E24" s="138"/>
      <c r="F24" s="139">
        <v>0</v>
      </c>
      <c r="G24" s="134" t="s">
        <v>275</v>
      </c>
      <c r="H24" s="78" t="s">
        <v>202</v>
      </c>
    </row>
    <row r="25" spans="1:8">
      <c r="A25" s="20"/>
      <c r="B25" s="21" t="s">
        <v>31</v>
      </c>
      <c r="C25" s="22"/>
      <c r="D25" s="102">
        <f t="shared" ref="D25:D40" si="4">SUM(E25:F25)</f>
        <v>0</v>
      </c>
      <c r="E25" s="138"/>
      <c r="F25" s="139">
        <v>0</v>
      </c>
      <c r="G25" s="134" t="s">
        <v>276</v>
      </c>
      <c r="H25" s="78" t="s">
        <v>212</v>
      </c>
    </row>
    <row r="26" spans="1:8" ht="27">
      <c r="A26" s="20"/>
      <c r="B26" s="21" t="s">
        <v>32</v>
      </c>
      <c r="C26" s="22"/>
      <c r="D26" s="102">
        <f t="shared" si="4"/>
        <v>0</v>
      </c>
      <c r="E26" s="138"/>
      <c r="F26" s="139">
        <v>0</v>
      </c>
      <c r="G26" s="134" t="s">
        <v>277</v>
      </c>
      <c r="H26" s="78" t="s">
        <v>212</v>
      </c>
    </row>
    <row r="27" spans="1:8" ht="27">
      <c r="A27" s="20"/>
      <c r="B27" s="21" t="s">
        <v>33</v>
      </c>
      <c r="C27" s="22"/>
      <c r="D27" s="102">
        <f t="shared" si="4"/>
        <v>12000</v>
      </c>
      <c r="E27" s="138"/>
      <c r="F27" s="139">
        <v>12000</v>
      </c>
      <c r="G27" s="134" t="s">
        <v>278</v>
      </c>
      <c r="H27" s="78" t="s">
        <v>215</v>
      </c>
    </row>
    <row r="28" spans="1:8" ht="27" customHeight="1">
      <c r="A28" s="20"/>
      <c r="B28" s="21" t="s">
        <v>34</v>
      </c>
      <c r="C28" s="22"/>
      <c r="D28" s="102">
        <f t="shared" si="4"/>
        <v>0</v>
      </c>
      <c r="E28" s="138"/>
      <c r="F28" s="139">
        <v>0</v>
      </c>
      <c r="G28" s="134" t="s">
        <v>279</v>
      </c>
      <c r="H28" s="78" t="s">
        <v>212</v>
      </c>
    </row>
    <row r="29" spans="1:8">
      <c r="A29" s="20"/>
      <c r="B29" s="21" t="s">
        <v>35</v>
      </c>
      <c r="C29" s="22"/>
      <c r="D29" s="102">
        <f t="shared" si="4"/>
        <v>600000</v>
      </c>
      <c r="E29" s="138"/>
      <c r="F29" s="139">
        <v>600000</v>
      </c>
      <c r="G29" s="134" t="s">
        <v>280</v>
      </c>
      <c r="H29" s="78" t="s">
        <v>218</v>
      </c>
    </row>
    <row r="30" spans="1:8">
      <c r="A30" s="20"/>
      <c r="B30" s="21" t="s">
        <v>36</v>
      </c>
      <c r="C30" s="22"/>
      <c r="D30" s="102">
        <f t="shared" si="4"/>
        <v>0</v>
      </c>
      <c r="E30" s="138"/>
      <c r="F30" s="139">
        <v>0</v>
      </c>
      <c r="G30" s="134" t="s">
        <v>281</v>
      </c>
      <c r="H30" s="78" t="s">
        <v>212</v>
      </c>
    </row>
    <row r="31" spans="1:8" ht="27">
      <c r="A31" s="20"/>
      <c r="B31" s="21" t="s">
        <v>37</v>
      </c>
      <c r="C31" s="22"/>
      <c r="D31" s="102">
        <f t="shared" si="4"/>
        <v>0</v>
      </c>
      <c r="E31" s="138"/>
      <c r="F31" s="139">
        <v>0</v>
      </c>
      <c r="G31" s="134" t="s">
        <v>282</v>
      </c>
      <c r="H31" s="78" t="s">
        <v>212</v>
      </c>
    </row>
    <row r="32" spans="1:8" ht="27">
      <c r="A32" s="20"/>
      <c r="B32" s="21" t="s">
        <v>38</v>
      </c>
      <c r="C32" s="22"/>
      <c r="D32" s="102">
        <f t="shared" si="4"/>
        <v>48000</v>
      </c>
      <c r="E32" s="138"/>
      <c r="F32" s="139">
        <v>48000</v>
      </c>
      <c r="G32" s="134" t="s">
        <v>283</v>
      </c>
      <c r="H32" s="78" t="s">
        <v>284</v>
      </c>
    </row>
    <row r="33" spans="1:8" ht="27">
      <c r="A33" s="20"/>
      <c r="B33" s="21" t="s">
        <v>63</v>
      </c>
      <c r="C33" s="22"/>
      <c r="D33" s="102">
        <f t="shared" si="4"/>
        <v>2100</v>
      </c>
      <c r="E33" s="138"/>
      <c r="F33" s="139">
        <v>2100</v>
      </c>
      <c r="G33" s="134" t="s">
        <v>285</v>
      </c>
      <c r="H33" s="78" t="s">
        <v>257</v>
      </c>
    </row>
    <row r="34" spans="1:8">
      <c r="A34" s="20"/>
      <c r="B34" s="21" t="s">
        <v>64</v>
      </c>
      <c r="C34" s="22"/>
      <c r="D34" s="102">
        <f t="shared" si="4"/>
        <v>0</v>
      </c>
      <c r="E34" s="138"/>
      <c r="F34" s="139">
        <v>0</v>
      </c>
      <c r="G34" s="134" t="s">
        <v>286</v>
      </c>
      <c r="H34" s="78" t="s">
        <v>212</v>
      </c>
    </row>
    <row r="35" spans="1:8" ht="27">
      <c r="A35" s="20"/>
      <c r="B35" s="21" t="s">
        <v>65</v>
      </c>
      <c r="C35" s="22"/>
      <c r="D35" s="102">
        <f t="shared" si="4"/>
        <v>0</v>
      </c>
      <c r="E35" s="138"/>
      <c r="F35" s="139">
        <v>0</v>
      </c>
      <c r="G35" s="134" t="s">
        <v>287</v>
      </c>
      <c r="H35" s="78" t="s">
        <v>176</v>
      </c>
    </row>
    <row r="36" spans="1:8">
      <c r="A36" s="20"/>
      <c r="B36" s="21" t="s">
        <v>66</v>
      </c>
      <c r="C36" s="22"/>
      <c r="D36" s="102">
        <f t="shared" si="4"/>
        <v>0</v>
      </c>
      <c r="E36" s="138"/>
      <c r="F36" s="139">
        <v>0</v>
      </c>
      <c r="G36" s="134" t="s">
        <v>288</v>
      </c>
      <c r="H36" s="78" t="s">
        <v>212</v>
      </c>
    </row>
    <row r="37" spans="1:8">
      <c r="A37" s="20"/>
      <c r="B37" s="21" t="s">
        <v>67</v>
      </c>
      <c r="C37" s="22"/>
      <c r="D37" s="102">
        <f t="shared" si="4"/>
        <v>0</v>
      </c>
      <c r="E37" s="138"/>
      <c r="F37" s="139">
        <v>0</v>
      </c>
      <c r="G37" s="134" t="s">
        <v>289</v>
      </c>
      <c r="H37" s="78" t="s">
        <v>212</v>
      </c>
    </row>
    <row r="38" spans="1:8">
      <c r="A38" s="20"/>
      <c r="B38" s="21" t="s">
        <v>68</v>
      </c>
      <c r="C38" s="22"/>
      <c r="D38" s="102">
        <f t="shared" si="4"/>
        <v>0</v>
      </c>
      <c r="E38" s="138"/>
      <c r="F38" s="139">
        <v>0</v>
      </c>
      <c r="G38" s="134" t="s">
        <v>290</v>
      </c>
      <c r="H38" s="78" t="s">
        <v>212</v>
      </c>
    </row>
    <row r="39" spans="1:8">
      <c r="A39" s="20"/>
      <c r="B39" s="21" t="s">
        <v>69</v>
      </c>
      <c r="C39" s="22"/>
      <c r="D39" s="102">
        <f t="shared" si="4"/>
        <v>200000</v>
      </c>
      <c r="E39" s="138"/>
      <c r="F39" s="139">
        <v>200000</v>
      </c>
      <c r="G39" s="134" t="s">
        <v>291</v>
      </c>
      <c r="H39" s="78" t="s">
        <v>229</v>
      </c>
    </row>
    <row r="40" spans="1:8">
      <c r="A40" s="20"/>
      <c r="B40" s="21" t="s">
        <v>45</v>
      </c>
      <c r="C40" s="22"/>
      <c r="D40" s="102">
        <f t="shared" si="4"/>
        <v>0</v>
      </c>
      <c r="E40" s="138"/>
      <c r="F40" s="139">
        <v>0</v>
      </c>
      <c r="G40" s="134" t="s">
        <v>292</v>
      </c>
      <c r="H40" s="78" t="s">
        <v>212</v>
      </c>
    </row>
    <row r="41" spans="1:8">
      <c r="A41" s="20"/>
      <c r="B41" s="21"/>
      <c r="C41" s="22" t="s">
        <v>97</v>
      </c>
      <c r="D41" s="102">
        <f>SUM(D24:D40)</f>
        <v>862100</v>
      </c>
      <c r="E41" s="102">
        <f t="shared" ref="E41:F41" si="5">SUM(E24:E40)</f>
        <v>0</v>
      </c>
      <c r="F41" s="102">
        <f t="shared" si="5"/>
        <v>862100</v>
      </c>
      <c r="G41" s="140" t="s">
        <v>231</v>
      </c>
      <c r="H41" s="34"/>
    </row>
    <row r="42" spans="1:8">
      <c r="A42" s="20"/>
      <c r="B42" s="21"/>
      <c r="C42" s="22" t="s">
        <v>104</v>
      </c>
      <c r="D42" s="102">
        <f>SUM(D11,D19,D22,D41)</f>
        <v>4402100</v>
      </c>
      <c r="E42" s="102">
        <f>SUM(E11,E19,E22,E41)</f>
        <v>0</v>
      </c>
      <c r="F42" s="102">
        <f>SUM(F11,F19,F22,F41)</f>
        <v>4402100</v>
      </c>
      <c r="G42" s="140" t="s">
        <v>232</v>
      </c>
      <c r="H42" s="34"/>
    </row>
    <row r="43" spans="1:8">
      <c r="A43" s="20"/>
      <c r="B43" s="21"/>
      <c r="C43" s="22" t="s">
        <v>105</v>
      </c>
      <c r="D43" s="102">
        <f>SUM(E43,F43)</f>
        <v>0</v>
      </c>
      <c r="E43" s="138"/>
      <c r="F43" s="138">
        <v>0</v>
      </c>
      <c r="G43" s="134" t="s">
        <v>233</v>
      </c>
      <c r="H43" s="78" t="s">
        <v>176</v>
      </c>
    </row>
    <row r="44" spans="1:8">
      <c r="A44" s="20"/>
      <c r="B44" s="21"/>
      <c r="C44" s="32" t="s">
        <v>46</v>
      </c>
      <c r="D44" s="102">
        <f>SUM(D42,D43)</f>
        <v>4402100</v>
      </c>
      <c r="E44" s="102">
        <f t="shared" ref="E44:F44" si="6">SUM(E42,E43)</f>
        <v>0</v>
      </c>
      <c r="F44" s="102">
        <f t="shared" si="6"/>
        <v>4402100</v>
      </c>
      <c r="G44" s="140" t="s">
        <v>293</v>
      </c>
      <c r="H44" s="34"/>
    </row>
    <row r="45" spans="1:8">
      <c r="A45" s="20"/>
      <c r="B45" s="21"/>
      <c r="C45" s="33" t="s">
        <v>79</v>
      </c>
      <c r="D45" s="102">
        <f>SUM(E45:F45)</f>
        <v>0</v>
      </c>
      <c r="E45" s="138"/>
      <c r="F45" s="139">
        <v>0</v>
      </c>
      <c r="G45" s="134" t="s">
        <v>235</v>
      </c>
      <c r="H45" s="78" t="s">
        <v>176</v>
      </c>
    </row>
    <row r="46" spans="1:8">
      <c r="A46" s="20"/>
      <c r="B46" s="21"/>
      <c r="C46" s="22" t="s">
        <v>70</v>
      </c>
      <c r="D46" s="102">
        <f>D44-D45</f>
        <v>4402100</v>
      </c>
      <c r="E46" s="102">
        <f t="shared" ref="E46:F46" si="7">E44-E45</f>
        <v>0</v>
      </c>
      <c r="F46" s="102">
        <f t="shared" si="7"/>
        <v>4402100</v>
      </c>
      <c r="G46" s="140" t="s">
        <v>294</v>
      </c>
      <c r="H46" s="34"/>
    </row>
    <row r="47" spans="1:8">
      <c r="A47" s="23"/>
      <c r="B47" s="24"/>
      <c r="C47" s="25"/>
      <c r="D47" s="109"/>
      <c r="E47" s="109"/>
      <c r="F47" s="110"/>
      <c r="G47" s="77"/>
      <c r="H47" s="77"/>
    </row>
    <row r="49" spans="2:6" ht="15" customHeight="1">
      <c r="B49" s="228" t="s">
        <v>160</v>
      </c>
      <c r="C49" s="228"/>
      <c r="D49" s="228"/>
      <c r="E49" s="228"/>
      <c r="F49" s="228"/>
    </row>
    <row r="50" spans="2:6">
      <c r="B50" s="246" t="s">
        <v>295</v>
      </c>
      <c r="C50" s="246"/>
      <c r="D50" s="246"/>
      <c r="E50" s="246"/>
      <c r="F50" s="246"/>
    </row>
    <row r="51" spans="2:6">
      <c r="B51" s="247" t="s">
        <v>151</v>
      </c>
      <c r="C51" s="248"/>
      <c r="D51" s="248"/>
      <c r="E51" s="248"/>
      <c r="F51" s="248"/>
    </row>
  </sheetData>
  <mergeCells count="6">
    <mergeCell ref="B50:F50"/>
    <mergeCell ref="B51:F51"/>
    <mergeCell ref="A1:F1"/>
    <mergeCell ref="A5:C5"/>
    <mergeCell ref="B9:C9"/>
    <mergeCell ref="B49:F49"/>
  </mergeCells>
  <phoneticPr fontId="1"/>
  <pageMargins left="0.7" right="0.7" top="0.75" bottom="0.75" header="0.3" footer="0.3"/>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報告書（就Aのみ）</vt:lpstr>
      <vt:lpstr>（表１）－①事業活動明細書</vt:lpstr>
      <vt:lpstr>（表１）－②事業活動明細書</vt:lpstr>
      <vt:lpstr>（表２）製造原価</vt:lpstr>
      <vt:lpstr>（表３）販管費</vt:lpstr>
      <vt:lpstr>（表４）就労支援事業明細書</vt:lpstr>
      <vt:lpstr>'（表１）－①事業活動明細書'!Print_Area</vt:lpstr>
      <vt:lpstr>'（表１）－②事業活動明細書'!Print_Area</vt:lpstr>
      <vt:lpstr>'（表２）製造原価'!Print_Area</vt:lpstr>
      <vt:lpstr>'（表３）販管費'!Print_Area</vt:lpstr>
      <vt:lpstr>'（表４）就労支援事業明細書'!Print_Area</vt:lpstr>
      <vt:lpstr>'報告書（就Aのみ）'!Print_Area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寺岡</dc:creator>
  <cp:lastModifiedBy>福岡県</cp:lastModifiedBy>
  <cp:lastPrinted>2024-07-05T06:52:48Z</cp:lastPrinted>
  <dcterms:created xsi:type="dcterms:W3CDTF">2017-03-07T01:23:27Z</dcterms:created>
  <dcterms:modified xsi:type="dcterms:W3CDTF">2025-06-03T01:12:39Z</dcterms:modified>
</cp:coreProperties>
</file>