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960F2A8-5BA1-4764-9B0E-FC78A4474BFC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第17号" sheetId="2" r:id="rId1"/>
  </sheets>
  <definedNames>
    <definedName name="_xlnm.Print_Area" localSheetId="0">第17号!$A$1:$J$73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2" i="2" l="1"/>
  <c r="C29" i="2"/>
  <c r="N46" i="2"/>
  <c r="A24" i="2"/>
  <c r="D60" i="2" l="1"/>
  <c r="A30" i="2" l="1"/>
  <c r="A25" i="2" l="1"/>
  <c r="N87" i="2"/>
  <c r="N48" i="2" l="1"/>
  <c r="S62" i="2" l="1"/>
  <c r="S66" i="2"/>
  <c r="S73" i="2"/>
  <c r="S72" i="2"/>
  <c r="S71" i="2"/>
  <c r="S70" i="2"/>
  <c r="S69" i="2"/>
  <c r="S68" i="2"/>
  <c r="S67" i="2"/>
  <c r="S65" i="2"/>
  <c r="S64" i="2"/>
  <c r="S63" i="2"/>
  <c r="N66" i="2"/>
  <c r="N73" i="2"/>
  <c r="N72" i="2"/>
  <c r="N71" i="2"/>
  <c r="N70" i="2"/>
  <c r="N69" i="2"/>
  <c r="N68" i="2"/>
  <c r="N67" i="2"/>
  <c r="N65" i="2"/>
  <c r="N64" i="2"/>
  <c r="N63" i="2"/>
  <c r="J73" i="2"/>
  <c r="J72" i="2"/>
  <c r="J71" i="2"/>
  <c r="J70" i="2"/>
  <c r="J69" i="2"/>
  <c r="J68" i="2"/>
  <c r="J67" i="2"/>
  <c r="J66" i="2"/>
  <c r="J65" i="2"/>
  <c r="J64" i="2"/>
  <c r="J63" i="2"/>
  <c r="J62" i="2"/>
  <c r="E73" i="2"/>
  <c r="E72" i="2"/>
  <c r="E71" i="2"/>
  <c r="E70" i="2"/>
  <c r="E69" i="2"/>
  <c r="E68" i="2"/>
  <c r="E67" i="2"/>
  <c r="E66" i="2"/>
  <c r="E65" i="2"/>
  <c r="E64" i="2"/>
  <c r="E63" i="2"/>
  <c r="E62" i="2"/>
  <c r="S49" i="2"/>
  <c r="S57" i="2"/>
  <c r="S46" i="2"/>
  <c r="S56" i="2"/>
  <c r="S55" i="2"/>
  <c r="S54" i="2"/>
  <c r="S53" i="2"/>
  <c r="S52" i="2"/>
  <c r="S51" i="2"/>
  <c r="S50" i="2"/>
  <c r="S48" i="2"/>
  <c r="S47" i="2"/>
  <c r="N57" i="2"/>
  <c r="N56" i="2"/>
  <c r="N55" i="2"/>
  <c r="N54" i="2"/>
  <c r="N53" i="2"/>
  <c r="N52" i="2"/>
  <c r="N51" i="2"/>
  <c r="N50" i="2"/>
  <c r="N49" i="2"/>
  <c r="N47" i="2"/>
  <c r="D24" i="2" l="1"/>
  <c r="G24" i="2" s="1"/>
  <c r="D29" i="2"/>
  <c r="A29" i="2"/>
  <c r="D25" i="2" l="1"/>
  <c r="G25" i="2" s="1"/>
  <c r="J29" i="2"/>
  <c r="F29" i="2"/>
  <c r="D30" i="2"/>
  <c r="G29" i="2"/>
  <c r="G30" i="2" l="1"/>
  <c r="A3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提出日をご記入下さい</t>
        </r>
      </text>
    </comment>
    <comment ref="A19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実績報告書様式第１４号のH22マス(計画変更があった場合はH24マス)より転記して下さい。</t>
        </r>
      </text>
    </comment>
    <comment ref="D27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 xml:space="preserve">プロパンガス、都市ガス、重油、軽油、灯油から選択
</t>
        </r>
        <r>
          <rPr>
            <b/>
            <sz val="11"/>
            <color indexed="81"/>
            <rFont val="ＭＳ Ｐゴシック"/>
            <family val="3"/>
            <charset val="128"/>
          </rPr>
          <t>(更新設備のエネルギー種が電気のみの場合は、入力不要)</t>
        </r>
      </text>
    </comment>
    <comment ref="C29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・選択したエネルギー種に応じて、単位が自動入力
・自動で原油換算も行います</t>
        </r>
      </text>
    </comment>
    <comment ref="A36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「（３）合計省エネルギー量」
のマスが赤色になった場合
</t>
        </r>
        <r>
          <rPr>
            <sz val="11"/>
            <color indexed="81"/>
            <rFont val="ＭＳ Ｐゴシック"/>
            <family val="3"/>
            <charset val="128"/>
          </rPr>
          <t>(補助事業実施後の消費エネルギー量についてR７がR５を上回った場合)のみ記入
その要因及び改善案をご記入下さい。</t>
        </r>
      </text>
    </comment>
    <comment ref="H45" authorId="0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直接入力せず、リストから選択して下さい</t>
        </r>
        <r>
          <rPr>
            <sz val="11"/>
            <color indexed="81"/>
            <rFont val="ＭＳ Ｐゴシック"/>
            <family val="3"/>
            <charset val="128"/>
          </rPr>
          <t xml:space="preserve">
設置完了月に応じて、対応する月数分の実績が自動で抽出されます。
(例：12月に設置完了した場合は、R5.12～R6.3(R5分)とR6.12～R7.3(R6分)の実績が自動入力されます。</t>
        </r>
      </text>
    </comment>
    <comment ref="D60" authorId="0" shapeId="0" xr:uid="{00000000-0006-0000-0000-000007000000}">
      <text>
        <r>
          <rPr>
            <sz val="11"/>
            <color indexed="81"/>
            <rFont val="ＭＳ Ｐゴシック"/>
            <family val="3"/>
            <charset val="128"/>
          </rPr>
          <t>更新設備のエネルギー種が電気のみの場合は、入力不要</t>
        </r>
      </text>
    </comment>
    <comment ref="C61" authorId="0" shapeId="0" xr:uid="{00000000-0006-0000-0000-000008000000}">
      <text>
        <r>
          <rPr>
            <sz val="11"/>
            <color indexed="81"/>
            <rFont val="ＭＳ Ｐゴシック"/>
            <family val="3"/>
            <charset val="128"/>
          </rPr>
          <t xml:space="preserve">直接入力せず、リストから選択して下さい
</t>
        </r>
        <r>
          <rPr>
            <b/>
            <sz val="11"/>
            <color indexed="81"/>
            <rFont val="ＭＳ Ｐゴシック"/>
            <family val="3"/>
            <charset val="128"/>
          </rPr>
          <t>(更新設備のエネルギー種が電気のみの場合は、入力不要)</t>
        </r>
      </text>
    </comment>
  </commentList>
</comments>
</file>

<file path=xl/sharedStrings.xml><?xml version="1.0" encoding="utf-8"?>
<sst xmlns="http://schemas.openxmlformats.org/spreadsheetml/2006/main" count="138" uniqueCount="66">
  <si>
    <t>氏名</t>
    <rPh sb="0" eb="2">
      <t>シメイ</t>
    </rPh>
    <phoneticPr fontId="3"/>
  </si>
  <si>
    <t>電話</t>
    <rPh sb="0" eb="2">
      <t>デンワ</t>
    </rPh>
    <phoneticPr fontId="3"/>
  </si>
  <si>
    <t>灯油</t>
  </si>
  <si>
    <t>軽油</t>
  </si>
  <si>
    <t>GJ/千ｋWh</t>
  </si>
  <si>
    <t>令和 　年　　月　　日</t>
    <rPh sb="0" eb="2">
      <t>レイワ</t>
    </rPh>
    <rPh sb="4" eb="5">
      <t>トシ</t>
    </rPh>
    <rPh sb="7" eb="8">
      <t>ツキ</t>
    </rPh>
    <rPh sb="10" eb="11">
      <t>ニチ</t>
    </rPh>
    <phoneticPr fontId="3"/>
  </si>
  <si>
    <t>電気</t>
    <rPh sb="0" eb="2">
      <t>デンキ</t>
    </rPh>
    <phoneticPr fontId="3"/>
  </si>
  <si>
    <t>kWh</t>
    <phoneticPr fontId="3"/>
  </si>
  <si>
    <t>プロパンガス（ＬＰＧ）</t>
    <phoneticPr fontId="3"/>
  </si>
  <si>
    <t>㎥</t>
    <phoneticPr fontId="3"/>
  </si>
  <si>
    <t>都市ガス</t>
    <phoneticPr fontId="3"/>
  </si>
  <si>
    <t>重油</t>
    <phoneticPr fontId="3"/>
  </si>
  <si>
    <t>ℓ</t>
    <phoneticPr fontId="3"/>
  </si>
  <si>
    <t>補助金交付年度</t>
    <phoneticPr fontId="3"/>
  </si>
  <si>
    <t>会社名</t>
    <rPh sb="0" eb="3">
      <t>カイシャメイ</t>
    </rPh>
    <phoneticPr fontId="3"/>
  </si>
  <si>
    <t>E-mail</t>
    <phoneticPr fontId="3"/>
  </si>
  <si>
    <t>福岡県知事　殿</t>
    <phoneticPr fontId="3"/>
  </si>
  <si>
    <t>連絡担当者</t>
    <phoneticPr fontId="3"/>
  </si>
  <si>
    <t>（１）電力</t>
    <rPh sb="3" eb="5">
      <t>デンリョク</t>
    </rPh>
    <phoneticPr fontId="3"/>
  </si>
  <si>
    <t>kWh</t>
    <phoneticPr fontId="3"/>
  </si>
  <si>
    <t>kWh</t>
    <phoneticPr fontId="3"/>
  </si>
  <si>
    <t>kl</t>
    <phoneticPr fontId="3"/>
  </si>
  <si>
    <t>kl</t>
    <phoneticPr fontId="3"/>
  </si>
  <si>
    <t>kl</t>
    <phoneticPr fontId="3"/>
  </si>
  <si>
    <t>（２）その他のエネルギー
※エネルギー種を選択下さい</t>
    <rPh sb="5" eb="6">
      <t>タ</t>
    </rPh>
    <rPh sb="19" eb="20">
      <t>シュ</t>
    </rPh>
    <rPh sb="21" eb="23">
      <t>センタク</t>
    </rPh>
    <rPh sb="23" eb="24">
      <t>クダ</t>
    </rPh>
    <phoneticPr fontId="3"/>
  </si>
  <si>
    <t>kl</t>
    <phoneticPr fontId="3"/>
  </si>
  <si>
    <t>１．補助金申請時の計画省エネルギー量</t>
    <rPh sb="2" eb="8">
      <t>ホジョキンシンセイジ</t>
    </rPh>
    <rPh sb="9" eb="11">
      <t>ケイカク</t>
    </rPh>
    <rPh sb="11" eb="12">
      <t>ショウ</t>
    </rPh>
    <rPh sb="17" eb="18">
      <t>リョウ</t>
    </rPh>
    <phoneticPr fontId="3"/>
  </si>
  <si>
    <t>２．補助事業実施後の年間エネルギー使用量報告</t>
    <rPh sb="10" eb="12">
      <t>ネンカン</t>
    </rPh>
    <phoneticPr fontId="3"/>
  </si>
  <si>
    <t>（３）合計省エネルギー量</t>
    <rPh sb="3" eb="5">
      <t>ゴウケイ</t>
    </rPh>
    <rPh sb="5" eb="6">
      <t>ショウ</t>
    </rPh>
    <rPh sb="11" eb="12">
      <t>リョウ</t>
    </rPh>
    <phoneticPr fontId="3"/>
  </si>
  <si>
    <t>4月</t>
    <rPh sb="1" eb="2">
      <t>ツキ</t>
    </rPh>
    <phoneticPr fontId="3"/>
  </si>
  <si>
    <t>5月</t>
    <rPh sb="1" eb="2">
      <t>ツキ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</si>
  <si>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</si>
  <si>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</si>
  <si>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</si>
  <si>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</si>
  <si>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</si>
  <si>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</si>
  <si>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</si>
  <si>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</si>
  <si>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</si>
  <si>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</si>
  <si>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（１）電力</t>
  </si>
  <si>
    <t>設備導入完了月</t>
    <rPh sb="0" eb="2">
      <t>セツビ</t>
    </rPh>
    <rPh sb="2" eb="4">
      <t>ドウニュウ</t>
    </rPh>
    <rPh sb="4" eb="6">
      <t>カンリョウ</t>
    </rPh>
    <rPh sb="6" eb="7">
      <t>ツキ</t>
    </rPh>
    <phoneticPr fontId="3"/>
  </si>
  <si>
    <t>月</t>
    <rPh sb="0" eb="1">
      <t>ツキ</t>
    </rPh>
    <phoneticPr fontId="3"/>
  </si>
  <si>
    <t>kWh</t>
    <phoneticPr fontId="3"/>
  </si>
  <si>
    <t>（２）その他のエネルギー
※エネルギー種を選択下さい</t>
    <phoneticPr fontId="3"/>
  </si>
  <si>
    <t>集計開始月(R4)(その他)</t>
    <rPh sb="0" eb="2">
      <t>シュウケイ</t>
    </rPh>
    <rPh sb="2" eb="4">
      <t>カイシ</t>
    </rPh>
    <rPh sb="4" eb="5">
      <t>ツキ</t>
    </rPh>
    <rPh sb="12" eb="13">
      <t>タ</t>
    </rPh>
    <phoneticPr fontId="3"/>
  </si>
  <si>
    <t>３．エネルギー使用量が前年度を上回った要因及び改善案</t>
    <rPh sb="7" eb="10">
      <t>シヨウリョウ</t>
    </rPh>
    <rPh sb="11" eb="14">
      <t>ゼンネンド</t>
    </rPh>
    <rPh sb="15" eb="17">
      <t>ウワマワ</t>
    </rPh>
    <rPh sb="19" eb="21">
      <t>ヨウイン</t>
    </rPh>
    <rPh sb="21" eb="22">
      <t>オヨ</t>
    </rPh>
    <rPh sb="23" eb="26">
      <t>カイゼンアン</t>
    </rPh>
    <phoneticPr fontId="3"/>
  </si>
  <si>
    <t>様式第１７号（第１８条関係）</t>
    <phoneticPr fontId="3"/>
  </si>
  <si>
    <t>Ｃ．省エネルギー量実績(C=A-B)</t>
    <rPh sb="2" eb="3">
      <t>ショウ</t>
    </rPh>
    <rPh sb="8" eb="9">
      <t>リョウ</t>
    </rPh>
    <rPh sb="9" eb="11">
      <t>ジッセキ</t>
    </rPh>
    <phoneticPr fontId="3"/>
  </si>
  <si>
    <t>福岡県中小企業等省エネ設備導入支援補助金交付要綱第１８条に基づき、報告書を提出します。</t>
    <rPh sb="0" eb="3">
      <t>フクオカケン</t>
    </rPh>
    <phoneticPr fontId="3"/>
  </si>
  <si>
    <t>集計開始月(R4)(電気)</t>
    <rPh sb="0" eb="2">
      <t>シュウケイ</t>
    </rPh>
    <rPh sb="2" eb="4">
      <t>カイシ</t>
    </rPh>
    <rPh sb="4" eb="5">
      <t>ツキ</t>
    </rPh>
    <rPh sb="10" eb="12">
      <t>デンキ</t>
    </rPh>
    <phoneticPr fontId="3"/>
  </si>
  <si>
    <t>集計開始月(R5)(電気)</t>
    <rPh sb="0" eb="2">
      <t>シュウケイ</t>
    </rPh>
    <rPh sb="2" eb="4">
      <t>カイシ</t>
    </rPh>
    <rPh sb="4" eb="5">
      <t>ツキ</t>
    </rPh>
    <phoneticPr fontId="3"/>
  </si>
  <si>
    <t>集計開始月(R5)(その他)</t>
    <rPh sb="0" eb="2">
      <t>シュウケイ</t>
    </rPh>
    <rPh sb="2" eb="4">
      <t>カイシ</t>
    </rPh>
    <rPh sb="4" eb="5">
      <t>ツキ</t>
    </rPh>
    <rPh sb="12" eb="13">
      <t>タ</t>
    </rPh>
    <phoneticPr fontId="3"/>
  </si>
  <si>
    <t>※各エネルギーをGJに換算してから、そこに0.0258(原油換算係数)を乗算して原油量に換算している</t>
    <rPh sb="1" eb="2">
      <t>カク</t>
    </rPh>
    <rPh sb="11" eb="13">
      <t>カンサン</t>
    </rPh>
    <rPh sb="28" eb="32">
      <t>ゲンユカンサン</t>
    </rPh>
    <rPh sb="32" eb="34">
      <t>ケイスウ</t>
    </rPh>
    <rPh sb="36" eb="38">
      <t>ジョウサン</t>
    </rPh>
    <rPh sb="40" eb="43">
      <t>ゲンユリョウ</t>
    </rPh>
    <rPh sb="44" eb="46">
      <t>カンサン</t>
    </rPh>
    <phoneticPr fontId="3"/>
  </si>
  <si>
    <t>GＪ/㎥</t>
    <phoneticPr fontId="3"/>
  </si>
  <si>
    <r>
      <t>GＪ/千ｍ</t>
    </r>
    <r>
      <rPr>
        <sz val="8"/>
        <color theme="0" tint="-0.34998626667073579"/>
        <rFont val="ＭＳ Ｐゴシック"/>
        <family val="3"/>
        <charset val="128"/>
      </rPr>
      <t>３</t>
    </r>
  </si>
  <si>
    <r>
      <t>GＪ/</t>
    </r>
    <r>
      <rPr>
        <sz val="12"/>
        <color theme="0" tint="-0.34998626667073579"/>
        <rFont val="ＭＳ Ｐゴシック"/>
        <family val="3"/>
        <charset val="128"/>
      </rPr>
      <t>ｋｌ</t>
    </r>
  </si>
  <si>
    <t>令和６年度</t>
    <phoneticPr fontId="3"/>
  </si>
  <si>
    <t>令和８年度福岡県中小企業等省エネ設備導入支援補助事業経過報告書</t>
    <rPh sb="0" eb="2">
      <t>レイワ</t>
    </rPh>
    <rPh sb="3" eb="5">
      <t>ネンド</t>
    </rPh>
    <rPh sb="5" eb="8">
      <t>フクオカケン</t>
    </rPh>
    <rPh sb="8" eb="10">
      <t>チュウショウ</t>
    </rPh>
    <rPh sb="10" eb="12">
      <t>キギョウ</t>
    </rPh>
    <rPh sb="12" eb="13">
      <t>トウ</t>
    </rPh>
    <rPh sb="13" eb="14">
      <t>ショウ</t>
    </rPh>
    <rPh sb="16" eb="18">
      <t>セツビ</t>
    </rPh>
    <rPh sb="18" eb="20">
      <t>ドウニュウ</t>
    </rPh>
    <rPh sb="20" eb="22">
      <t>シエン</t>
    </rPh>
    <rPh sb="22" eb="24">
      <t>ホジョ</t>
    </rPh>
    <rPh sb="24" eb="26">
      <t>ジギョウ</t>
    </rPh>
    <rPh sb="26" eb="28">
      <t>ケイカ</t>
    </rPh>
    <rPh sb="28" eb="31">
      <t>ホウコクショ</t>
    </rPh>
    <phoneticPr fontId="3"/>
  </si>
  <si>
    <t>Ａ．令和５年度</t>
    <rPh sb="2" eb="4">
      <t>レイワ</t>
    </rPh>
    <phoneticPr fontId="3"/>
  </si>
  <si>
    <t>Ｂ．令和７年度</t>
    <rPh sb="2" eb="4">
      <t>レイワ</t>
    </rPh>
    <phoneticPr fontId="3"/>
  </si>
  <si>
    <t>Ａ．令和５年度</t>
    <rPh sb="2" eb="4">
      <t>レイワ</t>
    </rPh>
    <rPh sb="5" eb="7">
      <t>ネンド</t>
    </rPh>
    <phoneticPr fontId="3"/>
  </si>
  <si>
    <t>Ｂ．令和７年度</t>
    <rPh sb="2" eb="4">
      <t>レイワ</t>
    </rPh>
    <rPh sb="5" eb="7">
      <t>ネンド</t>
    </rPh>
    <phoneticPr fontId="3"/>
  </si>
  <si>
    <t>令和５年度分</t>
    <rPh sb="0" eb="2">
      <t>レイワ</t>
    </rPh>
    <rPh sb="3" eb="6">
      <t>ネンドブン</t>
    </rPh>
    <phoneticPr fontId="3"/>
  </si>
  <si>
    <t>令和７年度分</t>
    <rPh sb="0" eb="2">
      <t>レイワ</t>
    </rPh>
    <rPh sb="3" eb="6">
      <t>ネンドブン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</si>
</sst>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_ "/>
    <numFmt numFmtId="177" formatCode="#,##0.00_);[Red]\(#,##0.00\)"/>
    <numFmt numFmtId="178" formatCode="#,##0.0_);[Red]\(#,##0.0\)"/>
  </numFmts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0" tint="-0.34998626667073579"/>
      <name val="ＭＳ Ｐゴシック"/>
      <family val="2"/>
      <scheme val="minor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38" fontId="7" fillId="0" borderId="0" applyFill="0" applyBorder="0" applyAlignment="0" applyProtection="0"/>
    <xf numFmtId="0" fontId="6" fillId="0" borderId="0">
      <alignment vertical="center"/>
    </xf>
    <xf numFmtId="0" fontId="2" fillId="0" borderId="0">
      <alignment vertical="center"/>
    </xf>
    <xf numFmtId="0" fontId="8" fillId="0" borderId="0"/>
    <xf numFmtId="38" fontId="7" fillId="0" borderId="0" applyFont="0" applyFill="0" applyBorder="0" applyAlignment="0" applyProtection="0"/>
    <xf numFmtId="0" fontId="1" fillId="0" borderId="0">
      <alignment vertical="center"/>
    </xf>
  </cellStyleXfs>
  <cellXfs count="68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3" borderId="0" xfId="1" applyFont="1" applyFill="1" applyAlignment="1">
      <alignment vertical="center"/>
    </xf>
    <xf numFmtId="0" fontId="18" fillId="3" borderId="0" xfId="1" applyFont="1" applyFill="1" applyAlignment="1">
      <alignment horizontal="left" vertical="center" wrapText="1"/>
    </xf>
    <xf numFmtId="177" fontId="19" fillId="3" borderId="0" xfId="1" applyNumberFormat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8" fillId="3" borderId="0" xfId="1" applyFont="1" applyFill="1" applyAlignment="1">
      <alignment vertical="center"/>
    </xf>
    <xf numFmtId="178" fontId="19" fillId="3" borderId="0" xfId="1" applyNumberFormat="1" applyFont="1" applyFill="1" applyAlignment="1">
      <alignment horizontal="center" vertical="center" wrapText="1"/>
    </xf>
    <xf numFmtId="178" fontId="20" fillId="3" borderId="0" xfId="1" applyNumberFormat="1" applyFont="1" applyFill="1" applyAlignment="1">
      <alignment horizontal="center" vertical="center"/>
    </xf>
    <xf numFmtId="0" fontId="18" fillId="3" borderId="0" xfId="1" applyFont="1" applyFill="1" applyAlignment="1">
      <alignment vertical="top"/>
    </xf>
    <xf numFmtId="0" fontId="16" fillId="3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8">
    <cellStyle name="桁区切り 2" xfId="2" xr:uid="{00000000-0005-0000-0000-000000000000}"/>
    <cellStyle name="桁区切り 3" xfId="6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  <cellStyle name="標準 4" xfId="4" xr:uid="{00000000-0005-0000-0000-000005000000}"/>
    <cellStyle name="標準 4 2" xfId="5" xr:uid="{00000000-0005-0000-0000-000006000000}"/>
    <cellStyle name="標準 5" xfId="7" xr:uid="{00000000-0005-0000-0000-000007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2D050"/>
      </font>
    </dxf>
    <dxf>
      <font>
        <color rgb="FF92D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2D050"/>
      </font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14</xdr:row>
      <xdr:rowOff>0</xdr:rowOff>
    </xdr:from>
    <xdr:to>
      <xdr:col>2</xdr:col>
      <xdr:colOff>172571</xdr:colOff>
      <xdr:row>14</xdr:row>
      <xdr:rowOff>247650</xdr:rowOff>
    </xdr:to>
    <xdr:sp macro="" textlink="">
      <xdr:nvSpPr>
        <xdr:cNvPr id="205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523875</xdr:colOff>
      <xdr:row>14</xdr:row>
      <xdr:rowOff>0</xdr:rowOff>
    </xdr:from>
    <xdr:to>
      <xdr:col>2</xdr:col>
      <xdr:colOff>86846</xdr:colOff>
      <xdr:row>14</xdr:row>
      <xdr:rowOff>247650</xdr:rowOff>
    </xdr:to>
    <xdr:sp macro="" textlink="">
      <xdr:nvSpPr>
        <xdr:cNvPr id="2066" name="Check Box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14</xdr:row>
      <xdr:rowOff>0</xdr:rowOff>
    </xdr:from>
    <xdr:to>
      <xdr:col>2</xdr:col>
      <xdr:colOff>172571</xdr:colOff>
      <xdr:row>14</xdr:row>
      <xdr:rowOff>247650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523875</xdr:colOff>
      <xdr:row>14</xdr:row>
      <xdr:rowOff>0</xdr:rowOff>
    </xdr:from>
    <xdr:to>
      <xdr:col>2</xdr:col>
      <xdr:colOff>86846</xdr:colOff>
      <xdr:row>14</xdr:row>
      <xdr:rowOff>247650</xdr:rowOff>
    </xdr:to>
    <xdr:sp macro="" textlink="">
      <xdr:nvSpPr>
        <xdr:cNvPr id="3" name="Check Box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14</xdr:row>
      <xdr:rowOff>0</xdr:rowOff>
    </xdr:from>
    <xdr:to>
      <xdr:col>2</xdr:col>
      <xdr:colOff>172571</xdr:colOff>
      <xdr:row>14</xdr:row>
      <xdr:rowOff>247650</xdr:rowOff>
    </xdr:to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523875</xdr:colOff>
      <xdr:row>14</xdr:row>
      <xdr:rowOff>0</xdr:rowOff>
    </xdr:from>
    <xdr:to>
      <xdr:col>2</xdr:col>
      <xdr:colOff>86846</xdr:colOff>
      <xdr:row>14</xdr:row>
      <xdr:rowOff>247650</xdr:rowOff>
    </xdr:to>
    <xdr:sp macro="" textlink="">
      <xdr:nvSpPr>
        <xdr:cNvPr id="5" name="Check Box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571499</xdr:colOff>
      <xdr:row>7</xdr:row>
      <xdr:rowOff>168088</xdr:rowOff>
    </xdr:from>
    <xdr:to>
      <xdr:col>15</xdr:col>
      <xdr:colOff>380999</xdr:colOff>
      <xdr:row>12</xdr:row>
      <xdr:rowOff>67236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30352" y="1423147"/>
          <a:ext cx="3227294" cy="795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黄色着色部分</a:t>
          </a:r>
          <a:r>
            <a:rPr kumimoji="1" lang="ja-JP" altLang="en-US" sz="1100"/>
            <a:t>をご記入下さい。</a:t>
          </a:r>
          <a:endParaRPr kumimoji="1" lang="en-US" altLang="ja-JP" sz="1100"/>
        </a:p>
        <a:p>
          <a:r>
            <a:rPr kumimoji="1" lang="ja-JP" altLang="en-US" sz="1100"/>
            <a:t>緑色着色部分は自動入力になっておりますので</a:t>
          </a:r>
          <a:endParaRPr kumimoji="1" lang="en-US" altLang="ja-JP" sz="1100"/>
        </a:p>
        <a:p>
          <a:r>
            <a:rPr kumimoji="1" lang="ja-JP" altLang="en-US" sz="1100"/>
            <a:t>入力不要です。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6"/>
  <sheetViews>
    <sheetView tabSelected="1" view="pageBreakPreview" zoomScale="98" zoomScaleNormal="100" zoomScaleSheetLayoutView="98" workbookViewId="0">
      <selection activeCell="H2" sqref="H2:J2"/>
    </sheetView>
  </sheetViews>
  <sheetFormatPr defaultRowHeight="14.25" x14ac:dyDescent="0.15"/>
  <cols>
    <col min="1" max="1" width="9" style="2"/>
    <col min="2" max="2" width="9.75" style="2" customWidth="1"/>
    <col min="3" max="4" width="9" style="2"/>
    <col min="5" max="5" width="9.875" style="2" customWidth="1"/>
    <col min="6" max="7" width="9" style="2"/>
    <col min="8" max="8" width="9" style="2" customWidth="1"/>
    <col min="9" max="16384" width="9" style="2"/>
  </cols>
  <sheetData>
    <row r="1" spans="1:10" x14ac:dyDescent="0.15">
      <c r="A1" s="2" t="s">
        <v>48</v>
      </c>
    </row>
    <row r="2" spans="1:10" x14ac:dyDescent="0.15">
      <c r="H2" s="58" t="s">
        <v>5</v>
      </c>
      <c r="I2" s="58"/>
      <c r="J2" s="58"/>
    </row>
    <row r="4" spans="1:10" x14ac:dyDescent="0.15">
      <c r="A4" s="2" t="s">
        <v>16</v>
      </c>
    </row>
    <row r="6" spans="1:10" x14ac:dyDescent="0.15">
      <c r="H6" s="3"/>
      <c r="I6" s="4"/>
    </row>
    <row r="7" spans="1:10" x14ac:dyDescent="0.15">
      <c r="B7" s="43" t="s">
        <v>59</v>
      </c>
      <c r="C7" s="43"/>
      <c r="D7" s="43"/>
      <c r="E7" s="43"/>
      <c r="F7" s="43"/>
      <c r="G7" s="43"/>
      <c r="H7" s="43"/>
      <c r="I7" s="43"/>
    </row>
    <row r="9" spans="1:10" ht="14.25" customHeight="1" x14ac:dyDescent="0.15">
      <c r="A9" s="34" t="s">
        <v>50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x14ac:dyDescent="0.15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10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10" ht="14.25" customHeight="1" x14ac:dyDescent="0.15">
      <c r="B12" s="65" t="s">
        <v>13</v>
      </c>
      <c r="C12" s="66"/>
      <c r="D12" s="66"/>
      <c r="E12" s="67"/>
      <c r="F12" s="64" t="s">
        <v>58</v>
      </c>
      <c r="G12" s="64"/>
      <c r="H12" s="64"/>
      <c r="I12" s="64"/>
    </row>
    <row r="13" spans="1:10" x14ac:dyDescent="0.15">
      <c r="A13" s="5"/>
    </row>
    <row r="14" spans="1:10" x14ac:dyDescent="0.15">
      <c r="A14" s="6" t="s">
        <v>17</v>
      </c>
      <c r="B14" s="7"/>
      <c r="C14" s="7"/>
      <c r="D14" s="7"/>
      <c r="E14" s="7"/>
      <c r="F14" s="7"/>
      <c r="G14" s="7"/>
      <c r="H14" s="7"/>
      <c r="I14" s="7"/>
      <c r="J14" s="8"/>
    </row>
    <row r="15" spans="1:10" ht="24.95" customHeight="1" x14ac:dyDescent="0.15">
      <c r="A15" s="9" t="s">
        <v>14</v>
      </c>
      <c r="B15" s="33"/>
      <c r="C15" s="33"/>
      <c r="D15" s="33"/>
      <c r="E15" s="33"/>
      <c r="F15" s="9" t="s">
        <v>0</v>
      </c>
      <c r="G15" s="33"/>
      <c r="H15" s="33"/>
      <c r="I15" s="33"/>
      <c r="J15" s="33"/>
    </row>
    <row r="16" spans="1:10" ht="24.95" customHeight="1" x14ac:dyDescent="0.15">
      <c r="A16" s="9" t="s">
        <v>1</v>
      </c>
      <c r="B16" s="33"/>
      <c r="C16" s="33"/>
      <c r="D16" s="33"/>
      <c r="E16" s="33"/>
      <c r="F16" s="9" t="s">
        <v>15</v>
      </c>
      <c r="G16" s="33"/>
      <c r="H16" s="33"/>
      <c r="I16" s="33"/>
      <c r="J16" s="33"/>
    </row>
    <row r="17" spans="1:12" ht="1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2" ht="24.95" customHeight="1" x14ac:dyDescent="0.15">
      <c r="A18" s="6" t="s">
        <v>26</v>
      </c>
      <c r="B18" s="4"/>
      <c r="C18" s="4"/>
      <c r="D18" s="4"/>
      <c r="E18" s="4"/>
      <c r="F18" s="4"/>
      <c r="G18" s="4"/>
      <c r="H18" s="4"/>
      <c r="I18" s="4"/>
    </row>
    <row r="19" spans="1:12" ht="24.95" customHeight="1" x14ac:dyDescent="0.15">
      <c r="A19" s="33"/>
      <c r="B19" s="33"/>
      <c r="C19" s="33"/>
      <c r="D19" s="9" t="s">
        <v>25</v>
      </c>
      <c r="E19" s="4"/>
      <c r="F19" s="4"/>
      <c r="G19" s="4"/>
      <c r="H19" s="4"/>
      <c r="I19" s="4"/>
    </row>
    <row r="20" spans="1:12" ht="1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2" ht="24.95" customHeight="1" x14ac:dyDescent="0.15">
      <c r="A21" s="6" t="s">
        <v>27</v>
      </c>
      <c r="B21" s="4"/>
      <c r="C21" s="4"/>
      <c r="D21" s="4"/>
      <c r="E21" s="4"/>
      <c r="F21" s="4"/>
      <c r="G21" s="4"/>
      <c r="H21" s="4"/>
      <c r="I21" s="4"/>
    </row>
    <row r="22" spans="1:12" ht="24.95" customHeight="1" x14ac:dyDescent="0.15">
      <c r="A22" s="31" t="s">
        <v>18</v>
      </c>
      <c r="B22" s="31"/>
      <c r="C22" s="31"/>
      <c r="D22" s="31"/>
      <c r="E22" s="31"/>
      <c r="F22" s="31"/>
      <c r="G22" s="4"/>
      <c r="H22" s="4"/>
      <c r="I22" s="10"/>
    </row>
    <row r="23" spans="1:12" ht="24.95" customHeight="1" x14ac:dyDescent="0.15">
      <c r="A23" s="59" t="s">
        <v>62</v>
      </c>
      <c r="B23" s="59"/>
      <c r="C23" s="59"/>
      <c r="D23" s="59" t="s">
        <v>63</v>
      </c>
      <c r="E23" s="59"/>
      <c r="F23" s="59"/>
      <c r="G23" s="44" t="s">
        <v>49</v>
      </c>
      <c r="H23" s="44"/>
      <c r="I23" s="44"/>
      <c r="J23" s="44"/>
    </row>
    <row r="24" spans="1:12" ht="24.95" customHeight="1" thickBot="1" x14ac:dyDescent="0.2">
      <c r="A24" s="41">
        <f>VLOOKUP(H45,M46:O57,2,FALSE)</f>
        <v>0</v>
      </c>
      <c r="B24" s="42"/>
      <c r="C24" s="9" t="s">
        <v>19</v>
      </c>
      <c r="D24" s="41">
        <f>VLOOKUP(H45,R46:T57,2,FALSE)</f>
        <v>0</v>
      </c>
      <c r="E24" s="42"/>
      <c r="F24" s="9" t="s">
        <v>19</v>
      </c>
      <c r="G24" s="45">
        <f>IF(A24="","",A24-D24)</f>
        <v>0</v>
      </c>
      <c r="H24" s="46"/>
      <c r="I24" s="47"/>
      <c r="J24" s="11" t="s">
        <v>20</v>
      </c>
    </row>
    <row r="25" spans="1:12" ht="24.95" customHeight="1" thickBot="1" x14ac:dyDescent="0.2">
      <c r="A25" s="41">
        <f>IF(A24="","",A24*N86*0.0258/1000)</f>
        <v>0</v>
      </c>
      <c r="B25" s="42"/>
      <c r="C25" s="9" t="s">
        <v>21</v>
      </c>
      <c r="D25" s="41">
        <f>IF(D24="","",D24*N86*0.0258/1000)</f>
        <v>0</v>
      </c>
      <c r="E25" s="42"/>
      <c r="F25" s="12" t="s">
        <v>22</v>
      </c>
      <c r="G25" s="38">
        <f>IF(A25="","",A25-D25)</f>
        <v>0</v>
      </c>
      <c r="H25" s="39"/>
      <c r="I25" s="40"/>
      <c r="J25" s="13" t="s">
        <v>23</v>
      </c>
    </row>
    <row r="26" spans="1:12" ht="15" customHeight="1" x14ac:dyDescent="0.15">
      <c r="A26" s="4"/>
      <c r="B26" s="4"/>
      <c r="C26" s="4"/>
      <c r="D26" s="4"/>
      <c r="E26" s="4"/>
      <c r="F26" s="4"/>
      <c r="G26" s="4"/>
      <c r="H26" s="4"/>
      <c r="I26" s="4"/>
    </row>
    <row r="27" spans="1:12" ht="33.75" customHeight="1" x14ac:dyDescent="0.15">
      <c r="A27" s="62" t="s">
        <v>24</v>
      </c>
      <c r="B27" s="62"/>
      <c r="C27" s="63"/>
      <c r="D27" s="60"/>
      <c r="E27" s="61"/>
      <c r="F27" s="4"/>
      <c r="G27" s="4"/>
      <c r="H27" s="4"/>
      <c r="I27" s="4"/>
    </row>
    <row r="28" spans="1:12" ht="24.95" customHeight="1" x14ac:dyDescent="0.15">
      <c r="A28" s="59" t="s">
        <v>60</v>
      </c>
      <c r="B28" s="59"/>
      <c r="C28" s="59"/>
      <c r="D28" s="59" t="s">
        <v>61</v>
      </c>
      <c r="E28" s="59"/>
      <c r="F28" s="59"/>
      <c r="G28" s="44" t="s">
        <v>49</v>
      </c>
      <c r="H28" s="44"/>
      <c r="I28" s="44"/>
      <c r="J28" s="44"/>
    </row>
    <row r="29" spans="1:12" ht="24.95" customHeight="1" thickBot="1" x14ac:dyDescent="0.2">
      <c r="A29" s="41">
        <f>VLOOKUP(C61,M62:O73,2,FALSE)</f>
        <v>0</v>
      </c>
      <c r="B29" s="42"/>
      <c r="C29" s="9" t="str">
        <f>IF(D27=K87,M87,IF(D27=K88,M88,IF(D27=K89,M89,IF(D27="","",M90))))</f>
        <v/>
      </c>
      <c r="D29" s="41">
        <f>VLOOKUP(C61,R62:T73,2,FALSE)</f>
        <v>0</v>
      </c>
      <c r="E29" s="42"/>
      <c r="F29" s="9" t="str">
        <f>IF(D27=K87,M87,IF(D27=K88,M88,IF(D27=K89,M89,IF(D27="","",M90))))</f>
        <v/>
      </c>
      <c r="G29" s="45">
        <f>IF(A29="","",A29-D29)</f>
        <v>0</v>
      </c>
      <c r="H29" s="46"/>
      <c r="I29" s="47"/>
      <c r="J29" s="11" t="str">
        <f>IF(D27=K87,M87,IF(D27=K88,M88,IF(D27=K89,M89,IF(D27="","",M90))))</f>
        <v/>
      </c>
    </row>
    <row r="30" spans="1:12" ht="24.95" customHeight="1" thickBot="1" x14ac:dyDescent="0.2">
      <c r="A30" s="41" t="b">
        <f>IF(D27=K87,A29*N87*0.0258/1000,IF(D27=K88, A29*N88*0.0258/1000,IF(D27=K89, A29*N89*0.0258/1000,IF(D27=K90, A29*N90*0.0258/1000,IF(D27=K91, A29*N91*0.0258/1000)))))</f>
        <v>0</v>
      </c>
      <c r="B30" s="42"/>
      <c r="C30" s="9" t="s">
        <v>21</v>
      </c>
      <c r="D30" s="41" t="b">
        <f>IF(D27=K87,D29*N87*0.0258/1000,IF(D27=K88, D29*N88*0.0258/1000,IF(D27=K89, D29*N89*0.0258/1000,IF(D27=K90, D29*N90*0.0258/1000,IF(D27=K91, D29*N91*0.0258/1000)))))</f>
        <v>0</v>
      </c>
      <c r="E30" s="42"/>
      <c r="F30" s="12" t="s">
        <v>21</v>
      </c>
      <c r="G30" s="38">
        <f>IF(A30="","",A30-D30)</f>
        <v>0</v>
      </c>
      <c r="H30" s="39"/>
      <c r="I30" s="40"/>
      <c r="J30" s="13" t="s">
        <v>21</v>
      </c>
      <c r="L30" s="14"/>
    </row>
    <row r="31" spans="1:12" ht="15" customHeight="1" x14ac:dyDescent="0.15">
      <c r="A31" s="4"/>
      <c r="B31" s="4"/>
      <c r="C31" s="4"/>
      <c r="D31" s="4"/>
      <c r="E31" s="4"/>
      <c r="F31" s="4"/>
      <c r="G31" s="4"/>
      <c r="H31" s="4"/>
      <c r="I31" s="4"/>
    </row>
    <row r="32" spans="1:12" ht="24.95" customHeight="1" thickBot="1" x14ac:dyDescent="0.2">
      <c r="A32" s="6" t="s">
        <v>28</v>
      </c>
      <c r="B32" s="4"/>
      <c r="C32" s="4"/>
      <c r="D32" s="4"/>
      <c r="E32" s="4"/>
      <c r="F32" s="4"/>
      <c r="G32" s="4"/>
      <c r="H32" s="4"/>
      <c r="I32" s="4"/>
    </row>
    <row r="33" spans="1:20" ht="24.95" customHeight="1" thickBot="1" x14ac:dyDescent="0.2">
      <c r="A33" s="38">
        <f>G25+G30</f>
        <v>0</v>
      </c>
      <c r="B33" s="39"/>
      <c r="C33" s="40"/>
      <c r="D33" s="13" t="s">
        <v>21</v>
      </c>
    </row>
    <row r="34" spans="1:20" ht="15" customHeight="1" x14ac:dyDescent="0.15">
      <c r="A34" s="4"/>
      <c r="B34" s="4"/>
      <c r="C34" s="4"/>
      <c r="D34" s="4"/>
      <c r="E34" s="4"/>
      <c r="F34" s="4"/>
      <c r="G34" s="4"/>
      <c r="H34" s="4"/>
      <c r="I34" s="4"/>
    </row>
    <row r="35" spans="1:20" ht="24.95" customHeight="1" x14ac:dyDescent="0.15">
      <c r="A35" s="57" t="s">
        <v>47</v>
      </c>
      <c r="B35" s="57"/>
      <c r="C35" s="57"/>
      <c r="D35" s="57"/>
      <c r="E35" s="57"/>
      <c r="F35" s="57"/>
      <c r="G35" s="57"/>
      <c r="H35" s="4"/>
      <c r="I35" s="4"/>
    </row>
    <row r="36" spans="1:20" ht="24.95" customHeight="1" x14ac:dyDescent="0.15">
      <c r="A36" s="48"/>
      <c r="B36" s="49"/>
      <c r="C36" s="49"/>
      <c r="D36" s="49"/>
      <c r="E36" s="49"/>
      <c r="F36" s="49"/>
      <c r="G36" s="49"/>
      <c r="H36" s="49"/>
      <c r="I36" s="49"/>
      <c r="J36" s="50"/>
    </row>
    <row r="37" spans="1:20" ht="24.95" customHeight="1" x14ac:dyDescent="0.15">
      <c r="A37" s="51"/>
      <c r="B37" s="52"/>
      <c r="C37" s="52"/>
      <c r="D37" s="52"/>
      <c r="E37" s="52"/>
      <c r="F37" s="52"/>
      <c r="G37" s="52"/>
      <c r="H37" s="52"/>
      <c r="I37" s="52"/>
      <c r="J37" s="53"/>
    </row>
    <row r="38" spans="1:20" ht="24.95" customHeight="1" x14ac:dyDescent="0.15">
      <c r="A38" s="51"/>
      <c r="B38" s="52"/>
      <c r="C38" s="52"/>
      <c r="D38" s="52"/>
      <c r="E38" s="52"/>
      <c r="F38" s="52"/>
      <c r="G38" s="52"/>
      <c r="H38" s="52"/>
      <c r="I38" s="52"/>
      <c r="J38" s="53"/>
    </row>
    <row r="39" spans="1:20" ht="24.95" customHeight="1" x14ac:dyDescent="0.15">
      <c r="A39" s="51"/>
      <c r="B39" s="52"/>
      <c r="C39" s="52"/>
      <c r="D39" s="52"/>
      <c r="E39" s="52"/>
      <c r="F39" s="52"/>
      <c r="G39" s="52"/>
      <c r="H39" s="52"/>
      <c r="I39" s="52"/>
      <c r="J39" s="53"/>
    </row>
    <row r="40" spans="1:20" ht="24.95" customHeight="1" x14ac:dyDescent="0.15">
      <c r="A40" s="51"/>
      <c r="B40" s="52"/>
      <c r="C40" s="52"/>
      <c r="D40" s="52"/>
      <c r="E40" s="52"/>
      <c r="F40" s="52"/>
      <c r="G40" s="52"/>
      <c r="H40" s="52"/>
      <c r="I40" s="52"/>
      <c r="J40" s="53"/>
    </row>
    <row r="41" spans="1:20" ht="24.95" customHeight="1" x14ac:dyDescent="0.15">
      <c r="A41" s="54"/>
      <c r="B41" s="55"/>
      <c r="C41" s="55"/>
      <c r="D41" s="55"/>
      <c r="E41" s="55"/>
      <c r="F41" s="55"/>
      <c r="G41" s="55"/>
      <c r="H41" s="55"/>
      <c r="I41" s="55"/>
      <c r="J41" s="56"/>
    </row>
    <row r="42" spans="1:20" ht="24.9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15"/>
    </row>
    <row r="43" spans="1:20" ht="24.95" customHeight="1" x14ac:dyDescent="0.15">
      <c r="A43" s="6" t="s">
        <v>41</v>
      </c>
      <c r="B43" s="43" t="s">
        <v>64</v>
      </c>
      <c r="C43" s="43"/>
      <c r="D43" s="43"/>
      <c r="E43" s="43"/>
      <c r="F43" s="6"/>
      <c r="G43" s="43" t="s">
        <v>65</v>
      </c>
      <c r="H43" s="43"/>
      <c r="I43" s="43"/>
      <c r="J43" s="43"/>
    </row>
    <row r="44" spans="1:20" ht="24.95" hidden="1" customHeight="1" x14ac:dyDescent="0.15">
      <c r="A44" s="6"/>
      <c r="B44" s="4"/>
      <c r="C44" s="4"/>
      <c r="D44" s="4"/>
      <c r="E44" s="4"/>
      <c r="F44" s="6"/>
      <c r="G44" s="4"/>
      <c r="H44" s="4"/>
      <c r="I44" s="4"/>
      <c r="J44" s="4"/>
    </row>
    <row r="45" spans="1:20" ht="25.5" hidden="1" customHeight="1" x14ac:dyDescent="0.15">
      <c r="E45" s="6"/>
      <c r="F45" s="37" t="s">
        <v>42</v>
      </c>
      <c r="G45" s="37"/>
      <c r="H45" s="1">
        <v>4</v>
      </c>
      <c r="I45" s="6" t="s">
        <v>43</v>
      </c>
      <c r="J45" s="6"/>
      <c r="M45" s="2" t="s">
        <v>51</v>
      </c>
      <c r="R45" s="2" t="s">
        <v>52</v>
      </c>
    </row>
    <row r="46" spans="1:20" ht="24.95" customHeight="1" x14ac:dyDescent="0.15">
      <c r="A46" s="6"/>
      <c r="B46" s="16" t="s">
        <v>29</v>
      </c>
      <c r="C46" s="33"/>
      <c r="D46" s="33"/>
      <c r="E46" s="16" t="s">
        <v>44</v>
      </c>
      <c r="F46" s="6"/>
      <c r="G46" s="16" t="s">
        <v>29</v>
      </c>
      <c r="H46" s="33"/>
      <c r="I46" s="33"/>
      <c r="J46" s="16" t="s">
        <v>44</v>
      </c>
      <c r="M46" s="16">
        <v>4</v>
      </c>
      <c r="N46" s="32">
        <f>SUM(C46:D57)</f>
        <v>0</v>
      </c>
      <c r="O46" s="32"/>
      <c r="R46" s="16">
        <v>4</v>
      </c>
      <c r="S46" s="32">
        <f>SUM(H46:I57)</f>
        <v>0</v>
      </c>
      <c r="T46" s="32"/>
    </row>
    <row r="47" spans="1:20" ht="24.95" customHeight="1" x14ac:dyDescent="0.15">
      <c r="A47" s="6"/>
      <c r="B47" s="16" t="s">
        <v>30</v>
      </c>
      <c r="C47" s="33"/>
      <c r="D47" s="33"/>
      <c r="E47" s="16" t="s">
        <v>44</v>
      </c>
      <c r="F47" s="6"/>
      <c r="G47" s="16" t="s">
        <v>30</v>
      </c>
      <c r="H47" s="33"/>
      <c r="I47" s="33"/>
      <c r="J47" s="16" t="s">
        <v>44</v>
      </c>
      <c r="M47" s="16">
        <v>5</v>
      </c>
      <c r="N47" s="32">
        <f>SUM(C47:D57)</f>
        <v>0</v>
      </c>
      <c r="O47" s="32"/>
      <c r="R47" s="16">
        <v>5</v>
      </c>
      <c r="S47" s="32">
        <f>SUM(H47:I57)</f>
        <v>0</v>
      </c>
      <c r="T47" s="32"/>
    </row>
    <row r="48" spans="1:20" ht="24.95" customHeight="1" x14ac:dyDescent="0.15">
      <c r="B48" s="16" t="s">
        <v>31</v>
      </c>
      <c r="C48" s="33"/>
      <c r="D48" s="33"/>
      <c r="E48" s="16" t="s">
        <v>44</v>
      </c>
      <c r="G48" s="16" t="s">
        <v>31</v>
      </c>
      <c r="H48" s="33"/>
      <c r="I48" s="33"/>
      <c r="J48" s="16" t="s">
        <v>44</v>
      </c>
      <c r="M48" s="16">
        <v>6</v>
      </c>
      <c r="N48" s="32">
        <f>SUM(C48:D57)</f>
        <v>0</v>
      </c>
      <c r="O48" s="32"/>
      <c r="R48" s="16">
        <v>6</v>
      </c>
      <c r="S48" s="32">
        <f>SUM(H48:I57)</f>
        <v>0</v>
      </c>
      <c r="T48" s="32"/>
    </row>
    <row r="49" spans="1:20" ht="24.95" customHeight="1" x14ac:dyDescent="0.15">
      <c r="B49" s="16" t="s">
        <v>32</v>
      </c>
      <c r="C49" s="33"/>
      <c r="D49" s="33"/>
      <c r="E49" s="16" t="s">
        <v>44</v>
      </c>
      <c r="G49" s="16" t="s">
        <v>32</v>
      </c>
      <c r="H49" s="33"/>
      <c r="I49" s="33"/>
      <c r="J49" s="16" t="s">
        <v>44</v>
      </c>
      <c r="M49" s="16">
        <v>7</v>
      </c>
      <c r="N49" s="32">
        <f>SUM(C49:D57)</f>
        <v>0</v>
      </c>
      <c r="O49" s="32"/>
      <c r="R49" s="16">
        <v>7</v>
      </c>
      <c r="S49" s="32">
        <f>SUM(H49:I57)</f>
        <v>0</v>
      </c>
      <c r="T49" s="32"/>
    </row>
    <row r="50" spans="1:20" ht="24.95" customHeight="1" x14ac:dyDescent="0.15">
      <c r="B50" s="16" t="s">
        <v>33</v>
      </c>
      <c r="C50" s="33"/>
      <c r="D50" s="33"/>
      <c r="E50" s="16" t="s">
        <v>44</v>
      </c>
      <c r="G50" s="16" t="s">
        <v>33</v>
      </c>
      <c r="H50" s="33"/>
      <c r="I50" s="33"/>
      <c r="J50" s="16" t="s">
        <v>44</v>
      </c>
      <c r="M50" s="16">
        <v>8</v>
      </c>
      <c r="N50" s="32">
        <f>SUM(C50:D57)</f>
        <v>0</v>
      </c>
      <c r="O50" s="32"/>
      <c r="R50" s="16">
        <v>8</v>
      </c>
      <c r="S50" s="32">
        <f>SUM(H50:I57)</f>
        <v>0</v>
      </c>
      <c r="T50" s="32"/>
    </row>
    <row r="51" spans="1:20" ht="24.95" customHeight="1" x14ac:dyDescent="0.15">
      <c r="B51" s="16" t="s">
        <v>34</v>
      </c>
      <c r="C51" s="33"/>
      <c r="D51" s="33"/>
      <c r="E51" s="16" t="s">
        <v>44</v>
      </c>
      <c r="G51" s="16" t="s">
        <v>34</v>
      </c>
      <c r="H51" s="33"/>
      <c r="I51" s="33"/>
      <c r="J51" s="16" t="s">
        <v>44</v>
      </c>
      <c r="M51" s="16">
        <v>9</v>
      </c>
      <c r="N51" s="32">
        <f>SUM(C51:D57)</f>
        <v>0</v>
      </c>
      <c r="O51" s="32"/>
      <c r="R51" s="16">
        <v>9</v>
      </c>
      <c r="S51" s="32">
        <f>SUM(H51:I57)</f>
        <v>0</v>
      </c>
      <c r="T51" s="32"/>
    </row>
    <row r="52" spans="1:20" ht="24.95" customHeight="1" x14ac:dyDescent="0.15">
      <c r="B52" s="16" t="s">
        <v>35</v>
      </c>
      <c r="C52" s="33"/>
      <c r="D52" s="33"/>
      <c r="E52" s="16" t="s">
        <v>44</v>
      </c>
      <c r="G52" s="16" t="s">
        <v>35</v>
      </c>
      <c r="H52" s="33"/>
      <c r="I52" s="33"/>
      <c r="J52" s="16" t="s">
        <v>44</v>
      </c>
      <c r="M52" s="16">
        <v>10</v>
      </c>
      <c r="N52" s="32">
        <f>SUM(C52:D57)</f>
        <v>0</v>
      </c>
      <c r="O52" s="32"/>
      <c r="R52" s="16">
        <v>10</v>
      </c>
      <c r="S52" s="32">
        <f>SUM(H52:I57)</f>
        <v>0</v>
      </c>
      <c r="T52" s="32"/>
    </row>
    <row r="53" spans="1:20" ht="24.95" customHeight="1" x14ac:dyDescent="0.15">
      <c r="B53" s="16" t="s">
        <v>36</v>
      </c>
      <c r="C53" s="33"/>
      <c r="D53" s="33"/>
      <c r="E53" s="16" t="s">
        <v>44</v>
      </c>
      <c r="G53" s="16" t="s">
        <v>36</v>
      </c>
      <c r="H53" s="33"/>
      <c r="I53" s="33"/>
      <c r="J53" s="16" t="s">
        <v>44</v>
      </c>
      <c r="M53" s="16">
        <v>11</v>
      </c>
      <c r="N53" s="32">
        <f>SUM(C53:D57)</f>
        <v>0</v>
      </c>
      <c r="O53" s="32"/>
      <c r="R53" s="16">
        <v>11</v>
      </c>
      <c r="S53" s="32">
        <f>SUM(H53:I57)</f>
        <v>0</v>
      </c>
      <c r="T53" s="32"/>
    </row>
    <row r="54" spans="1:20" ht="24.95" customHeight="1" x14ac:dyDescent="0.15">
      <c r="B54" s="16" t="s">
        <v>37</v>
      </c>
      <c r="C54" s="33"/>
      <c r="D54" s="33"/>
      <c r="E54" s="16" t="s">
        <v>44</v>
      </c>
      <c r="G54" s="16" t="s">
        <v>37</v>
      </c>
      <c r="H54" s="33"/>
      <c r="I54" s="33"/>
      <c r="J54" s="16" t="s">
        <v>44</v>
      </c>
      <c r="M54" s="16">
        <v>12</v>
      </c>
      <c r="N54" s="32">
        <f>SUM(C54:D57)</f>
        <v>0</v>
      </c>
      <c r="O54" s="32"/>
      <c r="R54" s="16">
        <v>12</v>
      </c>
      <c r="S54" s="32">
        <f>SUM(H54:I57)</f>
        <v>0</v>
      </c>
      <c r="T54" s="32"/>
    </row>
    <row r="55" spans="1:20" ht="24.95" customHeight="1" x14ac:dyDescent="0.15">
      <c r="B55" s="16" t="s">
        <v>38</v>
      </c>
      <c r="C55" s="33"/>
      <c r="D55" s="33"/>
      <c r="E55" s="16" t="s">
        <v>44</v>
      </c>
      <c r="G55" s="16" t="s">
        <v>38</v>
      </c>
      <c r="H55" s="33"/>
      <c r="I55" s="33"/>
      <c r="J55" s="16" t="s">
        <v>44</v>
      </c>
      <c r="M55" s="16">
        <v>1</v>
      </c>
      <c r="N55" s="32">
        <f>SUM(C55:D57)</f>
        <v>0</v>
      </c>
      <c r="O55" s="32"/>
      <c r="R55" s="16">
        <v>1</v>
      </c>
      <c r="S55" s="32">
        <f>SUM(H55:I57)</f>
        <v>0</v>
      </c>
      <c r="T55" s="32"/>
    </row>
    <row r="56" spans="1:20" ht="24.95" customHeight="1" x14ac:dyDescent="0.15">
      <c r="B56" s="16" t="s">
        <v>39</v>
      </c>
      <c r="C56" s="33"/>
      <c r="D56" s="33"/>
      <c r="E56" s="16" t="s">
        <v>44</v>
      </c>
      <c r="G56" s="16" t="s">
        <v>39</v>
      </c>
      <c r="H56" s="33"/>
      <c r="I56" s="33"/>
      <c r="J56" s="16" t="s">
        <v>44</v>
      </c>
      <c r="M56" s="16">
        <v>2</v>
      </c>
      <c r="N56" s="32">
        <f>SUM(C56:D57)</f>
        <v>0</v>
      </c>
      <c r="O56" s="32"/>
      <c r="R56" s="16">
        <v>2</v>
      </c>
      <c r="S56" s="32">
        <f>SUM(H56:I57)</f>
        <v>0</v>
      </c>
      <c r="T56" s="32"/>
    </row>
    <row r="57" spans="1:20" ht="24.95" customHeight="1" x14ac:dyDescent="0.15">
      <c r="B57" s="16" t="s">
        <v>40</v>
      </c>
      <c r="C57" s="33"/>
      <c r="D57" s="33"/>
      <c r="E57" s="16" t="s">
        <v>44</v>
      </c>
      <c r="G57" s="16" t="s">
        <v>40</v>
      </c>
      <c r="H57" s="33"/>
      <c r="I57" s="33"/>
      <c r="J57" s="16" t="s">
        <v>44</v>
      </c>
      <c r="M57" s="16">
        <v>3</v>
      </c>
      <c r="N57" s="32">
        <f>SUM(C57)</f>
        <v>0</v>
      </c>
      <c r="O57" s="32"/>
      <c r="R57" s="16">
        <v>3</v>
      </c>
      <c r="S57" s="32">
        <f>SUM(H57)</f>
        <v>0</v>
      </c>
      <c r="T57" s="32"/>
    </row>
    <row r="58" spans="1:20" ht="24.95" customHeight="1" x14ac:dyDescent="0.15"/>
    <row r="59" spans="1:20" ht="24.95" customHeight="1" x14ac:dyDescent="0.15"/>
    <row r="60" spans="1:20" ht="40.5" customHeight="1" x14ac:dyDescent="0.15">
      <c r="A60" s="34" t="s">
        <v>45</v>
      </c>
      <c r="B60" s="34"/>
      <c r="C60" s="34"/>
      <c r="D60" s="35">
        <f>D27</f>
        <v>0</v>
      </c>
      <c r="E60" s="36"/>
      <c r="F60" s="6"/>
      <c r="G60" s="6"/>
      <c r="H60" s="6"/>
      <c r="I60" s="6"/>
      <c r="J60" s="6"/>
    </row>
    <row r="61" spans="1:20" ht="24.95" hidden="1" customHeight="1" x14ac:dyDescent="0.15">
      <c r="A61" s="37" t="s">
        <v>42</v>
      </c>
      <c r="B61" s="37"/>
      <c r="C61" s="1">
        <v>4</v>
      </c>
      <c r="D61" s="6" t="s">
        <v>43</v>
      </c>
      <c r="E61" s="6"/>
      <c r="F61" s="6"/>
      <c r="G61" s="6"/>
      <c r="H61" s="6"/>
      <c r="I61" s="6"/>
      <c r="J61" s="6"/>
      <c r="M61" s="2" t="s">
        <v>46</v>
      </c>
      <c r="R61" s="2" t="s">
        <v>53</v>
      </c>
    </row>
    <row r="62" spans="1:20" ht="24.95" customHeight="1" x14ac:dyDescent="0.15">
      <c r="A62" s="6"/>
      <c r="B62" s="16" t="s">
        <v>29</v>
      </c>
      <c r="C62" s="33"/>
      <c r="D62" s="33"/>
      <c r="E62" s="16" t="str">
        <f>IF(D27=K87,M87,IF(D27=K88,M88,IF(D27=K89,M89,IF(D27="","",M90))))</f>
        <v/>
      </c>
      <c r="F62" s="6"/>
      <c r="G62" s="16" t="s">
        <v>29</v>
      </c>
      <c r="H62" s="33"/>
      <c r="I62" s="33"/>
      <c r="J62" s="16" t="str">
        <f>IF(D27=K87,M87,IF(D27=K88,M88,IF(D27=K89,M89,IF(D27="","",M90))))</f>
        <v/>
      </c>
      <c r="M62" s="16">
        <v>4</v>
      </c>
      <c r="N62" s="32">
        <f>SUM(C62:D73)</f>
        <v>0</v>
      </c>
      <c r="O62" s="32"/>
      <c r="R62" s="16">
        <v>4</v>
      </c>
      <c r="S62" s="32">
        <f>SUM(H62:I73)</f>
        <v>0</v>
      </c>
      <c r="T62" s="32"/>
    </row>
    <row r="63" spans="1:20" ht="24.95" customHeight="1" x14ac:dyDescent="0.15">
      <c r="A63" s="6"/>
      <c r="B63" s="16" t="s">
        <v>30</v>
      </c>
      <c r="C63" s="33"/>
      <c r="D63" s="33"/>
      <c r="E63" s="16" t="str">
        <f>IF(D27=K87,M87,IF(D27=K88,M88,IF(D27=K89,M89,IF(D27="","",M90))))</f>
        <v/>
      </c>
      <c r="F63" s="6"/>
      <c r="G63" s="16" t="s">
        <v>30</v>
      </c>
      <c r="H63" s="33"/>
      <c r="I63" s="33"/>
      <c r="J63" s="16" t="str">
        <f>IF(D27=K87,M87,IF(D27=K88,M88,IF(D27=K89,M89,IF(D27="","",M90))))</f>
        <v/>
      </c>
      <c r="M63" s="16">
        <v>5</v>
      </c>
      <c r="N63" s="32">
        <f>SUM(C63:D73)</f>
        <v>0</v>
      </c>
      <c r="O63" s="32"/>
      <c r="R63" s="16">
        <v>5</v>
      </c>
      <c r="S63" s="32">
        <f>SUM(H63:I73)</f>
        <v>0</v>
      </c>
      <c r="T63" s="32"/>
    </row>
    <row r="64" spans="1:20" ht="24.95" customHeight="1" x14ac:dyDescent="0.15">
      <c r="B64" s="16" t="s">
        <v>31</v>
      </c>
      <c r="C64" s="33"/>
      <c r="D64" s="33"/>
      <c r="E64" s="16" t="str">
        <f>IF(D27=K87,M87,IF(D27=K88,M88,IF(D27=K89,M89,IF(D27="","",M90))))</f>
        <v/>
      </c>
      <c r="G64" s="16" t="s">
        <v>31</v>
      </c>
      <c r="H64" s="33"/>
      <c r="I64" s="33"/>
      <c r="J64" s="16" t="str">
        <f>IF(D27=K87,M87,IF(D27=K88,M88,IF(D27=K89,M89,IF(D27="","",M90))))</f>
        <v/>
      </c>
      <c r="M64" s="16">
        <v>6</v>
      </c>
      <c r="N64" s="32">
        <f>SUM(C64:D73)</f>
        <v>0</v>
      </c>
      <c r="O64" s="32"/>
      <c r="R64" s="16">
        <v>6</v>
      </c>
      <c r="S64" s="32">
        <f>SUM(H64:I73)</f>
        <v>0</v>
      </c>
      <c r="T64" s="32"/>
    </row>
    <row r="65" spans="2:20" ht="24.95" customHeight="1" x14ac:dyDescent="0.15">
      <c r="B65" s="16" t="s">
        <v>32</v>
      </c>
      <c r="C65" s="33"/>
      <c r="D65" s="33"/>
      <c r="E65" s="16" t="str">
        <f>IF(D27=K87,M87,IF(D27=K88,M88,IF(D27=K89,M89,IF(D27="","",M90))))</f>
        <v/>
      </c>
      <c r="G65" s="16" t="s">
        <v>32</v>
      </c>
      <c r="H65" s="33"/>
      <c r="I65" s="33"/>
      <c r="J65" s="16" t="str">
        <f>IF(D27=K87,M87,IF(D27=K88,M88,IF(D27=K89,M89,IF(D27="","",M90))))</f>
        <v/>
      </c>
      <c r="M65" s="16">
        <v>7</v>
      </c>
      <c r="N65" s="32">
        <f>SUM(C65:D73)</f>
        <v>0</v>
      </c>
      <c r="O65" s="32"/>
      <c r="R65" s="16">
        <v>7</v>
      </c>
      <c r="S65" s="32">
        <f>SUM(H65:I73)</f>
        <v>0</v>
      </c>
      <c r="T65" s="32"/>
    </row>
    <row r="66" spans="2:20" ht="24.95" customHeight="1" x14ac:dyDescent="0.15">
      <c r="B66" s="16" t="s">
        <v>33</v>
      </c>
      <c r="C66" s="33"/>
      <c r="D66" s="33"/>
      <c r="E66" s="16" t="str">
        <f>IF(D27=K87,M87,IF(D27=K88,M88,IF(D27=K89,M89,IF(D27="","",M90))))</f>
        <v/>
      </c>
      <c r="G66" s="16" t="s">
        <v>33</v>
      </c>
      <c r="H66" s="33"/>
      <c r="I66" s="33"/>
      <c r="J66" s="16" t="str">
        <f>IF(D27=K87,M87,IF(D27=K88,M88,IF(D27=K89,M89,IF(D27="","",M90))))</f>
        <v/>
      </c>
      <c r="M66" s="16">
        <v>8</v>
      </c>
      <c r="N66" s="32">
        <f>SUM(C66:D73)</f>
        <v>0</v>
      </c>
      <c r="O66" s="32"/>
      <c r="R66" s="16">
        <v>8</v>
      </c>
      <c r="S66" s="32">
        <f>SUM(H66:I73)</f>
        <v>0</v>
      </c>
      <c r="T66" s="32"/>
    </row>
    <row r="67" spans="2:20" ht="24.95" customHeight="1" x14ac:dyDescent="0.15">
      <c r="B67" s="16" t="s">
        <v>34</v>
      </c>
      <c r="C67" s="33"/>
      <c r="D67" s="33"/>
      <c r="E67" s="16" t="str">
        <f>IF(D27=K87,M87,IF(D27=K88,M88,IF(D27=K89,M89,IF(D27="","",M90))))</f>
        <v/>
      </c>
      <c r="G67" s="16" t="s">
        <v>34</v>
      </c>
      <c r="H67" s="33"/>
      <c r="I67" s="33"/>
      <c r="J67" s="16" t="str">
        <f>IF(D27=K87,M87,IF(D27=K88,M88,IF(D27=K89,M89,IF(D27="","",M90))))</f>
        <v/>
      </c>
      <c r="M67" s="16">
        <v>9</v>
      </c>
      <c r="N67" s="32">
        <f>SUM(C67:D73)</f>
        <v>0</v>
      </c>
      <c r="O67" s="32"/>
      <c r="R67" s="16">
        <v>9</v>
      </c>
      <c r="S67" s="32">
        <f>SUM(H67:I73)</f>
        <v>0</v>
      </c>
      <c r="T67" s="32"/>
    </row>
    <row r="68" spans="2:20" ht="24.95" customHeight="1" x14ac:dyDescent="0.15">
      <c r="B68" s="16" t="s">
        <v>35</v>
      </c>
      <c r="C68" s="33"/>
      <c r="D68" s="33"/>
      <c r="E68" s="16" t="str">
        <f>IF(D27=K87,M87,IF(D27=K88,M88,IF(D27=K89,M89,IF(D27="","",M90))))</f>
        <v/>
      </c>
      <c r="G68" s="16" t="s">
        <v>35</v>
      </c>
      <c r="H68" s="33"/>
      <c r="I68" s="33"/>
      <c r="J68" s="16" t="str">
        <f>IF(D27=K87,M87,IF(D27=K88,M88,IF(D27=K89,M89,IF(D27="","",M90))))</f>
        <v/>
      </c>
      <c r="M68" s="16">
        <v>10</v>
      </c>
      <c r="N68" s="32">
        <f>SUM(C68:D73)</f>
        <v>0</v>
      </c>
      <c r="O68" s="32"/>
      <c r="R68" s="16">
        <v>10</v>
      </c>
      <c r="S68" s="32">
        <f>SUM(H68:I73)</f>
        <v>0</v>
      </c>
      <c r="T68" s="32"/>
    </row>
    <row r="69" spans="2:20" ht="24.95" customHeight="1" x14ac:dyDescent="0.15">
      <c r="B69" s="16" t="s">
        <v>36</v>
      </c>
      <c r="C69" s="33"/>
      <c r="D69" s="33"/>
      <c r="E69" s="16" t="str">
        <f>IF(D27=K87,M87,IF(D27=K88,M88,IF(D27=K89,M89,IF(D27="","",M90))))</f>
        <v/>
      </c>
      <c r="G69" s="16" t="s">
        <v>36</v>
      </c>
      <c r="H69" s="33"/>
      <c r="I69" s="33"/>
      <c r="J69" s="16" t="str">
        <f>IF(D27=K87,M87,IF(D27=K88,M88,IF(D27=K89,M89,IF(D27="","",M90))))</f>
        <v/>
      </c>
      <c r="K69" s="17"/>
      <c r="L69" s="17"/>
      <c r="M69" s="16">
        <v>11</v>
      </c>
      <c r="N69" s="32">
        <f>SUM(C69:D73)</f>
        <v>0</v>
      </c>
      <c r="O69" s="32"/>
      <c r="P69" s="17"/>
      <c r="R69" s="16">
        <v>11</v>
      </c>
      <c r="S69" s="32">
        <f>SUM(H69:I73)</f>
        <v>0</v>
      </c>
      <c r="T69" s="32"/>
    </row>
    <row r="70" spans="2:20" ht="24.95" customHeight="1" x14ac:dyDescent="0.15">
      <c r="B70" s="16" t="s">
        <v>37</v>
      </c>
      <c r="C70" s="33"/>
      <c r="D70" s="33"/>
      <c r="E70" s="16" t="str">
        <f>IF(D27=K87,M87,IF(D27=K88,M88,IF(D27=K89,M89,IF(D27="","",M90))))</f>
        <v/>
      </c>
      <c r="G70" s="16" t="s">
        <v>37</v>
      </c>
      <c r="H70" s="33"/>
      <c r="I70" s="33"/>
      <c r="J70" s="16" t="str">
        <f>IF(D27=K87,M87,IF(D27=K88,M88,IF(D27=K89,M89,IF(D27="","",M90))))</f>
        <v/>
      </c>
      <c r="K70" s="17"/>
      <c r="L70" s="17"/>
      <c r="M70" s="16">
        <v>12</v>
      </c>
      <c r="N70" s="32">
        <f>SUM(C70:D73)</f>
        <v>0</v>
      </c>
      <c r="O70" s="32"/>
      <c r="P70" s="17"/>
      <c r="R70" s="16">
        <v>12</v>
      </c>
      <c r="S70" s="32">
        <f>SUM(H70:I73)</f>
        <v>0</v>
      </c>
      <c r="T70" s="32"/>
    </row>
    <row r="71" spans="2:20" ht="24.95" customHeight="1" x14ac:dyDescent="0.15">
      <c r="B71" s="16" t="s">
        <v>38</v>
      </c>
      <c r="C71" s="33"/>
      <c r="D71" s="33"/>
      <c r="E71" s="16" t="str">
        <f>IF(D27=K87,M87,IF(D27=K88,M88,IF(D27=K89,M89,IF(D27="","",M90))))</f>
        <v/>
      </c>
      <c r="G71" s="16" t="s">
        <v>38</v>
      </c>
      <c r="H71" s="33"/>
      <c r="I71" s="33"/>
      <c r="J71" s="16" t="str">
        <f>IF(D27=K87,M87,IF(D27=K88,M88,IF(D27=K89,M89,IF(D27="","",M90))))</f>
        <v/>
      </c>
      <c r="K71" s="17"/>
      <c r="L71" s="17"/>
      <c r="M71" s="16">
        <v>1</v>
      </c>
      <c r="N71" s="32">
        <f>SUM(C71:D73)</f>
        <v>0</v>
      </c>
      <c r="O71" s="32"/>
      <c r="P71" s="17"/>
      <c r="R71" s="16">
        <v>1</v>
      </c>
      <c r="S71" s="32">
        <f>SUM(H71:I73)</f>
        <v>0</v>
      </c>
      <c r="T71" s="32"/>
    </row>
    <row r="72" spans="2:20" ht="24.95" customHeight="1" x14ac:dyDescent="0.15">
      <c r="B72" s="16" t="s">
        <v>39</v>
      </c>
      <c r="C72" s="33"/>
      <c r="D72" s="33"/>
      <c r="E72" s="16" t="str">
        <f>IF(D27=K87,M87,IF(D27=K88,M88,IF(D27=K89,M89,IF(D27="","",M90))))</f>
        <v/>
      </c>
      <c r="G72" s="16" t="s">
        <v>39</v>
      </c>
      <c r="H72" s="33"/>
      <c r="I72" s="33"/>
      <c r="J72" s="16" t="str">
        <f>IF(D27=K87,M87,IF(D27=K88,M88,IF(D27=K89,M89,IF(D27="","",M90))))</f>
        <v/>
      </c>
      <c r="K72" s="17"/>
      <c r="L72" s="17"/>
      <c r="M72" s="16">
        <v>2</v>
      </c>
      <c r="N72" s="32">
        <f>SUM(C72:D73)</f>
        <v>0</v>
      </c>
      <c r="O72" s="32"/>
      <c r="P72" s="17"/>
      <c r="R72" s="16">
        <v>2</v>
      </c>
      <c r="S72" s="32">
        <f>SUM(H72:I73)</f>
        <v>0</v>
      </c>
      <c r="T72" s="32"/>
    </row>
    <row r="73" spans="2:20" ht="24.95" customHeight="1" x14ac:dyDescent="0.15">
      <c r="B73" s="16" t="s">
        <v>40</v>
      </c>
      <c r="C73" s="33"/>
      <c r="D73" s="33"/>
      <c r="E73" s="16" t="str">
        <f>IF(D27=K87,M87,IF(D27=K88,M88,IF(D27=K89,M89,IF(D27="","",M90))))</f>
        <v/>
      </c>
      <c r="G73" s="16" t="s">
        <v>40</v>
      </c>
      <c r="H73" s="33"/>
      <c r="I73" s="33"/>
      <c r="J73" s="16" t="str">
        <f>IF(D27=K87,M87,IF(D27=K88,M88,IF(D27=K89,M89,IF(D27="","",M90))))</f>
        <v/>
      </c>
      <c r="K73" s="17"/>
      <c r="L73" s="17"/>
      <c r="M73" s="16">
        <v>3</v>
      </c>
      <c r="N73" s="32">
        <f>SUM(C73)</f>
        <v>0</v>
      </c>
      <c r="O73" s="32"/>
      <c r="P73" s="17"/>
      <c r="R73" s="16">
        <v>3</v>
      </c>
      <c r="S73" s="32">
        <f>SUM(H73)</f>
        <v>0</v>
      </c>
      <c r="T73" s="32"/>
    </row>
    <row r="74" spans="2:20" ht="24.95" customHeight="1" x14ac:dyDescent="0.15">
      <c r="I74" s="17"/>
      <c r="J74" s="17"/>
      <c r="P74" s="17"/>
    </row>
    <row r="75" spans="2:20" ht="24.95" customHeight="1" x14ac:dyDescent="0.15">
      <c r="I75" s="17"/>
      <c r="J75" s="17"/>
      <c r="P75" s="17"/>
    </row>
    <row r="76" spans="2:20" ht="24.95" customHeight="1" x14ac:dyDescent="0.15">
      <c r="I76" s="17"/>
      <c r="J76" s="17"/>
      <c r="P76" s="17"/>
    </row>
    <row r="77" spans="2:20" ht="24.95" customHeight="1" x14ac:dyDescent="0.15">
      <c r="B77" s="2">
        <v>1</v>
      </c>
      <c r="I77" s="17"/>
      <c r="J77" s="17"/>
      <c r="P77" s="17"/>
    </row>
    <row r="78" spans="2:20" ht="24.95" customHeight="1" x14ac:dyDescent="0.15">
      <c r="B78" s="2">
        <v>2</v>
      </c>
      <c r="I78" s="17"/>
      <c r="J78" s="17"/>
      <c r="P78" s="17"/>
    </row>
    <row r="79" spans="2:20" x14ac:dyDescent="0.15">
      <c r="B79" s="2">
        <v>3</v>
      </c>
      <c r="G79" s="17"/>
      <c r="H79" s="17"/>
      <c r="I79" s="18"/>
      <c r="J79" s="18"/>
      <c r="P79" s="17"/>
    </row>
    <row r="80" spans="2:20" x14ac:dyDescent="0.15">
      <c r="B80" s="2">
        <v>4</v>
      </c>
      <c r="G80" s="17"/>
      <c r="H80" s="17"/>
      <c r="I80" s="18"/>
      <c r="J80" s="18"/>
      <c r="P80" s="18"/>
      <c r="Q80" s="17"/>
    </row>
    <row r="81" spans="2:21" x14ac:dyDescent="0.15">
      <c r="B81" s="2">
        <v>5</v>
      </c>
      <c r="G81" s="17"/>
      <c r="H81" s="17"/>
      <c r="I81" s="20"/>
      <c r="J81" s="20"/>
      <c r="K81" s="20"/>
      <c r="L81" s="20"/>
      <c r="M81" s="20"/>
      <c r="N81" s="20"/>
      <c r="O81" s="20"/>
      <c r="P81" s="20"/>
      <c r="Q81" s="17"/>
    </row>
    <row r="82" spans="2:21" x14ac:dyDescent="0.15">
      <c r="B82" s="2">
        <v>6</v>
      </c>
      <c r="G82" s="17"/>
      <c r="H82" s="17"/>
      <c r="I82" s="20"/>
      <c r="J82" s="20"/>
      <c r="K82" s="20"/>
      <c r="L82" s="20"/>
      <c r="M82" s="20"/>
      <c r="N82" s="20"/>
      <c r="O82" s="20"/>
      <c r="P82" s="20"/>
      <c r="Q82" s="17"/>
    </row>
    <row r="83" spans="2:21" x14ac:dyDescent="0.15">
      <c r="B83" s="2">
        <v>7</v>
      </c>
      <c r="G83" s="17"/>
      <c r="H83" s="17"/>
      <c r="I83" s="20"/>
      <c r="J83" s="20"/>
      <c r="K83" s="20"/>
      <c r="L83" s="20"/>
      <c r="M83" s="20"/>
      <c r="N83" s="20"/>
      <c r="O83" s="20"/>
      <c r="P83" s="20"/>
      <c r="Q83" s="17"/>
    </row>
    <row r="84" spans="2:21" x14ac:dyDescent="0.15">
      <c r="B84" s="2">
        <v>8</v>
      </c>
      <c r="G84" s="17"/>
      <c r="H84" s="17"/>
      <c r="I84" s="20"/>
      <c r="J84" s="20"/>
      <c r="K84" s="20"/>
      <c r="L84" s="20"/>
      <c r="M84" s="20"/>
      <c r="N84" s="20"/>
      <c r="O84" s="20"/>
      <c r="P84" s="20"/>
      <c r="Q84" s="17"/>
    </row>
    <row r="85" spans="2:21" x14ac:dyDescent="0.15">
      <c r="B85" s="2">
        <v>9</v>
      </c>
      <c r="G85" s="17"/>
      <c r="H85" s="17"/>
      <c r="I85" s="20"/>
      <c r="J85" s="18"/>
      <c r="K85" s="21" t="s">
        <v>54</v>
      </c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2:21" x14ac:dyDescent="0.15">
      <c r="B86" s="2">
        <v>10</v>
      </c>
      <c r="G86" s="17"/>
      <c r="H86" s="17"/>
      <c r="I86" s="20"/>
      <c r="J86" s="18"/>
      <c r="K86" s="22" t="s">
        <v>6</v>
      </c>
      <c r="L86" s="22"/>
      <c r="M86" s="23" t="s">
        <v>7</v>
      </c>
      <c r="N86" s="24">
        <v>8.64</v>
      </c>
      <c r="O86" s="25" t="s">
        <v>4</v>
      </c>
      <c r="P86" s="21"/>
      <c r="Q86" s="21"/>
      <c r="R86" s="21"/>
      <c r="S86" s="21"/>
      <c r="T86" s="21"/>
      <c r="U86" s="21"/>
    </row>
    <row r="87" spans="2:21" x14ac:dyDescent="0.15">
      <c r="B87" s="2">
        <v>11</v>
      </c>
      <c r="G87" s="17"/>
      <c r="H87" s="17"/>
      <c r="I87" s="20"/>
      <c r="J87" s="18"/>
      <c r="K87" s="26" t="s">
        <v>8</v>
      </c>
      <c r="L87" s="26"/>
      <c r="M87" s="23" t="s">
        <v>9</v>
      </c>
      <c r="N87" s="27">
        <f>2.18*50.8</f>
        <v>110.744</v>
      </c>
      <c r="O87" s="25" t="s">
        <v>55</v>
      </c>
      <c r="P87" s="21"/>
      <c r="Q87" s="21"/>
      <c r="R87" s="21"/>
      <c r="S87" s="21"/>
      <c r="T87" s="21"/>
      <c r="U87" s="21"/>
    </row>
    <row r="88" spans="2:21" x14ac:dyDescent="0.15">
      <c r="B88" s="2">
        <v>12</v>
      </c>
      <c r="G88" s="17"/>
      <c r="H88" s="17"/>
      <c r="I88" s="20"/>
      <c r="J88" s="18"/>
      <c r="K88" s="22" t="s">
        <v>10</v>
      </c>
      <c r="L88" s="22"/>
      <c r="M88" s="23" t="s">
        <v>9</v>
      </c>
      <c r="N88" s="28">
        <v>45</v>
      </c>
      <c r="O88" s="25" t="s">
        <v>56</v>
      </c>
      <c r="P88" s="21"/>
      <c r="Q88" s="21"/>
      <c r="R88" s="21"/>
      <c r="S88" s="21"/>
      <c r="T88" s="21"/>
      <c r="U88" s="21"/>
    </row>
    <row r="89" spans="2:21" x14ac:dyDescent="0.15">
      <c r="G89" s="17"/>
      <c r="H89" s="17"/>
      <c r="I89" s="20"/>
      <c r="J89" s="18"/>
      <c r="K89" s="22" t="s">
        <v>11</v>
      </c>
      <c r="L89" s="22"/>
      <c r="M89" s="29" t="s">
        <v>12</v>
      </c>
      <c r="N89" s="27">
        <v>38.9</v>
      </c>
      <c r="O89" s="25" t="s">
        <v>57</v>
      </c>
      <c r="P89" s="21"/>
      <c r="Q89" s="21"/>
      <c r="R89" s="21"/>
      <c r="S89" s="21"/>
      <c r="T89" s="21"/>
      <c r="U89" s="21"/>
    </row>
    <row r="90" spans="2:21" x14ac:dyDescent="0.15">
      <c r="G90" s="17"/>
      <c r="H90" s="17"/>
      <c r="I90" s="20"/>
      <c r="J90" s="18"/>
      <c r="K90" s="22" t="s">
        <v>3</v>
      </c>
      <c r="L90" s="22"/>
      <c r="M90" s="29" t="s">
        <v>12</v>
      </c>
      <c r="N90" s="27">
        <v>38</v>
      </c>
      <c r="O90" s="25" t="s">
        <v>57</v>
      </c>
      <c r="P90" s="21"/>
      <c r="Q90" s="21"/>
      <c r="R90" s="21"/>
      <c r="S90" s="21"/>
      <c r="T90" s="21"/>
      <c r="U90" s="21"/>
    </row>
    <row r="91" spans="2:21" x14ac:dyDescent="0.15">
      <c r="G91" s="17"/>
      <c r="H91" s="17"/>
      <c r="I91" s="20"/>
      <c r="J91" s="18"/>
      <c r="K91" s="22" t="s">
        <v>2</v>
      </c>
      <c r="L91" s="22"/>
      <c r="M91" s="29" t="s">
        <v>12</v>
      </c>
      <c r="N91" s="27">
        <v>36.5</v>
      </c>
      <c r="O91" s="25" t="s">
        <v>57</v>
      </c>
      <c r="P91" s="21"/>
      <c r="Q91" s="21"/>
      <c r="R91" s="21"/>
      <c r="S91" s="21"/>
      <c r="T91" s="21"/>
      <c r="U91" s="21"/>
    </row>
    <row r="92" spans="2:21" x14ac:dyDescent="0.15">
      <c r="G92" s="17"/>
      <c r="H92" s="17"/>
      <c r="I92" s="20"/>
      <c r="J92" s="18"/>
      <c r="K92" s="30"/>
      <c r="L92" s="30"/>
      <c r="M92" s="30"/>
      <c r="N92" s="30"/>
      <c r="O92" s="30"/>
      <c r="P92" s="21"/>
      <c r="Q92" s="21"/>
      <c r="R92" s="21"/>
      <c r="S92" s="21"/>
      <c r="T92" s="21"/>
      <c r="U92" s="21"/>
    </row>
    <row r="93" spans="2:21" x14ac:dyDescent="0.15">
      <c r="G93" s="17"/>
      <c r="H93" s="17"/>
      <c r="I93" s="20"/>
      <c r="J93" s="18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2:21" x14ac:dyDescent="0.15">
      <c r="G94" s="17"/>
      <c r="H94" s="17"/>
      <c r="I94" s="20"/>
      <c r="J94" s="18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2:21" x14ac:dyDescent="0.15">
      <c r="G95" s="17"/>
      <c r="H95" s="17"/>
      <c r="I95" s="20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2:21" x14ac:dyDescent="0.15">
      <c r="G96" s="17"/>
      <c r="H96" s="17"/>
      <c r="I96" s="19"/>
      <c r="J96" s="19"/>
      <c r="K96" s="19"/>
      <c r="L96" s="19"/>
      <c r="M96" s="19"/>
      <c r="N96" s="19"/>
      <c r="O96" s="19"/>
      <c r="P96" s="19"/>
      <c r="Q96" s="19"/>
      <c r="R96" s="20"/>
      <c r="S96" s="20"/>
    </row>
    <row r="97" spans="7:19" x14ac:dyDescent="0.15">
      <c r="G97" s="17"/>
      <c r="H97" s="17"/>
      <c r="I97" s="19"/>
      <c r="J97" s="19"/>
      <c r="K97" s="19"/>
      <c r="L97" s="19"/>
      <c r="M97" s="19"/>
      <c r="N97" s="19"/>
      <c r="O97" s="19"/>
      <c r="P97" s="19"/>
      <c r="Q97" s="19"/>
      <c r="R97" s="20"/>
      <c r="S97" s="20"/>
    </row>
    <row r="98" spans="7:19" x14ac:dyDescent="0.15">
      <c r="G98" s="17"/>
      <c r="H98" s="17"/>
      <c r="I98" s="19"/>
      <c r="J98" s="19"/>
      <c r="K98" s="19"/>
      <c r="L98" s="19"/>
      <c r="M98" s="19"/>
      <c r="N98" s="19"/>
      <c r="O98" s="19"/>
      <c r="P98" s="19"/>
      <c r="Q98" s="19"/>
      <c r="R98" s="20"/>
      <c r="S98" s="20"/>
    </row>
    <row r="99" spans="7:19" x14ac:dyDescent="0.15">
      <c r="G99" s="17"/>
      <c r="H99" s="17"/>
      <c r="I99" s="19"/>
      <c r="J99" s="19"/>
      <c r="K99" s="19"/>
      <c r="L99" s="19"/>
      <c r="M99" s="19"/>
      <c r="N99" s="19"/>
      <c r="O99" s="19"/>
      <c r="P99" s="19"/>
      <c r="Q99" s="19"/>
      <c r="R99" s="20"/>
      <c r="S99" s="20"/>
    </row>
    <row r="100" spans="7:19" x14ac:dyDescent="0.15">
      <c r="I100" s="20"/>
      <c r="J100" s="20"/>
      <c r="K100" s="19"/>
      <c r="L100" s="19"/>
      <c r="M100" s="19"/>
      <c r="N100" s="19"/>
      <c r="O100" s="19"/>
      <c r="P100" s="19"/>
      <c r="Q100" s="19"/>
      <c r="R100" s="20"/>
      <c r="S100" s="20"/>
    </row>
    <row r="101" spans="7:19" x14ac:dyDescent="0.15"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spans="7:19" x14ac:dyDescent="0.15"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 spans="7:19" x14ac:dyDescent="0.15"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 spans="7:19" x14ac:dyDescent="0.15"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</row>
    <row r="105" spans="7:19" x14ac:dyDescent="0.15"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</row>
    <row r="106" spans="7:19" x14ac:dyDescent="0.15"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</row>
  </sheetData>
  <sheetProtection algorithmName="SHA-512" hashValue="HCmxvquFG3nEH07drOmbEwkvdlASgiJ+uW/nZzUh7Gs0glGA3MFcbywN5i6IzrFkhcxJ0rJGjH7EJ+W6zi9QKg==" saltValue="MPi0jxrqmnnNvqSoTkfIVA==" spinCount="100000" sheet="1" selectLockedCells="1" autoFilter="0"/>
  <mergeCells count="135">
    <mergeCell ref="H2:J2"/>
    <mergeCell ref="B15:E15"/>
    <mergeCell ref="B16:E16"/>
    <mergeCell ref="B7:I7"/>
    <mergeCell ref="A28:C28"/>
    <mergeCell ref="D28:F28"/>
    <mergeCell ref="G28:J28"/>
    <mergeCell ref="D27:E27"/>
    <mergeCell ref="A27:C27"/>
    <mergeCell ref="G15:J15"/>
    <mergeCell ref="G16:J16"/>
    <mergeCell ref="A23:C23"/>
    <mergeCell ref="D23:F23"/>
    <mergeCell ref="F12:I12"/>
    <mergeCell ref="A19:C19"/>
    <mergeCell ref="A9:J10"/>
    <mergeCell ref="B12:E12"/>
    <mergeCell ref="A24:B24"/>
    <mergeCell ref="D24:E24"/>
    <mergeCell ref="G24:I24"/>
    <mergeCell ref="A25:B25"/>
    <mergeCell ref="D25:E25"/>
    <mergeCell ref="G25:I25"/>
    <mergeCell ref="A29:B29"/>
    <mergeCell ref="D29:E29"/>
    <mergeCell ref="G23:J23"/>
    <mergeCell ref="C49:D49"/>
    <mergeCell ref="C50:D50"/>
    <mergeCell ref="C51:D51"/>
    <mergeCell ref="C52:D52"/>
    <mergeCell ref="C53:D53"/>
    <mergeCell ref="G29:I29"/>
    <mergeCell ref="F45:G45"/>
    <mergeCell ref="C46:D46"/>
    <mergeCell ref="C47:D47"/>
    <mergeCell ref="C48:D48"/>
    <mergeCell ref="H46:I46"/>
    <mergeCell ref="H47:I47"/>
    <mergeCell ref="H48:I48"/>
    <mergeCell ref="H49:I49"/>
    <mergeCell ref="H50:I50"/>
    <mergeCell ref="H51:I51"/>
    <mergeCell ref="H52:I52"/>
    <mergeCell ref="H53:I53"/>
    <mergeCell ref="D30:E30"/>
    <mergeCell ref="A36:J41"/>
    <mergeCell ref="A35:G35"/>
    <mergeCell ref="A33:C33"/>
    <mergeCell ref="A30:B30"/>
    <mergeCell ref="G30:I30"/>
    <mergeCell ref="H54:I54"/>
    <mergeCell ref="N53:O53"/>
    <mergeCell ref="N54:O54"/>
    <mergeCell ref="N55:O55"/>
    <mergeCell ref="N56:O56"/>
    <mergeCell ref="N57:O57"/>
    <mergeCell ref="C54:D54"/>
    <mergeCell ref="C55:D55"/>
    <mergeCell ref="C56:D56"/>
    <mergeCell ref="C57:D57"/>
    <mergeCell ref="H55:I55"/>
    <mergeCell ref="H56:I56"/>
    <mergeCell ref="H57:I57"/>
    <mergeCell ref="B43:E43"/>
    <mergeCell ref="G43:J43"/>
    <mergeCell ref="A61:B61"/>
    <mergeCell ref="C62:D62"/>
    <mergeCell ref="H62:I62"/>
    <mergeCell ref="C63:D63"/>
    <mergeCell ref="H63:I63"/>
    <mergeCell ref="S46:T46"/>
    <mergeCell ref="S47:T47"/>
    <mergeCell ref="S48:T48"/>
    <mergeCell ref="S49:T49"/>
    <mergeCell ref="S50:T50"/>
    <mergeCell ref="S51:T51"/>
    <mergeCell ref="S52:T52"/>
    <mergeCell ref="S53:T53"/>
    <mergeCell ref="S54:T54"/>
    <mergeCell ref="S55:T55"/>
    <mergeCell ref="S56:T56"/>
    <mergeCell ref="S57:T57"/>
    <mergeCell ref="N46:O46"/>
    <mergeCell ref="N47:O47"/>
    <mergeCell ref="N48:O48"/>
    <mergeCell ref="N49:O49"/>
    <mergeCell ref="N50:O50"/>
    <mergeCell ref="N51:O51"/>
    <mergeCell ref="N52:O52"/>
    <mergeCell ref="C68:D68"/>
    <mergeCell ref="H68:I68"/>
    <mergeCell ref="C69:D69"/>
    <mergeCell ref="H69:I69"/>
    <mergeCell ref="C64:D64"/>
    <mergeCell ref="H64:I64"/>
    <mergeCell ref="C65:D65"/>
    <mergeCell ref="H65:I65"/>
    <mergeCell ref="C66:D66"/>
    <mergeCell ref="H66:I66"/>
    <mergeCell ref="C73:D73"/>
    <mergeCell ref="H73:I73"/>
    <mergeCell ref="A60:C60"/>
    <mergeCell ref="D60:E60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N73:O73"/>
    <mergeCell ref="C70:D70"/>
    <mergeCell ref="H70:I70"/>
    <mergeCell ref="C71:D71"/>
    <mergeCell ref="H71:I71"/>
    <mergeCell ref="C72:D72"/>
    <mergeCell ref="H72:I72"/>
    <mergeCell ref="C67:D67"/>
    <mergeCell ref="H67:I67"/>
    <mergeCell ref="S72:T72"/>
    <mergeCell ref="S73:T73"/>
    <mergeCell ref="S67:T67"/>
    <mergeCell ref="S68:T68"/>
    <mergeCell ref="S69:T69"/>
    <mergeCell ref="S70:T70"/>
    <mergeCell ref="S71:T71"/>
    <mergeCell ref="S62:T62"/>
    <mergeCell ref="S63:T63"/>
    <mergeCell ref="S64:T64"/>
    <mergeCell ref="S65:T65"/>
    <mergeCell ref="S66:T66"/>
  </mergeCells>
  <phoneticPr fontId="3"/>
  <conditionalFormatting sqref="A36">
    <cfRule type="expression" dxfId="15" priority="8">
      <formula>$A$33&lt;0</formula>
    </cfRule>
  </conditionalFormatting>
  <conditionalFormatting sqref="A30:B30">
    <cfRule type="cellIs" dxfId="14" priority="17" operator="equal">
      <formula>FALSE</formula>
    </cfRule>
  </conditionalFormatting>
  <conditionalFormatting sqref="A19:C19">
    <cfRule type="cellIs" dxfId="13" priority="14" operator="equal">
      <formula>""</formula>
    </cfRule>
  </conditionalFormatting>
  <conditionalFormatting sqref="A33:C33">
    <cfRule type="expression" dxfId="12" priority="10">
      <formula>$A$33&lt;0</formula>
    </cfRule>
  </conditionalFormatting>
  <conditionalFormatting sqref="B15:B16 G15:G16">
    <cfRule type="expression" dxfId="11" priority="27">
      <formula>$J$14=TRUE</formula>
    </cfRule>
    <cfRule type="cellIs" dxfId="10" priority="28" operator="equal">
      <formula>""</formula>
    </cfRule>
  </conditionalFormatting>
  <conditionalFormatting sqref="C61">
    <cfRule type="cellIs" dxfId="9" priority="5" operator="equal">
      <formula>""</formula>
    </cfRule>
  </conditionalFormatting>
  <conditionalFormatting sqref="C46:D57">
    <cfRule type="cellIs" dxfId="8" priority="2" operator="equal">
      <formula>""</formula>
    </cfRule>
  </conditionalFormatting>
  <conditionalFormatting sqref="C62:D73">
    <cfRule type="cellIs" dxfId="7" priority="1" operator="equal">
      <formula>""</formula>
    </cfRule>
  </conditionalFormatting>
  <conditionalFormatting sqref="D27:E27">
    <cfRule type="cellIs" dxfId="6" priority="18" operator="equal">
      <formula>""</formula>
    </cfRule>
  </conditionalFormatting>
  <conditionalFormatting sqref="D30:E30">
    <cfRule type="cellIs" dxfId="5" priority="16" operator="equal">
      <formula>FALSE</formula>
    </cfRule>
  </conditionalFormatting>
  <conditionalFormatting sqref="G30:I30">
    <cfRule type="cellIs" dxfId="4" priority="15" operator="equal">
      <formula>0</formula>
    </cfRule>
  </conditionalFormatting>
  <conditionalFormatting sqref="H2">
    <cfRule type="cellIs" dxfId="3" priority="24" operator="equal">
      <formula>"令和 　年　　月　　日"</formula>
    </cfRule>
  </conditionalFormatting>
  <conditionalFormatting sqref="H45">
    <cfRule type="cellIs" dxfId="2" priority="7" operator="equal">
      <formula>""</formula>
    </cfRule>
  </conditionalFormatting>
  <conditionalFormatting sqref="H46:I57">
    <cfRule type="cellIs" dxfId="1" priority="6" operator="equal">
      <formula>""</formula>
    </cfRule>
  </conditionalFormatting>
  <conditionalFormatting sqref="H62:I73">
    <cfRule type="cellIs" dxfId="0" priority="4" operator="equal">
      <formula>""</formula>
    </cfRule>
  </conditionalFormatting>
  <dataValidations count="2">
    <dataValidation type="list" allowBlank="1" showInputMessage="1" showErrorMessage="1" sqref="H45 C61" xr:uid="{00000000-0002-0000-0000-000000000000}">
      <formula1>$B$77:$B$88</formula1>
    </dataValidation>
    <dataValidation type="list" allowBlank="1" showInputMessage="1" showErrorMessage="1" sqref="D27:E27" xr:uid="{00000000-0002-0000-0000-000001000000}">
      <formula1>$K$87:$K$91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cellComments="asDisplayed" r:id="rId1"/>
  <rowBreaks count="1" manualBreakCount="1">
    <brk id="41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第17号</vt:lpstr>
      <vt:lpstr>第17号!Print_Area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2026-06-09T03:25:23Z</dcterms:modified>
</cp:coreProperties>
</file>