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<sst xmlns="http://schemas.openxmlformats.org/spreadsheetml/2006/main" xmlns:r="http://schemas.openxmlformats.org/officeDocument/2006/relationships" count="552" uniqueCount="552">
  <si>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</si>
  <si>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</si>
  <si>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</si>
  <si>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33"/>
  </si>
  <si>
    <t>-0.5</t>
  </si>
  <si>
    <t>(Ｂ)</t>
  </si>
  <si>
    <t>（参考）</t>
    <rPh sb="1" eb="3">
      <t>サンコウ</t>
    </rPh>
    <phoneticPr fontId="33"/>
  </si>
  <si>
    <t>第2次</t>
    <rPh sb="0" eb="1">
      <t>ダイ</t>
    </rPh>
    <rPh sb="2" eb="3">
      <t>ジ</t>
    </rPh>
    <phoneticPr fontId="33"/>
  </si>
  <si>
    <t>区分</t>
    <rPh sb="0" eb="2">
      <t>クブン</t>
    </rPh>
    <phoneticPr fontId="33"/>
  </si>
  <si>
    <t>徴収率
(％)</t>
    <rPh sb="0" eb="2">
      <t>チョウシュウ</t>
    </rPh>
    <rPh sb="2" eb="3">
      <t>リツ</t>
    </rPh>
    <phoneticPr fontId="33"/>
  </si>
  <si>
    <t>実質収支額</t>
    <rPh sb="0" eb="2">
      <t>ジッシツ</t>
    </rPh>
    <rPh sb="2" eb="4">
      <t>シュウシ</t>
    </rPh>
    <rPh sb="4" eb="5">
      <t>ガク</t>
    </rPh>
    <phoneticPr fontId="33"/>
  </si>
  <si>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</si>
  <si>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</si>
  <si>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</si>
  <si>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会計</t>
    <rPh sb="0" eb="2">
      <t>カイケイ</t>
    </rPh>
    <phoneticPr fontId="33"/>
  </si>
  <si>
    <t>令和2年国調(人)</t>
    <rPh sb="3" eb="4">
      <t>ネン</t>
    </rPh>
    <rPh sb="4" eb="5">
      <t>コク</t>
    </rPh>
    <rPh sb="5" eb="6">
      <t>チョウ</t>
    </rPh>
    <phoneticPr fontId="33"/>
  </si>
  <si>
    <t>令和4年度(千円)</t>
    <rPh sb="0" eb="2">
      <t>レイワ</t>
    </rPh>
    <rPh sb="4" eb="5">
      <t>ド</t>
    </rPh>
    <rPh sb="6" eb="8">
      <t>センエン</t>
    </rPh>
    <phoneticPr fontId="33"/>
  </si>
  <si>
    <t>実質単年度収支</t>
    <rPh sb="0" eb="2">
      <t>ジッシツ</t>
    </rPh>
    <rPh sb="2" eb="5">
      <t>タンネンド</t>
    </rPh>
    <rPh sb="5" eb="7">
      <t>シュウシ</t>
    </rPh>
    <phoneticPr fontId="33"/>
  </si>
  <si>
    <t>年度</t>
    <rPh sb="0" eb="2">
      <t>ネンド</t>
    </rPh>
    <phoneticPr fontId="33"/>
  </si>
  <si>
    <t>人口</t>
    <rPh sb="0" eb="2">
      <t>ジンコウ</t>
    </rPh>
    <phoneticPr fontId="33"/>
  </si>
  <si>
    <t>手数料</t>
  </si>
  <si>
    <t>（百万円）</t>
    <rPh sb="1" eb="2">
      <t>ヒャク</t>
    </rPh>
    <rPh sb="2" eb="4">
      <t>マンエン</t>
    </rPh>
    <phoneticPr fontId="33"/>
  </si>
  <si>
    <t>実質収支比率等に係る経年分析</t>
  </si>
  <si>
    <t>元利償還金</t>
  </si>
  <si>
    <t>分子の構造</t>
    <rPh sb="0" eb="2">
      <t>ブンシ</t>
    </rPh>
    <rPh sb="3" eb="5">
      <t>コウゾウ</t>
    </rPh>
    <phoneticPr fontId="33"/>
  </si>
  <si>
    <t>（百万円）</t>
  </si>
  <si>
    <t>福岡県介護保険広域連合（介護保険事業特別会計）</t>
    <rPh sb="12" eb="14">
      <t>カイゴ</t>
    </rPh>
    <rPh sb="14" eb="16">
      <t>ホケン</t>
    </rPh>
    <rPh sb="16" eb="18">
      <t>ジギョウ</t>
    </rPh>
    <rPh sb="18" eb="20">
      <t>トクベツ</t>
    </rPh>
    <rPh sb="20" eb="22">
      <t>カイケイ</t>
    </rPh>
    <phoneticPr fontId="33"/>
  </si>
  <si>
    <t>元利償還金等(A)</t>
  </si>
  <si>
    <t>減債基金積立不足算定額</t>
  </si>
  <si>
    <t>実質公債費比率
（(Ａ)－((Ｂ)＋(Ｄ))）／（(Ｃ)－(Ｄ)）×１００</t>
    <rPh sb="0" eb="2">
      <t>ジッシツ</t>
    </rPh>
    <rPh sb="2" eb="4">
      <t>コウサイ</t>
    </rPh>
    <rPh sb="4" eb="5">
      <t>ヒ</t>
    </rPh>
    <rPh sb="5" eb="7">
      <t>ヒリツ</t>
    </rPh>
    <phoneticPr fontId="33"/>
  </si>
  <si>
    <t>減債基金積立不足算定額※2</t>
  </si>
  <si>
    <t>　補助費等</t>
    <rPh sb="1" eb="3">
      <t>ホジョ</t>
    </rPh>
    <rPh sb="3" eb="4">
      <t>ヒ</t>
    </rPh>
    <rPh sb="4" eb="5">
      <t>トウ</t>
    </rPh>
    <phoneticPr fontId="33"/>
  </si>
  <si>
    <t>依頼土地の買い戻しに係るもの</t>
    <rPh sb="0" eb="2">
      <t>イライ</t>
    </rPh>
    <rPh sb="2" eb="4">
      <t>トチ</t>
    </rPh>
    <rPh sb="5" eb="6">
      <t>カ</t>
    </rPh>
    <rPh sb="7" eb="8">
      <t>モド</t>
    </rPh>
    <rPh sb="10" eb="11">
      <t>カカ</t>
    </rPh>
    <phoneticPr fontId="33"/>
  </si>
  <si>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</si>
  <si>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</si>
  <si>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</si>
  <si>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3"/>
  </si>
  <si>
    <t>臨時職員</t>
    <rPh sb="0" eb="2">
      <t>リンジ</t>
    </rPh>
    <rPh sb="2" eb="4">
      <t>ショクイン</t>
    </rPh>
    <phoneticPr fontId="33"/>
  </si>
  <si>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</si>
  <si>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</si>
  <si>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</si>
  <si>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ふるさとづくり基金</t>
    <rPh sb="7" eb="9">
      <t>キキン</t>
    </rPh>
    <phoneticPr fontId="33"/>
  </si>
  <si>
    <t>債務負担行為に基づく支出額</t>
  </si>
  <si>
    <t>対比（差引）</t>
    <rPh sb="0" eb="2">
      <t>タイヒ</t>
    </rPh>
    <rPh sb="3" eb="5">
      <t>サシヒキ</t>
    </rPh>
    <phoneticPr fontId="33"/>
  </si>
  <si>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</si>
  <si>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</si>
  <si>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</si>
  <si>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</si>
  <si>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</si>
  <si>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</si>
  <si>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</si>
  <si>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3"/>
  </si>
  <si>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</si>
  <si>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</si>
  <si>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</si>
  <si>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</si>
  <si>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3"/>
  </si>
  <si>
    <t>一般職員等(※6)</t>
    <rPh sb="0" eb="2">
      <t>イッパン</t>
    </rPh>
    <rPh sb="2" eb="4">
      <t>ショクイン</t>
    </rPh>
    <rPh sb="4" eb="5">
      <t>トウ</t>
    </rPh>
    <phoneticPr fontId="33"/>
  </si>
  <si>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</si>
  <si>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33"/>
  </si>
  <si>
    <t>将来負担比率</t>
    <rPh sb="0" eb="2">
      <t>ショウライ</t>
    </rPh>
    <rPh sb="2" eb="4">
      <t>フタン</t>
    </rPh>
    <rPh sb="4" eb="6">
      <t>ヒリツ</t>
    </rPh>
    <phoneticPr fontId="37"/>
  </si>
  <si>
    <t>PFI事業に係るもの</t>
    <rPh sb="3" eb="5">
      <t>ジギョウ</t>
    </rPh>
    <rPh sb="6" eb="7">
      <t>カカ</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</si>
  <si>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</si>
  <si>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</si>
  <si>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</si>
  <si>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山振</t>
    <rPh sb="0" eb="1">
      <t>ヤマ</t>
    </rPh>
    <rPh sb="1" eb="2">
      <t>フ</t>
    </rPh>
    <phoneticPr fontId="33"/>
  </si>
  <si>
    <t>黒字額</t>
    <rPh sb="0" eb="2">
      <t>クロジ</t>
    </rPh>
    <rPh sb="2" eb="3">
      <t>ガク</t>
    </rPh>
    <phoneticPr fontId="38"/>
  </si>
  <si>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</si>
  <si>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</si>
  <si>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</si>
  <si>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単年度収支</t>
  </si>
  <si>
    <t>債務負担行為に基づく支出予定額</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</si>
  <si>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</si>
  <si>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</si>
  <si>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</si>
  <si>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</si>
  <si>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</si>
  <si>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</si>
  <si>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</si>
  <si>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</si>
  <si>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</si>
  <si>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</si>
  <si>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</si>
  <si>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</si>
  <si>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</si>
  <si>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3"/>
  </si>
  <si>
    <t>当該団体決算額
（千円）</t>
    <rPh sb="0" eb="2">
      <t>トウガイ</t>
    </rPh>
    <rPh sb="2" eb="4">
      <t>ダンタイ</t>
    </rPh>
    <rPh sb="4" eb="6">
      <t>ケッサン</t>
    </rPh>
    <rPh sb="6" eb="7">
      <t>ガク</t>
    </rPh>
    <rPh sb="9" eb="11">
      <t>センエン</t>
    </rPh>
    <phoneticPr fontId="33"/>
  </si>
  <si>
    <t>実質収支額</t>
  </si>
  <si>
    <t>組合等連結実質赤字額負担見込額</t>
  </si>
  <si>
    <t>商工費</t>
  </si>
  <si>
    <t>充当可能財源等(B)</t>
  </si>
  <si>
    <t>事業会計の一覧</t>
    <rPh sb="0" eb="2">
      <t>ジギョウ</t>
    </rPh>
    <rPh sb="2" eb="4">
      <t>カイケイ</t>
    </rPh>
    <phoneticPr fontId="33"/>
  </si>
  <si>
    <t>充当可能基金</t>
  </si>
  <si>
    <t>（百万円）</t>
    <rPh sb="1" eb="4">
      <t>ヒャクマンエン</t>
    </rPh>
    <phoneticPr fontId="33"/>
  </si>
  <si>
    <t>内訳</t>
    <rPh sb="0" eb="2">
      <t>ウチワケ</t>
    </rPh>
    <phoneticPr fontId="35"/>
  </si>
  <si>
    <t>充当可能特定歳入</t>
  </si>
  <si>
    <t>第3次</t>
    <rPh sb="0" eb="1">
      <t>ダイ</t>
    </rPh>
    <rPh sb="2" eb="3">
      <t>ジ</t>
    </rPh>
    <phoneticPr fontId="33"/>
  </si>
  <si>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</si>
  <si>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</si>
  <si>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</si>
  <si>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</si>
  <si>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</si>
  <si>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</si>
  <si>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</si>
  <si>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</si>
  <si>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</si>
  <si>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</si>
  <si>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</si>
  <si>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</si>
  <si>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令和2年国調</t>
    <rPh sb="0" eb="2">
      <t>レイワ</t>
    </rPh>
    <rPh sb="3" eb="4">
      <t>ネン</t>
    </rPh>
    <rPh sb="4" eb="5">
      <t>コク</t>
    </rPh>
    <rPh sb="5" eb="6">
      <t>チョウ</t>
    </rPh>
    <phoneticPr fontId="33"/>
  </si>
  <si>
    <t>実質単年度収支</t>
    <rPh sb="0" eb="2">
      <t>ジッシツ</t>
    </rPh>
    <rPh sb="2" eb="5">
      <t>タンネンド</t>
    </rPh>
    <rPh sb="5" eb="7">
      <t>シュウシ</t>
    </rPh>
    <phoneticPr fontId="38"/>
  </si>
  <si>
    <t>赤字額</t>
    <rPh sb="0" eb="2">
      <t>アカジ</t>
    </rPh>
    <rPh sb="2" eb="3">
      <t>ガク</t>
    </rPh>
    <phoneticPr fontId="38"/>
  </si>
  <si>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</si>
  <si>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</si>
  <si>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</si>
  <si>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</si>
  <si>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8"/>
  </si>
  <si>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</si>
  <si>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</si>
  <si>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</si>
  <si>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　　都市計画税</t>
  </si>
  <si>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</si>
  <si>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</si>
  <si>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</si>
  <si>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</si>
  <si>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福岡県後期高齢者医療広域連合（後期高齢者医療特別会計）</t>
    <rPh sb="10" eb="12">
      <t>コウイキ</t>
    </rPh>
    <rPh sb="12" eb="14">
      <t>レンゴウ</t>
    </rPh>
    <rPh sb="15" eb="17">
      <t>コウキ</t>
    </rPh>
    <rPh sb="17" eb="20">
      <t>コウレイシャ</t>
    </rPh>
    <rPh sb="20" eb="22">
      <t>イリョウ</t>
    </rPh>
    <rPh sb="22" eb="24">
      <t>トクベツ</t>
    </rPh>
    <rPh sb="24" eb="26">
      <t>カイケイ</t>
    </rPh>
    <phoneticPr fontId="33"/>
  </si>
  <si>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</si>
  <si>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</si>
  <si>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</si>
  <si>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</si>
  <si>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</si>
  <si>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</si>
  <si>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</si>
  <si>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</si>
  <si>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令和5年度　財政状況資料集</t>
  </si>
  <si>
    <t>総括表（市町村）</t>
    <rPh sb="0" eb="2">
      <t>ソウカツ</t>
    </rPh>
    <rPh sb="2" eb="3">
      <t>ヒョウ</t>
    </rPh>
    <rPh sb="4" eb="7">
      <t>シチョウソン</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</si>
  <si>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</si>
  <si>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</si>
  <si>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 xml:space="preserve"> R04</t>
  </si>
  <si>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</si>
  <si>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</si>
  <si>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</si>
  <si>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</si>
  <si>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準元利償還金</t>
    <rPh sb="0" eb="1">
      <t>ジュン</t>
    </rPh>
    <rPh sb="1" eb="3">
      <t>ガンリ</t>
    </rPh>
    <rPh sb="3" eb="6">
      <t>ショウカンキン</t>
    </rPh>
    <phoneticPr fontId="35"/>
  </si>
  <si>
    <t>Ⅳ－２</t>
  </si>
  <si>
    <t>実質収支比率</t>
    <rPh sb="0" eb="2">
      <t>ジッシツ</t>
    </rPh>
    <rPh sb="2" eb="4">
      <t>シュウシ</t>
    </rPh>
    <rPh sb="4" eb="6">
      <t>ヒリツ</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</si>
  <si>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</si>
  <si>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</si>
  <si>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</si>
  <si>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</si>
  <si>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</si>
  <si>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</si>
  <si>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</si>
  <si>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令和4年度(千円･％)</t>
    <rPh sb="0" eb="2">
      <t>レイワ</t>
    </rPh>
    <rPh sb="4" eb="5">
      <t>ド</t>
    </rPh>
    <rPh sb="6" eb="8">
      <t>センエン</t>
    </rPh>
    <phoneticPr fontId="33"/>
  </si>
  <si>
    <t>歳入総額</t>
  </si>
  <si>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</si>
  <si>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</si>
  <si>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</si>
  <si>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市町村名</t>
    <rPh sb="0" eb="3">
      <t>シチョウソン</t>
    </rPh>
    <rPh sb="3" eb="4">
      <t>メイ</t>
    </rPh>
    <phoneticPr fontId="33"/>
  </si>
  <si>
    <t>　　うち一部事務組合負担金</t>
  </si>
  <si>
    <t>純固定資産税</t>
    <rPh sb="0" eb="1">
      <t>ジュン</t>
    </rPh>
    <rPh sb="1" eb="3">
      <t>コテイ</t>
    </rPh>
    <rPh sb="3" eb="6">
      <t>シサンゼイ</t>
    </rPh>
    <phoneticPr fontId="33"/>
  </si>
  <si>
    <t>広川町</t>
  </si>
  <si>
    <t>地方交付税種地</t>
    <rPh sb="0" eb="2">
      <t>チホウ</t>
    </rPh>
    <rPh sb="2" eb="5">
      <t>コウフゼイ</t>
    </rPh>
    <rPh sb="5" eb="6">
      <t>シュ</t>
    </rPh>
    <rPh sb="6" eb="7">
      <t>チ</t>
    </rPh>
    <phoneticPr fontId="33"/>
  </si>
  <si>
    <t>2-3</t>
  </si>
  <si>
    <t>(　参考　）</t>
    <rPh sb="2" eb="4">
      <t>サンコウ</t>
    </rPh>
    <phoneticPr fontId="33"/>
  </si>
  <si>
    <t>会計名</t>
    <rPh sb="0" eb="2">
      <t>カイケイ</t>
    </rPh>
    <rPh sb="2" eb="3">
      <t>メイ</t>
    </rPh>
    <phoneticPr fontId="33"/>
  </si>
  <si>
    <t>(Ｅ)</t>
  </si>
  <si>
    <t>歳入歳出差引</t>
  </si>
  <si>
    <t>　　(※1)</t>
  </si>
  <si>
    <t>首都</t>
    <rPh sb="0" eb="2">
      <t>シュト</t>
    </rPh>
    <phoneticPr fontId="33"/>
  </si>
  <si>
    <t>広川防災ダム管理特別会計</t>
  </si>
  <si>
    <t>翌年度に繰越すべき財源</t>
  </si>
  <si>
    <t>福岡県南広域水道企業団（用水供給事業会計）</t>
  </si>
  <si>
    <t>標準財政規模</t>
    <rPh sb="0" eb="2">
      <t>ヒョウジュン</t>
    </rPh>
    <rPh sb="2" eb="4">
      <t>ザイセイ</t>
    </rPh>
    <rPh sb="4" eb="6">
      <t>キボ</t>
    </rPh>
    <phoneticPr fontId="33"/>
  </si>
  <si>
    <t>近畿</t>
    <rPh sb="0" eb="2">
      <t>キンキ</t>
    </rPh>
    <phoneticPr fontId="33"/>
  </si>
  <si>
    <t>(Ｃ)－(Ｄ)</t>
  </si>
  <si>
    <t>内訳</t>
    <rPh sb="0" eb="2">
      <t>ウチワケ</t>
    </rPh>
    <phoneticPr fontId="33"/>
  </si>
  <si>
    <t>実質収支</t>
  </si>
  <si>
    <t>財政力指数</t>
    <rPh sb="0" eb="3">
      <t>ザイセイリョク</t>
    </rPh>
    <rPh sb="3" eb="5">
      <t>シスウ</t>
    </rPh>
    <phoneticPr fontId="33"/>
  </si>
  <si>
    <t>歳入</t>
    <rPh sb="0" eb="2">
      <t>サイニュウ</t>
    </rPh>
    <phoneticPr fontId="35"/>
  </si>
  <si>
    <r>
      <t>産業構造</t>
    </r>
    <r>
      <rPr>
        <sz val="9"/>
        <color indexed="8"/>
        <rFont val="ＭＳ ゴシック"/>
      </rPr>
      <t xml:space="preserve"> (※5)</t>
    </r>
    <rPh sb="0" eb="2">
      <t>サンギョウ</t>
    </rPh>
    <rPh sb="2" eb="4">
      <t>コウゾウ</t>
    </rPh>
    <phoneticPr fontId="33"/>
  </si>
  <si>
    <t>中部</t>
    <rPh sb="0" eb="2">
      <t>チュウブ</t>
    </rPh>
    <phoneticPr fontId="33"/>
  </si>
  <si>
    <t>職員数
(人)</t>
    <rPh sb="0" eb="3">
      <t>ショクインスウ</t>
    </rPh>
    <phoneticPr fontId="33"/>
  </si>
  <si>
    <t>一部事務組合等</t>
    <rPh sb="0" eb="2">
      <t>イチブ</t>
    </rPh>
    <rPh sb="2" eb="4">
      <t>ジム</t>
    </rPh>
    <rPh sb="4" eb="6">
      <t>クミアイ</t>
    </rPh>
    <rPh sb="6" eb="7">
      <t>トウ</t>
    </rPh>
    <phoneticPr fontId="33"/>
  </si>
  <si>
    <t>平成27年国調(人)</t>
    <rPh sb="4" eb="5">
      <t>ネン</t>
    </rPh>
    <rPh sb="5" eb="6">
      <t>コク</t>
    </rPh>
    <rPh sb="6" eb="7">
      <t>チョウ</t>
    </rPh>
    <phoneticPr fontId="33"/>
  </si>
  <si>
    <t>過疎</t>
    <rPh sb="0" eb="2">
      <t>カソ</t>
    </rPh>
    <phoneticPr fontId="33"/>
  </si>
  <si>
    <t>一般会計等の一覧</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</si>
  <si>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</si>
  <si>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</si>
  <si>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</si>
  <si>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</si>
  <si>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3"/>
  </si>
  <si>
    <t>他会計等
からの
繰入金</t>
    <rPh sb="9" eb="11">
      <t>クリイレ</t>
    </rPh>
    <rPh sb="11" eb="12">
      <t>キン</t>
    </rPh>
    <phoneticPr fontId="35"/>
  </si>
  <si>
    <t>-1.1</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</si>
  <si>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</si>
  <si>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</si>
  <si>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</si>
  <si>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</si>
  <si>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</si>
  <si>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将来負担比率　　（千円・％）</t>
    <rPh sb="0" eb="2">
      <t>ショウライ</t>
    </rPh>
    <rPh sb="2" eb="4">
      <t>フタン</t>
    </rPh>
    <phoneticPr fontId="33"/>
  </si>
  <si>
    <t>福岡県自治振興組合(一般会計)</t>
    <rPh sb="10" eb="12">
      <t>イッパン</t>
    </rPh>
    <rPh sb="12" eb="14">
      <t>カイケイ</t>
    </rPh>
    <phoneticPr fontId="33"/>
  </si>
  <si>
    <t>住民基本台帳人口
 (※7)</t>
    <rPh sb="0" eb="2">
      <t>ジュウミン</t>
    </rPh>
    <rPh sb="2" eb="4">
      <t>キホン</t>
    </rPh>
    <rPh sb="4" eb="6">
      <t>ダイチョウ</t>
    </rPh>
    <rPh sb="6" eb="8">
      <t>ジンコウ</t>
    </rPh>
    <phoneticPr fontId="33"/>
  </si>
  <si>
    <t>令06.01.01(人)</t>
    <rPh sb="0" eb="1">
      <t>レイ</t>
    </rPh>
    <phoneticPr fontId="33"/>
  </si>
  <si>
    <t xml:space="preserve">組合等負担等見込額 </t>
    <rPh sb="0" eb="2">
      <t>クミアイ</t>
    </rPh>
    <rPh sb="2" eb="3">
      <t>トウ</t>
    </rPh>
    <rPh sb="3" eb="5">
      <t>フタン</t>
    </rPh>
    <rPh sb="5" eb="6">
      <t>トウ</t>
    </rPh>
    <rPh sb="6" eb="9">
      <t>ミコミガク</t>
    </rPh>
    <phoneticPr fontId="35"/>
  </si>
  <si>
    <t>平成27年国調</t>
    <rPh sb="4" eb="5">
      <t>ネン</t>
    </rPh>
    <rPh sb="5" eb="6">
      <t>コク</t>
    </rPh>
    <rPh sb="6" eb="7">
      <t>チョウ</t>
    </rPh>
    <phoneticPr fontId="33"/>
  </si>
  <si>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</si>
  <si>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</si>
  <si>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参考</t>
    <rPh sb="0" eb="2">
      <t>サンコウ</t>
    </rPh>
    <phoneticPr fontId="33"/>
  </si>
  <si>
    <t>○</t>
  </si>
  <si>
    <t>国民健康保険事業会計の状況</t>
    <rPh sb="0" eb="2">
      <t>コクミン</t>
    </rPh>
    <rPh sb="2" eb="4">
      <t>ケンコウ</t>
    </rPh>
    <rPh sb="4" eb="6">
      <t>ホケン</t>
    </rPh>
    <rPh sb="6" eb="8">
      <t>ジギョウ</t>
    </rPh>
    <rPh sb="8" eb="10">
      <t>カイケイ</t>
    </rPh>
    <rPh sb="11" eb="13">
      <t>ジョウキョウ</t>
    </rPh>
    <phoneticPr fontId="33"/>
  </si>
  <si>
    <t>積立金取崩し額</t>
  </si>
  <si>
    <t>　連結実質赤字比率</t>
    <rPh sb="1" eb="3">
      <t>レンケツ</t>
    </rPh>
    <rPh sb="3" eb="5">
      <t>ジッシツ</t>
    </rPh>
    <rPh sb="5" eb="7">
      <t>アカジ</t>
    </rPh>
    <rPh sb="7" eb="9">
      <t>ヒリツ</t>
    </rPh>
    <phoneticPr fontId="33"/>
  </si>
  <si>
    <r>
      <t>資金不足比率 (※</t>
    </r>
    <r>
      <rPr>
        <sz val="9"/>
        <color indexed="8"/>
        <rFont val="ＭＳ ゴシック"/>
      </rPr>
      <t>4)</t>
    </r>
  </si>
  <si>
    <t>うち日本人(人)</t>
  </si>
  <si>
    <t>第1次</t>
    <rPh sb="0" eb="1">
      <t>ダイ</t>
    </rPh>
    <rPh sb="2" eb="3">
      <t>ジ</t>
    </rPh>
    <phoneticPr fontId="33"/>
  </si>
  <si>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</si>
  <si>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33"/>
  </si>
  <si>
    <t>　　軽自動車税</t>
  </si>
  <si>
    <t>実質単年度収支</t>
  </si>
  <si>
    <t>　実質公債費比率</t>
    <rPh sb="1" eb="3">
      <t>ジッシツ</t>
    </rPh>
    <rPh sb="3" eb="6">
      <t>コウサイヒ</t>
    </rPh>
    <rPh sb="6" eb="8">
      <t>ヒリツ</t>
    </rPh>
    <phoneticPr fontId="33"/>
  </si>
  <si>
    <t>令05.01.01(人)</t>
  </si>
  <si>
    <t>(Ｆ)</t>
  </si>
  <si>
    <t>　扶助費</t>
  </si>
  <si>
    <t>　うち、健全化法施行規則附則第三条に係る負担見込額</t>
  </si>
  <si>
    <t>　将来負担比率</t>
    <rPh sb="1" eb="3">
      <t>ショウライ</t>
    </rPh>
    <rPh sb="3" eb="5">
      <t>フタン</t>
    </rPh>
    <rPh sb="5" eb="7">
      <t>ヒリツ</t>
    </rPh>
    <phoneticPr fontId="33"/>
  </si>
  <si>
    <t>後期高齢者医療特別会計</t>
  </si>
  <si>
    <t>基準財政収入額</t>
  </si>
  <si>
    <t>労働費</t>
  </si>
  <si>
    <t>増減率  (％)</t>
    <rPh sb="0" eb="2">
      <t>ゾウゲン</t>
    </rPh>
    <rPh sb="2" eb="3">
      <t>リツ</t>
    </rPh>
    <phoneticPr fontId="33"/>
  </si>
  <si>
    <t>純資産又は
正味財産</t>
  </si>
  <si>
    <t>-0.7</t>
  </si>
  <si>
    <t>決算額 (A)</t>
    <rPh sb="0" eb="2">
      <t>ケッサン</t>
    </rPh>
    <rPh sb="2" eb="3">
      <t>ガク</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</si>
  <si>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</si>
  <si>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</si>
  <si>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</si>
  <si>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(Ｃ)</t>
  </si>
  <si>
    <t>世帯数 (世帯)</t>
    <rPh sb="0" eb="3">
      <t>セタイスウ</t>
    </rPh>
    <phoneticPr fontId="33"/>
  </si>
  <si>
    <t>職員の状況 (※8)</t>
    <rPh sb="0" eb="2">
      <t>ショクイン</t>
    </rPh>
    <rPh sb="3" eb="5">
      <t>ジョウキョウ</t>
    </rPh>
    <phoneticPr fontId="33"/>
  </si>
  <si>
    <t>特別職等</t>
    <rPh sb="0" eb="2">
      <t>トクベツ</t>
    </rPh>
    <rPh sb="2" eb="3">
      <t>ショク</t>
    </rPh>
    <rPh sb="3" eb="4">
      <t>トウ</t>
    </rPh>
    <phoneticPr fontId="33"/>
  </si>
  <si>
    <t>当該団体からの債務保証に係る債務残高</t>
    <rPh sb="9" eb="11">
      <t>ホショウ</t>
    </rPh>
    <phoneticPr fontId="33"/>
  </si>
  <si>
    <t>定数</t>
    <rPh sb="0" eb="2">
      <t>テイスウ</t>
    </rPh>
    <phoneticPr fontId="33"/>
  </si>
  <si>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</si>
  <si>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3"/>
  </si>
  <si>
    <t>給料月額
(百円)</t>
    <rPh sb="0" eb="2">
      <t>キュウリョウ</t>
    </rPh>
    <rPh sb="2" eb="3">
      <t>ツキ</t>
    </rPh>
    <rPh sb="3" eb="4">
      <t>ガク</t>
    </rPh>
    <rPh sb="6" eb="8">
      <t>ヒャクエン</t>
    </rPh>
    <phoneticPr fontId="33"/>
  </si>
  <si>
    <t>資金剰余額
/不足額
（実質収支）</t>
  </si>
  <si>
    <t>地方債現在高</t>
  </si>
  <si>
    <t>・計</t>
  </si>
  <si>
    <t>　うち公的資金</t>
    <rPh sb="3" eb="5">
      <t>コウテキ</t>
    </rPh>
    <phoneticPr fontId="33"/>
  </si>
  <si>
    <t>計</t>
    <rPh sb="0" eb="1">
      <t>ケイ</t>
    </rPh>
    <phoneticPr fontId="33"/>
  </si>
  <si>
    <t>市区町村長</t>
    <rPh sb="0" eb="2">
      <t>シク</t>
    </rPh>
    <rPh sb="2" eb="4">
      <t>チョウソン</t>
    </rPh>
    <rPh sb="4" eb="5">
      <t>チョウ</t>
    </rPh>
    <phoneticPr fontId="33"/>
  </si>
  <si>
    <t>一般職員</t>
    <rPh sb="0" eb="2">
      <t>イッパン</t>
    </rPh>
    <rPh sb="2" eb="4">
      <t>ショクイン</t>
    </rPh>
    <phoneticPr fontId="33"/>
  </si>
  <si>
    <t>目的税</t>
  </si>
  <si>
    <t>地方債現在高（臨時財政対策債除き）</t>
  </si>
  <si>
    <t>福岡県自治会館管理組合（一般会計）</t>
    <rPh sb="12" eb="16">
      <t>イッパンカイケイ</t>
    </rPh>
    <phoneticPr fontId="33"/>
  </si>
  <si>
    <t>R05</t>
  </si>
  <si>
    <t>経常一般財源等</t>
    <rPh sb="0" eb="2">
      <t>ケイジョウ</t>
    </rPh>
    <rPh sb="2" eb="4">
      <t>イッパン</t>
    </rPh>
    <rPh sb="4" eb="7">
      <t>ザイゲントウ</t>
    </rPh>
    <phoneticPr fontId="33"/>
  </si>
  <si>
    <t>副市区町村長</t>
    <rPh sb="0" eb="1">
      <t>フク</t>
    </rPh>
    <rPh sb="1" eb="3">
      <t>シク</t>
    </rPh>
    <rPh sb="3" eb="5">
      <t>チョウソン</t>
    </rPh>
    <rPh sb="5" eb="6">
      <t>チョウ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</si>
  <si>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</si>
  <si>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</si>
  <si>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</si>
  <si>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</si>
  <si>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</si>
  <si>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</si>
  <si>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</si>
  <si>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</si>
  <si>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</si>
  <si>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</si>
  <si>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</si>
  <si>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33"/>
  </si>
  <si>
    <t>積立金
現在高</t>
    <rPh sb="4" eb="7">
      <t>ゲンザイダカ</t>
    </rPh>
    <phoneticPr fontId="6"/>
  </si>
  <si>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</si>
  <si>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</si>
  <si>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</si>
  <si>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</si>
  <si>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</si>
  <si>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</si>
  <si>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</si>
  <si>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</si>
  <si>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</si>
  <si>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将来負担の状況</t>
  </si>
  <si>
    <t>関係する一部事務組合等一覧</t>
    <rPh sb="0" eb="2">
      <t>カンケイ</t>
    </rPh>
    <rPh sb="4" eb="6">
      <t>イチブ</t>
    </rPh>
    <rPh sb="6" eb="8">
      <t>ジム</t>
    </rPh>
    <rPh sb="8" eb="10">
      <t>クミアイ</t>
    </rPh>
    <rPh sb="10" eb="11">
      <t>トウ</t>
    </rPh>
    <rPh sb="11" eb="13">
      <t>イチラン</t>
    </rPh>
    <phoneticPr fontId="33"/>
  </si>
  <si>
    <t>地方公社・第三セクター等一覧</t>
    <rPh sb="0" eb="2">
      <t>チホウ</t>
    </rPh>
    <rPh sb="2" eb="4">
      <t>コウシャ</t>
    </rPh>
    <rPh sb="5" eb="6">
      <t>ダイ</t>
    </rPh>
    <rPh sb="6" eb="7">
      <t>３</t>
    </rPh>
    <rPh sb="11" eb="12">
      <t>トウ</t>
    </rPh>
    <rPh sb="12" eb="14">
      <t>イチラン</t>
    </rPh>
    <phoneticPr fontId="33"/>
  </si>
  <si>
    <t>会計名</t>
  </si>
  <si>
    <t>　前年度繰上充用金</t>
  </si>
  <si>
    <t>項番</t>
    <rPh sb="0" eb="2">
      <t>コウバン</t>
    </rPh>
    <phoneticPr fontId="33"/>
  </si>
  <si>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</si>
  <si>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</si>
  <si>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</si>
  <si>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収入済額</t>
    <rPh sb="0" eb="2">
      <t>シュウニュウ</t>
    </rPh>
    <rPh sb="2" eb="3">
      <t>スミ</t>
    </rPh>
    <rPh sb="3" eb="4">
      <t>ガク</t>
    </rPh>
    <phoneticPr fontId="3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</si>
  <si>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</si>
  <si>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</si>
  <si>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</si>
  <si>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</si>
  <si>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</si>
  <si>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(2)各会計、関係団体の財政状況及び健全化判断比率（市町村）</t>
    <rPh sb="26" eb="29">
      <t>シチョウソン</t>
    </rPh>
    <phoneticPr fontId="33"/>
  </si>
  <si>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</si>
  <si>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</si>
  <si>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0"/>
  </si>
  <si>
    <t>※8：職員の状況については、調査対象年度の地方公務員給与実態調査に基づいている。</t>
  </si>
  <si>
    <t>令和5年度</t>
  </si>
  <si>
    <t>福岡県広川町</t>
  </si>
  <si>
    <t>一般会計等（純計）</t>
    <rPh sb="0" eb="2">
      <t>イッパン</t>
    </rPh>
    <rPh sb="2" eb="4">
      <t>カイケイ</t>
    </rPh>
    <rPh sb="4" eb="5">
      <t>トウ</t>
    </rPh>
    <rPh sb="6" eb="8">
      <t>ジュンケイ</t>
    </rPh>
    <phoneticPr fontId="33"/>
  </si>
  <si>
    <t>(1) 普通会計の状況（市町村）</t>
    <rPh sb="4" eb="6">
      <t>フツウ</t>
    </rPh>
    <rPh sb="6" eb="8">
      <t>カイケイ</t>
    </rPh>
    <rPh sb="9" eb="11">
      <t>ジョウキョウ</t>
    </rPh>
    <rPh sb="12" eb="15">
      <t>シチョウソン</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</si>
  <si>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</si>
  <si>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</si>
  <si>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</si>
  <si>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</si>
  <si>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3"/>
  </si>
  <si>
    <t>▲退職金</t>
    <rPh sb="1" eb="3">
      <t>タイショク</t>
    </rPh>
    <rPh sb="3" eb="4">
      <t>キン</t>
    </rPh>
    <phoneticPr fontId="33"/>
  </si>
  <si>
    <t>地方税</t>
  </si>
  <si>
    <t>構成比</t>
    <rPh sb="0" eb="3">
      <t>コウセイヒ</t>
    </rPh>
    <phoneticPr fontId="33"/>
  </si>
  <si>
    <t>使用料</t>
  </si>
  <si>
    <t>　うち利子</t>
  </si>
  <si>
    <t>区分</t>
  </si>
  <si>
    <t>超過課税分</t>
    <rPh sb="0" eb="2">
      <t>チョウカ</t>
    </rPh>
    <rPh sb="2" eb="4">
      <t>カゼイ</t>
    </rPh>
    <rPh sb="4" eb="5">
      <t>ブン</t>
    </rPh>
    <phoneticPr fontId="33"/>
  </si>
  <si>
    <t>目的別歳出の状況（単位 千円・％）</t>
  </si>
  <si>
    <t xml:space="preserve"> R03</t>
  </si>
  <si>
    <t>普通税</t>
    <rPh sb="0" eb="2">
      <t>フツウ</t>
    </rPh>
    <rPh sb="2" eb="3">
      <t>ゼイ</t>
    </rPh>
    <phoneticPr fontId="41"/>
  </si>
  <si>
    <t>軽油引取税交付金</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</si>
  <si>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</si>
  <si>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</si>
  <si>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</si>
  <si>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</si>
  <si>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</si>
  <si>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</si>
  <si>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</si>
  <si>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</si>
  <si>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</si>
  <si>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</si>
  <si>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33"/>
  </si>
  <si>
    <t>株式等譲渡所得割交付金</t>
    <rPh sb="0" eb="2">
      <t>カブシキ</t>
    </rPh>
    <rPh sb="2" eb="3">
      <t>トウ</t>
    </rPh>
    <rPh sb="3" eb="5">
      <t>ジョウト</t>
    </rPh>
    <rPh sb="5" eb="7">
      <t>ショトク</t>
    </rPh>
    <rPh sb="7" eb="8">
      <t>ワリ</t>
    </rPh>
    <rPh sb="8" eb="11">
      <t>コウフキン</t>
    </rPh>
    <phoneticPr fontId="41"/>
  </si>
  <si>
    <t>民生費</t>
  </si>
  <si>
    <t>　　　所得割</t>
  </si>
  <si>
    <t>類似団体平均</t>
    <rPh sb="0" eb="2">
      <t>ルイジ</t>
    </rPh>
    <rPh sb="2" eb="4">
      <t>ダンタイ</t>
    </rPh>
    <rPh sb="4" eb="6">
      <t>ヘイキン</t>
    </rPh>
    <phoneticPr fontId="33"/>
  </si>
  <si>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</si>
  <si>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</si>
  <si>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</si>
  <si>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</si>
  <si>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</si>
  <si>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</si>
  <si>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</si>
  <si>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</si>
  <si>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</si>
  <si>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</si>
  <si>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</si>
  <si>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土木費</t>
  </si>
  <si>
    <t>公債費に準ずる債務負担行為に係るもの</t>
  </si>
  <si>
    <t>自動車取得税交付金</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</si>
  <si>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</si>
  <si>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</si>
  <si>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</si>
  <si>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</si>
  <si>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</si>
  <si>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</si>
  <si>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</si>
  <si>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</si>
  <si>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</si>
  <si>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</si>
  <si>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8"/>
  </si>
  <si>
    <t>諸支出金</t>
    <rPh sb="3" eb="4">
      <t>キン</t>
    </rPh>
    <phoneticPr fontId="6"/>
  </si>
  <si>
    <t xml:space="preserve">連結実質赤字額 </t>
  </si>
  <si>
    <t>　地方特例交付金</t>
    <rPh sb="1" eb="3">
      <t>チホウ</t>
    </rPh>
    <phoneticPr fontId="33"/>
  </si>
  <si>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</si>
  <si>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</si>
  <si>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</si>
  <si>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</si>
  <si>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</si>
  <si>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</si>
  <si>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</si>
  <si>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3"/>
  </si>
  <si>
    <t>決算額</t>
  </si>
  <si>
    <t>市町村民税</t>
    <rPh sb="0" eb="3">
      <t>シチョウソン</t>
    </rPh>
    <rPh sb="3" eb="4">
      <t>ミン</t>
    </rPh>
    <rPh sb="4" eb="5">
      <t>ゼイ</t>
    </rPh>
    <phoneticPr fontId="33"/>
  </si>
  <si>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</si>
  <si>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</si>
  <si>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</si>
  <si>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33"/>
  </si>
  <si>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</si>
  <si>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</si>
  <si>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</si>
  <si>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</si>
  <si>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</si>
  <si>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</si>
  <si>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</si>
  <si>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</si>
  <si>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</si>
  <si>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3"/>
  </si>
  <si>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</si>
  <si>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</si>
  <si>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</si>
  <si>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5"/>
  </si>
  <si>
    <t>ふるさと創生基金</t>
    <rPh sb="4" eb="6">
      <t>ソウセイ</t>
    </rPh>
    <rPh sb="6" eb="8">
      <t>キキン</t>
    </rPh>
    <phoneticPr fontId="33"/>
  </si>
  <si>
    <t>令和5年度</t>
    <rPh sb="0" eb="2">
      <t>レイワ</t>
    </rPh>
    <rPh sb="3" eb="5">
      <t>ネンド</t>
    </rPh>
    <phoneticPr fontId="33"/>
  </si>
  <si>
    <t>令和4年度</t>
    <rPh sb="0" eb="2">
      <t>レイワ</t>
    </rPh>
    <rPh sb="4" eb="5">
      <t>ド</t>
    </rPh>
    <phoneticPr fontId="33"/>
  </si>
  <si>
    <t>　うち元金</t>
  </si>
  <si>
    <t>現年</t>
    <rPh sb="0" eb="1">
      <t>ゲン</t>
    </rPh>
    <rPh sb="1" eb="2">
      <t>ネン</t>
    </rPh>
    <phoneticPr fontId="33"/>
  </si>
  <si>
    <t>都道府県支出金</t>
  </si>
  <si>
    <t>令和5年度は、地方債の新規発行額が大きく減少し、既存債務の償還も進んだことから、将来負担比率は低下に転じた。一方で、実質公債費比率については前年度から横ばいとなっているが、類似団体と比較し高い水準にあり、今後は庁舎の建替えに係る地方債の元金償還が開始することで、さらに上昇することも予想される。今後は、交付税措置のある起債を中心に活用するなど、公債費適正化を図る必要がある。</t>
    <rPh sb="7" eb="9">
      <t>チホウ</t>
    </rPh>
    <rPh sb="11" eb="15">
      <t>シンキハ</t>
    </rPh>
    <rPh sb="15" eb="16">
      <t>ガク</t>
    </rPh>
    <rPh sb="17" eb="18">
      <t>オオ</t>
    </rPh>
    <rPh sb="47" eb="49">
      <t>テイカ</t>
    </rPh>
    <rPh sb="86" eb="90">
      <t>ルイジ</t>
    </rPh>
    <rPh sb="91" eb="93">
      <t>ヒカク</t>
    </rPh>
    <rPh sb="94" eb="95">
      <t>タカ</t>
    </rPh>
    <rPh sb="96" eb="98">
      <t>ス</t>
    </rPh>
    <rPh sb="102" eb="104">
      <t>コンゴ</t>
    </rPh>
    <rPh sb="105" eb="107">
      <t>チョウシャ</t>
    </rPh>
    <rPh sb="108" eb="110">
      <t>タテカ</t>
    </rPh>
    <rPh sb="112" eb="113">
      <t>カカ</t>
    </rPh>
    <rPh sb="114" eb="117">
      <t>チホウサイ</t>
    </rPh>
    <rPh sb="123" eb="125">
      <t>カイシ</t>
    </rPh>
    <rPh sb="134" eb="136">
      <t>ジョウショウ</t>
    </rPh>
    <rPh sb="141" eb="143">
      <t>ヨソウ</t>
    </rPh>
    <rPh sb="147" eb="149">
      <t>コンゴ</t>
    </rPh>
    <rPh sb="162" eb="164">
      <t>チュウシン</t>
    </rPh>
    <rPh sb="165" eb="167">
      <t>カツヨウ</t>
    </rPh>
    <rPh sb="172" eb="175">
      <t>コウサイヒ</t>
    </rPh>
    <rPh sb="175" eb="178">
      <t>テキセイカ</t>
    </rPh>
    <rPh sb="179" eb="180">
      <t>ハカ</t>
    </rPh>
    <rPh sb="181" eb="183">
      <t>ヒツヨウ</t>
    </rPh>
    <phoneticPr fontId="33"/>
  </si>
  <si>
    <t>国営土地改良事業に係るもの</t>
    <rPh sb="0" eb="2">
      <t>コクエイ</t>
    </rPh>
    <rPh sb="2" eb="4">
      <t>トチ</t>
    </rPh>
    <rPh sb="4" eb="6">
      <t>カイリョウ</t>
    </rPh>
    <rPh sb="6" eb="8">
      <t>ジギョウ</t>
    </rPh>
    <rPh sb="9" eb="10">
      <t>カカ</t>
    </rPh>
    <phoneticPr fontId="35"/>
  </si>
  <si>
    <t>一時借入金利子</t>
  </si>
  <si>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</si>
  <si>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</si>
  <si>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</si>
  <si>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</si>
  <si>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</si>
  <si>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繰入金</t>
  </si>
  <si>
    <t>公営事業等への繰出</t>
    <rPh sb="0" eb="2">
      <t>コウエイ</t>
    </rPh>
    <rPh sb="2" eb="4">
      <t>ジギョウ</t>
    </rPh>
    <rPh sb="4" eb="5">
      <t>トウ</t>
    </rPh>
    <rPh sb="7" eb="9">
      <t>クリダ</t>
    </rPh>
    <phoneticPr fontId="33"/>
  </si>
  <si>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</si>
  <si>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</si>
  <si>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</si>
  <si>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実質収支</t>
    <rPh sb="0" eb="2">
      <t>ジッシツ</t>
    </rPh>
    <rPh sb="2" eb="4">
      <t>シュウシ</t>
    </rPh>
    <phoneticPr fontId="33"/>
  </si>
  <si>
    <t>下水道</t>
  </si>
  <si>
    <t>財政再生基準</t>
  </si>
  <si>
    <t>実質公債費比率</t>
  </si>
  <si>
    <t>再差引収支</t>
    <rPh sb="0" eb="1">
      <t>サイ</t>
    </rPh>
    <rPh sb="1" eb="3">
      <t>サシヒキ</t>
    </rPh>
    <rPh sb="3" eb="5">
      <t>シュウシ</t>
    </rPh>
    <phoneticPr fontId="33"/>
  </si>
  <si>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</si>
  <si>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</si>
  <si>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</si>
  <si>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</si>
  <si>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</si>
  <si>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</si>
  <si>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</si>
  <si>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　うち減収補塡債(特例分)</t>
    <rPh sb="4" eb="5">
      <t>シュウ</t>
    </rPh>
    <rPh sb="9" eb="10">
      <t>トク</t>
    </rPh>
    <rPh sb="10" eb="11">
      <t>レイ</t>
    </rPh>
    <rPh sb="11" eb="12">
      <t>ブン</t>
    </rPh>
    <phoneticPr fontId="38"/>
  </si>
  <si>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</si>
  <si>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</si>
  <si>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</si>
  <si>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</si>
  <si>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うち臨時財政対策債</t>
  </si>
  <si>
    <t>歳入合計</t>
  </si>
  <si>
    <t>工業用水道</t>
  </si>
  <si>
    <t>被保険者
1人当り</t>
  </si>
  <si>
    <t>▲ 4.65</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</si>
  <si>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</si>
  <si>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</si>
  <si>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</si>
  <si>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</si>
  <si>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</si>
  <si>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</si>
  <si>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</si>
  <si>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</si>
  <si>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</si>
  <si>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</si>
  <si>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5"/>
  </si>
  <si>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</si>
  <si>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</si>
  <si>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</si>
  <si>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</si>
  <si>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</si>
  <si>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</si>
  <si>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</si>
  <si>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</si>
  <si>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</si>
  <si>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</si>
  <si>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地方公社・第三セクター等</t>
    <rPh sb="0" eb="4">
      <t>チホウコウシャ</t>
    </rPh>
    <rPh sb="5" eb="6">
      <t>ダイ</t>
    </rPh>
    <rPh sb="6" eb="7">
      <t>サン</t>
    </rPh>
    <rPh sb="11" eb="12">
      <t>ナド</t>
    </rPh>
    <phoneticPr fontId="33"/>
  </si>
  <si>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</si>
  <si>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</si>
  <si>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</si>
  <si>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</si>
  <si>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</si>
  <si>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</si>
  <si>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</si>
  <si>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</si>
  <si>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</si>
  <si>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</si>
  <si>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</si>
  <si>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</si>
  <si>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</si>
  <si>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</si>
  <si>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</si>
  <si>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</si>
  <si>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</si>
  <si>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</si>
  <si>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</si>
  <si>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5"/>
  </si>
  <si>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</si>
  <si>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</si>
  <si>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</si>
  <si>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</si>
  <si>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</si>
  <si>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</si>
  <si>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</si>
  <si>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</si>
  <si>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</si>
  <si>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</si>
  <si>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</si>
  <si>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</si>
  <si>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</si>
  <si>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</si>
  <si>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</si>
  <si>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</si>
  <si>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将来負担比率（(Ｅ)－(Ｆ)）／（(Ｃ)－(Ｄ)）×１００</t>
    <rPh sb="0" eb="2">
      <t>ショウライ</t>
    </rPh>
    <rPh sb="2" eb="4">
      <t>フタン</t>
    </rPh>
    <rPh sb="4" eb="6">
      <t>ヒリツ</t>
    </rPh>
    <phoneticPr fontId="33"/>
  </si>
  <si>
    <t>その他の会計</t>
  </si>
  <si>
    <t>当該団体(円)</t>
    <rPh sb="0" eb="2">
      <t>トウガイ</t>
    </rPh>
    <rPh sb="2" eb="4">
      <t>ダンタイ</t>
    </rPh>
    <rPh sb="5" eb="6">
      <t>エン</t>
    </rPh>
    <phoneticPr fontId="33"/>
  </si>
  <si>
    <t>増減率(%)(A)</t>
    <rPh sb="0" eb="3">
      <t>ゾウゲンリツ</t>
    </rPh>
    <phoneticPr fontId="33"/>
  </si>
  <si>
    <t>公社・
三セク等</t>
    <rPh sb="0" eb="2">
      <t>コウシャ</t>
    </rPh>
    <rPh sb="4" eb="5">
      <t>サン</t>
    </rPh>
    <rPh sb="7" eb="8">
      <t>トウ</t>
    </rPh>
    <phoneticPr fontId="33"/>
  </si>
  <si>
    <t>健全化判断比率</t>
    <rPh sb="0" eb="3">
      <t>ケンゼンカ</t>
    </rPh>
    <rPh sb="3" eb="5">
      <t>ハンダン</t>
    </rPh>
    <rPh sb="5" eb="7">
      <t>ヒリツ</t>
    </rPh>
    <phoneticPr fontId="37"/>
  </si>
  <si>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</si>
  <si>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</si>
  <si>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</si>
  <si>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</si>
  <si>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</si>
  <si>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</si>
  <si>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</si>
  <si>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</si>
  <si>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</si>
  <si>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</si>
  <si>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</si>
  <si>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</si>
  <si>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</si>
  <si>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</si>
  <si>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2"/>
  </si>
  <si>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</si>
  <si>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</si>
  <si>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3"/>
  </si>
  <si>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</si>
  <si>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</si>
  <si>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</si>
  <si>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</si>
  <si>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</si>
  <si>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</si>
  <si>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</si>
  <si>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</si>
  <si>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</si>
  <si>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</si>
  <si>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</si>
  <si>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</si>
  <si>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</si>
  <si>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</si>
  <si>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八女中部衛生施設事務組合（一般会計）</t>
    <rPh sb="13" eb="17">
      <t>イッパンカイケイ</t>
    </rPh>
    <phoneticPr fontId="33"/>
  </si>
  <si>
    <t>R02</t>
  </si>
  <si>
    <t>八女地区消防組合（一般会計）</t>
    <rPh sb="9" eb="13">
      <t>イッパンカイケイ</t>
    </rPh>
    <phoneticPr fontId="33"/>
  </si>
  <si>
    <t>R03</t>
  </si>
  <si>
    <t>R04</t>
  </si>
  <si>
    <t>▲ 2.40</t>
  </si>
  <si>
    <t>▲ 4.25</t>
  </si>
  <si>
    <t>その他会計（赤字）</t>
  </si>
  <si>
    <t>福岡県自治振興組合(公文書館事業特別会計)</t>
    <rPh sb="10" eb="14">
      <t>コウブンショカン</t>
    </rPh>
    <rPh sb="14" eb="16">
      <t>ジギョウ</t>
    </rPh>
    <rPh sb="16" eb="18">
      <t>トクベツ</t>
    </rPh>
    <rPh sb="18" eb="20">
      <t>カイケイ</t>
    </rPh>
    <phoneticPr fontId="33"/>
  </si>
  <si>
    <t>福岡県介護保険広域連合（一般会計）</t>
    <rPh sb="12" eb="16">
      <t>イッパンカイケイ</t>
    </rPh>
    <phoneticPr fontId="33"/>
  </si>
  <si>
    <t>福岡県市町村職員退職手当組合（一般会計）</t>
    <rPh sb="15" eb="19">
      <t>イッパンカイケイ</t>
    </rPh>
    <phoneticPr fontId="33"/>
  </si>
  <si>
    <t>福岡県市町村職員退職手当組合（基金特別会計）</t>
    <rPh sb="15" eb="17">
      <t>キキン</t>
    </rPh>
    <rPh sb="17" eb="19">
      <t>トクベツ</t>
    </rPh>
    <rPh sb="19" eb="21">
      <t>カイケイ</t>
    </rPh>
    <phoneticPr fontId="33"/>
  </si>
  <si>
    <t>福岡県市町村消防団員等公務災害補償組合（一般会計）</t>
    <rPh sb="20" eb="24">
      <t>イッパンカイケイ</t>
    </rPh>
    <phoneticPr fontId="33"/>
  </si>
  <si>
    <t>八女西部広域事務組合（一般会計）</t>
    <rPh sb="11" eb="15">
      <t>イッパンカイケイ</t>
    </rPh>
    <phoneticPr fontId="33"/>
  </si>
  <si>
    <t>公立八女総合病院企業団（病院事業及び介護老人保健施設事業会計）</t>
  </si>
  <si>
    <t>福岡県後期高齢者医療広域連合（一般会計）</t>
    <rPh sb="10" eb="12">
      <t>コウイキ</t>
    </rPh>
    <rPh sb="12" eb="14">
      <t>レンゴウ</t>
    </rPh>
    <rPh sb="15" eb="19">
      <t>イッパンカイケイ</t>
    </rPh>
    <phoneticPr fontId="33"/>
  </si>
  <si>
    <t>公共施設整備基金</t>
    <rPh sb="0" eb="2">
      <t>コウキョウ</t>
    </rPh>
    <rPh sb="2" eb="4">
      <t>シセツ</t>
    </rPh>
    <rPh sb="4" eb="6">
      <t>セイビ</t>
    </rPh>
    <rPh sb="6" eb="8">
      <t>キキン</t>
    </rPh>
    <phoneticPr fontId="33"/>
  </si>
  <si>
    <t>学校建設基金</t>
    <rPh sb="0" eb="2">
      <t>ガッコウ</t>
    </rPh>
    <rPh sb="2" eb="4">
      <t>ケンセツ</t>
    </rPh>
    <rPh sb="4" eb="6">
      <t>キキン</t>
    </rPh>
    <phoneticPr fontId="33"/>
  </si>
  <si>
    <t>最終処分場対策基金</t>
    <rPh sb="0" eb="2">
      <t>サイシュウ</t>
    </rPh>
    <rPh sb="2" eb="5">
      <t>ショブンジョウ</t>
    </rPh>
    <rPh sb="5" eb="7">
      <t>タイサク</t>
    </rPh>
    <rPh sb="7" eb="9">
      <t>キキン</t>
    </rPh>
    <phoneticPr fontId="33"/>
  </si>
  <si>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</si>
  <si>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</si>
  <si>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令和５年度は、将来負担比率は前年度比△10.8%となっており、有形固定資産減価償却率は類似団体と比較し低い水準を推移している。将来負担比率の低下については、前年度に比べ地方債の新規発行額が大きく減少したことに加え、既存債務の償還が進んだことが主な要因となっている。また、有形固定資産減価償却率が類似団体平均に比べ低い要因としては、庁舎の建替えや町有施設の更新が進み、類似団体より比較的新しい資産が多いことが挙げられる。今後も公共施設等総合管理計画に基づき、施設更新を計画的に進めるとともに、老朽化対策に取り組んでいく。</t>
    <rPh sb="0" eb="2">
      <t>レイワ</t>
    </rPh>
    <rPh sb="3" eb="5">
      <t>ネンド</t>
    </rPh>
    <rPh sb="14" eb="18">
      <t>ゼンネンドヒ</t>
    </rPh>
    <rPh sb="70" eb="72">
      <t>テイカ</t>
    </rPh>
    <rPh sb="107" eb="109">
      <t>キゾン</t>
    </rPh>
    <rPh sb="109" eb="111">
      <t>サイム</t>
    </rPh>
    <rPh sb="112" eb="114">
      <t>ショウカン</t>
    </rPh>
    <rPh sb="115" eb="116">
      <t>スス</t>
    </rPh>
    <rPh sb="121" eb="122">
      <t>オモ</t>
    </rPh>
    <rPh sb="123" eb="125">
      <t>ヨウイン</t>
    </rPh>
    <rPh sb="147" eb="151">
      <t>ルイジ</t>
    </rPh>
    <rPh sb="151" eb="153">
      <t>ヘイキン</t>
    </rPh>
    <rPh sb="154" eb="155">
      <t>クラ</t>
    </rPh>
    <rPh sb="183" eb="185">
      <t>ルイジ</t>
    </rPh>
    <rPh sb="185" eb="187">
      <t>ダンタイ</t>
    </rPh>
    <rPh sb="189" eb="192">
      <t>ヒカクテキ</t>
    </rPh>
    <rPh sb="192" eb="193">
      <t>アタラ</t>
    </rPh>
    <rPh sb="195" eb="197">
      <t>シサン</t>
    </rPh>
    <rPh sb="198" eb="199">
      <t>オオ</t>
    </rPh>
    <rPh sb="203" eb="204">
      <t>ア</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</si>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</sst>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4">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cellStyleXfs>
  <cellXfs count="1099">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6" applyFont="1" applyAlignment="1">
      <alignment vertical="center" shrinkToFit="1"/>
    </xf>
    <xf numFmtId="49" fontId="13" fillId="0" borderId="0" xfId="6" applyNumberFormat="1" applyFont="1">
      <alignment vertical="center"/>
    </xf>
    <xf numFmtId="0" fontId="14" fillId="0" borderId="0" xfId="6" applyFont="1">
      <alignment vertical="center"/>
    </xf>
    <xf numFmtId="0" fontId="2" fillId="0" borderId="30" xfId="6" applyFont="1" applyBorder="1">
      <alignment vertical="center"/>
    </xf>
    <xf numFmtId="0" fontId="2" fillId="0" borderId="42" xfId="6" applyFont="1" applyBorder="1">
      <alignment vertical="center"/>
    </xf>
    <xf numFmtId="0" fontId="10" fillId="0" borderId="42" xfId="6" applyFont="1" applyBorder="1">
      <alignment vertical="center"/>
    </xf>
    <xf numFmtId="0" fontId="2" fillId="0" borderId="31" xfId="6" applyFont="1" applyBorder="1">
      <alignment vertical="center"/>
    </xf>
    <xf numFmtId="0" fontId="11" fillId="0" borderId="0" xfId="6" applyFont="1">
      <alignment vertical="center"/>
    </xf>
    <xf numFmtId="0" fontId="2" fillId="0" borderId="23" xfId="6" applyFont="1" applyBorder="1">
      <alignment vertical="center"/>
    </xf>
    <xf numFmtId="0" fontId="10" fillId="0" borderId="0" xfId="6" applyFont="1">
      <alignment vertical="center"/>
    </xf>
    <xf numFmtId="0" fontId="2" fillId="0" borderId="34" xfId="6" applyFont="1" applyBorder="1">
      <alignment vertical="center"/>
    </xf>
    <xf numFmtId="0" fontId="2" fillId="0" borderId="16" xfId="6" applyFont="1" applyBorder="1">
      <alignment vertical="center"/>
    </xf>
    <xf numFmtId="0" fontId="2" fillId="0" borderId="14" xfId="6" applyFont="1" applyBorder="1">
      <alignment vertical="center"/>
    </xf>
    <xf numFmtId="0" fontId="10" fillId="0" borderId="14" xfId="6" applyFont="1" applyBorder="1">
      <alignment vertical="center"/>
    </xf>
    <xf numFmtId="0" fontId="2" fillId="0" borderId="15" xfId="6" applyFont="1" applyBorder="1">
      <alignment vertical="center"/>
    </xf>
    <xf numFmtId="0" fontId="15" fillId="0" borderId="34" xfId="6" applyFont="1" applyBorder="1" applyAlignment="1">
      <alignment horizontal="center" vertical="center"/>
    </xf>
    <xf numFmtId="178" fontId="2" fillId="0" borderId="30" xfId="6" applyNumberFormat="1" applyFont="1" applyBorder="1" applyAlignment="1">
      <alignment horizontal="right" vertical="center" shrinkToFit="1"/>
    </xf>
    <xf numFmtId="178" fontId="2" fillId="0" borderId="42" xfId="6" applyNumberFormat="1" applyFont="1" applyBorder="1" applyAlignment="1">
      <alignment horizontal="right" vertical="center" shrinkToFit="1"/>
    </xf>
    <xf numFmtId="178" fontId="2" fillId="0" borderId="31" xfId="6" applyNumberFormat="1" applyFont="1" applyBorder="1" applyAlignment="1">
      <alignment horizontal="right" vertical="center" shrinkToFit="1"/>
    </xf>
    <xf numFmtId="178" fontId="2" fillId="0" borderId="23" xfId="6" applyNumberFormat="1" applyFont="1" applyBorder="1" applyAlignment="1">
      <alignment horizontal="right" vertical="center" shrinkToFit="1"/>
    </xf>
    <xf numFmtId="178" fontId="2" fillId="0" borderId="34" xfId="6" applyNumberFormat="1" applyFont="1" applyBorder="1" applyAlignment="1">
      <alignment horizontal="right" vertical="center" shrinkToFit="1"/>
    </xf>
    <xf numFmtId="178" fontId="2" fillId="0" borderId="65" xfId="6" applyNumberFormat="1" applyFont="1" applyBorder="1" applyAlignment="1">
      <alignment horizontal="right" vertical="center" shrinkToFit="1"/>
    </xf>
    <xf numFmtId="178" fontId="2" fillId="0" borderId="66" xfId="6" applyNumberFormat="1" applyFont="1" applyBorder="1" applyAlignment="1">
      <alignment horizontal="right" vertical="center" shrinkToFit="1"/>
    </xf>
    <xf numFmtId="178" fontId="2" fillId="0" borderId="67" xfId="6" applyNumberFormat="1" applyFont="1" applyBorder="1" applyAlignment="1">
      <alignment horizontal="right" vertical="center" shrinkToFit="1"/>
    </xf>
    <xf numFmtId="180" fontId="2" fillId="0" borderId="68" xfId="6" applyNumberFormat="1" applyFont="1" applyBorder="1" applyAlignment="1">
      <alignment horizontal="right" vertical="center" shrinkToFit="1"/>
    </xf>
    <xf numFmtId="180" fontId="2" fillId="0" borderId="69" xfId="6" applyNumberFormat="1" applyFont="1" applyBorder="1" applyAlignment="1">
      <alignment horizontal="right" vertical="center" shrinkToFit="1"/>
    </xf>
    <xf numFmtId="180" fontId="2" fillId="0" borderId="70" xfId="6" applyNumberFormat="1" applyFont="1" applyBorder="1" applyAlignment="1">
      <alignment horizontal="right" vertical="center" shrinkToFit="1"/>
    </xf>
    <xf numFmtId="180" fontId="2" fillId="0" borderId="71" xfId="6" applyNumberFormat="1" applyFont="1" applyBorder="1" applyAlignment="1">
      <alignment horizontal="right" vertical="center" shrinkToFit="1"/>
    </xf>
    <xf numFmtId="180" fontId="2" fillId="0" borderId="66" xfId="6" applyNumberFormat="1" applyFont="1" applyBorder="1" applyAlignment="1">
      <alignment horizontal="right" vertical="center" shrinkToFit="1"/>
    </xf>
    <xf numFmtId="178" fontId="2" fillId="0" borderId="68" xfId="6" applyNumberFormat="1" applyFont="1" applyBorder="1" applyAlignment="1">
      <alignment horizontal="right" vertical="center" shrinkToFit="1"/>
    </xf>
    <xf numFmtId="178" fontId="2" fillId="0" borderId="69" xfId="6" applyNumberFormat="1" applyFont="1" applyBorder="1" applyAlignment="1">
      <alignment horizontal="right" vertical="center" shrinkToFit="1"/>
    </xf>
    <xf numFmtId="178" fontId="2" fillId="0" borderId="70" xfId="6" applyNumberFormat="1" applyFont="1" applyBorder="1" applyAlignment="1">
      <alignment horizontal="right" vertical="center" shrinkToFit="1"/>
    </xf>
    <xf numFmtId="178" fontId="2" fillId="0" borderId="71" xfId="6" applyNumberFormat="1" applyFont="1" applyBorder="1" applyAlignment="1">
      <alignment horizontal="right" vertical="center" shrinkToFit="1"/>
    </xf>
    <xf numFmtId="0" fontId="15" fillId="0" borderId="34" xfId="6" applyFont="1" applyBorder="1">
      <alignment vertical="center"/>
    </xf>
    <xf numFmtId="180" fontId="2" fillId="0" borderId="72" xfId="6" applyNumberFormat="1" applyFont="1" applyBorder="1" applyAlignment="1">
      <alignment horizontal="right" vertical="center" shrinkToFit="1"/>
    </xf>
    <xf numFmtId="180" fontId="2" fillId="0" borderId="73" xfId="6" applyNumberFormat="1" applyFont="1" applyBorder="1" applyAlignment="1">
      <alignment horizontal="right" vertical="center" shrinkToFit="1"/>
    </xf>
    <xf numFmtId="180" fontId="2" fillId="0" borderId="23" xfId="6" applyNumberFormat="1" applyFont="1" applyBorder="1" applyAlignment="1">
      <alignment horizontal="right" vertical="center" shrinkToFit="1"/>
    </xf>
    <xf numFmtId="180" fontId="2" fillId="0" borderId="34" xfId="6" applyNumberFormat="1" applyFont="1" applyBorder="1" applyAlignment="1">
      <alignment horizontal="right" vertical="center" shrinkToFit="1"/>
    </xf>
    <xf numFmtId="180" fontId="2" fillId="0" borderId="16" xfId="6" applyNumberFormat="1" applyFont="1" applyBorder="1" applyAlignment="1">
      <alignment horizontal="right" vertical="center" shrinkToFit="1"/>
    </xf>
    <xf numFmtId="180" fontId="2" fillId="0" borderId="14" xfId="6" applyNumberFormat="1" applyFont="1" applyBorder="1" applyAlignment="1">
      <alignment horizontal="right" vertical="center" shrinkToFit="1"/>
    </xf>
    <xf numFmtId="180" fontId="2" fillId="0" borderId="15" xfId="6" applyNumberFormat="1" applyFont="1" applyBorder="1" applyAlignment="1">
      <alignment horizontal="right" vertical="center" shrinkToFit="1"/>
    </xf>
    <xf numFmtId="0" fontId="2" fillId="0" borderId="74" xfId="6" applyFont="1" applyBorder="1" applyAlignment="1">
      <alignment horizontal="center" vertical="center"/>
    </xf>
    <xf numFmtId="0" fontId="2" fillId="0" borderId="42" xfId="6" applyFont="1" applyBorder="1" applyAlignment="1">
      <alignment horizontal="center" vertical="center" wrapText="1"/>
    </xf>
    <xf numFmtId="0" fontId="1" fillId="0" borderId="0" xfId="1" applyAlignment="1">
      <alignment vertical="center"/>
    </xf>
    <xf numFmtId="0" fontId="2" fillId="0" borderId="30" xfId="6" applyFont="1" applyBorder="1" applyAlignment="1">
      <alignment horizontal="left" vertical="center"/>
    </xf>
    <xf numFmtId="0" fontId="2" fillId="0" borderId="42" xfId="6" applyFont="1" applyBorder="1" applyAlignment="1">
      <alignment horizontal="left" vertical="center"/>
    </xf>
    <xf numFmtId="0" fontId="2" fillId="0" borderId="31" xfId="6" applyFont="1" applyBorder="1" applyAlignment="1">
      <alignment horizontal="left" vertical="center"/>
    </xf>
    <xf numFmtId="0" fontId="2" fillId="0" borderId="23" xfId="6" applyFont="1" applyBorder="1" applyAlignment="1">
      <alignment horizontal="left" vertical="center"/>
    </xf>
    <xf numFmtId="0" fontId="2" fillId="0" borderId="34" xfId="6" applyFont="1" applyBorder="1" applyAlignment="1">
      <alignment horizontal="left" vertical="center"/>
    </xf>
    <xf numFmtId="0" fontId="2" fillId="0" borderId="23" xfId="6" applyFont="1" applyBorder="1" applyAlignment="1">
      <alignment vertical="center" textRotation="255"/>
    </xf>
    <xf numFmtId="0" fontId="2" fillId="0" borderId="0" xfId="6" applyFont="1" applyAlignment="1">
      <alignment vertical="center" textRotation="255"/>
    </xf>
    <xf numFmtId="0" fontId="2" fillId="0" borderId="34" xfId="6" applyFont="1" applyBorder="1" applyAlignment="1">
      <alignment vertical="center" textRotation="255"/>
    </xf>
    <xf numFmtId="0" fontId="2" fillId="0" borderId="16" xfId="6" applyFont="1" applyBorder="1" applyAlignment="1">
      <alignment horizontal="left" vertical="center"/>
    </xf>
    <xf numFmtId="0" fontId="2" fillId="0" borderId="14" xfId="6" applyFont="1" applyBorder="1" applyAlignment="1">
      <alignment horizontal="left" vertical="center"/>
    </xf>
    <xf numFmtId="0" fontId="2" fillId="0" borderId="15" xfId="6" applyFont="1" applyBorder="1" applyAlignment="1">
      <alignment horizontal="left" vertical="center"/>
    </xf>
    <xf numFmtId="0" fontId="3" fillId="0" borderId="34" xfId="6" applyBorder="1" applyAlignment="1">
      <alignment horizontal="right" vertical="center" shrinkToFit="1"/>
    </xf>
    <xf numFmtId="0" fontId="3" fillId="0" borderId="0" xfId="6" applyAlignment="1">
      <alignment horizontal="right" vertical="center" shrinkToFit="1"/>
    </xf>
    <xf numFmtId="0" fontId="1" fillId="0" borderId="14" xfId="1" applyBorder="1" applyAlignment="1">
      <alignment vertical="center"/>
    </xf>
    <xf numFmtId="178" fontId="2" fillId="0" borderId="16" xfId="6" applyNumberFormat="1" applyFont="1" applyBorder="1" applyAlignment="1">
      <alignment horizontal="right" vertical="center" shrinkToFit="1"/>
    </xf>
    <xf numFmtId="0" fontId="3" fillId="0" borderId="14" xfId="6" applyBorder="1" applyAlignment="1">
      <alignment horizontal="right" vertical="center" shrinkToFit="1"/>
    </xf>
    <xf numFmtId="0" fontId="3" fillId="0" borderId="15" xfId="6" applyBorder="1" applyAlignment="1">
      <alignment horizontal="right" vertical="center" shrinkToFit="1"/>
    </xf>
    <xf numFmtId="180" fontId="2" fillId="0" borderId="30" xfId="6" applyNumberFormat="1" applyFont="1" applyBorder="1" applyAlignment="1">
      <alignment horizontal="right" vertical="center" shrinkToFit="1"/>
    </xf>
    <xf numFmtId="180" fontId="2" fillId="0" borderId="42" xfId="6" applyNumberFormat="1" applyFont="1" applyBorder="1" applyAlignment="1">
      <alignment horizontal="right" vertical="center" shrinkToFit="1"/>
    </xf>
    <xf numFmtId="180" fontId="2" fillId="0" borderId="31" xfId="6" applyNumberFormat="1" applyFont="1" applyBorder="1" applyAlignment="1">
      <alignment horizontal="right" vertical="center" shrinkToFit="1"/>
    </xf>
    <xf numFmtId="0" fontId="3" fillId="0" borderId="35" xfId="6" applyBorder="1" applyAlignment="1">
      <alignment horizontal="center" vertical="center"/>
    </xf>
    <xf numFmtId="0" fontId="3" fillId="0" borderId="23" xfId="6" applyBorder="1" applyAlignment="1">
      <alignment horizontal="right" vertical="center" shrinkToFit="1"/>
    </xf>
    <xf numFmtId="0" fontId="3" fillId="0" borderId="37" xfId="6" applyBorder="1" applyAlignment="1">
      <alignment horizontal="center" vertical="center"/>
    </xf>
    <xf numFmtId="0" fontId="3" fillId="0" borderId="16" xfId="6" applyBorder="1" applyAlignment="1">
      <alignment horizontal="right" vertical="center" shrinkToFit="1"/>
    </xf>
    <xf numFmtId="178" fontId="2" fillId="0" borderId="75" xfId="6" applyNumberFormat="1" applyFont="1" applyBorder="1" applyAlignment="1">
      <alignment horizontal="right" vertical="center" shrinkToFit="1"/>
    </xf>
    <xf numFmtId="178" fontId="2" fillId="0" borderId="14" xfId="6" applyNumberFormat="1" applyFont="1" applyBorder="1" applyAlignment="1">
      <alignment horizontal="right" vertical="center" shrinkToFit="1"/>
    </xf>
    <xf numFmtId="178" fontId="2" fillId="0" borderId="15" xfId="6" applyNumberFormat="1" applyFont="1" applyBorder="1" applyAlignment="1">
      <alignment horizontal="right" vertical="center" shrinkToFit="1"/>
    </xf>
    <xf numFmtId="0" fontId="11" fillId="0" borderId="14" xfId="6" applyFont="1" applyBorder="1">
      <alignment vertical="center"/>
    </xf>
    <xf numFmtId="178" fontId="2" fillId="0" borderId="42" xfId="6" applyNumberFormat="1" applyFont="1" applyBorder="1" applyAlignment="1">
      <alignment horizontal="right" vertical="center"/>
    </xf>
    <xf numFmtId="178" fontId="2" fillId="0" borderId="0" xfId="6" applyNumberFormat="1" applyFont="1" applyAlignment="1">
      <alignment horizontal="right" vertical="center"/>
    </xf>
    <xf numFmtId="178" fontId="2" fillId="0" borderId="66" xfId="6" applyNumberFormat="1" applyFont="1" applyBorder="1" applyAlignment="1">
      <alignment horizontal="right" vertical="center"/>
    </xf>
    <xf numFmtId="0" fontId="3" fillId="0" borderId="66" xfId="6" applyBorder="1" applyAlignment="1">
      <alignment horizontal="right" vertical="center" shrinkToFit="1"/>
    </xf>
    <xf numFmtId="0" fontId="3" fillId="0" borderId="67" xfId="6" applyBorder="1" applyAlignment="1">
      <alignment horizontal="right" vertical="center" shrinkToFit="1"/>
    </xf>
    <xf numFmtId="180" fontId="2" fillId="0" borderId="69" xfId="6" applyNumberFormat="1" applyFont="1" applyBorder="1" applyAlignment="1">
      <alignment horizontal="right" vertical="center"/>
    </xf>
    <xf numFmtId="180" fontId="3" fillId="0" borderId="0" xfId="6" applyNumberFormat="1" applyAlignment="1">
      <alignment horizontal="right" vertical="center" shrinkToFit="1"/>
    </xf>
    <xf numFmtId="180" fontId="3" fillId="0" borderId="34" xfId="6" applyNumberFormat="1" applyBorder="1" applyAlignment="1">
      <alignment horizontal="right" vertical="center" shrinkToFit="1"/>
    </xf>
    <xf numFmtId="180" fontId="2" fillId="0" borderId="65" xfId="6" applyNumberFormat="1" applyFont="1" applyBorder="1" applyAlignment="1">
      <alignment horizontal="right" vertical="center" shrinkToFit="1"/>
    </xf>
    <xf numFmtId="180" fontId="3" fillId="0" borderId="66" xfId="6" applyNumberFormat="1" applyBorder="1" applyAlignment="1">
      <alignment horizontal="right" vertical="center" shrinkToFit="1"/>
    </xf>
    <xf numFmtId="180" fontId="3" fillId="0" borderId="67" xfId="6" applyNumberFormat="1" applyBorder="1" applyAlignment="1">
      <alignment horizontal="right" vertical="center" shrinkToFit="1"/>
    </xf>
    <xf numFmtId="178" fontId="2" fillId="0" borderId="70" xfId="6" applyNumberFormat="1" applyFont="1" applyBorder="1" applyAlignment="1">
      <alignment horizontal="right" vertical="center"/>
    </xf>
    <xf numFmtId="178" fontId="2" fillId="0" borderId="72" xfId="6" applyNumberFormat="1" applyFont="1" applyBorder="1" applyAlignment="1">
      <alignment horizontal="right" vertical="center" shrinkToFit="1"/>
    </xf>
    <xf numFmtId="178" fontId="2" fillId="0" borderId="73" xfId="6" applyNumberFormat="1" applyFont="1" applyBorder="1" applyAlignment="1">
      <alignment horizontal="right" vertical="center" shrinkToFit="1"/>
    </xf>
    <xf numFmtId="49" fontId="9" fillId="0" borderId="6" xfId="6" applyNumberFormat="1" applyFont="1" applyBorder="1" applyAlignment="1">
      <alignment horizontal="center" vertical="center"/>
    </xf>
    <xf numFmtId="49" fontId="9" fillId="0" borderId="18" xfId="6" applyNumberFormat="1" applyFont="1" applyBorder="1" applyAlignment="1">
      <alignment horizontal="center" vertical="center"/>
    </xf>
    <xf numFmtId="0" fontId="10" fillId="0" borderId="32" xfId="6" applyFont="1" applyBorder="1" applyAlignment="1">
      <alignment horizontal="center" vertical="center"/>
    </xf>
    <xf numFmtId="178" fontId="2" fillId="2" borderId="70" xfId="6" applyNumberFormat="1" applyFont="1" applyFill="1" applyBorder="1" applyAlignment="1">
      <alignment horizontal="right" vertical="center" shrinkToFit="1"/>
    </xf>
    <xf numFmtId="178" fontId="2" fillId="2" borderId="73" xfId="6" applyNumberFormat="1" applyFont="1" applyFill="1" applyBorder="1" applyAlignment="1">
      <alignment horizontal="right" vertical="center" shrinkToFit="1"/>
    </xf>
    <xf numFmtId="0" fontId="10" fillId="0" borderId="35" xfId="6" applyFont="1" applyBorder="1" applyAlignment="1">
      <alignment horizontal="center" vertical="center"/>
    </xf>
    <xf numFmtId="178" fontId="2" fillId="2" borderId="34" xfId="6" applyNumberFormat="1" applyFont="1" applyFill="1" applyBorder="1" applyAlignment="1">
      <alignment horizontal="right" vertical="center" shrinkToFit="1"/>
    </xf>
    <xf numFmtId="178" fontId="2" fillId="2" borderId="0" xfId="6" applyNumberFormat="1" applyFont="1" applyFill="1" applyAlignment="1">
      <alignment horizontal="right" vertical="center" shrinkToFit="1"/>
    </xf>
    <xf numFmtId="49" fontId="9" fillId="0" borderId="64" xfId="6" applyNumberFormat="1" applyFont="1" applyBorder="1" applyAlignment="1">
      <alignment horizontal="center" vertical="center"/>
    </xf>
    <xf numFmtId="0" fontId="10" fillId="0" borderId="37" xfId="6" applyFont="1" applyBorder="1" applyAlignment="1">
      <alignment horizontal="center" vertical="center"/>
    </xf>
    <xf numFmtId="178" fontId="2" fillId="2" borderId="66"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0" xfId="6" applyFont="1" applyFill="1" applyAlignment="1">
      <alignment horizontal="right" vertical="center" shrinkToFit="1"/>
    </xf>
    <xf numFmtId="178" fontId="2" fillId="0" borderId="14" xfId="6" applyNumberFormat="1" applyFont="1" applyBorder="1" applyAlignment="1">
      <alignment horizontal="right" vertical="center"/>
    </xf>
    <xf numFmtId="180" fontId="3" fillId="0" borderId="14" xfId="6" applyNumberFormat="1" applyBorder="1" applyAlignment="1">
      <alignment horizontal="right" vertical="center" shrinkToFit="1"/>
    </xf>
    <xf numFmtId="0" fontId="2" fillId="2" borderId="1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3" applyFont="1" applyBorder="1" applyAlignment="1" applyProtection="1">
      <alignment horizontal="left" vertical="center" shrinkToFit="1"/>
      <protection locked="0"/>
    </xf>
    <xf numFmtId="0" fontId="18" fillId="0" borderId="84" xfId="23"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3" applyFont="1" applyBorder="1" applyAlignment="1" applyProtection="1">
      <alignment horizontal="left" vertical="center" shrinkToFit="1"/>
      <protection locked="0"/>
    </xf>
    <xf numFmtId="0" fontId="18" fillId="0" borderId="87" xfId="23"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3" applyFont="1" applyBorder="1" applyAlignment="1" applyProtection="1">
      <alignment horizontal="left" vertical="center" shrinkToFit="1"/>
      <protection locked="0"/>
    </xf>
    <xf numFmtId="0" fontId="18" fillId="0" borderId="91" xfId="23"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3" applyNumberFormat="1" applyFont="1" applyBorder="1" applyAlignment="1" applyProtection="1">
      <alignment horizontal="right" vertical="center" shrinkToFit="1"/>
      <protection locked="0"/>
    </xf>
    <xf numFmtId="183" fontId="18" fillId="0" borderId="95" xfId="23" applyNumberFormat="1" applyFont="1" applyBorder="1" applyAlignment="1" applyProtection="1">
      <alignment horizontal="right" vertical="center" shrinkToFit="1"/>
      <protection locked="0"/>
    </xf>
    <xf numFmtId="183" fontId="18" fillId="0" borderId="96" xfId="23"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3"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3" applyNumberFormat="1" applyFont="1" applyBorder="1" applyAlignment="1" applyProtection="1">
      <alignment horizontal="right" vertical="center" shrinkToFit="1"/>
      <protection locked="0"/>
    </xf>
    <xf numFmtId="183" fontId="18" fillId="0" borderId="101" xfId="23" applyNumberFormat="1" applyFont="1" applyBorder="1" applyAlignment="1" applyProtection="1">
      <alignment horizontal="right" vertical="center" shrinkToFit="1"/>
      <protection locked="0"/>
    </xf>
    <xf numFmtId="183" fontId="18" fillId="0" borderId="102" xfId="23"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3"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3"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3" applyNumberFormat="1" applyFont="1" applyFill="1" applyBorder="1" applyAlignment="1">
      <alignment horizontal="right" vertical="center" shrinkToFit="1"/>
    </xf>
    <xf numFmtId="183" fontId="18" fillId="3" borderId="31" xfId="23" applyNumberFormat="1" applyFont="1" applyFill="1" applyBorder="1" applyAlignment="1">
      <alignment horizontal="right" vertical="center" shrinkToFit="1"/>
    </xf>
    <xf numFmtId="184" fontId="18" fillId="3" borderId="32" xfId="23" applyNumberFormat="1" applyFont="1" applyFill="1" applyBorder="1" applyAlignment="1">
      <alignment horizontal="right" vertical="center" shrinkToFit="1"/>
    </xf>
    <xf numFmtId="184" fontId="18" fillId="3" borderId="108" xfId="23" applyNumberFormat="1" applyFont="1" applyFill="1" applyBorder="1" applyAlignment="1">
      <alignment horizontal="right" vertical="center" shrinkToFit="1"/>
    </xf>
    <xf numFmtId="183" fontId="18" fillId="3" borderId="23" xfId="23" applyNumberFormat="1" applyFont="1" applyFill="1" applyBorder="1" applyAlignment="1">
      <alignment horizontal="right" vertical="center" shrinkToFit="1"/>
    </xf>
    <xf numFmtId="183" fontId="18" fillId="3" borderId="35" xfId="23" applyNumberFormat="1" applyFont="1" applyFill="1" applyBorder="1" applyAlignment="1">
      <alignment horizontal="right" vertical="center" shrinkToFit="1"/>
    </xf>
    <xf numFmtId="183" fontId="18" fillId="3" borderId="34" xfId="23" applyNumberFormat="1" applyFont="1" applyFill="1" applyBorder="1" applyAlignment="1">
      <alignment horizontal="right" vertical="center" shrinkToFit="1"/>
    </xf>
    <xf numFmtId="184" fontId="18" fillId="3" borderId="35" xfId="23" applyNumberFormat="1" applyFont="1" applyFill="1" applyBorder="1" applyAlignment="1">
      <alignment horizontal="right" vertical="center" shrinkToFit="1"/>
    </xf>
    <xf numFmtId="184" fontId="18" fillId="3" borderId="36" xfId="23" applyNumberFormat="1" applyFont="1" applyFill="1" applyBorder="1" applyAlignment="1">
      <alignment horizontal="right" vertical="center" shrinkToFit="1"/>
    </xf>
    <xf numFmtId="183" fontId="18" fillId="0" borderId="109" xfId="23" applyNumberFormat="1" applyFont="1" applyBorder="1" applyAlignment="1" applyProtection="1">
      <alignment horizontal="right" vertical="center" shrinkToFit="1"/>
      <protection locked="0"/>
    </xf>
    <xf numFmtId="183" fontId="18" fillId="0" borderId="110" xfId="23"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3"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3"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3" applyNumberFormat="1" applyFont="1" applyFill="1" applyBorder="1" applyAlignment="1">
      <alignment horizontal="right" vertical="center" shrinkToFit="1"/>
    </xf>
    <xf numFmtId="183" fontId="18" fillId="3" borderId="67" xfId="23" applyNumberFormat="1" applyFont="1" applyFill="1" applyBorder="1" applyAlignment="1">
      <alignment horizontal="right" vertical="center" shrinkToFit="1"/>
    </xf>
    <xf numFmtId="184" fontId="18" fillId="3" borderId="113" xfId="23" applyNumberFormat="1" applyFont="1" applyFill="1" applyBorder="1" applyAlignment="1">
      <alignment horizontal="right" vertical="center" shrinkToFit="1"/>
    </xf>
    <xf numFmtId="184" fontId="18" fillId="3" borderId="114" xfId="23"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3" applyNumberFormat="1" applyFont="1" applyBorder="1" applyAlignment="1" applyProtection="1">
      <alignment horizontal="right" vertical="center" shrinkToFit="1"/>
      <protection locked="0"/>
    </xf>
    <xf numFmtId="183" fontId="18" fillId="0" borderId="116" xfId="23"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3"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3"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3" applyNumberFormat="1" applyFont="1" applyFill="1" applyBorder="1" applyAlignment="1">
      <alignment horizontal="right" vertical="center" shrinkToFit="1"/>
    </xf>
    <xf numFmtId="183" fontId="18" fillId="3" borderId="73" xfId="23" applyNumberFormat="1" applyFont="1" applyFill="1" applyBorder="1" applyAlignment="1">
      <alignment horizontal="right" vertical="center" shrinkToFit="1"/>
    </xf>
    <xf numFmtId="184" fontId="18" fillId="3" borderId="119" xfId="23" applyNumberFormat="1" applyFont="1" applyFill="1" applyBorder="1" applyAlignment="1">
      <alignment horizontal="right" vertical="center" shrinkToFit="1"/>
    </xf>
    <xf numFmtId="183" fontId="18" fillId="0" borderId="120" xfId="23"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3" applyNumberFormat="1" applyFont="1" applyBorder="1" applyAlignment="1" applyProtection="1">
      <alignment horizontal="right" vertical="center" shrinkToFit="1"/>
      <protection locked="0"/>
    </xf>
    <xf numFmtId="183" fontId="18" fillId="0" borderId="123" xfId="23"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3"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3"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3" applyNumberFormat="1" applyFont="1" applyFill="1" applyBorder="1" applyAlignment="1">
      <alignment horizontal="right" vertical="center" shrinkToFit="1"/>
    </xf>
    <xf numFmtId="184" fontId="18" fillId="3" borderId="131" xfId="23" applyNumberFormat="1" applyFont="1" applyFill="1" applyBorder="1" applyAlignment="1">
      <alignment horizontal="right" vertical="center" shrinkToFit="1"/>
    </xf>
    <xf numFmtId="184" fontId="18" fillId="3" borderId="132" xfId="23" applyNumberFormat="1" applyFont="1" applyFill="1" applyBorder="1" applyAlignment="1">
      <alignment horizontal="right" vertical="center" shrinkToFit="1"/>
    </xf>
    <xf numFmtId="184" fontId="18" fillId="3" borderId="133" xfId="23" applyNumberFormat="1" applyFont="1" applyFill="1" applyBorder="1" applyAlignment="1">
      <alignment horizontal="right" vertical="center" shrinkToFit="1"/>
    </xf>
    <xf numFmtId="184" fontId="18" fillId="3" borderId="130" xfId="23" applyNumberFormat="1" applyFont="1" applyFill="1" applyBorder="1" applyAlignment="1">
      <alignment horizontal="right" vertical="center" shrinkToFit="1"/>
    </xf>
    <xf numFmtId="184" fontId="18" fillId="3" borderId="134" xfId="23" applyNumberFormat="1" applyFont="1" applyFill="1" applyBorder="1" applyAlignment="1">
      <alignment horizontal="right" vertical="center" shrinkToFit="1"/>
    </xf>
    <xf numFmtId="184" fontId="18" fillId="3" borderId="23" xfId="23"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3" applyNumberFormat="1" applyFont="1" applyFill="1" applyBorder="1" applyAlignment="1">
      <alignment horizontal="right" vertical="center" shrinkToFit="1"/>
    </xf>
    <xf numFmtId="184" fontId="18" fillId="3" borderId="136" xfId="23" applyNumberFormat="1" applyFont="1" applyFill="1" applyBorder="1" applyAlignment="1">
      <alignment horizontal="right" vertical="center" shrinkToFit="1"/>
    </xf>
    <xf numFmtId="184" fontId="18" fillId="3" borderId="137" xfId="23" applyNumberFormat="1" applyFont="1" applyFill="1" applyBorder="1" applyAlignment="1">
      <alignment horizontal="right" vertical="center" shrinkToFit="1"/>
    </xf>
    <xf numFmtId="184" fontId="18" fillId="3" borderId="138" xfId="23" applyNumberFormat="1" applyFont="1" applyFill="1" applyBorder="1" applyAlignment="1">
      <alignment horizontal="right" vertical="center" shrinkToFit="1"/>
    </xf>
    <xf numFmtId="184" fontId="18" fillId="3" borderId="135" xfId="23" applyNumberFormat="1" applyFont="1" applyFill="1" applyBorder="1" applyAlignment="1">
      <alignment horizontal="right" vertical="center" shrinkToFit="1"/>
    </xf>
    <xf numFmtId="184" fontId="18" fillId="3" borderId="139" xfId="23"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3"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3" applyNumberFormat="1" applyFont="1" applyFill="1" applyBorder="1" applyAlignment="1">
      <alignment horizontal="right" vertical="center" shrinkToFit="1"/>
    </xf>
    <xf numFmtId="184" fontId="18" fillId="3" borderId="141" xfId="23" applyNumberFormat="1" applyFont="1" applyFill="1" applyBorder="1" applyAlignment="1">
      <alignment horizontal="right" vertical="center" shrinkToFit="1"/>
    </xf>
    <xf numFmtId="184" fontId="18" fillId="3" borderId="142" xfId="23" applyNumberFormat="1" applyFont="1" applyFill="1" applyBorder="1" applyAlignment="1">
      <alignment horizontal="right" vertical="center" shrinkToFit="1"/>
    </xf>
    <xf numFmtId="184" fontId="18" fillId="3" borderId="143" xfId="23" applyNumberFormat="1" applyFont="1" applyFill="1" applyBorder="1" applyAlignment="1">
      <alignment horizontal="right" vertical="center" shrinkToFit="1"/>
    </xf>
    <xf numFmtId="184" fontId="18" fillId="3" borderId="140" xfId="23" applyNumberFormat="1" applyFont="1" applyFill="1" applyBorder="1" applyAlignment="1">
      <alignment horizontal="right" vertical="center" shrinkToFit="1"/>
    </xf>
    <xf numFmtId="184" fontId="18" fillId="3" borderId="144" xfId="23"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3" applyNumberFormat="1" applyFont="1" applyFill="1" applyBorder="1" applyAlignment="1">
      <alignment horizontal="right" vertical="center" shrinkToFit="1"/>
    </xf>
    <xf numFmtId="185" fontId="18" fillId="3" borderId="42" xfId="23" applyNumberFormat="1" applyFont="1" applyFill="1" applyBorder="1" applyAlignment="1">
      <alignment horizontal="right" vertical="center" shrinkToFit="1"/>
    </xf>
    <xf numFmtId="186" fontId="18" fillId="3" borderId="42" xfId="23" applyNumberFormat="1" applyFont="1" applyFill="1" applyBorder="1" applyAlignment="1">
      <alignment horizontal="right" vertical="center" shrinkToFit="1"/>
    </xf>
    <xf numFmtId="186" fontId="18" fillId="3" borderId="43" xfId="23" applyNumberFormat="1" applyFont="1" applyFill="1" applyBorder="1" applyAlignment="1">
      <alignment horizontal="right" vertical="center" shrinkToFit="1"/>
    </xf>
    <xf numFmtId="185" fontId="18" fillId="3" borderId="23" xfId="23" applyNumberFormat="1" applyFont="1" applyFill="1" applyBorder="1" applyAlignment="1">
      <alignment horizontal="right" vertical="center" shrinkToFit="1"/>
    </xf>
    <xf numFmtId="185" fontId="18" fillId="3" borderId="0" xfId="23" applyNumberFormat="1" applyFont="1" applyFill="1" applyAlignment="1">
      <alignment horizontal="right" vertical="center" shrinkToFit="1"/>
    </xf>
    <xf numFmtId="186" fontId="18" fillId="3" borderId="20" xfId="23" applyNumberFormat="1" applyFont="1" applyFill="1" applyBorder="1" applyAlignment="1">
      <alignment horizontal="right" vertical="center" shrinkToFit="1"/>
    </xf>
    <xf numFmtId="186" fontId="18" fillId="3" borderId="0" xfId="23"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3" applyNumberFormat="1" applyFont="1" applyFill="1" applyBorder="1" applyAlignment="1">
      <alignment horizontal="right" vertical="center" shrinkToFit="1"/>
    </xf>
    <xf numFmtId="185" fontId="18" fillId="3" borderId="14" xfId="23" applyNumberFormat="1" applyFont="1" applyFill="1" applyBorder="1" applyAlignment="1">
      <alignment horizontal="right" vertical="center" shrinkToFit="1"/>
    </xf>
    <xf numFmtId="186" fontId="18" fillId="3" borderId="14" xfId="23" applyNumberFormat="1" applyFont="1" applyFill="1" applyBorder="1" applyAlignment="1">
      <alignment horizontal="right" vertical="center" shrinkToFit="1"/>
    </xf>
    <xf numFmtId="186" fontId="18" fillId="3" borderId="17" xfId="23"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3" applyNumberFormat="1" applyFont="1" applyFill="1" applyBorder="1" applyAlignment="1">
      <alignment horizontal="right" vertical="center" shrinkToFit="1"/>
    </xf>
    <xf numFmtId="183" fontId="18" fillId="3" borderId="149" xfId="23" applyNumberFormat="1" applyFont="1" applyFill="1" applyBorder="1" applyAlignment="1">
      <alignment horizontal="right" vertical="center" shrinkToFit="1"/>
    </xf>
    <xf numFmtId="183" fontId="18" fillId="3" borderId="150" xfId="23" applyNumberFormat="1" applyFont="1" applyFill="1" applyBorder="1" applyAlignment="1">
      <alignment horizontal="right" vertical="center" shrinkToFit="1"/>
    </xf>
    <xf numFmtId="183" fontId="18" fillId="3" borderId="151" xfId="23" applyNumberFormat="1" applyFont="1" applyFill="1" applyBorder="1" applyAlignment="1">
      <alignment horizontal="right" vertical="center" shrinkToFit="1"/>
    </xf>
    <xf numFmtId="184" fontId="18" fillId="3" borderId="97" xfId="23"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3" applyNumberFormat="1" applyFont="1" applyFill="1" applyBorder="1" applyAlignment="1">
      <alignment horizontal="right" vertical="center" shrinkToFit="1"/>
    </xf>
    <xf numFmtId="183" fontId="18" fillId="3" borderId="69" xfId="23" applyNumberFormat="1" applyFont="1" applyFill="1" applyBorder="1" applyAlignment="1">
      <alignment horizontal="right" vertical="center" shrinkToFit="1"/>
    </xf>
    <xf numFmtId="183" fontId="18" fillId="3" borderId="71" xfId="23" applyNumberFormat="1" applyFont="1" applyFill="1" applyBorder="1" applyAlignment="1">
      <alignment horizontal="right" vertical="center" shrinkToFit="1"/>
    </xf>
    <xf numFmtId="183" fontId="18" fillId="3" borderId="154" xfId="23" applyNumberFormat="1" applyFont="1" applyFill="1" applyBorder="1" applyAlignment="1">
      <alignment horizontal="right" vertical="center" shrinkToFit="1"/>
    </xf>
    <xf numFmtId="184" fontId="18" fillId="3" borderId="103" xfId="23"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3" applyNumberFormat="1" applyFont="1" applyFill="1" applyBorder="1" applyAlignment="1">
      <alignment horizontal="right" vertical="center" shrinkToFit="1"/>
    </xf>
    <xf numFmtId="186" fontId="18" fillId="3" borderId="156" xfId="23"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3" applyNumberFormat="1" applyFont="1" applyFill="1" applyBorder="1" applyAlignment="1">
      <alignment horizontal="right" vertical="center" shrinkToFit="1"/>
    </xf>
    <xf numFmtId="185" fontId="18" fillId="3" borderId="58" xfId="23" applyNumberFormat="1" applyFont="1" applyFill="1" applyBorder="1" applyAlignment="1">
      <alignment horizontal="right" vertical="center" shrinkToFit="1"/>
    </xf>
    <xf numFmtId="186" fontId="18" fillId="3" borderId="58" xfId="23" applyNumberFormat="1" applyFont="1" applyFill="1" applyBorder="1" applyAlignment="1">
      <alignment horizontal="right" vertical="center" shrinkToFit="1"/>
    </xf>
    <xf numFmtId="186" fontId="18" fillId="3" borderId="157" xfId="23"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3" applyNumberFormat="1" applyFont="1" applyFill="1" applyBorder="1" applyAlignment="1">
      <alignment horizontal="right" vertical="center" shrinkToFit="1"/>
    </xf>
    <xf numFmtId="184" fontId="18" fillId="3" borderId="75" xfId="23" applyNumberFormat="1" applyFont="1" applyFill="1" applyBorder="1" applyAlignment="1">
      <alignment horizontal="right" vertical="center" shrinkToFit="1"/>
    </xf>
    <xf numFmtId="184" fontId="18" fillId="3" borderId="159" xfId="23"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3" applyNumberFormat="1" applyFont="1" applyFill="1" applyBorder="1" applyAlignment="1">
      <alignment horizontal="right" vertical="center" shrinkToFit="1"/>
    </xf>
    <xf numFmtId="184" fontId="18" fillId="3" borderId="25" xfId="23" applyNumberFormat="1" applyFont="1" applyFill="1" applyBorder="1" applyAlignment="1">
      <alignment horizontal="right" vertical="center" shrinkToFit="1"/>
    </xf>
    <xf numFmtId="184" fontId="18" fillId="3" borderId="26" xfId="23"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3" applyNumberFormat="1" applyFont="1" applyFill="1" applyBorder="1" applyAlignment="1">
      <alignment horizontal="right" vertical="center" shrinkToFit="1"/>
    </xf>
    <xf numFmtId="184" fontId="18" fillId="3" borderId="163" xfId="23"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3" applyFont="1" applyFill="1" applyBorder="1" applyAlignment="1">
      <alignment horizontal="left" vertical="center" shrinkToFit="1"/>
    </xf>
    <xf numFmtId="0" fontId="18" fillId="3" borderId="42" xfId="23" applyFont="1" applyFill="1" applyBorder="1" applyAlignment="1">
      <alignment horizontal="left" vertical="center" shrinkToFit="1"/>
    </xf>
    <xf numFmtId="0" fontId="18" fillId="3" borderId="43" xfId="15" applyFont="1" applyFill="1" applyBorder="1">
      <alignment vertical="center"/>
    </xf>
    <xf numFmtId="0" fontId="18" fillId="3" borderId="23" xfId="23"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3" applyFont="1" applyFill="1" applyBorder="1" applyAlignment="1">
      <alignment horizontal="left" vertical="center" shrinkToFit="1"/>
    </xf>
    <xf numFmtId="0" fontId="18" fillId="3" borderId="14" xfId="23"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3"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3"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3" applyNumberFormat="1" applyFont="1" applyFill="1" applyBorder="1" applyAlignment="1">
      <alignment horizontal="right" vertical="center" shrinkToFit="1"/>
    </xf>
    <xf numFmtId="184" fontId="18" fillId="3" borderId="69" xfId="23" applyNumberFormat="1" applyFont="1" applyFill="1" applyBorder="1" applyAlignment="1">
      <alignment horizontal="right" vertical="center" shrinkToFit="1"/>
    </xf>
    <xf numFmtId="184" fontId="18" fillId="3" borderId="73" xfId="23" applyNumberFormat="1" applyFont="1" applyFill="1" applyBorder="1" applyAlignment="1">
      <alignment horizontal="right" vertical="center" shrinkToFit="1"/>
    </xf>
    <xf numFmtId="184" fontId="18" fillId="3" borderId="166" xfId="23" applyNumberFormat="1" applyFont="1" applyFill="1" applyBorder="1" applyAlignment="1">
      <alignment horizontal="right" vertical="center" shrinkToFit="1"/>
    </xf>
    <xf numFmtId="184" fontId="18" fillId="3" borderId="34" xfId="23"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3" applyNumberFormat="1" applyFont="1" applyFill="1" applyBorder="1" applyAlignment="1">
      <alignment horizontal="right" vertical="center" shrinkToFit="1"/>
    </xf>
    <xf numFmtId="184" fontId="18" fillId="3" borderId="169" xfId="23" applyNumberFormat="1" applyFont="1" applyFill="1" applyBorder="1" applyAlignment="1">
      <alignment horizontal="right" vertical="center" shrinkToFit="1"/>
    </xf>
    <xf numFmtId="184" fontId="18" fillId="3" borderId="59" xfId="23" applyNumberFormat="1" applyFont="1" applyFill="1" applyBorder="1" applyAlignment="1">
      <alignment horizontal="right" vertical="center" shrinkToFit="1"/>
    </xf>
    <xf numFmtId="184" fontId="18" fillId="3" borderId="170" xfId="23"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7" applyFont="1" applyFill="1" applyBorder="1">
      <alignment vertical="center"/>
    </xf>
    <xf numFmtId="0" fontId="3" fillId="0" borderId="42" xfId="27" applyFont="1" applyFill="1" applyBorder="1">
      <alignment vertical="center"/>
    </xf>
    <xf numFmtId="178" fontId="15" fillId="0" borderId="0" xfId="27" applyNumberFormat="1" applyFont="1" applyFill="1">
      <alignment vertical="center"/>
    </xf>
    <xf numFmtId="0" fontId="18" fillId="0" borderId="30" xfId="27" applyFont="1" applyFill="1" applyBorder="1">
      <alignment vertical="center"/>
    </xf>
    <xf numFmtId="178" fontId="15" fillId="0" borderId="42" xfId="27" applyNumberFormat="1" applyFont="1" applyFill="1" applyBorder="1">
      <alignment vertical="center"/>
    </xf>
    <xf numFmtId="178" fontId="15" fillId="0" borderId="31" xfId="27" applyNumberFormat="1" applyFont="1" applyFill="1" applyBorder="1">
      <alignment vertical="center"/>
    </xf>
    <xf numFmtId="178" fontId="15" fillId="0" borderId="23" xfId="27" applyNumberFormat="1" applyFont="1" applyFill="1" applyBorder="1">
      <alignment vertical="center"/>
    </xf>
    <xf numFmtId="0" fontId="15" fillId="0" borderId="0" xfId="27" applyFont="1" applyFill="1">
      <alignment vertical="center"/>
    </xf>
    <xf numFmtId="0" fontId="3" fillId="0" borderId="23" xfId="27" applyFont="1" applyFill="1" applyBorder="1">
      <alignment vertical="center"/>
    </xf>
    <xf numFmtId="0" fontId="3" fillId="0" borderId="34" xfId="27" applyFont="1" applyFill="1" applyBorder="1">
      <alignment vertical="center"/>
    </xf>
    <xf numFmtId="0" fontId="18" fillId="0" borderId="42" xfId="27" applyFont="1" applyFill="1" applyBorder="1">
      <alignment vertical="center"/>
    </xf>
    <xf numFmtId="0" fontId="3" fillId="0" borderId="31" xfId="27" applyFont="1" applyFill="1" applyBorder="1">
      <alignment vertical="center"/>
    </xf>
    <xf numFmtId="0" fontId="3" fillId="0" borderId="0" xfId="27" applyFont="1" applyFill="1" applyBorder="1">
      <alignment vertical="center"/>
    </xf>
    <xf numFmtId="178" fontId="15" fillId="0" borderId="0" xfId="27" applyNumberFormat="1" applyFont="1" applyFill="1" applyBorder="1">
      <alignment vertical="center"/>
    </xf>
    <xf numFmtId="178" fontId="15" fillId="0" borderId="34" xfId="27" applyNumberFormat="1" applyFont="1" applyFill="1" applyBorder="1">
      <alignment vertical="center"/>
    </xf>
    <xf numFmtId="0" fontId="3" fillId="3" borderId="30" xfId="27" applyFont="1" applyFill="1" applyBorder="1">
      <alignment vertical="center"/>
    </xf>
    <xf numFmtId="178" fontId="15" fillId="3" borderId="31" xfId="27" applyNumberFormat="1" applyFont="1" applyFill="1" applyBorder="1">
      <alignment vertical="center"/>
    </xf>
    <xf numFmtId="187" fontId="15" fillId="3" borderId="32" xfId="25" applyNumberFormat="1" applyFont="1" applyFill="1" applyBorder="1" applyAlignment="1">
      <alignment horizontal="left" vertical="center" wrapText="1"/>
    </xf>
    <xf numFmtId="0" fontId="15" fillId="3" borderId="32" xfId="25" applyFont="1" applyFill="1" applyBorder="1" applyAlignment="1">
      <alignment horizontal="left" vertical="center"/>
    </xf>
    <xf numFmtId="178" fontId="15" fillId="0" borderId="32" xfId="27" applyNumberFormat="1" applyFont="1" applyFill="1" applyBorder="1">
      <alignment vertical="center"/>
    </xf>
    <xf numFmtId="178" fontId="22" fillId="0" borderId="32" xfId="27" applyNumberFormat="1" applyFont="1" applyBorder="1">
      <alignment vertical="center"/>
    </xf>
    <xf numFmtId="178" fontId="15" fillId="3" borderId="32" xfId="27" applyNumberFormat="1" applyFont="1" applyFill="1" applyBorder="1" applyAlignment="1">
      <alignment vertical="center" wrapText="1"/>
    </xf>
    <xf numFmtId="178" fontId="15" fillId="0" borderId="32" xfId="27" applyNumberFormat="1" applyFont="1" applyFill="1" applyBorder="1" applyAlignment="1">
      <alignment vertical="center" wrapText="1"/>
    </xf>
    <xf numFmtId="0" fontId="15" fillId="3" borderId="32" xfId="27" applyFont="1" applyFill="1" applyBorder="1" applyAlignment="1">
      <alignment vertical="center"/>
    </xf>
    <xf numFmtId="0" fontId="15" fillId="0" borderId="0" xfId="27"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7" applyFont="1" applyFill="1" applyBorder="1">
      <alignment vertical="center"/>
    </xf>
    <xf numFmtId="178" fontId="15" fillId="3" borderId="34" xfId="27" applyNumberFormat="1" applyFont="1" applyFill="1" applyBorder="1">
      <alignment vertical="center"/>
    </xf>
    <xf numFmtId="187" fontId="15" fillId="3" borderId="35" xfId="25" applyNumberFormat="1" applyFont="1" applyFill="1" applyBorder="1" applyAlignment="1">
      <alignment horizontal="left" vertical="center" wrapText="1"/>
    </xf>
    <xf numFmtId="0" fontId="15" fillId="3" borderId="35" xfId="25" applyFont="1" applyFill="1" applyBorder="1" applyAlignment="1">
      <alignment horizontal="left" vertical="center"/>
    </xf>
    <xf numFmtId="178" fontId="15" fillId="0" borderId="35" xfId="27" applyNumberFormat="1" applyFont="1" applyFill="1" applyBorder="1">
      <alignment vertical="center"/>
    </xf>
    <xf numFmtId="178" fontId="22" fillId="0" borderId="35" xfId="27" applyNumberFormat="1" applyFont="1" applyBorder="1">
      <alignment vertical="center"/>
    </xf>
    <xf numFmtId="178" fontId="15" fillId="3" borderId="35" xfId="27" applyNumberFormat="1" applyFont="1" applyFill="1" applyBorder="1" applyAlignment="1">
      <alignment vertical="center" wrapText="1"/>
    </xf>
    <xf numFmtId="178" fontId="15" fillId="0" borderId="35" xfId="27" applyNumberFormat="1" applyFont="1" applyFill="1" applyBorder="1" applyAlignment="1">
      <alignment vertical="center" wrapText="1"/>
    </xf>
    <xf numFmtId="0" fontId="15" fillId="3" borderId="35" xfId="27"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7" applyFont="1" applyFill="1" applyBorder="1">
      <alignment vertical="center"/>
    </xf>
    <xf numFmtId="178" fontId="15" fillId="3" borderId="15" xfId="27" applyNumberFormat="1" applyFont="1" applyFill="1" applyBorder="1">
      <alignment vertical="center"/>
    </xf>
    <xf numFmtId="187" fontId="15" fillId="3" borderId="37" xfId="25" applyNumberFormat="1" applyFont="1" applyFill="1" applyBorder="1" applyAlignment="1">
      <alignment horizontal="left" vertical="center" wrapText="1"/>
    </xf>
    <xf numFmtId="0" fontId="15" fillId="3" borderId="37" xfId="25" applyFont="1" applyFill="1" applyBorder="1" applyAlignment="1">
      <alignment horizontal="left" vertical="center"/>
    </xf>
    <xf numFmtId="178" fontId="15" fillId="0" borderId="37" xfId="27" applyNumberFormat="1" applyFont="1" applyFill="1" applyBorder="1">
      <alignment vertical="center"/>
    </xf>
    <xf numFmtId="178" fontId="22" fillId="0" borderId="37" xfId="27" applyNumberFormat="1" applyFont="1" applyBorder="1">
      <alignment vertical="center"/>
    </xf>
    <xf numFmtId="178" fontId="15" fillId="3" borderId="37" xfId="27" applyNumberFormat="1" applyFont="1" applyFill="1" applyBorder="1" applyAlignment="1">
      <alignment vertical="center" wrapText="1"/>
    </xf>
    <xf numFmtId="178" fontId="15" fillId="0" borderId="37" xfId="27" applyNumberFormat="1" applyFont="1" applyFill="1" applyBorder="1" applyAlignment="1">
      <alignment vertical="center" wrapText="1"/>
    </xf>
    <xf numFmtId="0" fontId="15" fillId="3" borderId="37" xfId="27"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7" applyFont="1" applyFill="1" applyBorder="1" applyAlignment="1">
      <alignment horizontal="center" vertical="center" wrapText="1"/>
    </xf>
    <xf numFmtId="0" fontId="3" fillId="3" borderId="74" xfId="27" applyFont="1" applyFill="1" applyBorder="1" applyAlignment="1">
      <alignment horizontal="center" vertical="center"/>
    </xf>
    <xf numFmtId="183" fontId="15" fillId="3" borderId="26" xfId="25" applyNumberFormat="1" applyFont="1" applyFill="1" applyBorder="1" applyAlignment="1">
      <alignment horizontal="right" vertical="center" shrinkToFit="1"/>
    </xf>
    <xf numFmtId="183" fontId="15" fillId="3" borderId="74" xfId="25" applyNumberFormat="1" applyFont="1" applyFill="1" applyBorder="1" applyAlignment="1">
      <alignment horizontal="right" vertical="center" shrinkToFit="1"/>
    </xf>
    <xf numFmtId="178" fontId="15" fillId="0" borderId="74" xfId="27" applyNumberFormat="1" applyFont="1" applyFill="1" applyBorder="1" applyAlignment="1">
      <alignment horizontal="center" vertical="center"/>
    </xf>
    <xf numFmtId="188" fontId="22" fillId="0" borderId="74" xfId="27" applyNumberFormat="1" applyFont="1" applyFill="1" applyBorder="1" applyAlignment="1">
      <alignment horizontal="right" vertical="center" shrinkToFit="1"/>
    </xf>
    <xf numFmtId="184" fontId="22" fillId="0" borderId="74" xfId="27" applyNumberFormat="1" applyFont="1" applyFill="1" applyBorder="1" applyAlignment="1">
      <alignment horizontal="right" vertical="center" shrinkToFit="1"/>
    </xf>
    <xf numFmtId="183" fontId="15" fillId="0" borderId="74" xfId="27"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7" applyFont="1" applyFill="1" applyBorder="1">
      <alignment vertical="center"/>
    </xf>
    <xf numFmtId="178" fontId="15" fillId="3" borderId="74" xfId="27" applyNumberFormat="1" applyFont="1" applyFill="1" applyBorder="1" applyAlignment="1">
      <alignment horizontal="center" vertical="center"/>
    </xf>
    <xf numFmtId="178" fontId="15" fillId="0" borderId="176" xfId="27" applyNumberFormat="1" applyFont="1" applyFill="1" applyBorder="1" applyAlignment="1">
      <alignment horizontal="center" vertical="center"/>
    </xf>
    <xf numFmtId="188" fontId="22" fillId="0" borderId="176" xfId="27" applyNumberFormat="1" applyFont="1" applyFill="1" applyBorder="1" applyAlignment="1">
      <alignment horizontal="right" vertical="center" shrinkToFit="1"/>
    </xf>
    <xf numFmtId="184" fontId="22" fillId="0" borderId="176" xfId="27" applyNumberFormat="1" applyFont="1" applyFill="1" applyBorder="1" applyAlignment="1">
      <alignment horizontal="right" vertical="center" shrinkToFit="1"/>
    </xf>
    <xf numFmtId="189" fontId="15" fillId="0" borderId="0" xfId="27" applyNumberFormat="1" applyFont="1" applyFill="1" applyBorder="1">
      <alignment vertical="center"/>
    </xf>
    <xf numFmtId="189" fontId="15" fillId="0" borderId="34" xfId="27" applyNumberFormat="1" applyFont="1" applyFill="1" applyBorder="1">
      <alignment vertical="center"/>
    </xf>
    <xf numFmtId="0" fontId="3" fillId="0" borderId="0" xfId="27"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7" applyFont="1" applyFill="1" applyBorder="1">
      <alignment vertical="center"/>
    </xf>
    <xf numFmtId="178" fontId="2" fillId="3" borderId="176" xfId="27" applyNumberFormat="1" applyFont="1" applyFill="1" applyBorder="1" applyAlignment="1">
      <alignment horizontal="center" vertical="center"/>
    </xf>
    <xf numFmtId="183" fontId="15" fillId="3" borderId="31" xfId="25" applyNumberFormat="1" applyFont="1" applyFill="1" applyBorder="1" applyAlignment="1">
      <alignment horizontal="right" vertical="center" shrinkToFit="1"/>
    </xf>
    <xf numFmtId="183" fontId="15" fillId="3" borderId="32" xfId="25" applyNumberFormat="1" applyFont="1" applyFill="1" applyBorder="1" applyAlignment="1">
      <alignment horizontal="right" vertical="center" shrinkToFit="1"/>
    </xf>
    <xf numFmtId="178" fontId="15" fillId="0" borderId="174" xfId="27" applyNumberFormat="1" applyFont="1" applyFill="1" applyBorder="1" applyAlignment="1">
      <alignment horizontal="center" vertical="center"/>
    </xf>
    <xf numFmtId="188" fontId="15" fillId="0" borderId="174" xfId="27" applyNumberFormat="1" applyFont="1" applyFill="1" applyBorder="1" applyAlignment="1">
      <alignment horizontal="right" vertical="center" shrinkToFit="1"/>
    </xf>
    <xf numFmtId="184" fontId="15" fillId="0" borderId="174" xfId="27" applyNumberFormat="1" applyFont="1" applyFill="1" applyBorder="1" applyAlignment="1">
      <alignment horizontal="right" vertical="center" shrinkToFit="1"/>
    </xf>
    <xf numFmtId="183" fontId="15" fillId="3" borderId="176" xfId="27" applyNumberFormat="1" applyFont="1" applyFill="1" applyBorder="1" applyAlignment="1">
      <alignment horizontal="right" vertical="center" shrinkToFit="1"/>
    </xf>
    <xf numFmtId="183" fontId="15" fillId="0" borderId="176" xfId="27" applyNumberFormat="1" applyFont="1" applyFill="1" applyBorder="1" applyAlignment="1">
      <alignment horizontal="right" vertical="center" shrinkToFit="1"/>
    </xf>
    <xf numFmtId="189" fontId="15" fillId="0" borderId="23" xfId="27"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7" applyFont="1" applyFill="1" applyBorder="1">
      <alignment vertical="center"/>
    </xf>
    <xf numFmtId="178" fontId="15" fillId="3" borderId="174" xfId="27" applyNumberFormat="1" applyFont="1" applyFill="1" applyBorder="1" applyAlignment="1">
      <alignment horizontal="center" vertical="center"/>
    </xf>
    <xf numFmtId="184" fontId="15" fillId="3" borderId="181" xfId="25" applyNumberFormat="1" applyFont="1" applyFill="1" applyBorder="1" applyAlignment="1">
      <alignment horizontal="right" vertical="center" shrinkToFit="1"/>
    </xf>
    <xf numFmtId="184" fontId="15" fillId="3" borderId="174" xfId="25" applyNumberFormat="1" applyFont="1" applyFill="1" applyBorder="1" applyAlignment="1">
      <alignment horizontal="right" vertical="center" shrinkToFit="1"/>
    </xf>
    <xf numFmtId="178" fontId="15" fillId="0" borderId="0" xfId="27"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7" applyFont="1" applyFill="1" applyBorder="1">
      <alignment vertical="center"/>
    </xf>
    <xf numFmtId="178" fontId="15" fillId="0" borderId="14" xfId="27" applyNumberFormat="1" applyFont="1" applyFill="1" applyBorder="1">
      <alignment vertical="center"/>
    </xf>
    <xf numFmtId="178" fontId="15" fillId="0" borderId="15" xfId="27" applyNumberFormat="1" applyFont="1" applyFill="1" applyBorder="1">
      <alignment vertical="center"/>
    </xf>
    <xf numFmtId="0" fontId="3" fillId="0" borderId="16" xfId="27" applyFont="1" applyFill="1" applyBorder="1" applyAlignment="1"/>
    <xf numFmtId="0" fontId="3" fillId="0" borderId="14" xfId="27" applyFont="1" applyFill="1" applyBorder="1" applyAlignment="1"/>
    <xf numFmtId="0" fontId="3" fillId="0" borderId="15" xfId="27"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4" applyFont="1">
      <alignment vertical="center"/>
    </xf>
    <xf numFmtId="0" fontId="23" fillId="7" borderId="6" xfId="24" applyFont="1" applyFill="1" applyBorder="1" applyAlignment="1"/>
    <xf numFmtId="0" fontId="23" fillId="0" borderId="56" xfId="24" applyFont="1" applyFill="1" applyBorder="1" applyAlignment="1">
      <alignment vertical="center" wrapText="1"/>
    </xf>
    <xf numFmtId="0" fontId="23" fillId="0" borderId="57" xfId="24" applyFont="1" applyFill="1" applyBorder="1" applyAlignment="1">
      <alignment vertical="center"/>
    </xf>
    <xf numFmtId="0" fontId="23" fillId="0" borderId="12" xfId="24" applyFont="1" applyFill="1" applyBorder="1" applyAlignment="1">
      <alignment vertical="center"/>
    </xf>
    <xf numFmtId="0" fontId="23" fillId="0" borderId="61" xfId="24" applyFont="1" applyFill="1" applyBorder="1" applyAlignment="1">
      <alignment vertical="center"/>
    </xf>
    <xf numFmtId="0" fontId="25" fillId="0" borderId="0" xfId="24" applyFont="1" applyFill="1" applyBorder="1" applyAlignment="1">
      <alignment vertical="center"/>
    </xf>
    <xf numFmtId="0" fontId="23" fillId="7" borderId="18" xfId="24" applyFont="1" applyFill="1" applyBorder="1" applyAlignment="1">
      <alignment horizontal="right" vertical="top"/>
    </xf>
    <xf numFmtId="0" fontId="25" fillId="0" borderId="22" xfId="24" applyFont="1" applyFill="1" applyBorder="1" applyAlignment="1">
      <alignment horizontal="left" vertical="center" wrapText="1"/>
    </xf>
    <xf numFmtId="0" fontId="25" fillId="0" borderId="35" xfId="24" applyFont="1" applyFill="1" applyBorder="1" applyAlignment="1">
      <alignment horizontal="left" vertical="center" wrapText="1"/>
    </xf>
    <xf numFmtId="0" fontId="25" fillId="0" borderId="36" xfId="24" applyFont="1" applyFill="1" applyBorder="1" applyAlignment="1">
      <alignment horizontal="left" vertical="center" wrapText="1"/>
    </xf>
    <xf numFmtId="0" fontId="25" fillId="0" borderId="0" xfId="24" applyNumberFormat="1" applyFont="1" applyFill="1" applyBorder="1" applyAlignment="1">
      <alignment vertical="center" wrapText="1"/>
    </xf>
    <xf numFmtId="0" fontId="23" fillId="7" borderId="64" xfId="24" applyFont="1" applyFill="1" applyBorder="1" applyAlignment="1">
      <alignment horizontal="right" vertical="top"/>
    </xf>
    <xf numFmtId="0" fontId="25" fillId="0" borderId="50" xfId="24" applyFont="1" applyFill="1" applyBorder="1" applyAlignment="1">
      <alignment horizontal="left" vertical="center" wrapText="1"/>
    </xf>
    <xf numFmtId="0" fontId="25" fillId="0" borderId="51" xfId="24" applyFont="1" applyBorder="1" applyAlignment="1">
      <alignment horizontal="left" vertical="center" wrapText="1"/>
    </xf>
    <xf numFmtId="0" fontId="25" fillId="0" borderId="52" xfId="24" applyFont="1" applyBorder="1" applyAlignment="1">
      <alignment horizontal="left" vertical="center" wrapText="1"/>
    </xf>
    <xf numFmtId="0" fontId="23" fillId="7" borderId="13" xfId="24" applyFont="1" applyFill="1" applyBorder="1" applyAlignment="1">
      <alignment horizontal="center" vertical="center"/>
    </xf>
    <xf numFmtId="185" fontId="23" fillId="0" borderId="183" xfId="24" applyNumberFormat="1" applyFont="1" applyFill="1" applyBorder="1" applyAlignment="1">
      <alignment horizontal="right" vertical="center" shrinkToFit="1"/>
    </xf>
    <xf numFmtId="185" fontId="23" fillId="0" borderId="184" xfId="24" applyNumberFormat="1" applyFont="1" applyFill="1" applyBorder="1" applyAlignment="1">
      <alignment horizontal="right" vertical="center" shrinkToFit="1"/>
    </xf>
    <xf numFmtId="185" fontId="23" fillId="0" borderId="79" xfId="24" applyNumberFormat="1" applyFont="1" applyFill="1" applyBorder="1" applyAlignment="1">
      <alignment horizontal="right" vertical="center" shrinkToFit="1"/>
    </xf>
    <xf numFmtId="0" fontId="23" fillId="0" borderId="0" xfId="24" applyNumberFormat="1" applyFont="1" applyFill="1" applyBorder="1" applyAlignment="1">
      <alignment vertical="center"/>
    </xf>
    <xf numFmtId="0" fontId="23" fillId="7" borderId="24" xfId="24" applyFont="1" applyFill="1" applyBorder="1" applyAlignment="1">
      <alignment horizontal="center" vertical="center"/>
    </xf>
    <xf numFmtId="185" fontId="23" fillId="0" borderId="185" xfId="24" applyNumberFormat="1" applyFont="1" applyFill="1" applyBorder="1" applyAlignment="1">
      <alignment horizontal="right" vertical="center" shrinkToFit="1"/>
    </xf>
    <xf numFmtId="185" fontId="23" fillId="0" borderId="74" xfId="24" applyNumberFormat="1" applyFont="1" applyFill="1" applyBorder="1" applyAlignment="1">
      <alignment horizontal="right" vertical="center" shrinkToFit="1"/>
    </xf>
    <xf numFmtId="185" fontId="23" fillId="0" borderId="182" xfId="24" applyNumberFormat="1" applyFont="1" applyFill="1" applyBorder="1" applyAlignment="1">
      <alignment horizontal="right" vertical="center" shrinkToFit="1"/>
    </xf>
    <xf numFmtId="0" fontId="23" fillId="7" borderId="45" xfId="24" applyFont="1" applyFill="1" applyBorder="1" applyAlignment="1">
      <alignment horizontal="center" vertical="center"/>
    </xf>
    <xf numFmtId="185" fontId="23" fillId="0" borderId="186" xfId="24" applyNumberFormat="1" applyFont="1" applyFill="1" applyBorder="1" applyAlignment="1">
      <alignment horizontal="right" vertical="center" shrinkToFit="1"/>
    </xf>
    <xf numFmtId="185" fontId="23" fillId="0" borderId="187" xfId="24" applyNumberFormat="1" applyFont="1" applyFill="1" applyBorder="1" applyAlignment="1">
      <alignment horizontal="right" vertical="center" shrinkToFit="1"/>
    </xf>
    <xf numFmtId="185" fontId="23" fillId="0" borderId="62" xfId="24"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Border="1" applyAlignment="1" applyProtection="1">
      <alignment horizontal="left" vertical="center" wrapText="1"/>
      <protection locked="0"/>
    </xf>
    <xf numFmtId="0" fontId="30" fillId="0" borderId="33" xfId="9" applyFont="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Border="1" applyAlignment="1" applyProtection="1">
      <alignment horizontal="left" vertical="center" wrapText="1"/>
      <protection locked="0"/>
    </xf>
    <xf numFmtId="0" fontId="30" fillId="0" borderId="36" xfId="9" applyFont="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Border="1" applyAlignment="1" applyProtection="1">
      <alignment horizontal="left" vertical="center" wrapText="1"/>
      <protection locked="0"/>
    </xf>
    <xf numFmtId="0" fontId="30" fillId="0" borderId="52" xfId="9" applyFont="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9" applyNumberFormat="1" applyFont="1">
      <alignment vertical="center"/>
    </xf>
    <xf numFmtId="0" fontId="5" fillId="3" borderId="0" xfId="5" applyFont="1" applyFill="1" applyAlignment="1">
      <alignment vertical="center"/>
    </xf>
    <xf numFmtId="0" fontId="1" fillId="3" borderId="0" xfId="5" applyFill="1" applyAlignment="1">
      <alignment vertical="center"/>
    </xf>
    <xf numFmtId="0" fontId="1" fillId="3" borderId="0" xfId="5" applyFill="1" applyAlignment="1" applyProtection="1">
      <alignment vertical="center"/>
      <protection hidden="1"/>
    </xf>
    <xf numFmtId="0" fontId="3" fillId="0" borderId="30" xfId="29" applyFont="1" applyBorder="1">
      <alignment vertical="center"/>
    </xf>
    <xf numFmtId="0" fontId="3" fillId="0" borderId="35" xfId="29" applyFont="1" applyBorder="1">
      <alignment vertical="center"/>
    </xf>
    <xf numFmtId="178" fontId="3" fillId="0" borderId="42" xfId="29" applyNumberFormat="1" applyFont="1" applyBorder="1">
      <alignment vertical="center"/>
    </xf>
    <xf numFmtId="178" fontId="3" fillId="0" borderId="31" xfId="29" applyNumberFormat="1" applyFont="1" applyBorder="1">
      <alignment vertical="center"/>
    </xf>
    <xf numFmtId="178" fontId="3" fillId="0" borderId="34" xfId="29" applyNumberFormat="1" applyFont="1" applyBorder="1">
      <alignment vertical="center"/>
    </xf>
    <xf numFmtId="178" fontId="5" fillId="0" borderId="0" xfId="29" applyNumberFormat="1" applyFont="1">
      <alignment vertical="center"/>
    </xf>
    <xf numFmtId="0" fontId="3" fillId="0" borderId="0" xfId="29" applyFont="1" applyAlignment="1">
      <alignment horizontal="center" vertical="center"/>
    </xf>
    <xf numFmtId="187" fontId="3" fillId="3" borderId="0" xfId="26" applyNumberFormat="1" applyFont="1" applyFill="1" applyAlignment="1">
      <alignment horizontal="center" vertical="center" wrapText="1"/>
    </xf>
    <xf numFmtId="178" fontId="3" fillId="3" borderId="0" xfId="29" applyNumberFormat="1" applyFont="1" applyFill="1" applyAlignment="1">
      <alignment vertical="center" wrapText="1"/>
    </xf>
    <xf numFmtId="187" fontId="3" fillId="3" borderId="0" xfId="26" applyNumberFormat="1" applyFont="1" applyFill="1" applyAlignment="1">
      <alignment vertical="center" wrapText="1"/>
    </xf>
    <xf numFmtId="178" fontId="1" fillId="0" borderId="0" xfId="18" applyNumberFormat="1" applyAlignment="1">
      <alignment vertical="center"/>
    </xf>
    <xf numFmtId="187" fontId="3" fillId="0" borderId="0" xfId="26" applyNumberFormat="1" applyFont="1" applyAlignment="1">
      <alignment horizontal="center" vertical="center" wrapText="1"/>
    </xf>
    <xf numFmtId="178" fontId="1" fillId="0" borderId="0" xfId="29" applyNumberFormat="1" applyAlignment="1">
      <alignment horizontal="center" vertical="center"/>
    </xf>
    <xf numFmtId="183" fontId="1" fillId="0" borderId="0" xfId="20" applyNumberFormat="1" applyAlignment="1">
      <alignment horizontal="right" vertical="center"/>
    </xf>
    <xf numFmtId="49" fontId="3" fillId="3" borderId="0" xfId="26" applyNumberFormat="1" applyFont="1" applyFill="1" applyAlignment="1">
      <alignment horizontal="center" vertical="center" wrapText="1"/>
    </xf>
    <xf numFmtId="184" fontId="3" fillId="3" borderId="0" xfId="26" applyNumberFormat="1" applyFont="1" applyFill="1" applyAlignment="1">
      <alignment horizontal="center" vertical="center"/>
    </xf>
    <xf numFmtId="191" fontId="3" fillId="0" borderId="0" xfId="29" applyNumberFormat="1" applyFont="1">
      <alignment vertical="center"/>
    </xf>
    <xf numFmtId="184" fontId="3" fillId="3" borderId="0" xfId="26" applyNumberFormat="1" applyFont="1" applyFill="1" applyAlignment="1">
      <alignment horizontal="center" vertical="center" wrapText="1"/>
    </xf>
    <xf numFmtId="184" fontId="3" fillId="0" borderId="0" xfId="29"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6" applyNumberFormat="1" applyFont="1" applyFill="1" applyAlignment="1">
      <alignment horizontal="center" vertical="center"/>
    </xf>
    <xf numFmtId="189" fontId="3" fillId="0" borderId="34" xfId="29" applyNumberFormat="1" applyFont="1" applyBorder="1">
      <alignment vertical="center"/>
    </xf>
    <xf numFmtId="189" fontId="3" fillId="0" borderId="23" xfId="29" applyNumberFormat="1" applyFont="1" applyBorder="1">
      <alignment vertical="center"/>
    </xf>
    <xf numFmtId="189" fontId="3" fillId="0" borderId="0" xfId="26" applyNumberFormat="1" applyFont="1">
      <alignment vertical="center"/>
    </xf>
    <xf numFmtId="0" fontId="3" fillId="0" borderId="30" xfId="29" applyFont="1" applyBorder="1" applyAlignment="1" applyProtection="1">
      <alignment horizontal="left" vertical="top" wrapText="1"/>
      <protection locked="0"/>
    </xf>
    <xf numFmtId="0" fontId="3" fillId="0" borderId="42" xfId="29" applyFont="1" applyBorder="1" applyAlignment="1" applyProtection="1">
      <alignment horizontal="left" vertical="top" wrapText="1"/>
      <protection locked="0"/>
    </xf>
    <xf numFmtId="0" fontId="3" fillId="0" borderId="31" xfId="29" applyFont="1" applyBorder="1" applyAlignment="1" applyProtection="1">
      <alignment horizontal="left" vertical="top" wrapText="1"/>
      <protection locked="0"/>
    </xf>
    <xf numFmtId="0" fontId="3" fillId="0" borderId="32" xfId="29" applyFont="1" applyBorder="1" applyAlignment="1">
      <alignment horizontal="center" vertical="center"/>
    </xf>
    <xf numFmtId="187" fontId="3" fillId="3" borderId="74" xfId="26" applyNumberFormat="1" applyFont="1" applyFill="1" applyBorder="1" applyAlignment="1">
      <alignment horizontal="center" vertical="center" wrapText="1"/>
    </xf>
    <xf numFmtId="0" fontId="3" fillId="0" borderId="74" xfId="29" applyFont="1" applyBorder="1" applyAlignment="1">
      <alignment horizontal="center" vertical="center"/>
    </xf>
    <xf numFmtId="0" fontId="3" fillId="0" borderId="23" xfId="29" applyFont="1" applyBorder="1" applyAlignment="1" applyProtection="1">
      <alignment horizontal="left" vertical="top" wrapText="1"/>
      <protection locked="0"/>
    </xf>
    <xf numFmtId="0" fontId="3" fillId="0" borderId="0" xfId="29" applyFont="1" applyAlignment="1" applyProtection="1">
      <alignment horizontal="left" vertical="top" wrapText="1"/>
      <protection locked="0"/>
    </xf>
    <xf numFmtId="0" fontId="3" fillId="0" borderId="34" xfId="29" applyFont="1" applyBorder="1" applyAlignment="1" applyProtection="1">
      <alignment horizontal="left" vertical="top" wrapText="1"/>
      <protection locked="0"/>
    </xf>
    <xf numFmtId="184" fontId="3" fillId="3" borderId="74" xfId="26" applyNumberFormat="1" applyFont="1" applyFill="1" applyBorder="1" applyAlignment="1">
      <alignment horizontal="center" vertical="center"/>
    </xf>
    <xf numFmtId="0" fontId="3" fillId="0" borderId="16" xfId="29" applyFont="1" applyBorder="1" applyAlignment="1" applyProtection="1">
      <alignment horizontal="left" vertical="top" wrapText="1"/>
      <protection locked="0"/>
    </xf>
    <xf numFmtId="0" fontId="3" fillId="0" borderId="14" xfId="29" applyFont="1" applyBorder="1" applyAlignment="1" applyProtection="1">
      <alignment horizontal="left" vertical="top" wrapText="1"/>
      <protection locked="0"/>
    </xf>
    <xf numFmtId="0" fontId="3" fillId="0" borderId="15" xfId="29" applyFont="1" applyBorder="1" applyAlignment="1" applyProtection="1">
      <alignment horizontal="left" vertical="top" wrapText="1"/>
      <protection locked="0"/>
    </xf>
    <xf numFmtId="0" fontId="1" fillId="3" borderId="0" xfId="5" applyFill="1" applyAlignment="1">
      <alignment vertical="center"/>
    </xf>
    <xf numFmtId="178" fontId="3" fillId="0" borderId="14" xfId="29" applyNumberFormat="1" applyFont="1" applyBorder="1">
      <alignment vertical="center"/>
    </xf>
    <xf numFmtId="178" fontId="3" fillId="0" borderId="15" xfId="29" applyNumberFormat="1" applyFont="1" applyBorder="1">
      <alignment vertical="center"/>
    </xf>
  </cellXfs>
  <cellStyles count="31">
    <cellStyle name="標準" xfId="0" builtinId="0"/>
    <cellStyle name="標準 2" xfId="1"/>
    <cellStyle name="標準 2 2" xfId="2"/>
    <cellStyle name="標準 2 3" xfId="3"/>
    <cellStyle name="標準 2_48広川町_250319【最終】 " xfId="4"/>
    <cellStyle name="標準 2_【財政状況資料集】_405442_広川町_2023(2回目)" xfId="5"/>
    <cellStyle name="標準 3" xfId="6"/>
    <cellStyle name="標準 3_【財政状況資料集】_405442_広川町_2023(2回目)"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財政状況資料集】_405442_広川町_2023(2回目)" xfId="18"/>
    <cellStyle name="標準_APAHO252300" xfId="19"/>
    <cellStyle name="標準_APAHO252300_【財政状況資料集】_405442_広川町_2023(2回目)" xfId="20"/>
    <cellStyle name="標準_Book1" xfId="21"/>
    <cellStyle name="標準_Book1_【財政状況資料集】_405442_広川町_2023(2回目)" xfId="22"/>
    <cellStyle name="標準_O-JJ0722-001-3_決算状況カード(各会計・関係団体)_O-JJ1016-001-3_財政状況資料集(決算状況カード(各会計・関係団体))(Rev2)2" xfId="23"/>
    <cellStyle name="標準_O-JJ0722-001-8_連結実質赤字比率に係る赤字・黒字の構成分析" xfId="24"/>
    <cellStyle name="標準_【レイアウト】（市）資料３（Ｐ２）　歳出比較分析表" xfId="25"/>
    <cellStyle name="標準_【レイアウト】（市）資料３（Ｐ２）　歳出比較分析表_【財政状況資料集】_405442_広川町_2023(2回目)" xfId="26"/>
    <cellStyle name="標準_【レイアウト】（県）資料３（Ｐ２）　歳出比較分析表" xfId="27"/>
    <cellStyle name="標準_【レイアウト】（県）資料３（Ｐ２）　歳出比較分析表_48広川町_250319【最終】 " xfId="28"/>
    <cellStyle name="標準_【レイアウト】（県）資料３（Ｐ２）　歳出比較分析表_【財政状況資料集】_405442_広川町_2023(2回目)" xfId="29"/>
    <cellStyle name="標準_【財政状況資料集】_405442_広川町_2023(2回目)"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51264</c:v>
                </c:pt>
                <c:pt idx="1">
                  <c:v>96248</c:v>
                </c:pt>
                <c:pt idx="2">
                  <c:v>76413</c:v>
                </c:pt>
                <c:pt idx="3">
                  <c:v>66481</c:v>
                </c:pt>
                <c:pt idx="4">
                  <c:v>67825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59151</c:v>
                </c:pt>
                <c:pt idx="1">
                  <c:v>93326</c:v>
                </c:pt>
                <c:pt idx="2">
                  <c:v>57197</c:v>
                </c:pt>
                <c:pt idx="3">
                  <c:v>107514</c:v>
                </c:pt>
                <c:pt idx="4">
                  <c:v>44983</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2.1800000000000002</c:v>
                </c:pt>
                <c:pt idx="1">
                  <c:v>3.74</c:v>
                </c:pt>
                <c:pt idx="2">
                  <c:v>9.6300000000000008</c:v>
                </c:pt>
                <c:pt idx="3">
                  <c:v>7.98</c:v>
                </c:pt>
                <c:pt idx="4">
                  <c:v>3.51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39.380000000000003</c:v>
                </c:pt>
                <c:pt idx="1">
                  <c:v>34.15</c:v>
                </c:pt>
                <c:pt idx="2">
                  <c:v>32.78</c:v>
                </c:pt>
                <c:pt idx="3">
                  <c:v>36.49</c:v>
                </c:pt>
                <c:pt idx="4">
                  <c:v>36.5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-4.6500000000000004</c:v>
                </c:pt>
                <c:pt idx="1">
                  <c:v>-2.4</c:v>
                </c:pt>
                <c:pt idx="2">
                  <c:v>6.22</c:v>
                </c:pt>
                <c:pt idx="3">
                  <c:v>0.47</c:v>
                </c:pt>
                <c:pt idx="4">
                  <c:v>-4.25</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2.e-002</c:v>
                </c:pt>
                <c:pt idx="2">
                  <c:v>#N/A</c:v>
                </c:pt>
                <c:pt idx="3">
                  <c:v>3.e-002</c:v>
                </c:pt>
                <c:pt idx="4">
                  <c:v>#N/A</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広川防災ダム管理特別会計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6.e-002</c:v>
                </c:pt>
                <c:pt idx="2">
                  <c:v>#N/A</c:v>
                </c:pt>
                <c:pt idx="3">
                  <c:v>3.e-002</c:v>
                </c:pt>
                <c:pt idx="4">
                  <c:v>#N/A</c:v>
                </c:pt>
                <c:pt idx="5">
                  <c:v>7.0000000000000007e-002</c:v>
                </c:pt>
                <c:pt idx="6">
                  <c:v>#N/A</c:v>
                </c:pt>
                <c:pt idx="7">
                  <c:v>3.e-002</c:v>
                </c:pt>
                <c:pt idx="8">
                  <c:v>#N/A</c:v>
                </c:pt>
                <c:pt idx="9">
                  <c:v>1.e-002</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0.17</c:v>
                </c:pt>
                <c:pt idx="2">
                  <c:v>#N/A</c:v>
                </c:pt>
                <c:pt idx="3">
                  <c:v>0.16</c:v>
                </c:pt>
                <c:pt idx="4">
                  <c:v>#N/A</c:v>
                </c:pt>
                <c:pt idx="5">
                  <c:v>0.17</c:v>
                </c:pt>
                <c:pt idx="6">
                  <c:v>#N/A</c:v>
                </c:pt>
                <c:pt idx="7">
                  <c:v>0.16</c:v>
                </c:pt>
                <c:pt idx="8">
                  <c:v>#N/A</c:v>
                </c:pt>
                <c:pt idx="9">
                  <c:v>0.16</c:v>
                </c:pt>
              </c:numCache>
            </c:numRef>
          </c:val>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1.1399999999999999</c:v>
                </c:pt>
                <c:pt idx="2">
                  <c:v>#N/A</c:v>
                </c:pt>
                <c:pt idx="3">
                  <c:v>0.55000000000000004</c:v>
                </c:pt>
                <c:pt idx="4">
                  <c:v>#N/A</c:v>
                </c:pt>
                <c:pt idx="5">
                  <c:v>0.97</c:v>
                </c:pt>
                <c:pt idx="6">
                  <c:v>#N/A</c:v>
                </c:pt>
                <c:pt idx="7">
                  <c:v>0.89</c:v>
                </c:pt>
                <c:pt idx="8">
                  <c:v>#N/A</c:v>
                </c:pt>
                <c:pt idx="9">
                  <c:v>0.61</c:v>
                </c:pt>
              </c:numCache>
            </c:numRef>
          </c:val>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1.75</c:v>
                </c:pt>
                <c:pt idx="2">
                  <c:v>#N/A</c:v>
                </c:pt>
                <c:pt idx="3">
                  <c:v>2.0299999999999998</c:v>
                </c:pt>
                <c:pt idx="4">
                  <c:v>#N/A</c:v>
                </c:pt>
                <c:pt idx="5">
                  <c:v>2.52</c:v>
                </c:pt>
                <c:pt idx="6">
                  <c:v>#N/A</c:v>
                </c:pt>
                <c:pt idx="7">
                  <c:v>2.97</c:v>
                </c:pt>
                <c:pt idx="8">
                  <c:v>#N/A</c:v>
                </c:pt>
                <c:pt idx="9">
                  <c:v>3.1</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2.08</c:v>
                </c:pt>
                <c:pt idx="2">
                  <c:v>#N/A</c:v>
                </c:pt>
                <c:pt idx="3">
                  <c:v>3.67</c:v>
                </c:pt>
                <c:pt idx="4">
                  <c:v>#N/A</c:v>
                </c:pt>
                <c:pt idx="5">
                  <c:v>9.56</c:v>
                </c:pt>
                <c:pt idx="6">
                  <c:v>#N/A</c:v>
                </c:pt>
                <c:pt idx="7">
                  <c:v>7.94</c:v>
                </c:pt>
                <c:pt idx="8">
                  <c:v>#N/A</c:v>
                </c:pt>
                <c:pt idx="9">
                  <c:v>3.49</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21.41</c:v>
                </c:pt>
                <c:pt idx="2">
                  <c:v>#N/A</c:v>
                </c:pt>
                <c:pt idx="3">
                  <c:v>22.29</c:v>
                </c:pt>
                <c:pt idx="4">
                  <c:v>#N/A</c:v>
                </c:pt>
                <c:pt idx="5">
                  <c:v>22.06</c:v>
                </c:pt>
                <c:pt idx="6">
                  <c:v>#N/A</c:v>
                </c:pt>
                <c:pt idx="7">
                  <c:v>24.09</c:v>
                </c:pt>
                <c:pt idx="8">
                  <c:v>#N/A</c:v>
                </c:pt>
                <c:pt idx="9">
                  <c:v>24.99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594</c:v>
                </c:pt>
                <c:pt idx="5">
                  <c:v>594</c:v>
                </c:pt>
                <c:pt idx="8">
                  <c:v>594</c:v>
                </c:pt>
                <c:pt idx="11">
                  <c:v>589</c:v>
                </c:pt>
                <c:pt idx="14">
                  <c:v>576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25</c:v>
                </c:pt>
                <c:pt idx="3">
                  <c:v>13</c:v>
                </c:pt>
                <c:pt idx="6">
                  <c:v>15</c:v>
                </c:pt>
                <c:pt idx="9">
                  <c:v>16</c:v>
                </c:pt>
                <c:pt idx="12">
                  <c:v>15</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106</c:v>
                </c:pt>
                <c:pt idx="3">
                  <c:v>103</c:v>
                </c:pt>
                <c:pt idx="6">
                  <c:v>100</c:v>
                </c:pt>
                <c:pt idx="9">
                  <c:v>106</c:v>
                </c:pt>
                <c:pt idx="12">
                  <c:v>98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111</c:v>
                </c:pt>
                <c:pt idx="3">
                  <c:v>117</c:v>
                </c:pt>
                <c:pt idx="6">
                  <c:v>122</c:v>
                </c:pt>
                <c:pt idx="9">
                  <c:v>124</c:v>
                </c:pt>
                <c:pt idx="12">
                  <c:v>125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691</c:v>
                </c:pt>
                <c:pt idx="3">
                  <c:v>705</c:v>
                </c:pt>
                <c:pt idx="6">
                  <c:v>723</c:v>
                </c:pt>
                <c:pt idx="9">
                  <c:v>706</c:v>
                </c:pt>
                <c:pt idx="12">
                  <c:v>710</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339</c:v>
                </c:pt>
                <c:pt idx="2">
                  <c:v>#N/A</c:v>
                </c:pt>
                <c:pt idx="3">
                  <c:v>#N/A</c:v>
                </c:pt>
                <c:pt idx="4">
                  <c:v>344</c:v>
                </c:pt>
                <c:pt idx="5">
                  <c:v>#N/A</c:v>
                </c:pt>
                <c:pt idx="6">
                  <c:v>#N/A</c:v>
                </c:pt>
                <c:pt idx="7">
                  <c:v>366</c:v>
                </c:pt>
                <c:pt idx="8">
                  <c:v>#N/A</c:v>
                </c:pt>
                <c:pt idx="9">
                  <c:v>#N/A</c:v>
                </c:pt>
                <c:pt idx="10">
                  <c:v>363</c:v>
                </c:pt>
                <c:pt idx="11">
                  <c:v>#N/A</c:v>
                </c:pt>
                <c:pt idx="12">
                  <c:v>#N/A</c:v>
                </c:pt>
                <c:pt idx="13">
                  <c:v>372</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6940</c:v>
                </c:pt>
                <c:pt idx="5">
                  <c:v>7520</c:v>
                </c:pt>
                <c:pt idx="8">
                  <c:v>7556</c:v>
                </c:pt>
                <c:pt idx="11">
                  <c:v>7685</c:v>
                </c:pt>
                <c:pt idx="14">
                  <c:v>7611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3375</c:v>
                </c:pt>
                <c:pt idx="5">
                  <c:v>3180</c:v>
                </c:pt>
                <c:pt idx="8">
                  <c:v>3492</c:v>
                </c:pt>
                <c:pt idx="11">
                  <c:v>3805</c:v>
                </c:pt>
                <c:pt idx="14">
                  <c:v>4078</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623</c:v>
                </c:pt>
                <c:pt idx="3">
                  <c:v>689</c:v>
                </c:pt>
                <c:pt idx="6">
                  <c:v>672</c:v>
                </c:pt>
                <c:pt idx="9">
                  <c:v>696</c:v>
                </c:pt>
                <c:pt idx="12">
                  <c:v>697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670</c:v>
                </c:pt>
                <c:pt idx="3">
                  <c:v>964</c:v>
                </c:pt>
                <c:pt idx="6">
                  <c:v>884</c:v>
                </c:pt>
                <c:pt idx="9">
                  <c:v>818</c:v>
                </c:pt>
                <c:pt idx="12">
                  <c:v>753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2536</c:v>
                </c:pt>
                <c:pt idx="3">
                  <c:v>2611</c:v>
                </c:pt>
                <c:pt idx="6">
                  <c:v>2573</c:v>
                </c:pt>
                <c:pt idx="9">
                  <c:v>2450</c:v>
                </c:pt>
                <c:pt idx="12">
                  <c:v>2413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234</c:v>
                </c:pt>
                <c:pt idx="3">
                  <c:v>234</c:v>
                </c:pt>
                <c:pt idx="6">
                  <c:v>219</c:v>
                </c:pt>
                <c:pt idx="9">
                  <c:v>204</c:v>
                </c:pt>
                <c:pt idx="12">
                  <c:v>188</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7068</c:v>
                </c:pt>
                <c:pt idx="3">
                  <c:v>7826</c:v>
                </c:pt>
                <c:pt idx="6">
                  <c:v>8104</c:v>
                </c:pt>
                <c:pt idx="9">
                  <c:v>8821</c:v>
                </c:pt>
                <c:pt idx="12">
                  <c:v>8703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816</c:v>
                </c:pt>
                <c:pt idx="2">
                  <c:v>#N/A</c:v>
                </c:pt>
                <c:pt idx="3">
                  <c:v>#N/A</c:v>
                </c:pt>
                <c:pt idx="4">
                  <c:v>1624</c:v>
                </c:pt>
                <c:pt idx="5">
                  <c:v>#N/A</c:v>
                </c:pt>
                <c:pt idx="6">
                  <c:v>#N/A</c:v>
                </c:pt>
                <c:pt idx="7">
                  <c:v>1403</c:v>
                </c:pt>
                <c:pt idx="8">
                  <c:v>#N/A</c:v>
                </c:pt>
                <c:pt idx="9">
                  <c:v>#N/A</c:v>
                </c:pt>
                <c:pt idx="10">
                  <c:v>1499</c:v>
                </c:pt>
                <c:pt idx="11">
                  <c:v>#N/A</c:v>
                </c:pt>
                <c:pt idx="12">
                  <c:v>#N/A</c:v>
                </c:pt>
                <c:pt idx="13">
                  <c:v>1065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1622</c:v>
                </c:pt>
                <c:pt idx="1">
                  <c:v>1780</c:v>
                </c:pt>
                <c:pt idx="2">
                  <c:v>1821</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317</c:v>
                </c:pt>
                <c:pt idx="1">
                  <c:v>328</c:v>
                </c:pt>
                <c:pt idx="2">
                  <c:v>360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1561</c:v>
                </c:pt>
                <c:pt idx="1">
                  <c:v>1695</c:v>
                </c:pt>
                <c:pt idx="2">
                  <c:v>1898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{7A692A95-2A94-4CD5-A5B5-4640914C2D78}</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{F22CFF90-A1BE-4C3F-BD27-B2ADDABE2356}</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{C5D87846-99EB-4C87-AD64-6240239FC8E0}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{27EE5950-3AB3-41FE-8400-1DAE6E2AC48B}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{70F350DF-7D77-44CF-B5E6-D6F439AA6F36}</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{4EBA0FB5-33F8-4D7D-91D6-999F0FA91CF9}</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{E3E23265-DD47-40FF-8BBB-5B385A6957A8}</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{00EF60ED-772D-41B1-9E6E-4C0429CE8184}</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{76D6ACB4-0378-49E3-863F-AE1DD558CCF0}</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39.5</c:v>
                </c:pt>
                <c:pt idx="8">
                  <c:v>47.3</c:v>
                </c:pt>
                <c:pt idx="16">
                  <c:v>49.3</c:v>
                </c:pt>
                <c:pt idx="24">
                  <c:v>45.7</c:v>
                </c:pt>
                <c:pt idx="32">
                  <c:v>47.5</c:v>
                </c:pt>
              </c:numCache>
            </c:numRef>
          </c:xVal>
          <c:yVal>
            <c:numRef>
              <c:f>'公会計指標分析・財政指標組合せ分析表'!$BP$51:$DC$51</c:f>
              <c:numCache>
                <c:formatCode>#,##0.0;"▲ "#,##0.0</c:formatCode>
                <c:ptCount val="40"/>
                <c:pt idx="0">
                  <c:v>20.8</c:v>
                </c:pt>
                <c:pt idx="8">
                  <c:v>39.700000000000003</c:v>
                </c:pt>
                <c:pt idx="16">
                  <c:v>32.200000000000003</c:v>
                </c:pt>
                <c:pt idx="24">
                  <c:v>34.9</c:v>
                </c:pt>
                <c:pt idx="32">
                  <c:v>24.1</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{FA9063FF-D1F3-450D-99F3-4C722EC98F39}</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{DFC2D017-1DEF-4D83-8CE5-35E91925F181}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{4C549983-A548-4042-8319-39336028EF59}</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{4C7CD107-4B0C-4104-B39F-DABACA6FF859}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{1D00DA0B-1AF6-4595-BECF-F5D2AE7211F3}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{E581D3C0-E89F-4A9C-ADBA-B4A65FB93020}</c15:txfldGUID>
                      <c15:f>'公会計指標分析・財政指標組合せ分析表'!$BX$50</c15:f>
                      <c15:dlblFieldTableCache>
                        <c:ptCount val="1"/>
                        <c:pt idx="0">
                          <c:v>R02</c:v>
                        </c:pt>
                      </c15:dlblFieldTableCache>
                    </c15:dlblFTEntry>
                  </c15:dlblFieldTable>
                </c:ext>
              </c:extLst>
            </c:dLbl>
            <c:dLbl>
              <c:idx val="16"/>
              <c:layout>
                <c:manualLayout>
                  <c:x val="0"/>
                  <c:y val="-1.9624727049513159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{F73D28C5-733A-47F4-B072-5C8CAD6C5D6B}</c15:txfldGUID>
                      <c15:f>'公会計指標分析・財政指標組合せ分析表'!$CF$50</c15:f>
                      <c15:dlblFieldTableCache>
                        <c:ptCount val="1"/>
                        <c:pt idx="0">
                          <c:v>R03</c:v>
                        </c:pt>
                      </c15:dlblFieldTableCache>
                    </c15:dlblFTEntry>
                  </c15:dlblFieldTable>
                </c:ext>
              </c:extLst>
            </c:dLbl>
            <c:dLbl>
              <c:idx val="24"/>
              <c:layout>
                <c:manualLayout>
                  <c:x val="0"/>
                  <c:y val="2.943709057426970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{3BED402C-8DF9-4A7F-A926-8715A8C62D19}</c15:txfldGUID>
                      <c15:f>'公会計指標分析・財政指標組合せ分析表'!$CN$50</c15:f>
                      <c15:dlblFieldTableCache>
                        <c:ptCount val="1"/>
                        <c:pt idx="0">
                          <c:v>R04</c:v>
                        </c:pt>
                      </c15:dlblFieldTableCache>
                    </c15:dlblFTEntry>
                  </c15:dlblFieldTable>
                </c:ext>
              </c:extLst>
            </c:dLbl>
            <c:dLbl>
              <c:idx val="32"/>
              <c:layout>
                <c:manualLayout>
                  <c:x val="0"/>
                  <c:y val="-9.8123635247565691e-003"/>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{9A6C8106-6382-4EF8-9E48-52144FE7CE19}</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60.4</c:v>
                </c:pt>
                <c:pt idx="8">
                  <c:v>61.2</c:v>
                </c:pt>
                <c:pt idx="16">
                  <c:v>63.1</c:v>
                </c:pt>
                <c:pt idx="24">
                  <c:v>64.2</c:v>
                </c:pt>
                <c:pt idx="32">
                  <c:v>64.400000000000006</c:v>
                </c:pt>
              </c:numCache>
            </c:numRef>
          </c:xVal>
          <c:yVal>
            <c:numRef>
              <c:f>'公会計指標分析・財政指標組合せ分析表'!$BP$55:$DC$55</c:f>
              <c:numCache>
                <c:formatCode>#,##0.0;"▲ "#,##0.0</c:formatCode>
                <c:ptCount val="40"/>
                <c:pt idx="0">
                  <c:v>20.3</c:v>
                </c:pt>
                <c:pt idx="8">
                  <c:v>12.8</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3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75021568905"/>
              <c:y val="0.9079300560402923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625833178619e-002"/>
              <c:y val="0.2508817478896219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{DC1A70F6-92B8-4BB1-A815-DD529C22354D}</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{46289F60-C8CC-423C-A789-981E70CE0304}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{629FBEC3-E143-4BCB-B542-A94ECEC7BF3A}</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{C3CAB2E2-5E00-499E-966D-86F468F5BE7B}</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{CDAF5261-712B-4B41-BC09-AB9199C0207E}</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{9406414C-9570-47A2-B6D4-2FBDCC751BA8}</c15:txfldGUID>
                      <c15:f>'公会計指標分析・財政指標組合せ分析表'!$BX$72</c15:f>
                      <c15:dlblFieldTableCache>
                        <c:ptCount val="1"/>
                        <c:pt idx="0">
                          <c:v>R02</c:v>
                        </c:pt>
                      </c15:dlblFieldTableCache>
                    </c15:dlblFTEntry>
                  </c15:dlblFieldTable>
                </c:ext>
              </c:extLst>
            </c:dLbl>
            <c:dLbl>
              <c:idx val="16"/>
              <c:layout>
                <c:manualLayout>
                  <c:x val="0"/>
                  <c:y val="-1.3901570442499992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{8B2EDB46-B4FE-44CB-B6C4-D34B5F9D83EC}</c15:txfldGUID>
                      <c15:f>'公会計指標分析・財政指標組合せ分析表'!$CF$72</c15:f>
                      <c15:dlblFieldTableCache>
                        <c:ptCount val="1"/>
                        <c:pt idx="0">
                          <c:v>R03</c:v>
                        </c:pt>
                      </c15:dlblFieldTableCache>
                    </c15:dlblFTEntry>
                  </c15:dlblFieldTable>
                </c:ext>
              </c:extLst>
            </c:dLbl>
            <c:dLbl>
              <c:idx val="24"/>
              <c:layout>
                <c:manualLayout>
                  <c:x val="0"/>
                  <c:y val="1.390157044250079e-003"/>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{74B681A2-5EFC-402D-85F0-7C83EA8E6B90}</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{468CEF17-2154-4987-A0ED-6E7FFBC1FBF3}</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c:v>
                </c:pt>
                <c:pt idx="8">
                  <c:v>8.1</c:v>
                </c:pt>
                <c:pt idx="16">
                  <c:v>8.4</c:v>
                </c:pt>
                <c:pt idx="24">
                  <c:v>8.4</c:v>
                </c:pt>
                <c:pt idx="32">
                  <c:v>8.4</c:v>
                </c:pt>
              </c:numCache>
            </c:numRef>
          </c:xVal>
          <c:yVal>
            <c:numRef>
              <c:f>'公会計指標分析・財政指標組合せ分析表'!$BP$73:$DC$73</c:f>
              <c:numCache>
                <c:formatCode>#,##0.0;"▲ "#,##0.0</c:formatCode>
                <c:ptCount val="40"/>
                <c:pt idx="0">
                  <c:v>20.8</c:v>
                </c:pt>
                <c:pt idx="8">
                  <c:v>39.700000000000003</c:v>
                </c:pt>
                <c:pt idx="16">
                  <c:v>32.200000000000003</c:v>
                </c:pt>
                <c:pt idx="24">
                  <c:v>34.9</c:v>
                </c:pt>
                <c:pt idx="32">
                  <c:v>24.1</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{C1885973-BB14-4971-BB43-CE9073D34696}</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{FAC6C06D-DA09-465D-95DF-1E73CE6BC886}</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{BB74542D-87B0-4DC2-A2AB-4AF713839485}</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{FF889576-45F1-49B0-B2C7-FFEA42BC6509}</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{0D817421-E0CF-4427-B43D-D251091E18A4}</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{C0C60477-55E1-473D-9BE7-3CF5343FEFE2}</c15:txfldGUID>
                      <c15:f>'公会計指標分析・財政指標組合せ分析表'!$BX$72</c15:f>
                      <c15:dlblFieldTableCache>
                        <c:ptCount val="1"/>
                        <c:pt idx="0">
                          <c:v>R02</c:v>
                        </c:pt>
                      </c15:dlblFieldTableCache>
                    </c15:dlblFTEntry>
                  </c15:dlblFieldTable>
                </c:ext>
              </c:extLst>
            </c:dLbl>
            <c:dLbl>
              <c:idx val="16"/>
              <c:layout>
                <c:manualLayout>
                  <c:x val="-4.4905057365901106e-002"/>
                  <c:y val="-4.3495921315535875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{83B6BF87-C47C-4D12-AD8F-F2F889AD2918}</c15:txfldGUID>
                      <c15:f>'公会計指標分析・財政指標組合せ分析表'!$CF$72</c15:f>
                      <c15:dlblFieldTableCache>
                        <c:ptCount val="1"/>
                        <c:pt idx="0">
                          <c:v>R03</c:v>
                        </c:pt>
                      </c15:dlblFieldTableCache>
                    </c15:dlblFTEntry>
                  </c15:dlblFieldTable>
                </c:ext>
              </c:extLst>
            </c:dLbl>
            <c:dLbl>
              <c:idx val="24"/>
              <c:layout>
                <c:manualLayout>
                  <c:x val="-1.8235628084249993e-002"/>
                  <c:y val="-8.1337372860052048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{9976AA77-BFB6-4DBF-9F53-BA165386F403}</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{F7CBB9DA-C348-47B8-81AC-17C419DC61B2}</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6.6</c:v>
                </c:pt>
                <c:pt idx="8">
                  <c:v>7.3</c:v>
                </c:pt>
                <c:pt idx="16">
                  <c:v>7.2</c:v>
                </c:pt>
                <c:pt idx="24">
                  <c:v>7.2</c:v>
                </c:pt>
                <c:pt idx="32">
                  <c:v>7</c:v>
                </c:pt>
              </c:numCache>
            </c:numRef>
          </c:xVal>
          <c:yVal>
            <c:numRef>
              <c:f>'公会計指標分析・財政指標組合せ分析表'!$BP$77:$DC$77</c:f>
              <c:numCache>
                <c:formatCode>#,##0.0;"▲ "#,##0.0</c:formatCode>
                <c:ptCount val="40"/>
                <c:pt idx="0">
                  <c:v>20.3</c:v>
                </c:pt>
                <c:pt idx="8">
                  <c:v>12.8</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5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算入公債費等の額は、一般会計出資債元利償還金（H11以前）、病院事業債元利償還金（H11以前）などが算入終了したことが主な要因となり13百万円の減少となった。</a:t>
          </a:r>
        </a:p>
        <a:p>
          <a:r>
            <a:rPr kumimoji="1" lang="ja-JP" altLang="en-US" sz="1200">
              <a:latin typeface="ＭＳ ゴシック"/>
              <a:ea typeface="ＭＳ ゴシック"/>
            </a:rPr>
            <a:t>また、地方債残高は、新庁舎建設事業など新規発行地方債の増加に伴い増加しており、今後も老朽化に伴う公共施設の更新等により起債が増えることが予想される。</a:t>
          </a:r>
        </a:p>
        <a:p>
          <a:r>
            <a:rPr kumimoji="1" lang="ja-JP" altLang="en-US" sz="1200">
              <a:latin typeface="ＭＳ ゴシック"/>
              <a:ea typeface="ＭＳ ゴシック"/>
            </a:rPr>
            <a:t>実質公債費比率についても、元利償還金の増加に伴い同様に増加していくと見込まれるため、引き続き交付税措置のある地方債を中心に計画的に借入することにより起債を抑制し、基金の活用をしながら今後の普通建設事業に対応することで適正化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満期一括償還を行っていないため該当なし。</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将来負担額の減少については、新庁舎等建設事業に係る新発債額の減少、八女消防組合に係る地方債償還額の減少による負担見込額の減少が主な要因となっている。</a:t>
          </a:r>
        </a:p>
        <a:p>
          <a:r>
            <a:rPr kumimoji="1" lang="ja-JP" altLang="en-US" sz="1400">
              <a:latin typeface="ＭＳ ゴシック"/>
              <a:ea typeface="ＭＳ ゴシック"/>
            </a:rPr>
            <a:t>起債については、国の補正予算債を活用するなど極力交付税措置の有利なものを適用し、将来負担比率の上昇を抑えつつ世代間公平性を保つようにしている。</a:t>
          </a:r>
          <a:br>
            <a:rPr kumimoji="1" lang="ja-JP" altLang="en-US" sz="1400">
              <a:latin typeface="ＭＳ ゴシック"/>
              <a:ea typeface="ＭＳ ゴシック"/>
            </a:rPr>
          </a:br>
          <a:r>
            <a:rPr kumimoji="1" lang="ja-JP" altLang="en-US" sz="1400">
              <a:latin typeface="ＭＳ Ｐゴシック"/>
              <a:ea typeface="ＭＳ Ｐゴシック"/>
            </a:rPr>
            <a:t>充当可能財源の増加については、</a:t>
          </a:r>
          <a:r>
            <a:rPr kumimoji="1" lang="ja-JP" altLang="en-US" sz="1400">
              <a:solidFill>
                <a:schemeClr val="dk1"/>
              </a:solidFill>
              <a:effectLst/>
              <a:latin typeface="ＭＳ ゴシック"/>
              <a:ea typeface="ＭＳ ゴシック"/>
              <a:cs typeface="+mn-cs"/>
            </a:rPr>
            <a:t>公共施設整備基金を</a:t>
          </a:r>
          <a:r>
            <a:rPr kumimoji="1" lang="ja-JP" altLang="en-US" sz="1400">
              <a:latin typeface="ＭＳ Ｐゴシック"/>
              <a:ea typeface="ＭＳ Ｐゴシック"/>
            </a:rPr>
            <a:t>新庁舎完成に伴い13,761千円取り崩しを行ったものの、学校建設基金を148,937千円積立てたことにより増加となった。</a:t>
          </a:r>
          <a:r>
            <a:rPr kumimoji="1" lang="ja-JP" altLang="en-US" sz="1400">
              <a:latin typeface="ＭＳ ゴシック"/>
              <a:ea typeface="ＭＳ ゴシック"/>
            </a:rPr>
            <a:t/>
          </a:r>
          <a:br>
            <a:rPr kumimoji="1" lang="ja-JP" altLang="en-US" sz="1400">
              <a:latin typeface="ＭＳ ゴシック"/>
              <a:ea typeface="ＭＳ ゴシック"/>
            </a:rPr>
          </a:br>
          <a:r>
            <a:rPr kumimoji="1" lang="ja-JP" altLang="en-US" sz="1400">
              <a:latin typeface="ＭＳ ゴシック"/>
              <a:ea typeface="ＭＳ ゴシック"/>
            </a:rPr>
            <a:t>今後は、事業の見直し等により各種事業に必要な基金を確保しつつ、中長期の視点を持った財政運営に努める。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福岡県広川町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公共施設整備基金については、財政指針及び剰余金による60,000千円積立を実施し、13,761千円を庁舎建設事業のために取り崩しを行っている。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学校建設基金については、財政指針及び剰余金による148,937千円の積立を実施している。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ふるさとづくり基金については、41,861千円の積立を実施し、38,202千円を子供達の育成事業、地域振興事業、文化・スポーツ振興事業、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健康に暮らせるまちづくり事業等のために取り崩しを行っている。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上記の基金を主な要因として、全体で約2.77億円増加している。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施設更新等に対応するためできる限り学校建設基金、公共施設整備基金共に積立を増やしていく方針である。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公共施設整備基金は、公共施設の整備に充てるための基金で、庁舎建設事業や公共施設個別計画に基づく更新事業等に活用する。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学校建設基金は、学校建設の財源に充てるための基金で、学校長寿命化計画に基づく更新事業等に活用する。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ふるさとづくり基金は、ふるさと納税を原資とした基金で、寄附者の意向に沿った事業に活用する。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公共施設整備基金については、財政指針及び剰余金による60,000千円積立を実施し、13,761千円を庁舎建設事業のために取り崩しを行っている。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学校建設基金については、財政指針及び剰余金による148,937千円の積立を実施している。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ふるさとづくり基金については、41,861千円の積立を実施し、38,202千円を子供達の育成事業、地域振興事業、文化・スポーツ振興事業、</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健康に暮らせるまちづくり事業等のために取り崩しを行っている。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公共施設整備基金については、財政指針により毎年30,000千円の積立を行うが、庁舎建設事業や個別施設計画の状況により積立額の増額を検討する。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学校施設基金ついては、財政指針により毎年40,000千円の積立を行うが、学校長寿命化計画に基づき積立金額の増額を検討する。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ふるさとづくり基金については、寄附者の意向に沿った事業に活用していく。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歳計剰余金処分　＋39,000千円（基金条例による剰余金1/10以上の積み立て）
運用益分　＋1,611千円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今後の事業に合わせて特定目的基金への積立を計画的に実施していくが、財政調整基金についても、各種事業の見直し等により現在の水準を維持していく方針である。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町財政指針による予算積立　＋10,000千円
臨時財政対策債償還基金費分　＋22,857千円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町財政指針による積立を継続しつつ、臨時財政対策債償還基金費分を随時取り崩していく方針である。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19,273
18,835
37.94
9,306,925
9,052,021
174,996
4,988,719
8,702,604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1460"/>
    <xdr:sp macro="" textlink="">
      <xdr:nvSpPr>
        <xdr:cNvPr id="35" name="テキスト ボックス 34"/>
        <xdr:cNvSpPr txBox="1"/>
      </xdr:nvSpPr>
      <xdr:spPr>
        <a:xfrm>
          <a:off x="419100" y="3734435"/>
          <a:ext cx="1847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[ 47.5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平均を下回っている。要因として、町有施設の保有量が類似団体平均と比べ相対的に少なく、固定資産のうち事業用資産の総額が近隣の類似団体の6～7割程度にとどまっていることに加え、新しい資産の比率が高いことが挙げられる。令和5年度は、防災拠点施設の建替え等を実施したが、有形固定資産全体では既存資産に対する償却費の計上により前年度比＋1.8％となった。</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0520" cy="217170"/>
    <xdr:sp macro="" textlink="">
      <xdr:nvSpPr>
        <xdr:cNvPr id="51" name="テキスト ボックス 50"/>
        <xdr:cNvSpPr txBox="1"/>
      </xdr:nvSpPr>
      <xdr:spPr>
        <a:xfrm>
          <a:off x="847090" y="7018655"/>
          <a:ext cx="3505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0520" cy="225425"/>
    <xdr:sp macro="" textlink="">
      <xdr:nvSpPr>
        <xdr:cNvPr id="53" name="テキスト ボックス 52"/>
        <xdr:cNvSpPr txBox="1"/>
      </xdr:nvSpPr>
      <xdr:spPr>
        <a:xfrm>
          <a:off x="847090" y="6658610"/>
          <a:ext cx="3505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0520" cy="217170"/>
    <xdr:sp macro="" textlink="">
      <xdr:nvSpPr>
        <xdr:cNvPr id="55" name="テキスト ボックス 54"/>
        <xdr:cNvSpPr txBox="1"/>
      </xdr:nvSpPr>
      <xdr:spPr>
        <a:xfrm>
          <a:off x="847090" y="6298565"/>
          <a:ext cx="35052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0520" cy="225425"/>
    <xdr:sp macro="" textlink="">
      <xdr:nvSpPr>
        <xdr:cNvPr id="57" name="テキスト ボックス 56"/>
        <xdr:cNvSpPr txBox="1"/>
      </xdr:nvSpPr>
      <xdr:spPr>
        <a:xfrm>
          <a:off x="847090" y="5938520"/>
          <a:ext cx="3505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0520" cy="216535"/>
    <xdr:sp macro="" textlink="">
      <xdr:nvSpPr>
        <xdr:cNvPr id="59" name="テキスト ボックス 58"/>
        <xdr:cNvSpPr txBox="1"/>
      </xdr:nvSpPr>
      <xdr:spPr>
        <a:xfrm>
          <a:off x="847090" y="5579110"/>
          <a:ext cx="35052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0520" cy="225425"/>
    <xdr:sp macro="" textlink="">
      <xdr:nvSpPr>
        <xdr:cNvPr id="61" name="テキスト ボックス 60"/>
        <xdr:cNvSpPr txBox="1"/>
      </xdr:nvSpPr>
      <xdr:spPr>
        <a:xfrm>
          <a:off x="847090" y="5219065"/>
          <a:ext cx="3505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0520" cy="216535"/>
    <xdr:sp macro="" textlink="">
      <xdr:nvSpPr>
        <xdr:cNvPr id="63" name="テキスト ボックス 62"/>
        <xdr:cNvSpPr txBox="1"/>
      </xdr:nvSpPr>
      <xdr:spPr>
        <a:xfrm>
          <a:off x="847090" y="4859020"/>
          <a:ext cx="35052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45085</xdr:rowOff>
    </xdr:from>
    <xdr:to xmlns:xdr="http://schemas.openxmlformats.org/drawingml/2006/spreadsheetDrawing">
      <xdr:col>23</xdr:col>
      <xdr:colOff>85090</xdr:colOff>
      <xdr:row>34</xdr:row>
      <xdr:rowOff>154940</xdr:rowOff>
    </xdr:to>
    <xdr:cxnSp macro="">
      <xdr:nvCxnSpPr>
        <xdr:cNvPr id="65" name="直線コネクタ 64"/>
        <xdr:cNvCxnSpPr/>
      </xdr:nvCxnSpPr>
      <xdr:spPr>
        <a:xfrm flipV="1">
          <a:off x="4760595" y="5445760"/>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158750</xdr:rowOff>
    </xdr:from>
    <xdr:ext cx="396240" cy="259080"/>
    <xdr:sp macro="" textlink="">
      <xdr:nvSpPr>
        <xdr:cNvPr id="66" name="有形固定資産減価償却率最小値テキスト"/>
        <xdr:cNvSpPr txBox="1"/>
      </xdr:nvSpPr>
      <xdr:spPr>
        <a:xfrm>
          <a:off x="4813300" y="675957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34</xdr:row>
      <xdr:rowOff>154940</xdr:rowOff>
    </xdr:from>
    <xdr:to xmlns:xdr="http://schemas.openxmlformats.org/drawingml/2006/spreadsheetDrawing">
      <xdr:col>23</xdr:col>
      <xdr:colOff>174625</xdr:colOff>
      <xdr:row>34</xdr:row>
      <xdr:rowOff>154940</xdr:rowOff>
    </xdr:to>
    <xdr:cxnSp macro="">
      <xdr:nvCxnSpPr>
        <xdr:cNvPr id="67" name="直線コネクタ 66"/>
        <xdr:cNvCxnSpPr/>
      </xdr:nvCxnSpPr>
      <xdr:spPr>
        <a:xfrm>
          <a:off x="4673600" y="6755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163195</xdr:rowOff>
    </xdr:from>
    <xdr:ext cx="396240" cy="259080"/>
    <xdr:sp macro="" textlink="">
      <xdr:nvSpPr>
        <xdr:cNvPr id="68" name="有形固定資産減価償却率最大値テキスト"/>
        <xdr:cNvSpPr txBox="1"/>
      </xdr:nvSpPr>
      <xdr:spPr>
        <a:xfrm>
          <a:off x="4813300" y="522097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27</xdr:row>
      <xdr:rowOff>45085</xdr:rowOff>
    </xdr:from>
    <xdr:to xmlns:xdr="http://schemas.openxmlformats.org/drawingml/2006/spreadsheetDrawing">
      <xdr:col>23</xdr:col>
      <xdr:colOff>174625</xdr:colOff>
      <xdr:row>27</xdr:row>
      <xdr:rowOff>45085</xdr:rowOff>
    </xdr:to>
    <xdr:cxnSp macro="">
      <xdr:nvCxnSpPr>
        <xdr:cNvPr id="69" name="直線コネクタ 68"/>
        <xdr:cNvCxnSpPr/>
      </xdr:nvCxnSpPr>
      <xdr:spPr>
        <a:xfrm>
          <a:off x="4673600" y="544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31750</xdr:rowOff>
    </xdr:from>
    <xdr:ext cx="396240" cy="250190"/>
    <xdr:sp macro="" textlink="">
      <xdr:nvSpPr>
        <xdr:cNvPr id="70" name="有形固定資産減価償却率平均値テキスト"/>
        <xdr:cNvSpPr txBox="1"/>
      </xdr:nvSpPr>
      <xdr:spPr>
        <a:xfrm>
          <a:off x="4813300" y="6118225"/>
          <a:ext cx="39624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53340</xdr:rowOff>
    </xdr:from>
    <xdr:to xmlns:xdr="http://schemas.openxmlformats.org/drawingml/2006/spreadsheetDrawing">
      <xdr:col>23</xdr:col>
      <xdr:colOff>136525</xdr:colOff>
      <xdr:row>31</xdr:row>
      <xdr:rowOff>154940</xdr:rowOff>
    </xdr:to>
    <xdr:sp macro="" textlink="">
      <xdr:nvSpPr>
        <xdr:cNvPr id="71" name="フローチャート: 判断 70"/>
        <xdr:cNvSpPr/>
      </xdr:nvSpPr>
      <xdr:spPr>
        <a:xfrm>
          <a:off x="4711700" y="613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46355</xdr:rowOff>
    </xdr:from>
    <xdr:to xmlns:xdr="http://schemas.openxmlformats.org/drawingml/2006/spreadsheetDrawing">
      <xdr:col>19</xdr:col>
      <xdr:colOff>187325</xdr:colOff>
      <xdr:row>31</xdr:row>
      <xdr:rowOff>147955</xdr:rowOff>
    </xdr:to>
    <xdr:sp macro="" textlink="">
      <xdr:nvSpPr>
        <xdr:cNvPr id="72" name="フローチャート: 判断 71"/>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6985</xdr:rowOff>
    </xdr:from>
    <xdr:to xmlns:xdr="http://schemas.openxmlformats.org/drawingml/2006/spreadsheetDrawing">
      <xdr:col>15</xdr:col>
      <xdr:colOff>187325</xdr:colOff>
      <xdr:row>31</xdr:row>
      <xdr:rowOff>109220</xdr:rowOff>
    </xdr:to>
    <xdr:sp macro="" textlink="">
      <xdr:nvSpPr>
        <xdr:cNvPr id="73" name="フローチャート: 判断 72"/>
        <xdr:cNvSpPr/>
      </xdr:nvSpPr>
      <xdr:spPr>
        <a:xfrm>
          <a:off x="3238500" y="609346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109855</xdr:rowOff>
    </xdr:from>
    <xdr:to xmlns:xdr="http://schemas.openxmlformats.org/drawingml/2006/spreadsheetDrawing">
      <xdr:col>11</xdr:col>
      <xdr:colOff>187325</xdr:colOff>
      <xdr:row>31</xdr:row>
      <xdr:rowOff>40640</xdr:rowOff>
    </xdr:to>
    <xdr:sp macro="" textlink="">
      <xdr:nvSpPr>
        <xdr:cNvPr id="74" name="フローチャート: 判断 73"/>
        <xdr:cNvSpPr/>
      </xdr:nvSpPr>
      <xdr:spPr>
        <a:xfrm>
          <a:off x="2476500" y="602488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81280</xdr:rowOff>
    </xdr:from>
    <xdr:to xmlns:xdr="http://schemas.openxmlformats.org/drawingml/2006/spreadsheetDrawing">
      <xdr:col>7</xdr:col>
      <xdr:colOff>187325</xdr:colOff>
      <xdr:row>31</xdr:row>
      <xdr:rowOff>11430</xdr:rowOff>
    </xdr:to>
    <xdr:sp macro="" textlink="">
      <xdr:nvSpPr>
        <xdr:cNvPr id="75" name="フローチャート: 判断 74"/>
        <xdr:cNvSpPr/>
      </xdr:nvSpPr>
      <xdr:spPr>
        <a:xfrm>
          <a:off x="1714500" y="599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16535"/>
    <xdr:sp macro="" textlink="">
      <xdr:nvSpPr>
        <xdr:cNvPr id="76" name="テキスト ボックス 75"/>
        <xdr:cNvSpPr txBox="1"/>
      </xdr:nvSpPr>
      <xdr:spPr>
        <a:xfrm>
          <a:off x="4584700" y="7157720"/>
          <a:ext cx="7620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53110" cy="216535"/>
    <xdr:sp macro="" textlink="">
      <xdr:nvSpPr>
        <xdr:cNvPr id="77" name="テキスト ボックス 76"/>
        <xdr:cNvSpPr txBox="1"/>
      </xdr:nvSpPr>
      <xdr:spPr>
        <a:xfrm>
          <a:off x="3873500" y="7157720"/>
          <a:ext cx="7531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53110" cy="216535"/>
    <xdr:sp macro="" textlink="">
      <xdr:nvSpPr>
        <xdr:cNvPr id="78" name="テキスト ボックス 77"/>
        <xdr:cNvSpPr txBox="1"/>
      </xdr:nvSpPr>
      <xdr:spPr>
        <a:xfrm>
          <a:off x="3111500" y="7157720"/>
          <a:ext cx="7531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53110" cy="216535"/>
    <xdr:sp macro="" textlink="">
      <xdr:nvSpPr>
        <xdr:cNvPr id="79" name="テキスト ボックス 78"/>
        <xdr:cNvSpPr txBox="1"/>
      </xdr:nvSpPr>
      <xdr:spPr>
        <a:xfrm>
          <a:off x="2349500" y="7157720"/>
          <a:ext cx="7531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53110" cy="216535"/>
    <xdr:sp macro="" textlink="">
      <xdr:nvSpPr>
        <xdr:cNvPr id="80" name="テキスト ボックス 79"/>
        <xdr:cNvSpPr txBox="1"/>
      </xdr:nvSpPr>
      <xdr:spPr>
        <a:xfrm>
          <a:off x="1587500" y="7157720"/>
          <a:ext cx="7531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27</xdr:row>
      <xdr:rowOff>132080</xdr:rowOff>
    </xdr:from>
    <xdr:to xmlns:xdr="http://schemas.openxmlformats.org/drawingml/2006/spreadsheetDrawing">
      <xdr:col>23</xdr:col>
      <xdr:colOff>136525</xdr:colOff>
      <xdr:row>28</xdr:row>
      <xdr:rowOff>61595</xdr:rowOff>
    </xdr:to>
    <xdr:sp macro="" textlink="">
      <xdr:nvSpPr>
        <xdr:cNvPr id="81" name="楕円 80"/>
        <xdr:cNvSpPr/>
      </xdr:nvSpPr>
      <xdr:spPr>
        <a:xfrm>
          <a:off x="4711700" y="55327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26</xdr:row>
      <xdr:rowOff>154940</xdr:rowOff>
    </xdr:from>
    <xdr:ext cx="396240" cy="251460"/>
    <xdr:sp macro="" textlink="">
      <xdr:nvSpPr>
        <xdr:cNvPr id="82" name="有形固定資産減価償却率該当値テキスト"/>
        <xdr:cNvSpPr txBox="1"/>
      </xdr:nvSpPr>
      <xdr:spPr>
        <a:xfrm>
          <a:off x="4813300" y="5384165"/>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27</xdr:row>
      <xdr:rowOff>66675</xdr:rowOff>
    </xdr:from>
    <xdr:to xmlns:xdr="http://schemas.openxmlformats.org/drawingml/2006/spreadsheetDrawing">
      <xdr:col>19</xdr:col>
      <xdr:colOff>187325</xdr:colOff>
      <xdr:row>27</xdr:row>
      <xdr:rowOff>168275</xdr:rowOff>
    </xdr:to>
    <xdr:sp macro="" textlink="">
      <xdr:nvSpPr>
        <xdr:cNvPr id="83" name="楕円 82"/>
        <xdr:cNvSpPr/>
      </xdr:nvSpPr>
      <xdr:spPr>
        <a:xfrm>
          <a:off x="4000500" y="546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27</xdr:row>
      <xdr:rowOff>117475</xdr:rowOff>
    </xdr:from>
    <xdr:to xmlns:xdr="http://schemas.openxmlformats.org/drawingml/2006/spreadsheetDrawing">
      <xdr:col>23</xdr:col>
      <xdr:colOff>85725</xdr:colOff>
      <xdr:row>28</xdr:row>
      <xdr:rowOff>10795</xdr:rowOff>
    </xdr:to>
    <xdr:cxnSp macro="">
      <xdr:nvCxnSpPr>
        <xdr:cNvPr id="84" name="直線コネクタ 83"/>
        <xdr:cNvCxnSpPr/>
      </xdr:nvCxnSpPr>
      <xdr:spPr>
        <a:xfrm>
          <a:off x="4051300" y="5518150"/>
          <a:ext cx="711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28</xdr:row>
      <xdr:rowOff>24765</xdr:rowOff>
    </xdr:from>
    <xdr:to xmlns:xdr="http://schemas.openxmlformats.org/drawingml/2006/spreadsheetDrawing">
      <xdr:col>15</xdr:col>
      <xdr:colOff>187325</xdr:colOff>
      <xdr:row>28</xdr:row>
      <xdr:rowOff>126365</xdr:rowOff>
    </xdr:to>
    <xdr:sp macro="" textlink="">
      <xdr:nvSpPr>
        <xdr:cNvPr id="85" name="楕円 84"/>
        <xdr:cNvSpPr/>
      </xdr:nvSpPr>
      <xdr:spPr>
        <a:xfrm>
          <a:off x="3238500" y="55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27</xdr:row>
      <xdr:rowOff>117475</xdr:rowOff>
    </xdr:from>
    <xdr:to xmlns:xdr="http://schemas.openxmlformats.org/drawingml/2006/spreadsheetDrawing">
      <xdr:col>19</xdr:col>
      <xdr:colOff>136525</xdr:colOff>
      <xdr:row>28</xdr:row>
      <xdr:rowOff>75565</xdr:rowOff>
    </xdr:to>
    <xdr:cxnSp macro="">
      <xdr:nvCxnSpPr>
        <xdr:cNvPr id="86" name="直線コネクタ 85"/>
        <xdr:cNvCxnSpPr/>
      </xdr:nvCxnSpPr>
      <xdr:spPr>
        <a:xfrm flipV="1">
          <a:off x="3289300" y="5518150"/>
          <a:ext cx="762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123825</xdr:rowOff>
    </xdr:from>
    <xdr:to xmlns:xdr="http://schemas.openxmlformats.org/drawingml/2006/spreadsheetDrawing">
      <xdr:col>11</xdr:col>
      <xdr:colOff>187325</xdr:colOff>
      <xdr:row>28</xdr:row>
      <xdr:rowOff>53975</xdr:rowOff>
    </xdr:to>
    <xdr:sp macro="" textlink="">
      <xdr:nvSpPr>
        <xdr:cNvPr id="87" name="楕円 86"/>
        <xdr:cNvSpPr/>
      </xdr:nvSpPr>
      <xdr:spPr>
        <a:xfrm>
          <a:off x="2476500" y="55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28</xdr:row>
      <xdr:rowOff>3175</xdr:rowOff>
    </xdr:from>
    <xdr:to xmlns:xdr="http://schemas.openxmlformats.org/drawingml/2006/spreadsheetDrawing">
      <xdr:col>15</xdr:col>
      <xdr:colOff>136525</xdr:colOff>
      <xdr:row>28</xdr:row>
      <xdr:rowOff>75565</xdr:rowOff>
    </xdr:to>
    <xdr:cxnSp macro="">
      <xdr:nvCxnSpPr>
        <xdr:cNvPr id="88" name="直線コネクタ 87"/>
        <xdr:cNvCxnSpPr/>
      </xdr:nvCxnSpPr>
      <xdr:spPr>
        <a:xfrm>
          <a:off x="2527300" y="5575300"/>
          <a:ext cx="762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26</xdr:row>
      <xdr:rowOff>14605</xdr:rowOff>
    </xdr:from>
    <xdr:to xmlns:xdr="http://schemas.openxmlformats.org/drawingml/2006/spreadsheetDrawing">
      <xdr:col>7</xdr:col>
      <xdr:colOff>187325</xdr:colOff>
      <xdr:row>26</xdr:row>
      <xdr:rowOff>116205</xdr:rowOff>
    </xdr:to>
    <xdr:sp macro="" textlink="">
      <xdr:nvSpPr>
        <xdr:cNvPr id="89" name="楕円 88"/>
        <xdr:cNvSpPr/>
      </xdr:nvSpPr>
      <xdr:spPr>
        <a:xfrm>
          <a:off x="1714500" y="524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26</xdr:row>
      <xdr:rowOff>65405</xdr:rowOff>
    </xdr:from>
    <xdr:to xmlns:xdr="http://schemas.openxmlformats.org/drawingml/2006/spreadsheetDrawing">
      <xdr:col>11</xdr:col>
      <xdr:colOff>136525</xdr:colOff>
      <xdr:row>28</xdr:row>
      <xdr:rowOff>3175</xdr:rowOff>
    </xdr:to>
    <xdr:cxnSp macro="">
      <xdr:nvCxnSpPr>
        <xdr:cNvPr id="90" name="直線コネクタ 89"/>
        <xdr:cNvCxnSpPr/>
      </xdr:nvCxnSpPr>
      <xdr:spPr>
        <a:xfrm>
          <a:off x="1765300" y="5294630"/>
          <a:ext cx="762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139065</xdr:rowOff>
    </xdr:from>
    <xdr:ext cx="396240" cy="259080"/>
    <xdr:sp macro="" textlink="">
      <xdr:nvSpPr>
        <xdr:cNvPr id="91" name="n_1aveValue有形固定資産減価償却率"/>
        <xdr:cNvSpPr txBox="1"/>
      </xdr:nvSpPr>
      <xdr:spPr>
        <a:xfrm>
          <a:off x="3836035" y="622554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99695</xdr:rowOff>
    </xdr:from>
    <xdr:ext cx="396240" cy="250190"/>
    <xdr:sp macro="" textlink="">
      <xdr:nvSpPr>
        <xdr:cNvPr id="92" name="n_2aveValue有形固定資産減価償却率"/>
        <xdr:cNvSpPr txBox="1"/>
      </xdr:nvSpPr>
      <xdr:spPr>
        <a:xfrm>
          <a:off x="3086735" y="6186170"/>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31115</xdr:rowOff>
    </xdr:from>
    <xdr:ext cx="396240" cy="250190"/>
    <xdr:sp macro="" textlink="">
      <xdr:nvSpPr>
        <xdr:cNvPr id="93" name="n_3aveValue有形固定資産減価償却率"/>
        <xdr:cNvSpPr txBox="1"/>
      </xdr:nvSpPr>
      <xdr:spPr>
        <a:xfrm>
          <a:off x="2324735" y="6117590"/>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2540</xdr:rowOff>
    </xdr:from>
    <xdr:ext cx="396240" cy="259080"/>
    <xdr:sp macro="" textlink="">
      <xdr:nvSpPr>
        <xdr:cNvPr id="94" name="n_4aveValue有形固定資産減価償却率"/>
        <xdr:cNvSpPr txBox="1"/>
      </xdr:nvSpPr>
      <xdr:spPr>
        <a:xfrm>
          <a:off x="1562735" y="608901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13335</xdr:rowOff>
    </xdr:from>
    <xdr:ext cx="396240" cy="259080"/>
    <xdr:sp macro="" textlink="">
      <xdr:nvSpPr>
        <xdr:cNvPr id="95" name="n_1mainValue有形固定資産減価償却率"/>
        <xdr:cNvSpPr txBox="1"/>
      </xdr:nvSpPr>
      <xdr:spPr>
        <a:xfrm>
          <a:off x="3836035" y="524256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143510</xdr:rowOff>
    </xdr:from>
    <xdr:ext cx="396240" cy="251460"/>
    <xdr:sp macro="" textlink="">
      <xdr:nvSpPr>
        <xdr:cNvPr id="96" name="n_2mainValue有形固定資産減価償却率"/>
        <xdr:cNvSpPr txBox="1"/>
      </xdr:nvSpPr>
      <xdr:spPr>
        <a:xfrm>
          <a:off x="3086735" y="5372735"/>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26</xdr:row>
      <xdr:rowOff>70485</xdr:rowOff>
    </xdr:from>
    <xdr:ext cx="396240" cy="259080"/>
    <xdr:sp macro="" textlink="">
      <xdr:nvSpPr>
        <xdr:cNvPr id="97" name="n_3mainValue有形固定資産減価償却率"/>
        <xdr:cNvSpPr txBox="1"/>
      </xdr:nvSpPr>
      <xdr:spPr>
        <a:xfrm>
          <a:off x="2324735" y="529971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24</xdr:row>
      <xdr:rowOff>132715</xdr:rowOff>
    </xdr:from>
    <xdr:ext cx="396240" cy="250825"/>
    <xdr:sp macro="" textlink="">
      <xdr:nvSpPr>
        <xdr:cNvPr id="98" name="n_4mainValue有形固定資産減価償却率"/>
        <xdr:cNvSpPr txBox="1"/>
      </xdr:nvSpPr>
      <xdr:spPr>
        <a:xfrm>
          <a:off x="1562735" y="5019040"/>
          <a:ext cx="396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[ 650.7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r>
          <a:r>
            <a:rPr kumimoji="1" lang="ja-JP" altLang="en-US" sz="1100">
              <a:latin typeface="ＭＳ Ｐゴシック"/>
              <a:ea typeface="ＭＳ Ｐゴシック"/>
            </a:rPr>
            <a:t>令和5年度の債務償還比率は、前年度に比べ地方債の</a:t>
          </a:r>
          <a:r>
            <a:rPr kumimoji="1" lang="ja-JP" altLang="en-US" sz="1100">
              <a:latin typeface="ＭＳ Ｐゴシック"/>
              <a:ea typeface="ＭＳ Ｐゴシック"/>
            </a:rPr>
            <a:t>新規発行額が大きく減少したことに加え、既存債務の償還が進んだことにより、分子要因である将来負担額は減少となったが、人件費等の経常経費については</a:t>
          </a:r>
          <a:r>
            <a:rPr kumimoji="1" lang="ja-JP" altLang="en-US" sz="1100">
              <a:latin typeface="ＭＳ Ｐゴシック"/>
              <a:ea typeface="ＭＳ Ｐゴシック"/>
            </a:rPr>
            <a:t>年々増加しており、指標全体としては前年度比＋0.7％で概ね横ばいとなった。</a:t>
          </a:r>
          <a:endParaRPr kumimoji="1" lang="ja-JP" altLang="en-US" sz="1100">
            <a:latin typeface="ＭＳ Ｐゴシック"/>
            <a:ea typeface="ＭＳ Ｐゴシック"/>
          </a:endParaRPr>
        </a:p>
        <a:p>
          <a:r>
            <a:rPr kumimoji="1" lang="ja-JP" altLang="en-US" sz="1100">
              <a:latin typeface="ＭＳ Ｐゴシック"/>
              <a:ea typeface="ＭＳ Ｐゴシック"/>
            </a:rPr>
            <a:t>平成30年度以降、債務償還比率は類似団体平均を上回る水準で推移しており、引き続き経常経費の見直しなどに取り組む必要がある。</a:t>
          </a:r>
          <a:endParaRPr kumimoji="1" lang="ja-JP" altLang="en-US" sz="1100">
            <a:latin typeface="ＭＳ Ｐゴシック"/>
            <a:ea typeface="ＭＳ Ｐゴシック"/>
          </a:endParaRPr>
        </a:p>
        <a:p>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17170"/>
    <xdr:sp macro="" textlink="">
      <xdr:nvSpPr>
        <xdr:cNvPr id="114" name="テキスト ボックス 113"/>
        <xdr:cNvSpPr txBox="1"/>
      </xdr:nvSpPr>
      <xdr:spPr>
        <a:xfrm>
          <a:off x="10756900" y="7018655"/>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31115</xdr:rowOff>
    </xdr:from>
    <xdr:to xmlns:xdr="http://schemas.openxmlformats.org/drawingml/2006/spreadsheetDrawing">
      <xdr:col>80</xdr:col>
      <xdr:colOff>9525</xdr:colOff>
      <xdr:row>35</xdr:row>
      <xdr:rowOff>31115</xdr:rowOff>
    </xdr:to>
    <xdr:cxnSp macro="">
      <xdr:nvCxnSpPr>
        <xdr:cNvPr id="115" name="直線コネクタ 114"/>
        <xdr:cNvCxnSpPr/>
      </xdr:nvCxnSpPr>
      <xdr:spPr>
        <a:xfrm>
          <a:off x="11303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109220</xdr:rowOff>
    </xdr:from>
    <xdr:ext cx="482600" cy="217170"/>
    <xdr:sp macro="" textlink="">
      <xdr:nvSpPr>
        <xdr:cNvPr id="116" name="テキスト ボックス 115"/>
        <xdr:cNvSpPr txBox="1"/>
      </xdr:nvSpPr>
      <xdr:spPr>
        <a:xfrm>
          <a:off x="10756900" y="6710045"/>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66040</xdr:rowOff>
    </xdr:from>
    <xdr:to xmlns:xdr="http://schemas.openxmlformats.org/drawingml/2006/spreadsheetDrawing">
      <xdr:col>80</xdr:col>
      <xdr:colOff>9525</xdr:colOff>
      <xdr:row>33</xdr:row>
      <xdr:rowOff>66040</xdr:rowOff>
    </xdr:to>
    <xdr:cxnSp macro="">
      <xdr:nvCxnSpPr>
        <xdr:cNvPr id="117" name="直線コネクタ 116"/>
        <xdr:cNvCxnSpPr/>
      </xdr:nvCxnSpPr>
      <xdr:spPr>
        <a:xfrm>
          <a:off x="11303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143510</xdr:rowOff>
    </xdr:from>
    <xdr:ext cx="401955" cy="217170"/>
    <xdr:sp macro="" textlink="">
      <xdr:nvSpPr>
        <xdr:cNvPr id="118" name="テキスト ボックス 117"/>
        <xdr:cNvSpPr txBox="1"/>
      </xdr:nvSpPr>
      <xdr:spPr>
        <a:xfrm>
          <a:off x="10828655" y="6401435"/>
          <a:ext cx="4019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100330</xdr:rowOff>
    </xdr:from>
    <xdr:to xmlns:xdr="http://schemas.openxmlformats.org/drawingml/2006/spreadsheetDrawing">
      <xdr:col>80</xdr:col>
      <xdr:colOff>9525</xdr:colOff>
      <xdr:row>31</xdr:row>
      <xdr:rowOff>100330</xdr:rowOff>
    </xdr:to>
    <xdr:cxnSp macro="">
      <xdr:nvCxnSpPr>
        <xdr:cNvPr id="119" name="直線コネクタ 118"/>
        <xdr:cNvCxnSpPr/>
      </xdr:nvCxnSpPr>
      <xdr:spPr>
        <a:xfrm>
          <a:off x="11303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6350</xdr:rowOff>
    </xdr:from>
    <xdr:ext cx="401955" cy="217170"/>
    <xdr:sp macro="" textlink="">
      <xdr:nvSpPr>
        <xdr:cNvPr id="120" name="テキスト ボックス 119"/>
        <xdr:cNvSpPr txBox="1"/>
      </xdr:nvSpPr>
      <xdr:spPr>
        <a:xfrm>
          <a:off x="10828655" y="6092825"/>
          <a:ext cx="4019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134620</xdr:rowOff>
    </xdr:from>
    <xdr:to xmlns:xdr="http://schemas.openxmlformats.org/drawingml/2006/spreadsheetDrawing">
      <xdr:col>80</xdr:col>
      <xdr:colOff>9525</xdr:colOff>
      <xdr:row>29</xdr:row>
      <xdr:rowOff>134620</xdr:rowOff>
    </xdr:to>
    <xdr:cxnSp macro="">
      <xdr:nvCxnSpPr>
        <xdr:cNvPr id="121" name="直線コネクタ 120"/>
        <xdr:cNvCxnSpPr/>
      </xdr:nvCxnSpPr>
      <xdr:spPr>
        <a:xfrm>
          <a:off x="11303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40640</xdr:rowOff>
    </xdr:from>
    <xdr:ext cx="401955" cy="217170"/>
    <xdr:sp macro="" textlink="">
      <xdr:nvSpPr>
        <xdr:cNvPr id="122" name="テキスト ボックス 121"/>
        <xdr:cNvSpPr txBox="1"/>
      </xdr:nvSpPr>
      <xdr:spPr>
        <a:xfrm>
          <a:off x="10828655" y="5784215"/>
          <a:ext cx="4019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168910</xdr:rowOff>
    </xdr:from>
    <xdr:to xmlns:xdr="http://schemas.openxmlformats.org/drawingml/2006/spreadsheetDrawing">
      <xdr:col>80</xdr:col>
      <xdr:colOff>9525</xdr:colOff>
      <xdr:row>27</xdr:row>
      <xdr:rowOff>168910</xdr:rowOff>
    </xdr:to>
    <xdr:cxnSp macro="">
      <xdr:nvCxnSpPr>
        <xdr:cNvPr id="123" name="直線コネクタ 122"/>
        <xdr:cNvCxnSpPr/>
      </xdr:nvCxnSpPr>
      <xdr:spPr>
        <a:xfrm>
          <a:off x="11303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75565</xdr:rowOff>
    </xdr:from>
    <xdr:ext cx="401955" cy="216535"/>
    <xdr:sp macro="" textlink="">
      <xdr:nvSpPr>
        <xdr:cNvPr id="124" name="テキスト ボックス 123"/>
        <xdr:cNvSpPr txBox="1"/>
      </xdr:nvSpPr>
      <xdr:spPr>
        <a:xfrm>
          <a:off x="10828655" y="5476240"/>
          <a:ext cx="40195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32385</xdr:rowOff>
    </xdr:from>
    <xdr:to xmlns:xdr="http://schemas.openxmlformats.org/drawingml/2006/spreadsheetDrawing">
      <xdr:col>80</xdr:col>
      <xdr:colOff>9525</xdr:colOff>
      <xdr:row>26</xdr:row>
      <xdr:rowOff>32385</xdr:rowOff>
    </xdr:to>
    <xdr:cxnSp macro="">
      <xdr:nvCxnSpPr>
        <xdr:cNvPr id="125" name="直線コネクタ 124"/>
        <xdr:cNvCxnSpPr/>
      </xdr:nvCxnSpPr>
      <xdr:spPr>
        <a:xfrm>
          <a:off x="11303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109855</xdr:rowOff>
    </xdr:from>
    <xdr:ext cx="307975" cy="216535"/>
    <xdr:sp macro="" textlink="">
      <xdr:nvSpPr>
        <xdr:cNvPr id="126" name="テキスト ボックス 125"/>
        <xdr:cNvSpPr txBox="1"/>
      </xdr:nvSpPr>
      <xdr:spPr>
        <a:xfrm>
          <a:off x="10931525" y="5167630"/>
          <a:ext cx="30797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7" name="直線コネクタ 12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32385</xdr:rowOff>
    </xdr:from>
    <xdr:to xmlns:xdr="http://schemas.openxmlformats.org/drawingml/2006/spreadsheetDrawing">
      <xdr:col>76</xdr:col>
      <xdr:colOff>21590</xdr:colOff>
      <xdr:row>34</xdr:row>
      <xdr:rowOff>69215</xdr:rowOff>
    </xdr:to>
    <xdr:cxnSp macro="">
      <xdr:nvCxnSpPr>
        <xdr:cNvPr id="129" name="直線コネクタ 128"/>
        <xdr:cNvCxnSpPr/>
      </xdr:nvCxnSpPr>
      <xdr:spPr>
        <a:xfrm flipV="1">
          <a:off x="14793595" y="5261610"/>
          <a:ext cx="127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73025</xdr:rowOff>
    </xdr:from>
    <xdr:ext cx="461010" cy="259080"/>
    <xdr:sp macro="" textlink="">
      <xdr:nvSpPr>
        <xdr:cNvPr id="130" name="債務償還比率最小値テキスト"/>
        <xdr:cNvSpPr txBox="1"/>
      </xdr:nvSpPr>
      <xdr:spPr>
        <a:xfrm>
          <a:off x="14846300" y="66738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69215</xdr:rowOff>
    </xdr:from>
    <xdr:to xmlns:xdr="http://schemas.openxmlformats.org/drawingml/2006/spreadsheetDrawing">
      <xdr:col>76</xdr:col>
      <xdr:colOff>111125</xdr:colOff>
      <xdr:row>34</xdr:row>
      <xdr:rowOff>69215</xdr:rowOff>
    </xdr:to>
    <xdr:cxnSp macro="">
      <xdr:nvCxnSpPr>
        <xdr:cNvPr id="131" name="直線コネクタ 130"/>
        <xdr:cNvCxnSpPr/>
      </xdr:nvCxnSpPr>
      <xdr:spPr>
        <a:xfrm>
          <a:off x="14706600" y="6670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150495</xdr:rowOff>
    </xdr:from>
    <xdr:ext cx="331470" cy="259080"/>
    <xdr:sp macro="" textlink="">
      <xdr:nvSpPr>
        <xdr:cNvPr id="132" name="債務償還比率最大値テキスト"/>
        <xdr:cNvSpPr txBox="1"/>
      </xdr:nvSpPr>
      <xdr:spPr>
        <a:xfrm>
          <a:off x="14846300" y="5036820"/>
          <a:ext cx="331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32385</xdr:rowOff>
    </xdr:from>
    <xdr:to xmlns:xdr="http://schemas.openxmlformats.org/drawingml/2006/spreadsheetDrawing">
      <xdr:col>76</xdr:col>
      <xdr:colOff>111125</xdr:colOff>
      <xdr:row>26</xdr:row>
      <xdr:rowOff>32385</xdr:rowOff>
    </xdr:to>
    <xdr:cxnSp macro="">
      <xdr:nvCxnSpPr>
        <xdr:cNvPr id="133" name="直線コネクタ 132"/>
        <xdr:cNvCxnSpPr/>
      </xdr:nvCxnSpPr>
      <xdr:spPr>
        <a:xfrm>
          <a:off x="14706600" y="5261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103505</xdr:rowOff>
    </xdr:from>
    <xdr:ext cx="461010" cy="259080"/>
    <xdr:sp macro="" textlink="">
      <xdr:nvSpPr>
        <xdr:cNvPr id="134" name="債務償還比率平均値テキスト"/>
        <xdr:cNvSpPr txBox="1"/>
      </xdr:nvSpPr>
      <xdr:spPr>
        <a:xfrm>
          <a:off x="14846300" y="5675630"/>
          <a:ext cx="46101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80645</xdr:rowOff>
    </xdr:from>
    <xdr:to xmlns:xdr="http://schemas.openxmlformats.org/drawingml/2006/spreadsheetDrawing">
      <xdr:col>76</xdr:col>
      <xdr:colOff>73025</xdr:colOff>
      <xdr:row>30</xdr:row>
      <xdr:rowOff>10795</xdr:rowOff>
    </xdr:to>
    <xdr:sp macro="" textlink="">
      <xdr:nvSpPr>
        <xdr:cNvPr id="135" name="フローチャート: 判断 134"/>
        <xdr:cNvSpPr/>
      </xdr:nvSpPr>
      <xdr:spPr>
        <a:xfrm>
          <a:off x="147447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132080</xdr:rowOff>
    </xdr:from>
    <xdr:to xmlns:xdr="http://schemas.openxmlformats.org/drawingml/2006/spreadsheetDrawing">
      <xdr:col>72</xdr:col>
      <xdr:colOff>123825</xdr:colOff>
      <xdr:row>30</xdr:row>
      <xdr:rowOff>61595</xdr:rowOff>
    </xdr:to>
    <xdr:sp macro="" textlink="">
      <xdr:nvSpPr>
        <xdr:cNvPr id="136" name="フローチャート: 判断 135"/>
        <xdr:cNvSpPr/>
      </xdr:nvSpPr>
      <xdr:spPr>
        <a:xfrm>
          <a:off x="14033500" y="587565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100330</xdr:rowOff>
    </xdr:from>
    <xdr:to xmlns:xdr="http://schemas.openxmlformats.org/drawingml/2006/spreadsheetDrawing">
      <xdr:col>68</xdr:col>
      <xdr:colOff>123825</xdr:colOff>
      <xdr:row>30</xdr:row>
      <xdr:rowOff>30480</xdr:rowOff>
    </xdr:to>
    <xdr:sp macro="" textlink="">
      <xdr:nvSpPr>
        <xdr:cNvPr id="137" name="フローチャート: 判断 136"/>
        <xdr:cNvSpPr/>
      </xdr:nvSpPr>
      <xdr:spPr>
        <a:xfrm>
          <a:off x="13271500" y="584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155575</xdr:rowOff>
    </xdr:from>
    <xdr:to xmlns:xdr="http://schemas.openxmlformats.org/drawingml/2006/spreadsheetDrawing">
      <xdr:col>64</xdr:col>
      <xdr:colOff>123825</xdr:colOff>
      <xdr:row>31</xdr:row>
      <xdr:rowOff>86360</xdr:rowOff>
    </xdr:to>
    <xdr:sp macro="" textlink="">
      <xdr:nvSpPr>
        <xdr:cNvPr id="138" name="フローチャート: 判断 137"/>
        <xdr:cNvSpPr/>
      </xdr:nvSpPr>
      <xdr:spPr>
        <a:xfrm>
          <a:off x="12509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57785</xdr:rowOff>
    </xdr:from>
    <xdr:to xmlns:xdr="http://schemas.openxmlformats.org/drawingml/2006/spreadsheetDrawing">
      <xdr:col>60</xdr:col>
      <xdr:colOff>123825</xdr:colOff>
      <xdr:row>31</xdr:row>
      <xdr:rowOff>159385</xdr:rowOff>
    </xdr:to>
    <xdr:sp macro="" textlink="">
      <xdr:nvSpPr>
        <xdr:cNvPr id="139" name="フローチャート: 判断 138"/>
        <xdr:cNvSpPr/>
      </xdr:nvSpPr>
      <xdr:spPr>
        <a:xfrm>
          <a:off x="11747500" y="614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16535"/>
    <xdr:sp macro="" textlink="">
      <xdr:nvSpPr>
        <xdr:cNvPr id="140" name="テキスト ボックス 139"/>
        <xdr:cNvSpPr txBox="1"/>
      </xdr:nvSpPr>
      <xdr:spPr>
        <a:xfrm>
          <a:off x="14617700" y="7157720"/>
          <a:ext cx="76200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53110" cy="216535"/>
    <xdr:sp macro="" textlink="">
      <xdr:nvSpPr>
        <xdr:cNvPr id="141" name="テキスト ボックス 140"/>
        <xdr:cNvSpPr txBox="1"/>
      </xdr:nvSpPr>
      <xdr:spPr>
        <a:xfrm>
          <a:off x="13906500" y="7157720"/>
          <a:ext cx="7531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53110" cy="216535"/>
    <xdr:sp macro="" textlink="">
      <xdr:nvSpPr>
        <xdr:cNvPr id="142" name="テキスト ボックス 141"/>
        <xdr:cNvSpPr txBox="1"/>
      </xdr:nvSpPr>
      <xdr:spPr>
        <a:xfrm>
          <a:off x="13144500" y="7157720"/>
          <a:ext cx="7531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53110" cy="216535"/>
    <xdr:sp macro="" textlink="">
      <xdr:nvSpPr>
        <xdr:cNvPr id="143" name="テキスト ボックス 142"/>
        <xdr:cNvSpPr txBox="1"/>
      </xdr:nvSpPr>
      <xdr:spPr>
        <a:xfrm>
          <a:off x="12382500" y="7157720"/>
          <a:ext cx="7531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53110" cy="216535"/>
    <xdr:sp macro="" textlink="">
      <xdr:nvSpPr>
        <xdr:cNvPr id="144" name="テキスト ボックス 143"/>
        <xdr:cNvSpPr txBox="1"/>
      </xdr:nvSpPr>
      <xdr:spPr>
        <a:xfrm>
          <a:off x="11620500" y="7157720"/>
          <a:ext cx="75311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31</xdr:row>
      <xdr:rowOff>127635</xdr:rowOff>
    </xdr:from>
    <xdr:to xmlns:xdr="http://schemas.openxmlformats.org/drawingml/2006/spreadsheetDrawing">
      <xdr:col>76</xdr:col>
      <xdr:colOff>73025</xdr:colOff>
      <xdr:row>32</xdr:row>
      <xdr:rowOff>57785</xdr:rowOff>
    </xdr:to>
    <xdr:sp macro="" textlink="">
      <xdr:nvSpPr>
        <xdr:cNvPr id="145" name="楕円 144"/>
        <xdr:cNvSpPr/>
      </xdr:nvSpPr>
      <xdr:spPr>
        <a:xfrm>
          <a:off x="147447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31</xdr:row>
      <xdr:rowOff>106045</xdr:rowOff>
    </xdr:from>
    <xdr:ext cx="461010" cy="259080"/>
    <xdr:sp macro="" textlink="">
      <xdr:nvSpPr>
        <xdr:cNvPr id="146" name="債務償還比率該当値テキスト"/>
        <xdr:cNvSpPr txBox="1"/>
      </xdr:nvSpPr>
      <xdr:spPr>
        <a:xfrm>
          <a:off x="14846300" y="619252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126365</xdr:rowOff>
    </xdr:from>
    <xdr:to xmlns:xdr="http://schemas.openxmlformats.org/drawingml/2006/spreadsheetDrawing">
      <xdr:col>72</xdr:col>
      <xdr:colOff>123825</xdr:colOff>
      <xdr:row>32</xdr:row>
      <xdr:rowOff>56515</xdr:rowOff>
    </xdr:to>
    <xdr:sp macro="" textlink="">
      <xdr:nvSpPr>
        <xdr:cNvPr id="147" name="楕円 146"/>
        <xdr:cNvSpPr/>
      </xdr:nvSpPr>
      <xdr:spPr>
        <a:xfrm>
          <a:off x="14033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32</xdr:row>
      <xdr:rowOff>6350</xdr:rowOff>
    </xdr:from>
    <xdr:to xmlns:xdr="http://schemas.openxmlformats.org/drawingml/2006/spreadsheetDrawing">
      <xdr:col>76</xdr:col>
      <xdr:colOff>22225</xdr:colOff>
      <xdr:row>32</xdr:row>
      <xdr:rowOff>6985</xdr:rowOff>
    </xdr:to>
    <xdr:cxnSp macro="">
      <xdr:nvCxnSpPr>
        <xdr:cNvPr id="148" name="直線コネクタ 147"/>
        <xdr:cNvCxnSpPr/>
      </xdr:nvCxnSpPr>
      <xdr:spPr>
        <a:xfrm>
          <a:off x="14084300" y="6264275"/>
          <a:ext cx="711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139700</xdr:rowOff>
    </xdr:from>
    <xdr:to xmlns:xdr="http://schemas.openxmlformats.org/drawingml/2006/spreadsheetDrawing">
      <xdr:col>68</xdr:col>
      <xdr:colOff>123825</xdr:colOff>
      <xdr:row>31</xdr:row>
      <xdr:rowOff>69850</xdr:rowOff>
    </xdr:to>
    <xdr:sp macro="" textlink="">
      <xdr:nvSpPr>
        <xdr:cNvPr id="149" name="楕円 148"/>
        <xdr:cNvSpPr/>
      </xdr:nvSpPr>
      <xdr:spPr>
        <a:xfrm>
          <a:off x="1327150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31</xdr:row>
      <xdr:rowOff>19050</xdr:rowOff>
    </xdr:from>
    <xdr:to xmlns:xdr="http://schemas.openxmlformats.org/drawingml/2006/spreadsheetDrawing">
      <xdr:col>72</xdr:col>
      <xdr:colOff>73025</xdr:colOff>
      <xdr:row>32</xdr:row>
      <xdr:rowOff>6350</xdr:rowOff>
    </xdr:to>
    <xdr:cxnSp macro="">
      <xdr:nvCxnSpPr>
        <xdr:cNvPr id="150" name="直線コネクタ 149"/>
        <xdr:cNvCxnSpPr/>
      </xdr:nvCxnSpPr>
      <xdr:spPr>
        <a:xfrm>
          <a:off x="13322300" y="6105525"/>
          <a:ext cx="762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22225</xdr:rowOff>
    </xdr:from>
    <xdr:to xmlns:xdr="http://schemas.openxmlformats.org/drawingml/2006/spreadsheetDrawing">
      <xdr:col>64</xdr:col>
      <xdr:colOff>123825</xdr:colOff>
      <xdr:row>33</xdr:row>
      <xdr:rowOff>123825</xdr:rowOff>
    </xdr:to>
    <xdr:sp macro="" textlink="">
      <xdr:nvSpPr>
        <xdr:cNvPr id="151" name="楕円 150"/>
        <xdr:cNvSpPr/>
      </xdr:nvSpPr>
      <xdr:spPr>
        <a:xfrm>
          <a:off x="12509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31</xdr:row>
      <xdr:rowOff>19050</xdr:rowOff>
    </xdr:from>
    <xdr:to xmlns:xdr="http://schemas.openxmlformats.org/drawingml/2006/spreadsheetDrawing">
      <xdr:col>68</xdr:col>
      <xdr:colOff>73025</xdr:colOff>
      <xdr:row>33</xdr:row>
      <xdr:rowOff>73025</xdr:rowOff>
    </xdr:to>
    <xdr:cxnSp macro="">
      <xdr:nvCxnSpPr>
        <xdr:cNvPr id="152" name="直線コネクタ 151"/>
        <xdr:cNvCxnSpPr/>
      </xdr:nvCxnSpPr>
      <xdr:spPr>
        <a:xfrm flipV="1">
          <a:off x="12560300" y="6105525"/>
          <a:ext cx="762000" cy="396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32</xdr:row>
      <xdr:rowOff>33655</xdr:rowOff>
    </xdr:from>
    <xdr:to xmlns:xdr="http://schemas.openxmlformats.org/drawingml/2006/spreadsheetDrawing">
      <xdr:col>60</xdr:col>
      <xdr:colOff>123825</xdr:colOff>
      <xdr:row>32</xdr:row>
      <xdr:rowOff>135255</xdr:rowOff>
    </xdr:to>
    <xdr:sp macro="" textlink="">
      <xdr:nvSpPr>
        <xdr:cNvPr id="153" name="楕円 152"/>
        <xdr:cNvSpPr/>
      </xdr:nvSpPr>
      <xdr:spPr>
        <a:xfrm>
          <a:off x="11747500" y="629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32</xdr:row>
      <xdr:rowOff>84455</xdr:rowOff>
    </xdr:from>
    <xdr:to xmlns:xdr="http://schemas.openxmlformats.org/drawingml/2006/spreadsheetDrawing">
      <xdr:col>64</xdr:col>
      <xdr:colOff>73025</xdr:colOff>
      <xdr:row>33</xdr:row>
      <xdr:rowOff>73025</xdr:rowOff>
    </xdr:to>
    <xdr:cxnSp macro="">
      <xdr:nvCxnSpPr>
        <xdr:cNvPr id="154" name="直線コネクタ 153"/>
        <xdr:cNvCxnSpPr/>
      </xdr:nvCxnSpPr>
      <xdr:spPr>
        <a:xfrm>
          <a:off x="11798300" y="6342380"/>
          <a:ext cx="762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28</xdr:row>
      <xdr:rowOff>78105</xdr:rowOff>
    </xdr:from>
    <xdr:ext cx="461010" cy="250190"/>
    <xdr:sp macro="" textlink="">
      <xdr:nvSpPr>
        <xdr:cNvPr id="155" name="n_1aveValue債務償還比率"/>
        <xdr:cNvSpPr txBox="1"/>
      </xdr:nvSpPr>
      <xdr:spPr>
        <a:xfrm>
          <a:off x="13836650" y="565023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46990</xdr:rowOff>
    </xdr:from>
    <xdr:ext cx="461010" cy="259080"/>
    <xdr:sp macro="" textlink="">
      <xdr:nvSpPr>
        <xdr:cNvPr id="156" name="n_2aveValue債務償還比率"/>
        <xdr:cNvSpPr txBox="1"/>
      </xdr:nvSpPr>
      <xdr:spPr>
        <a:xfrm>
          <a:off x="13087350" y="561911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102235</xdr:rowOff>
    </xdr:from>
    <xdr:ext cx="461010" cy="258445"/>
    <xdr:sp macro="" textlink="">
      <xdr:nvSpPr>
        <xdr:cNvPr id="157" name="n_3aveValue債務償還比率"/>
        <xdr:cNvSpPr txBox="1"/>
      </xdr:nvSpPr>
      <xdr:spPr>
        <a:xfrm>
          <a:off x="12325350" y="5845810"/>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30</xdr:row>
      <xdr:rowOff>4445</xdr:rowOff>
    </xdr:from>
    <xdr:ext cx="461010" cy="259080"/>
    <xdr:sp macro="" textlink="">
      <xdr:nvSpPr>
        <xdr:cNvPr id="158" name="n_4aveValue債務償還比率"/>
        <xdr:cNvSpPr txBox="1"/>
      </xdr:nvSpPr>
      <xdr:spPr>
        <a:xfrm>
          <a:off x="11563350" y="591947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47625</xdr:rowOff>
    </xdr:from>
    <xdr:ext cx="461010" cy="259080"/>
    <xdr:sp macro="" textlink="">
      <xdr:nvSpPr>
        <xdr:cNvPr id="159" name="n_1mainValue債務償還比率"/>
        <xdr:cNvSpPr txBox="1"/>
      </xdr:nvSpPr>
      <xdr:spPr>
        <a:xfrm>
          <a:off x="13836650" y="63055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60960</xdr:rowOff>
    </xdr:from>
    <xdr:ext cx="461010" cy="259080"/>
    <xdr:sp macro="" textlink="">
      <xdr:nvSpPr>
        <xdr:cNvPr id="160" name="n_2mainValue債務償還比率"/>
        <xdr:cNvSpPr txBox="1"/>
      </xdr:nvSpPr>
      <xdr:spPr>
        <a:xfrm>
          <a:off x="13087350" y="614743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114935</xdr:rowOff>
    </xdr:from>
    <xdr:ext cx="461010" cy="259080"/>
    <xdr:sp macro="" textlink="">
      <xdr:nvSpPr>
        <xdr:cNvPr id="161" name="n_3mainValue債務償還比率"/>
        <xdr:cNvSpPr txBox="1"/>
      </xdr:nvSpPr>
      <xdr:spPr>
        <a:xfrm>
          <a:off x="12325350" y="65443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32</xdr:row>
      <xdr:rowOff>126365</xdr:rowOff>
    </xdr:from>
    <xdr:ext cx="461010" cy="259080"/>
    <xdr:sp macro="" textlink="">
      <xdr:nvSpPr>
        <xdr:cNvPr id="162" name="n_4mainValue債務償還比率"/>
        <xdr:cNvSpPr txBox="1"/>
      </xdr:nvSpPr>
      <xdr:spPr>
        <a:xfrm>
          <a:off x="11563350" y="63842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4" name="正方形/長方形 16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030"/>
    <xdr:sp macro="" textlink="">
      <xdr:nvSpPr>
        <xdr:cNvPr id="165" name="テキスト ボックス 164"/>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1315" cy="236220"/>
    <xdr:sp macro="" textlink="">
      <xdr:nvSpPr>
        <xdr:cNvPr id="166" name="テキスト ボックス 165"/>
        <xdr:cNvSpPr txBox="1"/>
      </xdr:nvSpPr>
      <xdr:spPr>
        <a:xfrm>
          <a:off x="6985000" y="10922000"/>
          <a:ext cx="36131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030"/>
    <xdr:sp macro="" textlink="">
      <xdr:nvSpPr>
        <xdr:cNvPr id="167" name="テキスト ボックス 166"/>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1315" cy="241300"/>
    <xdr:sp macro="" textlink="">
      <xdr:nvSpPr>
        <xdr:cNvPr id="168" name="テキスト ボックス 167"/>
        <xdr:cNvSpPr txBox="1"/>
      </xdr:nvSpPr>
      <xdr:spPr>
        <a:xfrm>
          <a:off x="6985000" y="14795500"/>
          <a:ext cx="36131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19,273
18,835
37.94
9,306,925
9,052,021
174,996
4,988,719
8,702,604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0190"/>
    <xdr:sp macro="" textlink="">
      <xdr:nvSpPr>
        <xdr:cNvPr id="32" name="テキスト ボックス 31"/>
        <xdr:cNvSpPr txBox="1"/>
      </xdr:nvSpPr>
      <xdr:spPr>
        <a:xfrm>
          <a:off x="698500" y="3746500"/>
          <a:ext cx="4433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89560" cy="225425"/>
    <xdr:sp macro="" textlink="">
      <xdr:nvSpPr>
        <xdr:cNvPr id="41" name="テキスト ボックス 40"/>
        <xdr:cNvSpPr txBox="1"/>
      </xdr:nvSpPr>
      <xdr:spPr>
        <a:xfrm>
          <a:off x="723900" y="51435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58470" cy="259080"/>
    <xdr:sp macro="" textlink="">
      <xdr:nvSpPr>
        <xdr:cNvPr id="43" name="テキスト ボックス 42"/>
        <xdr:cNvSpPr txBox="1"/>
      </xdr:nvSpPr>
      <xdr:spPr>
        <a:xfrm>
          <a:off x="294640" y="747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58470" cy="259080"/>
    <xdr:sp macro="" textlink="">
      <xdr:nvSpPr>
        <xdr:cNvPr id="45" name="テキスト ボックス 44"/>
        <xdr:cNvSpPr txBox="1"/>
      </xdr:nvSpPr>
      <xdr:spPr>
        <a:xfrm>
          <a:off x="294640" y="7096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1460"/>
    <xdr:sp macro="" textlink="">
      <xdr:nvSpPr>
        <xdr:cNvPr id="47" name="テキスト ボックス 46"/>
        <xdr:cNvSpPr txBox="1"/>
      </xdr:nvSpPr>
      <xdr:spPr>
        <a:xfrm>
          <a:off x="358775" y="6715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1460"/>
    <xdr:sp macro="" textlink="">
      <xdr:nvSpPr>
        <xdr:cNvPr id="53" name="テキスト ボックス 52"/>
        <xdr:cNvSpPr txBox="1"/>
      </xdr:nvSpPr>
      <xdr:spPr>
        <a:xfrm>
          <a:off x="358775" y="5572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0200" cy="259080"/>
    <xdr:sp macro="" textlink="">
      <xdr:nvSpPr>
        <xdr:cNvPr id="55" name="テキスト ボックス 54"/>
        <xdr:cNvSpPr txBox="1"/>
      </xdr:nvSpPr>
      <xdr:spPr>
        <a:xfrm>
          <a:off x="422910" y="5191760"/>
          <a:ext cx="330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112395</xdr:rowOff>
    </xdr:from>
    <xdr:to xmlns:xdr="http://schemas.openxmlformats.org/drawingml/2006/spreadsheetDrawing">
      <xdr:col>24</xdr:col>
      <xdr:colOff>62865</xdr:colOff>
      <xdr:row>41</xdr:row>
      <xdr:rowOff>102870</xdr:rowOff>
    </xdr:to>
    <xdr:cxnSp macro="">
      <xdr:nvCxnSpPr>
        <xdr:cNvPr id="57" name="直線コネクタ 56"/>
        <xdr:cNvCxnSpPr/>
      </xdr:nvCxnSpPr>
      <xdr:spPr>
        <a:xfrm flipV="1">
          <a:off x="4634865" y="577024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106680</xdr:rowOff>
    </xdr:from>
    <xdr:ext cx="405130" cy="259080"/>
    <xdr:sp macro="" textlink="">
      <xdr:nvSpPr>
        <xdr:cNvPr id="58" name="【道路】&#10;有形固定資産減価償却率最小値テキスト"/>
        <xdr:cNvSpPr txBox="1"/>
      </xdr:nvSpPr>
      <xdr:spPr>
        <a:xfrm>
          <a:off x="4673600" y="713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102870</xdr:rowOff>
    </xdr:from>
    <xdr:to xmlns:xdr="http://schemas.openxmlformats.org/drawingml/2006/spreadsheetDrawing">
      <xdr:col>24</xdr:col>
      <xdr:colOff>152400</xdr:colOff>
      <xdr:row>41</xdr:row>
      <xdr:rowOff>102870</xdr:rowOff>
    </xdr:to>
    <xdr:cxnSp macro="">
      <xdr:nvCxnSpPr>
        <xdr:cNvPr id="59" name="直線コネクタ 58"/>
        <xdr:cNvCxnSpPr/>
      </xdr:nvCxnSpPr>
      <xdr:spPr>
        <a:xfrm>
          <a:off x="4546600" y="713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59055</xdr:rowOff>
    </xdr:from>
    <xdr:ext cx="405130" cy="259080"/>
    <xdr:sp macro="" textlink="">
      <xdr:nvSpPr>
        <xdr:cNvPr id="60" name="【道路】&#10;有形固定資産減価償却率最大値テキスト"/>
        <xdr:cNvSpPr txBox="1"/>
      </xdr:nvSpPr>
      <xdr:spPr>
        <a:xfrm>
          <a:off x="4673600" y="55454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112395</xdr:rowOff>
    </xdr:from>
    <xdr:to xmlns:xdr="http://schemas.openxmlformats.org/drawingml/2006/spreadsheetDrawing">
      <xdr:col>24</xdr:col>
      <xdr:colOff>152400</xdr:colOff>
      <xdr:row>33</xdr:row>
      <xdr:rowOff>112395</xdr:rowOff>
    </xdr:to>
    <xdr:cxnSp macro="">
      <xdr:nvCxnSpPr>
        <xdr:cNvPr id="61" name="直線コネクタ 60"/>
        <xdr:cNvCxnSpPr/>
      </xdr:nvCxnSpPr>
      <xdr:spPr>
        <a:xfrm>
          <a:off x="4546600" y="577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32385</xdr:rowOff>
    </xdr:from>
    <xdr:ext cx="405130" cy="250190"/>
    <xdr:sp macro="" textlink="">
      <xdr:nvSpPr>
        <xdr:cNvPr id="62" name="【道路】&#10;有形固定資産減価償却率平均値テキスト"/>
        <xdr:cNvSpPr txBox="1"/>
      </xdr:nvSpPr>
      <xdr:spPr>
        <a:xfrm>
          <a:off x="4673600" y="6547485"/>
          <a:ext cx="40513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53975</xdr:rowOff>
    </xdr:from>
    <xdr:to xmlns:xdr="http://schemas.openxmlformats.org/drawingml/2006/spreadsheetDrawing">
      <xdr:col>24</xdr:col>
      <xdr:colOff>114300</xdr:colOff>
      <xdr:row>38</xdr:row>
      <xdr:rowOff>155575</xdr:rowOff>
    </xdr:to>
    <xdr:sp macro="" textlink="">
      <xdr:nvSpPr>
        <xdr:cNvPr id="63" name="フローチャート: 判断 62"/>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57785</xdr:rowOff>
    </xdr:from>
    <xdr:to xmlns:xdr="http://schemas.openxmlformats.org/drawingml/2006/spreadsheetDrawing">
      <xdr:col>20</xdr:col>
      <xdr:colOff>38100</xdr:colOff>
      <xdr:row>38</xdr:row>
      <xdr:rowOff>159385</xdr:rowOff>
    </xdr:to>
    <xdr:sp macro="" textlink="">
      <xdr:nvSpPr>
        <xdr:cNvPr id="64" name="フローチャート: 判断 63"/>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31115</xdr:rowOff>
    </xdr:from>
    <xdr:to xmlns:xdr="http://schemas.openxmlformats.org/drawingml/2006/spreadsheetDrawing">
      <xdr:col>15</xdr:col>
      <xdr:colOff>101600</xdr:colOff>
      <xdr:row>38</xdr:row>
      <xdr:rowOff>132715</xdr:rowOff>
    </xdr:to>
    <xdr:sp macro="" textlink="">
      <xdr:nvSpPr>
        <xdr:cNvPr id="65" name="フローチャート: 判断 64"/>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143510</xdr:rowOff>
    </xdr:from>
    <xdr:to xmlns:xdr="http://schemas.openxmlformats.org/drawingml/2006/spreadsheetDrawing">
      <xdr:col>10</xdr:col>
      <xdr:colOff>165100</xdr:colOff>
      <xdr:row>38</xdr:row>
      <xdr:rowOff>73660</xdr:rowOff>
    </xdr:to>
    <xdr:sp macro="" textlink="">
      <xdr:nvSpPr>
        <xdr:cNvPr id="66" name="フローチャート: 判断 65"/>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149225</xdr:rowOff>
    </xdr:from>
    <xdr:to xmlns:xdr="http://schemas.openxmlformats.org/drawingml/2006/spreadsheetDrawing">
      <xdr:col>6</xdr:col>
      <xdr:colOff>38100</xdr:colOff>
      <xdr:row>38</xdr:row>
      <xdr:rowOff>79375</xdr:rowOff>
    </xdr:to>
    <xdr:sp macro="" textlink="">
      <xdr:nvSpPr>
        <xdr:cNvPr id="67" name="フローチャート: 判断 66"/>
        <xdr:cNvSpPr/>
      </xdr:nvSpPr>
      <xdr:spPr>
        <a:xfrm>
          <a:off x="1079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88265</xdr:rowOff>
    </xdr:from>
    <xdr:to xmlns:xdr="http://schemas.openxmlformats.org/drawingml/2006/spreadsheetDrawing">
      <xdr:col>24</xdr:col>
      <xdr:colOff>114300</xdr:colOff>
      <xdr:row>37</xdr:row>
      <xdr:rowOff>18415</xdr:rowOff>
    </xdr:to>
    <xdr:sp macro="" textlink="">
      <xdr:nvSpPr>
        <xdr:cNvPr id="73" name="楕円 72"/>
        <xdr:cNvSpPr/>
      </xdr:nvSpPr>
      <xdr:spPr>
        <a:xfrm>
          <a:off x="4584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111125</xdr:rowOff>
    </xdr:from>
    <xdr:ext cx="405130" cy="250190"/>
    <xdr:sp macro="" textlink="">
      <xdr:nvSpPr>
        <xdr:cNvPr id="74" name="【道路】&#10;有形固定資産減価償却率該当値テキスト"/>
        <xdr:cNvSpPr txBox="1"/>
      </xdr:nvSpPr>
      <xdr:spPr>
        <a:xfrm>
          <a:off x="4673600" y="611187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61595</xdr:rowOff>
    </xdr:from>
    <xdr:to xmlns:xdr="http://schemas.openxmlformats.org/drawingml/2006/spreadsheetDrawing">
      <xdr:col>20</xdr:col>
      <xdr:colOff>38100</xdr:colOff>
      <xdr:row>36</xdr:row>
      <xdr:rowOff>163195</xdr:rowOff>
    </xdr:to>
    <xdr:sp macro="" textlink="">
      <xdr:nvSpPr>
        <xdr:cNvPr id="75" name="楕円 74"/>
        <xdr:cNvSpPr/>
      </xdr:nvSpPr>
      <xdr:spPr>
        <a:xfrm>
          <a:off x="3746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112395</xdr:rowOff>
    </xdr:from>
    <xdr:to xmlns:xdr="http://schemas.openxmlformats.org/drawingml/2006/spreadsheetDrawing">
      <xdr:col>24</xdr:col>
      <xdr:colOff>63500</xdr:colOff>
      <xdr:row>36</xdr:row>
      <xdr:rowOff>139065</xdr:rowOff>
    </xdr:to>
    <xdr:cxnSp macro="">
      <xdr:nvCxnSpPr>
        <xdr:cNvPr id="76" name="直線コネクタ 75"/>
        <xdr:cNvCxnSpPr/>
      </xdr:nvCxnSpPr>
      <xdr:spPr>
        <a:xfrm>
          <a:off x="3797300" y="628459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33020</xdr:rowOff>
    </xdr:from>
    <xdr:to xmlns:xdr="http://schemas.openxmlformats.org/drawingml/2006/spreadsheetDrawing">
      <xdr:col>15</xdr:col>
      <xdr:colOff>101600</xdr:colOff>
      <xdr:row>36</xdr:row>
      <xdr:rowOff>134620</xdr:rowOff>
    </xdr:to>
    <xdr:sp macro="" textlink="">
      <xdr:nvSpPr>
        <xdr:cNvPr id="77" name="楕円 76"/>
        <xdr:cNvSpPr/>
      </xdr:nvSpPr>
      <xdr:spPr>
        <a:xfrm>
          <a:off x="2857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83820</xdr:rowOff>
    </xdr:from>
    <xdr:to xmlns:xdr="http://schemas.openxmlformats.org/drawingml/2006/spreadsheetDrawing">
      <xdr:col>19</xdr:col>
      <xdr:colOff>177800</xdr:colOff>
      <xdr:row>36</xdr:row>
      <xdr:rowOff>112395</xdr:rowOff>
    </xdr:to>
    <xdr:cxnSp macro="">
      <xdr:nvCxnSpPr>
        <xdr:cNvPr id="78" name="直線コネクタ 77"/>
        <xdr:cNvCxnSpPr/>
      </xdr:nvCxnSpPr>
      <xdr:spPr>
        <a:xfrm>
          <a:off x="2908300" y="6256020"/>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4445</xdr:rowOff>
    </xdr:from>
    <xdr:to xmlns:xdr="http://schemas.openxmlformats.org/drawingml/2006/spreadsheetDrawing">
      <xdr:col>10</xdr:col>
      <xdr:colOff>165100</xdr:colOff>
      <xdr:row>36</xdr:row>
      <xdr:rowOff>106045</xdr:rowOff>
    </xdr:to>
    <xdr:sp macro="" textlink="">
      <xdr:nvSpPr>
        <xdr:cNvPr id="79" name="楕円 78"/>
        <xdr:cNvSpPr/>
      </xdr:nvSpPr>
      <xdr:spPr>
        <a:xfrm>
          <a:off x="1968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55245</xdr:rowOff>
    </xdr:from>
    <xdr:to xmlns:xdr="http://schemas.openxmlformats.org/drawingml/2006/spreadsheetDrawing">
      <xdr:col>15</xdr:col>
      <xdr:colOff>50800</xdr:colOff>
      <xdr:row>36</xdr:row>
      <xdr:rowOff>83820</xdr:rowOff>
    </xdr:to>
    <xdr:cxnSp macro="">
      <xdr:nvCxnSpPr>
        <xdr:cNvPr id="80" name="直線コネクタ 79"/>
        <xdr:cNvCxnSpPr/>
      </xdr:nvCxnSpPr>
      <xdr:spPr>
        <a:xfrm>
          <a:off x="2019300" y="62274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168275</xdr:rowOff>
    </xdr:from>
    <xdr:to xmlns:xdr="http://schemas.openxmlformats.org/drawingml/2006/spreadsheetDrawing">
      <xdr:col>6</xdr:col>
      <xdr:colOff>38100</xdr:colOff>
      <xdr:row>36</xdr:row>
      <xdr:rowOff>98425</xdr:rowOff>
    </xdr:to>
    <xdr:sp macro="" textlink="">
      <xdr:nvSpPr>
        <xdr:cNvPr id="81" name="楕円 80"/>
        <xdr:cNvSpPr/>
      </xdr:nvSpPr>
      <xdr:spPr>
        <a:xfrm>
          <a:off x="1079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47625</xdr:rowOff>
    </xdr:from>
    <xdr:to xmlns:xdr="http://schemas.openxmlformats.org/drawingml/2006/spreadsheetDrawing">
      <xdr:col>10</xdr:col>
      <xdr:colOff>114300</xdr:colOff>
      <xdr:row>36</xdr:row>
      <xdr:rowOff>55245</xdr:rowOff>
    </xdr:to>
    <xdr:cxnSp macro="">
      <xdr:nvCxnSpPr>
        <xdr:cNvPr id="82" name="直線コネクタ 81"/>
        <xdr:cNvCxnSpPr/>
      </xdr:nvCxnSpPr>
      <xdr:spPr>
        <a:xfrm>
          <a:off x="1130300" y="621982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150495</xdr:rowOff>
    </xdr:from>
    <xdr:ext cx="405130" cy="259080"/>
    <xdr:sp macro="" textlink="">
      <xdr:nvSpPr>
        <xdr:cNvPr id="83" name="n_1aveValue【道路】&#10;有形固定資産減価償却率"/>
        <xdr:cNvSpPr txBox="1"/>
      </xdr:nvSpPr>
      <xdr:spPr>
        <a:xfrm>
          <a:off x="3582035" y="6665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123825</xdr:rowOff>
    </xdr:from>
    <xdr:ext cx="396240" cy="250190"/>
    <xdr:sp macro="" textlink="">
      <xdr:nvSpPr>
        <xdr:cNvPr id="84" name="n_2aveValue【道路】&#10;有形固定資産減価償却率"/>
        <xdr:cNvSpPr txBox="1"/>
      </xdr:nvSpPr>
      <xdr:spPr>
        <a:xfrm>
          <a:off x="2705735" y="663892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64770</xdr:rowOff>
    </xdr:from>
    <xdr:ext cx="396240" cy="250190"/>
    <xdr:sp macro="" textlink="">
      <xdr:nvSpPr>
        <xdr:cNvPr id="85" name="n_3aveValue【道路】&#10;有形固定資産減価償却率"/>
        <xdr:cNvSpPr txBox="1"/>
      </xdr:nvSpPr>
      <xdr:spPr>
        <a:xfrm>
          <a:off x="1816735" y="6579870"/>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70485</xdr:rowOff>
    </xdr:from>
    <xdr:ext cx="396240" cy="259080"/>
    <xdr:sp macro="" textlink="">
      <xdr:nvSpPr>
        <xdr:cNvPr id="86" name="n_4aveValue【道路】&#10;有形固定資産減価償却率"/>
        <xdr:cNvSpPr txBox="1"/>
      </xdr:nvSpPr>
      <xdr:spPr>
        <a:xfrm>
          <a:off x="927735" y="658558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8255</xdr:rowOff>
    </xdr:from>
    <xdr:ext cx="405130" cy="250190"/>
    <xdr:sp macro="" textlink="">
      <xdr:nvSpPr>
        <xdr:cNvPr id="87" name="n_1mainValue【道路】&#10;有形固定資産減価償却率"/>
        <xdr:cNvSpPr txBox="1"/>
      </xdr:nvSpPr>
      <xdr:spPr>
        <a:xfrm>
          <a:off x="3582035" y="600900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151130</xdr:rowOff>
    </xdr:from>
    <xdr:ext cx="396240" cy="259080"/>
    <xdr:sp macro="" textlink="">
      <xdr:nvSpPr>
        <xdr:cNvPr id="88" name="n_2mainValue【道路】&#10;有形固定資産減価償却率"/>
        <xdr:cNvSpPr txBox="1"/>
      </xdr:nvSpPr>
      <xdr:spPr>
        <a:xfrm>
          <a:off x="2705735" y="598043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122555</xdr:rowOff>
    </xdr:from>
    <xdr:ext cx="396240" cy="250190"/>
    <xdr:sp macro="" textlink="">
      <xdr:nvSpPr>
        <xdr:cNvPr id="89" name="n_3mainValue【道路】&#10;有形固定資産減価償却率"/>
        <xdr:cNvSpPr txBox="1"/>
      </xdr:nvSpPr>
      <xdr:spPr>
        <a:xfrm>
          <a:off x="1816735" y="595185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114935</xdr:rowOff>
    </xdr:from>
    <xdr:ext cx="396240" cy="259080"/>
    <xdr:sp macro="" textlink="">
      <xdr:nvSpPr>
        <xdr:cNvPr id="90" name="n_4mainValue【道路】&#10;有形固定資産減価償却率"/>
        <xdr:cNvSpPr txBox="1"/>
      </xdr:nvSpPr>
      <xdr:spPr>
        <a:xfrm>
          <a:off x="927735" y="594423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34645" cy="225425"/>
    <xdr:sp macro="" textlink="">
      <xdr:nvSpPr>
        <xdr:cNvPr id="99" name="テキスト ボックス 98"/>
        <xdr:cNvSpPr txBox="1"/>
      </xdr:nvSpPr>
      <xdr:spPr>
        <a:xfrm>
          <a:off x="6565900" y="5143500"/>
          <a:ext cx="3346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58470" cy="250190"/>
    <xdr:sp macro="" textlink="">
      <xdr:nvSpPr>
        <xdr:cNvPr id="102" name="テキスト ボックス 101"/>
        <xdr:cNvSpPr txBox="1"/>
      </xdr:nvSpPr>
      <xdr:spPr>
        <a:xfrm>
          <a:off x="6136640" y="715137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109220</xdr:rowOff>
    </xdr:from>
    <xdr:to xmlns:xdr="http://schemas.openxmlformats.org/drawingml/2006/spreadsheetDrawing">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137795</xdr:rowOff>
    </xdr:from>
    <xdr:ext cx="586740" cy="259080"/>
    <xdr:sp macro="" textlink="">
      <xdr:nvSpPr>
        <xdr:cNvPr id="104" name="テキスト ボックス 103"/>
        <xdr:cNvSpPr txBox="1"/>
      </xdr:nvSpPr>
      <xdr:spPr>
        <a:xfrm>
          <a:off x="6008370" y="68243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154940</xdr:rowOff>
    </xdr:from>
    <xdr:ext cx="586740" cy="251460"/>
    <xdr:sp macro="" textlink="">
      <xdr:nvSpPr>
        <xdr:cNvPr id="106" name="テキスト ボックス 105"/>
        <xdr:cNvSpPr txBox="1"/>
      </xdr:nvSpPr>
      <xdr:spPr>
        <a:xfrm>
          <a:off x="6008370" y="649859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170815</xdr:rowOff>
    </xdr:from>
    <xdr:ext cx="586740" cy="258445"/>
    <xdr:sp macro="" textlink="">
      <xdr:nvSpPr>
        <xdr:cNvPr id="108" name="テキスト ボックス 107"/>
        <xdr:cNvSpPr txBox="1"/>
      </xdr:nvSpPr>
      <xdr:spPr>
        <a:xfrm>
          <a:off x="6008370" y="617156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158115</xdr:rowOff>
    </xdr:from>
    <xdr:to xmlns:xdr="http://schemas.openxmlformats.org/drawingml/2006/spreadsheetDrawing">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15875</xdr:rowOff>
    </xdr:from>
    <xdr:ext cx="586740" cy="259080"/>
    <xdr:sp macro="" textlink="">
      <xdr:nvSpPr>
        <xdr:cNvPr id="110" name="テキスト ボックス 109"/>
        <xdr:cNvSpPr txBox="1"/>
      </xdr:nvSpPr>
      <xdr:spPr>
        <a:xfrm>
          <a:off x="6008370" y="584517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31750</xdr:rowOff>
    </xdr:from>
    <xdr:ext cx="676910" cy="250190"/>
    <xdr:sp macro="" textlink="">
      <xdr:nvSpPr>
        <xdr:cNvPr id="112" name="テキスト ボックス 111"/>
        <xdr:cNvSpPr txBox="1"/>
      </xdr:nvSpPr>
      <xdr:spPr>
        <a:xfrm>
          <a:off x="5918200" y="5518150"/>
          <a:ext cx="6769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48260</xdr:rowOff>
    </xdr:from>
    <xdr:ext cx="676910" cy="259080"/>
    <xdr:sp macro="" textlink="">
      <xdr:nvSpPr>
        <xdr:cNvPr id="114" name="テキスト ボックス 113"/>
        <xdr:cNvSpPr txBox="1"/>
      </xdr:nvSpPr>
      <xdr:spPr>
        <a:xfrm>
          <a:off x="5918200" y="5191760"/>
          <a:ext cx="67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35560</xdr:rowOff>
    </xdr:from>
    <xdr:to xmlns:xdr="http://schemas.openxmlformats.org/drawingml/2006/spreadsheetDrawing">
      <xdr:col>54</xdr:col>
      <xdr:colOff>189865</xdr:colOff>
      <xdr:row>42</xdr:row>
      <xdr:rowOff>87630</xdr:rowOff>
    </xdr:to>
    <xdr:cxnSp macro="">
      <xdr:nvCxnSpPr>
        <xdr:cNvPr id="116" name="直線コネクタ 115"/>
        <xdr:cNvCxnSpPr/>
      </xdr:nvCxnSpPr>
      <xdr:spPr>
        <a:xfrm flipV="1">
          <a:off x="10476865" y="5693410"/>
          <a:ext cx="0" cy="1595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91440</xdr:rowOff>
    </xdr:from>
    <xdr:ext cx="469900" cy="259080"/>
    <xdr:sp macro="" textlink="">
      <xdr:nvSpPr>
        <xdr:cNvPr id="117" name="【道路】&#10;一人当たり延長最小値テキスト"/>
        <xdr:cNvSpPr txBox="1"/>
      </xdr:nvSpPr>
      <xdr:spPr>
        <a:xfrm>
          <a:off x="10515600" y="7292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87630</xdr:rowOff>
    </xdr:from>
    <xdr:to xmlns:xdr="http://schemas.openxmlformats.org/drawingml/2006/spreadsheetDrawing">
      <xdr:col>55</xdr:col>
      <xdr:colOff>88900</xdr:colOff>
      <xdr:row>42</xdr:row>
      <xdr:rowOff>87630</xdr:rowOff>
    </xdr:to>
    <xdr:cxnSp macro="">
      <xdr:nvCxnSpPr>
        <xdr:cNvPr id="118" name="直線コネクタ 117"/>
        <xdr:cNvCxnSpPr/>
      </xdr:nvCxnSpPr>
      <xdr:spPr>
        <a:xfrm>
          <a:off x="10388600" y="728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153670</xdr:rowOff>
    </xdr:from>
    <xdr:ext cx="598805" cy="259080"/>
    <xdr:sp macro="" textlink="">
      <xdr:nvSpPr>
        <xdr:cNvPr id="119" name="【道路】&#10;一人当たり延長最大値テキスト"/>
        <xdr:cNvSpPr txBox="1"/>
      </xdr:nvSpPr>
      <xdr:spPr>
        <a:xfrm>
          <a:off x="10515600" y="54686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35560</xdr:rowOff>
    </xdr:from>
    <xdr:to xmlns:xdr="http://schemas.openxmlformats.org/drawingml/2006/spreadsheetDrawing">
      <xdr:col>55</xdr:col>
      <xdr:colOff>88900</xdr:colOff>
      <xdr:row>33</xdr:row>
      <xdr:rowOff>35560</xdr:rowOff>
    </xdr:to>
    <xdr:cxnSp macro="">
      <xdr:nvCxnSpPr>
        <xdr:cNvPr id="120" name="直線コネクタ 119"/>
        <xdr:cNvCxnSpPr/>
      </xdr:nvCxnSpPr>
      <xdr:spPr>
        <a:xfrm>
          <a:off x="10388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4445</xdr:rowOff>
    </xdr:from>
    <xdr:ext cx="534670" cy="259080"/>
    <xdr:sp macro="" textlink="">
      <xdr:nvSpPr>
        <xdr:cNvPr id="121" name="【道路】&#10;一人当たり延長平均値テキスト"/>
        <xdr:cNvSpPr txBox="1"/>
      </xdr:nvSpPr>
      <xdr:spPr>
        <a:xfrm>
          <a:off x="10515600" y="70338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153035</xdr:rowOff>
    </xdr:from>
    <xdr:to xmlns:xdr="http://schemas.openxmlformats.org/drawingml/2006/spreadsheetDrawing">
      <xdr:col>55</xdr:col>
      <xdr:colOff>50800</xdr:colOff>
      <xdr:row>42</xdr:row>
      <xdr:rowOff>83185</xdr:rowOff>
    </xdr:to>
    <xdr:sp macro="" textlink="">
      <xdr:nvSpPr>
        <xdr:cNvPr id="122" name="フローチャート: 判断 121"/>
        <xdr:cNvSpPr/>
      </xdr:nvSpPr>
      <xdr:spPr>
        <a:xfrm>
          <a:off x="10426700" y="718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137160</xdr:rowOff>
    </xdr:from>
    <xdr:to xmlns:xdr="http://schemas.openxmlformats.org/drawingml/2006/spreadsheetDrawing">
      <xdr:col>50</xdr:col>
      <xdr:colOff>165100</xdr:colOff>
      <xdr:row>42</xdr:row>
      <xdr:rowOff>67310</xdr:rowOff>
    </xdr:to>
    <xdr:sp macro="" textlink="">
      <xdr:nvSpPr>
        <xdr:cNvPr id="123" name="フローチャート: 判断 122"/>
        <xdr:cNvSpPr/>
      </xdr:nvSpPr>
      <xdr:spPr>
        <a:xfrm>
          <a:off x="9588500" y="716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137795</xdr:rowOff>
    </xdr:from>
    <xdr:to xmlns:xdr="http://schemas.openxmlformats.org/drawingml/2006/spreadsheetDrawing">
      <xdr:col>46</xdr:col>
      <xdr:colOff>38100</xdr:colOff>
      <xdr:row>42</xdr:row>
      <xdr:rowOff>67945</xdr:rowOff>
    </xdr:to>
    <xdr:sp macro="" textlink="">
      <xdr:nvSpPr>
        <xdr:cNvPr id="124" name="フローチャート: 判断 123"/>
        <xdr:cNvSpPr/>
      </xdr:nvSpPr>
      <xdr:spPr>
        <a:xfrm>
          <a:off x="8699500" y="716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132715</xdr:rowOff>
    </xdr:from>
    <xdr:to xmlns:xdr="http://schemas.openxmlformats.org/drawingml/2006/spreadsheetDrawing">
      <xdr:col>41</xdr:col>
      <xdr:colOff>101600</xdr:colOff>
      <xdr:row>42</xdr:row>
      <xdr:rowOff>63500</xdr:rowOff>
    </xdr:to>
    <xdr:sp macro="" textlink="">
      <xdr:nvSpPr>
        <xdr:cNvPr id="125" name="フローチャート: 判断 124"/>
        <xdr:cNvSpPr/>
      </xdr:nvSpPr>
      <xdr:spPr>
        <a:xfrm>
          <a:off x="7810500" y="7162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42</xdr:row>
      <xdr:rowOff>26035</xdr:rowOff>
    </xdr:from>
    <xdr:to xmlns:xdr="http://schemas.openxmlformats.org/drawingml/2006/spreadsheetDrawing">
      <xdr:col>36</xdr:col>
      <xdr:colOff>165100</xdr:colOff>
      <xdr:row>42</xdr:row>
      <xdr:rowOff>127635</xdr:rowOff>
    </xdr:to>
    <xdr:sp macro="" textlink="">
      <xdr:nvSpPr>
        <xdr:cNvPr id="126" name="フローチャート: 判断 125"/>
        <xdr:cNvSpPr/>
      </xdr:nvSpPr>
      <xdr:spPr>
        <a:xfrm>
          <a:off x="6921500" y="722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42</xdr:row>
      <xdr:rowOff>20955</xdr:rowOff>
    </xdr:from>
    <xdr:to xmlns:xdr="http://schemas.openxmlformats.org/drawingml/2006/spreadsheetDrawing">
      <xdr:col>55</xdr:col>
      <xdr:colOff>50800</xdr:colOff>
      <xdr:row>42</xdr:row>
      <xdr:rowOff>122555</xdr:rowOff>
    </xdr:to>
    <xdr:sp macro="" textlink="">
      <xdr:nvSpPr>
        <xdr:cNvPr id="132" name="楕円 131"/>
        <xdr:cNvSpPr/>
      </xdr:nvSpPr>
      <xdr:spPr>
        <a:xfrm>
          <a:off x="10426700" y="72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132080</xdr:rowOff>
    </xdr:from>
    <xdr:ext cx="534670" cy="251460"/>
    <xdr:sp macro="" textlink="">
      <xdr:nvSpPr>
        <xdr:cNvPr id="133" name="【道路】&#10;一人当たり延長該当値テキスト"/>
        <xdr:cNvSpPr txBox="1"/>
      </xdr:nvSpPr>
      <xdr:spPr>
        <a:xfrm>
          <a:off x="10515600" y="716153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12.906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42</xdr:row>
      <xdr:rowOff>20955</xdr:rowOff>
    </xdr:from>
    <xdr:to xmlns:xdr="http://schemas.openxmlformats.org/drawingml/2006/spreadsheetDrawing">
      <xdr:col>50</xdr:col>
      <xdr:colOff>165100</xdr:colOff>
      <xdr:row>42</xdr:row>
      <xdr:rowOff>122555</xdr:rowOff>
    </xdr:to>
    <xdr:sp macro="" textlink="">
      <xdr:nvSpPr>
        <xdr:cNvPr id="134" name="楕円 133"/>
        <xdr:cNvSpPr/>
      </xdr:nvSpPr>
      <xdr:spPr>
        <a:xfrm>
          <a:off x="9588500" y="72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71755</xdr:rowOff>
    </xdr:from>
    <xdr:to xmlns:xdr="http://schemas.openxmlformats.org/drawingml/2006/spreadsheetDrawing">
      <xdr:col>55</xdr:col>
      <xdr:colOff>0</xdr:colOff>
      <xdr:row>42</xdr:row>
      <xdr:rowOff>71755</xdr:rowOff>
    </xdr:to>
    <xdr:cxnSp macro="">
      <xdr:nvCxnSpPr>
        <xdr:cNvPr id="135" name="直線コネクタ 134"/>
        <xdr:cNvCxnSpPr/>
      </xdr:nvCxnSpPr>
      <xdr:spPr>
        <a:xfrm flipV="1">
          <a:off x="9639300" y="72726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42</xdr:row>
      <xdr:rowOff>20955</xdr:rowOff>
    </xdr:from>
    <xdr:to xmlns:xdr="http://schemas.openxmlformats.org/drawingml/2006/spreadsheetDrawing">
      <xdr:col>46</xdr:col>
      <xdr:colOff>38100</xdr:colOff>
      <xdr:row>42</xdr:row>
      <xdr:rowOff>122555</xdr:rowOff>
    </xdr:to>
    <xdr:sp macro="" textlink="">
      <xdr:nvSpPr>
        <xdr:cNvPr id="136" name="楕円 135"/>
        <xdr:cNvSpPr/>
      </xdr:nvSpPr>
      <xdr:spPr>
        <a:xfrm>
          <a:off x="8699500" y="72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71755</xdr:rowOff>
    </xdr:from>
    <xdr:to xmlns:xdr="http://schemas.openxmlformats.org/drawingml/2006/spreadsheetDrawing">
      <xdr:col>50</xdr:col>
      <xdr:colOff>114300</xdr:colOff>
      <xdr:row>42</xdr:row>
      <xdr:rowOff>71755</xdr:rowOff>
    </xdr:to>
    <xdr:cxnSp macro="">
      <xdr:nvCxnSpPr>
        <xdr:cNvPr id="137" name="直線コネクタ 136"/>
        <xdr:cNvCxnSpPr/>
      </xdr:nvCxnSpPr>
      <xdr:spPr>
        <a:xfrm flipV="1">
          <a:off x="8750300" y="7272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42</xdr:row>
      <xdr:rowOff>20955</xdr:rowOff>
    </xdr:from>
    <xdr:to xmlns:xdr="http://schemas.openxmlformats.org/drawingml/2006/spreadsheetDrawing">
      <xdr:col>41</xdr:col>
      <xdr:colOff>101600</xdr:colOff>
      <xdr:row>42</xdr:row>
      <xdr:rowOff>122555</xdr:rowOff>
    </xdr:to>
    <xdr:sp macro="" textlink="">
      <xdr:nvSpPr>
        <xdr:cNvPr id="138" name="楕円 137"/>
        <xdr:cNvSpPr/>
      </xdr:nvSpPr>
      <xdr:spPr>
        <a:xfrm>
          <a:off x="7810500" y="72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71755</xdr:rowOff>
    </xdr:from>
    <xdr:to xmlns:xdr="http://schemas.openxmlformats.org/drawingml/2006/spreadsheetDrawing">
      <xdr:col>45</xdr:col>
      <xdr:colOff>177800</xdr:colOff>
      <xdr:row>42</xdr:row>
      <xdr:rowOff>71755</xdr:rowOff>
    </xdr:to>
    <xdr:cxnSp macro="">
      <xdr:nvCxnSpPr>
        <xdr:cNvPr id="139" name="直線コネクタ 138"/>
        <xdr:cNvCxnSpPr/>
      </xdr:nvCxnSpPr>
      <xdr:spPr>
        <a:xfrm flipV="1">
          <a:off x="7861300" y="7272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42</xdr:row>
      <xdr:rowOff>20955</xdr:rowOff>
    </xdr:from>
    <xdr:to xmlns:xdr="http://schemas.openxmlformats.org/drawingml/2006/spreadsheetDrawing">
      <xdr:col>36</xdr:col>
      <xdr:colOff>165100</xdr:colOff>
      <xdr:row>42</xdr:row>
      <xdr:rowOff>122555</xdr:rowOff>
    </xdr:to>
    <xdr:sp macro="" textlink="">
      <xdr:nvSpPr>
        <xdr:cNvPr id="140" name="楕円 139"/>
        <xdr:cNvSpPr/>
      </xdr:nvSpPr>
      <xdr:spPr>
        <a:xfrm>
          <a:off x="6921500" y="72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71755</xdr:rowOff>
    </xdr:from>
    <xdr:to xmlns:xdr="http://schemas.openxmlformats.org/drawingml/2006/spreadsheetDrawing">
      <xdr:col>41</xdr:col>
      <xdr:colOff>50800</xdr:colOff>
      <xdr:row>42</xdr:row>
      <xdr:rowOff>71755</xdr:rowOff>
    </xdr:to>
    <xdr:cxnSp macro="">
      <xdr:nvCxnSpPr>
        <xdr:cNvPr id="141" name="直線コネクタ 140"/>
        <xdr:cNvCxnSpPr/>
      </xdr:nvCxnSpPr>
      <xdr:spPr>
        <a:xfrm flipV="1">
          <a:off x="6972300" y="7272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83820</xdr:rowOff>
    </xdr:from>
    <xdr:ext cx="534670" cy="259080"/>
    <xdr:sp macro="" textlink="">
      <xdr:nvSpPr>
        <xdr:cNvPr id="142" name="n_1aveValue【道路】&#10;一人当たり延長"/>
        <xdr:cNvSpPr txBox="1"/>
      </xdr:nvSpPr>
      <xdr:spPr>
        <a:xfrm>
          <a:off x="9359265" y="6941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84455</xdr:rowOff>
    </xdr:from>
    <xdr:ext cx="525780" cy="259080"/>
    <xdr:sp macro="" textlink="">
      <xdr:nvSpPr>
        <xdr:cNvPr id="143" name="n_2aveValue【道路】&#10;一人当たり延長"/>
        <xdr:cNvSpPr txBox="1"/>
      </xdr:nvSpPr>
      <xdr:spPr>
        <a:xfrm>
          <a:off x="8482965" y="694245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79375</xdr:rowOff>
    </xdr:from>
    <xdr:ext cx="525780" cy="258445"/>
    <xdr:sp macro="" textlink="">
      <xdr:nvSpPr>
        <xdr:cNvPr id="144" name="n_3aveValue【道路】&#10;一人当たり延長"/>
        <xdr:cNvSpPr txBox="1"/>
      </xdr:nvSpPr>
      <xdr:spPr>
        <a:xfrm>
          <a:off x="7593965" y="693737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118745</xdr:rowOff>
    </xdr:from>
    <xdr:ext cx="461010" cy="259080"/>
    <xdr:sp macro="" textlink="">
      <xdr:nvSpPr>
        <xdr:cNvPr id="145" name="n_4aveValue【道路】&#10;一人当たり延長"/>
        <xdr:cNvSpPr txBox="1"/>
      </xdr:nvSpPr>
      <xdr:spPr>
        <a:xfrm>
          <a:off x="6737350" y="731964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42</xdr:row>
      <xdr:rowOff>113665</xdr:rowOff>
    </xdr:from>
    <xdr:ext cx="534670" cy="258445"/>
    <xdr:sp macro="" textlink="">
      <xdr:nvSpPr>
        <xdr:cNvPr id="146" name="n_1mainValue【道路】&#10;一人当たり延長"/>
        <xdr:cNvSpPr txBox="1"/>
      </xdr:nvSpPr>
      <xdr:spPr>
        <a:xfrm>
          <a:off x="9359265" y="7314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42</xdr:row>
      <xdr:rowOff>113665</xdr:rowOff>
    </xdr:from>
    <xdr:ext cx="525780" cy="258445"/>
    <xdr:sp macro="" textlink="">
      <xdr:nvSpPr>
        <xdr:cNvPr id="147" name="n_2mainValue【道路】&#10;一人当たり延長"/>
        <xdr:cNvSpPr txBox="1"/>
      </xdr:nvSpPr>
      <xdr:spPr>
        <a:xfrm>
          <a:off x="8482965" y="73145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42</xdr:row>
      <xdr:rowOff>113665</xdr:rowOff>
    </xdr:from>
    <xdr:ext cx="525780" cy="258445"/>
    <xdr:sp macro="" textlink="">
      <xdr:nvSpPr>
        <xdr:cNvPr id="148" name="n_3mainValue【道路】&#10;一人当たり延長"/>
        <xdr:cNvSpPr txBox="1"/>
      </xdr:nvSpPr>
      <xdr:spPr>
        <a:xfrm>
          <a:off x="7593965" y="7314565"/>
          <a:ext cx="52578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139065</xdr:rowOff>
    </xdr:from>
    <xdr:ext cx="525780" cy="259080"/>
    <xdr:sp macro="" textlink="">
      <xdr:nvSpPr>
        <xdr:cNvPr id="149" name="n_4mainValue【道路】&#10;一人当たり延長"/>
        <xdr:cNvSpPr txBox="1"/>
      </xdr:nvSpPr>
      <xdr:spPr>
        <a:xfrm>
          <a:off x="6704965" y="6997065"/>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89560" cy="225425"/>
    <xdr:sp macro="" textlink="">
      <xdr:nvSpPr>
        <xdr:cNvPr id="158" name="テキスト ボックス 157"/>
        <xdr:cNvSpPr txBox="1"/>
      </xdr:nvSpPr>
      <xdr:spPr>
        <a:xfrm>
          <a:off x="723900" y="89535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58470" cy="251460"/>
    <xdr:sp macro="" textlink="">
      <xdr:nvSpPr>
        <xdr:cNvPr id="160" name="テキスト ボックス 159"/>
        <xdr:cNvSpPr txBox="1"/>
      </xdr:nvSpPr>
      <xdr:spPr>
        <a:xfrm>
          <a:off x="294640" y="11287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61" name="直線コネクタ 160"/>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58470" cy="259080"/>
    <xdr:sp macro="" textlink="">
      <xdr:nvSpPr>
        <xdr:cNvPr id="162" name="テキスト ボックス 161"/>
        <xdr:cNvSpPr txBox="1"/>
      </xdr:nvSpPr>
      <xdr:spPr>
        <a:xfrm>
          <a:off x="294640" y="10906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3" name="直線コネクタ 162"/>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4" name="テキスト ボックス 163"/>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1460"/>
    <xdr:sp macro="" textlink="">
      <xdr:nvSpPr>
        <xdr:cNvPr id="166" name="テキスト ボックス 165"/>
        <xdr:cNvSpPr txBox="1"/>
      </xdr:nvSpPr>
      <xdr:spPr>
        <a:xfrm>
          <a:off x="358775" y="10144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7" name="直線コネクタ 166"/>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8" name="テキスト ボックス 167"/>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9" name="直線コネクタ 168"/>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70" name="テキスト ボックス 169"/>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0200" cy="251460"/>
    <xdr:sp macro="" textlink="">
      <xdr:nvSpPr>
        <xdr:cNvPr id="172" name="テキスト ボックス 171"/>
        <xdr:cNvSpPr txBox="1"/>
      </xdr:nvSpPr>
      <xdr:spPr>
        <a:xfrm>
          <a:off x="422910" y="9001760"/>
          <a:ext cx="330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0</xdr:rowOff>
    </xdr:from>
    <xdr:to xmlns:xdr="http://schemas.openxmlformats.org/drawingml/2006/spreadsheetDrawing">
      <xdr:col>24</xdr:col>
      <xdr:colOff>62865</xdr:colOff>
      <xdr:row>64</xdr:row>
      <xdr:rowOff>30480</xdr:rowOff>
    </xdr:to>
    <xdr:cxnSp macro="">
      <xdr:nvCxnSpPr>
        <xdr:cNvPr id="174" name="直線コネクタ 173"/>
        <xdr:cNvCxnSpPr/>
      </xdr:nvCxnSpPr>
      <xdr:spPr>
        <a:xfrm flipV="1">
          <a:off x="4634865" y="960120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34290</xdr:rowOff>
    </xdr:from>
    <xdr:ext cx="405130" cy="259080"/>
    <xdr:sp macro="" textlink="">
      <xdr:nvSpPr>
        <xdr:cNvPr id="175" name="【橋りょう・トンネル】&#10;有形固定資産減価償却率最小値テキスト"/>
        <xdr:cNvSpPr txBox="1"/>
      </xdr:nvSpPr>
      <xdr:spPr>
        <a:xfrm>
          <a:off x="4673600" y="110070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30480</xdr:rowOff>
    </xdr:from>
    <xdr:to xmlns:xdr="http://schemas.openxmlformats.org/drawingml/2006/spreadsheetDrawing">
      <xdr:col>24</xdr:col>
      <xdr:colOff>152400</xdr:colOff>
      <xdr:row>64</xdr:row>
      <xdr:rowOff>30480</xdr:rowOff>
    </xdr:to>
    <xdr:cxnSp macro="">
      <xdr:nvCxnSpPr>
        <xdr:cNvPr id="176" name="直線コネクタ 175"/>
        <xdr:cNvCxnSpPr/>
      </xdr:nvCxnSpPr>
      <xdr:spPr>
        <a:xfrm>
          <a:off x="4546600" y="1100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118110</xdr:rowOff>
    </xdr:from>
    <xdr:ext cx="405130" cy="259080"/>
    <xdr:sp macro="" textlink="">
      <xdr:nvSpPr>
        <xdr:cNvPr id="177" name="【橋りょう・トンネル】&#10;有形固定資産減価償却率最大値テキスト"/>
        <xdr:cNvSpPr txBox="1"/>
      </xdr:nvSpPr>
      <xdr:spPr>
        <a:xfrm>
          <a:off x="4673600" y="937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0</xdr:rowOff>
    </xdr:from>
    <xdr:to xmlns:xdr="http://schemas.openxmlformats.org/drawingml/2006/spreadsheetDrawing">
      <xdr:col>24</xdr:col>
      <xdr:colOff>152400</xdr:colOff>
      <xdr:row>56</xdr:row>
      <xdr:rowOff>0</xdr:rowOff>
    </xdr:to>
    <xdr:cxnSp macro="">
      <xdr:nvCxnSpPr>
        <xdr:cNvPr id="178" name="直線コネクタ 177"/>
        <xdr:cNvCxnSpPr/>
      </xdr:nvCxnSpPr>
      <xdr:spPr>
        <a:xfrm>
          <a:off x="4546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135255</xdr:rowOff>
    </xdr:from>
    <xdr:ext cx="405130" cy="250190"/>
    <xdr:sp macro="" textlink="">
      <xdr:nvSpPr>
        <xdr:cNvPr id="179" name="【橋りょう・トンネル】&#10;有形固定資産減価償却率平均値テキスト"/>
        <xdr:cNvSpPr txBox="1"/>
      </xdr:nvSpPr>
      <xdr:spPr>
        <a:xfrm>
          <a:off x="4673600" y="10250805"/>
          <a:ext cx="40513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156845</xdr:rowOff>
    </xdr:from>
    <xdr:to xmlns:xdr="http://schemas.openxmlformats.org/drawingml/2006/spreadsheetDrawing">
      <xdr:col>24</xdr:col>
      <xdr:colOff>114300</xdr:colOff>
      <xdr:row>60</xdr:row>
      <xdr:rowOff>86995</xdr:rowOff>
    </xdr:to>
    <xdr:sp macro="" textlink="">
      <xdr:nvSpPr>
        <xdr:cNvPr id="180" name="フローチャート: 判断 179"/>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130175</xdr:rowOff>
    </xdr:from>
    <xdr:to xmlns:xdr="http://schemas.openxmlformats.org/drawingml/2006/spreadsheetDrawing">
      <xdr:col>20</xdr:col>
      <xdr:colOff>38100</xdr:colOff>
      <xdr:row>60</xdr:row>
      <xdr:rowOff>60325</xdr:rowOff>
    </xdr:to>
    <xdr:sp macro="" textlink="">
      <xdr:nvSpPr>
        <xdr:cNvPr id="181" name="フローチャート: 判断 180"/>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113030</xdr:rowOff>
    </xdr:from>
    <xdr:to xmlns:xdr="http://schemas.openxmlformats.org/drawingml/2006/spreadsheetDrawing">
      <xdr:col>15</xdr:col>
      <xdr:colOff>101600</xdr:colOff>
      <xdr:row>60</xdr:row>
      <xdr:rowOff>43180</xdr:rowOff>
    </xdr:to>
    <xdr:sp macro="" textlink="">
      <xdr:nvSpPr>
        <xdr:cNvPr id="182" name="フローチャート: 判断 181"/>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95885</xdr:rowOff>
    </xdr:from>
    <xdr:to xmlns:xdr="http://schemas.openxmlformats.org/drawingml/2006/spreadsheetDrawing">
      <xdr:col>10</xdr:col>
      <xdr:colOff>165100</xdr:colOff>
      <xdr:row>60</xdr:row>
      <xdr:rowOff>26035</xdr:rowOff>
    </xdr:to>
    <xdr:sp macro="" textlink="">
      <xdr:nvSpPr>
        <xdr:cNvPr id="183" name="フローチャート: 判断 182"/>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97790</xdr:rowOff>
    </xdr:from>
    <xdr:to xmlns:xdr="http://schemas.openxmlformats.org/drawingml/2006/spreadsheetDrawing">
      <xdr:col>6</xdr:col>
      <xdr:colOff>38100</xdr:colOff>
      <xdr:row>60</xdr:row>
      <xdr:rowOff>27940</xdr:rowOff>
    </xdr:to>
    <xdr:sp macro="" textlink="">
      <xdr:nvSpPr>
        <xdr:cNvPr id="184" name="フローチャート: 判断 183"/>
        <xdr:cNvSpPr/>
      </xdr:nvSpPr>
      <xdr:spPr>
        <a:xfrm>
          <a:off x="1079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0190"/>
    <xdr:sp macro="" textlink="">
      <xdr:nvSpPr>
        <xdr:cNvPr id="185" name="テキスト ボックス 184"/>
        <xdr:cNvSpPr txBox="1"/>
      </xdr:nvSpPr>
      <xdr:spPr>
        <a:xfrm>
          <a:off x="44450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0190"/>
    <xdr:sp macro="" textlink="">
      <xdr:nvSpPr>
        <xdr:cNvPr id="186" name="テキスト ボックス 185"/>
        <xdr:cNvSpPr txBox="1"/>
      </xdr:nvSpPr>
      <xdr:spPr>
        <a:xfrm>
          <a:off x="3606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0190"/>
    <xdr:sp macro="" textlink="">
      <xdr:nvSpPr>
        <xdr:cNvPr id="187" name="テキスト ボックス 186"/>
        <xdr:cNvSpPr txBox="1"/>
      </xdr:nvSpPr>
      <xdr:spPr>
        <a:xfrm>
          <a:off x="2717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0190"/>
    <xdr:sp macro="" textlink="">
      <xdr:nvSpPr>
        <xdr:cNvPr id="188" name="テキスト ボックス 187"/>
        <xdr:cNvSpPr txBox="1"/>
      </xdr:nvSpPr>
      <xdr:spPr>
        <a:xfrm>
          <a:off x="1828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0190"/>
    <xdr:sp macro="" textlink="">
      <xdr:nvSpPr>
        <xdr:cNvPr id="189" name="テキスト ボックス 188"/>
        <xdr:cNvSpPr txBox="1"/>
      </xdr:nvSpPr>
      <xdr:spPr>
        <a:xfrm>
          <a:off x="939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88265</xdr:rowOff>
    </xdr:from>
    <xdr:to xmlns:xdr="http://schemas.openxmlformats.org/drawingml/2006/spreadsheetDrawing">
      <xdr:col>24</xdr:col>
      <xdr:colOff>114300</xdr:colOff>
      <xdr:row>60</xdr:row>
      <xdr:rowOff>18415</xdr:rowOff>
    </xdr:to>
    <xdr:sp macro="" textlink="">
      <xdr:nvSpPr>
        <xdr:cNvPr id="190" name="楕円 189"/>
        <xdr:cNvSpPr/>
      </xdr:nvSpPr>
      <xdr:spPr>
        <a:xfrm>
          <a:off x="45847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111125</xdr:rowOff>
    </xdr:from>
    <xdr:ext cx="405130" cy="250190"/>
    <xdr:sp macro="" textlink="">
      <xdr:nvSpPr>
        <xdr:cNvPr id="191" name="【橋りょう・トンネル】&#10;有形固定資産減価償却率該当値テキスト"/>
        <xdr:cNvSpPr txBox="1"/>
      </xdr:nvSpPr>
      <xdr:spPr>
        <a:xfrm>
          <a:off x="4673600" y="1005522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59</xdr:row>
      <xdr:rowOff>59690</xdr:rowOff>
    </xdr:from>
    <xdr:to xmlns:xdr="http://schemas.openxmlformats.org/drawingml/2006/spreadsheetDrawing">
      <xdr:col>20</xdr:col>
      <xdr:colOff>38100</xdr:colOff>
      <xdr:row>59</xdr:row>
      <xdr:rowOff>161290</xdr:rowOff>
    </xdr:to>
    <xdr:sp macro="" textlink="">
      <xdr:nvSpPr>
        <xdr:cNvPr id="192" name="楕円 191"/>
        <xdr:cNvSpPr/>
      </xdr:nvSpPr>
      <xdr:spPr>
        <a:xfrm>
          <a:off x="3746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110490</xdr:rowOff>
    </xdr:from>
    <xdr:to xmlns:xdr="http://schemas.openxmlformats.org/drawingml/2006/spreadsheetDrawing">
      <xdr:col>24</xdr:col>
      <xdr:colOff>63500</xdr:colOff>
      <xdr:row>59</xdr:row>
      <xdr:rowOff>139065</xdr:rowOff>
    </xdr:to>
    <xdr:cxnSp macro="">
      <xdr:nvCxnSpPr>
        <xdr:cNvPr id="193" name="直線コネクタ 192"/>
        <xdr:cNvCxnSpPr/>
      </xdr:nvCxnSpPr>
      <xdr:spPr>
        <a:xfrm>
          <a:off x="3797300" y="10226040"/>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50165</xdr:rowOff>
    </xdr:from>
    <xdr:to xmlns:xdr="http://schemas.openxmlformats.org/drawingml/2006/spreadsheetDrawing">
      <xdr:col>15</xdr:col>
      <xdr:colOff>101600</xdr:colOff>
      <xdr:row>59</xdr:row>
      <xdr:rowOff>151765</xdr:rowOff>
    </xdr:to>
    <xdr:sp macro="" textlink="">
      <xdr:nvSpPr>
        <xdr:cNvPr id="194" name="楕円 193"/>
        <xdr:cNvSpPr/>
      </xdr:nvSpPr>
      <xdr:spPr>
        <a:xfrm>
          <a:off x="2857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59</xdr:row>
      <xdr:rowOff>100965</xdr:rowOff>
    </xdr:from>
    <xdr:to xmlns:xdr="http://schemas.openxmlformats.org/drawingml/2006/spreadsheetDrawing">
      <xdr:col>19</xdr:col>
      <xdr:colOff>177800</xdr:colOff>
      <xdr:row>59</xdr:row>
      <xdr:rowOff>110490</xdr:rowOff>
    </xdr:to>
    <xdr:cxnSp macro="">
      <xdr:nvCxnSpPr>
        <xdr:cNvPr id="195" name="直線コネクタ 194"/>
        <xdr:cNvCxnSpPr/>
      </xdr:nvCxnSpPr>
      <xdr:spPr>
        <a:xfrm>
          <a:off x="2908300" y="1021651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19685</xdr:rowOff>
    </xdr:from>
    <xdr:to xmlns:xdr="http://schemas.openxmlformats.org/drawingml/2006/spreadsheetDrawing">
      <xdr:col>10</xdr:col>
      <xdr:colOff>165100</xdr:colOff>
      <xdr:row>59</xdr:row>
      <xdr:rowOff>121285</xdr:rowOff>
    </xdr:to>
    <xdr:sp macro="" textlink="">
      <xdr:nvSpPr>
        <xdr:cNvPr id="196" name="楕円 195"/>
        <xdr:cNvSpPr/>
      </xdr:nvSpPr>
      <xdr:spPr>
        <a:xfrm>
          <a:off x="1968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59</xdr:row>
      <xdr:rowOff>70485</xdr:rowOff>
    </xdr:from>
    <xdr:to xmlns:xdr="http://schemas.openxmlformats.org/drawingml/2006/spreadsheetDrawing">
      <xdr:col>15</xdr:col>
      <xdr:colOff>50800</xdr:colOff>
      <xdr:row>59</xdr:row>
      <xdr:rowOff>100965</xdr:rowOff>
    </xdr:to>
    <xdr:cxnSp macro="">
      <xdr:nvCxnSpPr>
        <xdr:cNvPr id="197" name="直線コネクタ 196"/>
        <xdr:cNvCxnSpPr/>
      </xdr:nvCxnSpPr>
      <xdr:spPr>
        <a:xfrm>
          <a:off x="2019300" y="1018603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160655</xdr:rowOff>
    </xdr:from>
    <xdr:to xmlns:xdr="http://schemas.openxmlformats.org/drawingml/2006/spreadsheetDrawing">
      <xdr:col>6</xdr:col>
      <xdr:colOff>38100</xdr:colOff>
      <xdr:row>59</xdr:row>
      <xdr:rowOff>90805</xdr:rowOff>
    </xdr:to>
    <xdr:sp macro="" textlink="">
      <xdr:nvSpPr>
        <xdr:cNvPr id="198" name="楕円 197"/>
        <xdr:cNvSpPr/>
      </xdr:nvSpPr>
      <xdr:spPr>
        <a:xfrm>
          <a:off x="10795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40640</xdr:rowOff>
    </xdr:from>
    <xdr:to xmlns:xdr="http://schemas.openxmlformats.org/drawingml/2006/spreadsheetDrawing">
      <xdr:col>10</xdr:col>
      <xdr:colOff>114300</xdr:colOff>
      <xdr:row>59</xdr:row>
      <xdr:rowOff>70485</xdr:rowOff>
    </xdr:to>
    <xdr:cxnSp macro="">
      <xdr:nvCxnSpPr>
        <xdr:cNvPr id="199" name="直線コネクタ 198"/>
        <xdr:cNvCxnSpPr/>
      </xdr:nvCxnSpPr>
      <xdr:spPr>
        <a:xfrm>
          <a:off x="1130300" y="101561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52070</xdr:rowOff>
    </xdr:from>
    <xdr:ext cx="405130" cy="251460"/>
    <xdr:sp macro="" textlink="">
      <xdr:nvSpPr>
        <xdr:cNvPr id="200" name="n_1aveValue【橋りょう・トンネル】&#10;有形固定資産減価償却率"/>
        <xdr:cNvSpPr txBox="1"/>
      </xdr:nvSpPr>
      <xdr:spPr>
        <a:xfrm>
          <a:off x="3582035" y="1033907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34290</xdr:rowOff>
    </xdr:from>
    <xdr:ext cx="396240" cy="259080"/>
    <xdr:sp macro="" textlink="">
      <xdr:nvSpPr>
        <xdr:cNvPr id="201" name="n_2aveValue【橋りょう・トンネル】&#10;有形固定資産減価償却率"/>
        <xdr:cNvSpPr txBox="1"/>
      </xdr:nvSpPr>
      <xdr:spPr>
        <a:xfrm>
          <a:off x="2705735" y="1032129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17780</xdr:rowOff>
    </xdr:from>
    <xdr:ext cx="396240" cy="251460"/>
    <xdr:sp macro="" textlink="">
      <xdr:nvSpPr>
        <xdr:cNvPr id="202" name="n_3aveValue【橋りょう・トンネル】&#10;有形固定資産減価償却率"/>
        <xdr:cNvSpPr txBox="1"/>
      </xdr:nvSpPr>
      <xdr:spPr>
        <a:xfrm>
          <a:off x="1816735" y="1030478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19050</xdr:rowOff>
    </xdr:from>
    <xdr:ext cx="396240" cy="250190"/>
    <xdr:sp macro="" textlink="">
      <xdr:nvSpPr>
        <xdr:cNvPr id="203" name="n_4aveValue【橋りょう・トンネル】&#10;有形固定資産減価償却率"/>
        <xdr:cNvSpPr txBox="1"/>
      </xdr:nvSpPr>
      <xdr:spPr>
        <a:xfrm>
          <a:off x="927735" y="10306050"/>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58</xdr:row>
      <xdr:rowOff>6350</xdr:rowOff>
    </xdr:from>
    <xdr:ext cx="405130" cy="251460"/>
    <xdr:sp macro="" textlink="">
      <xdr:nvSpPr>
        <xdr:cNvPr id="204" name="n_1mainValue【橋りょう・トンネル】&#10;有形固定資産減価償却率"/>
        <xdr:cNvSpPr txBox="1"/>
      </xdr:nvSpPr>
      <xdr:spPr>
        <a:xfrm>
          <a:off x="3582035" y="995045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168275</xdr:rowOff>
    </xdr:from>
    <xdr:ext cx="396240" cy="250190"/>
    <xdr:sp macro="" textlink="">
      <xdr:nvSpPr>
        <xdr:cNvPr id="205" name="n_2mainValue【橋りょう・トンネル】&#10;有形固定資産減価償却率"/>
        <xdr:cNvSpPr txBox="1"/>
      </xdr:nvSpPr>
      <xdr:spPr>
        <a:xfrm>
          <a:off x="2705735" y="994092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57</xdr:row>
      <xdr:rowOff>137795</xdr:rowOff>
    </xdr:from>
    <xdr:ext cx="396240" cy="259080"/>
    <xdr:sp macro="" textlink="">
      <xdr:nvSpPr>
        <xdr:cNvPr id="206" name="n_3mainValue【橋りょう・トンネル】&#10;有形固定資産減価償却率"/>
        <xdr:cNvSpPr txBox="1"/>
      </xdr:nvSpPr>
      <xdr:spPr>
        <a:xfrm>
          <a:off x="1816735" y="991044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57</xdr:row>
      <xdr:rowOff>107315</xdr:rowOff>
    </xdr:from>
    <xdr:ext cx="396240" cy="259080"/>
    <xdr:sp macro="" textlink="">
      <xdr:nvSpPr>
        <xdr:cNvPr id="207" name="n_4mainValue【橋りょう・トンネル】&#10;有形固定資産減価償却率"/>
        <xdr:cNvSpPr txBox="1"/>
      </xdr:nvSpPr>
      <xdr:spPr>
        <a:xfrm>
          <a:off x="927735" y="987996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116,739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0995" cy="225425"/>
    <xdr:sp macro="" textlink="">
      <xdr:nvSpPr>
        <xdr:cNvPr id="216" name="テキスト ボックス 215"/>
        <xdr:cNvSpPr txBox="1"/>
      </xdr:nvSpPr>
      <xdr:spPr>
        <a:xfrm>
          <a:off x="6565900" y="895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7" name="直線コネクタ 216"/>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29210</xdr:rowOff>
    </xdr:from>
    <xdr:ext cx="240030" cy="251460"/>
    <xdr:sp macro="" textlink="">
      <xdr:nvSpPr>
        <xdr:cNvPr id="219" name="テキスト ボックス 218"/>
        <xdr:cNvSpPr txBox="1"/>
      </xdr:nvSpPr>
      <xdr:spPr>
        <a:xfrm>
          <a:off x="6355080" y="10830560"/>
          <a:ext cx="2400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86360</xdr:rowOff>
    </xdr:from>
    <xdr:ext cx="676910" cy="251460"/>
    <xdr:sp macro="" textlink="">
      <xdr:nvSpPr>
        <xdr:cNvPr id="221" name="テキスト ボックス 220"/>
        <xdr:cNvSpPr txBox="1"/>
      </xdr:nvSpPr>
      <xdr:spPr>
        <a:xfrm>
          <a:off x="5918200" y="10373360"/>
          <a:ext cx="6769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143510</xdr:rowOff>
    </xdr:from>
    <xdr:ext cx="676910" cy="251460"/>
    <xdr:sp macro="" textlink="">
      <xdr:nvSpPr>
        <xdr:cNvPr id="223" name="テキスト ボックス 222"/>
        <xdr:cNvSpPr txBox="1"/>
      </xdr:nvSpPr>
      <xdr:spPr>
        <a:xfrm>
          <a:off x="5918200" y="9916160"/>
          <a:ext cx="6769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29210</xdr:rowOff>
    </xdr:from>
    <xdr:ext cx="676910" cy="251460"/>
    <xdr:sp macro="" textlink="">
      <xdr:nvSpPr>
        <xdr:cNvPr id="225" name="テキスト ボックス 224"/>
        <xdr:cNvSpPr txBox="1"/>
      </xdr:nvSpPr>
      <xdr:spPr>
        <a:xfrm>
          <a:off x="5918200" y="9458960"/>
          <a:ext cx="6769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76910" cy="251460"/>
    <xdr:sp macro="" textlink="">
      <xdr:nvSpPr>
        <xdr:cNvPr id="227" name="テキスト ボックス 226"/>
        <xdr:cNvSpPr txBox="1"/>
      </xdr:nvSpPr>
      <xdr:spPr>
        <a:xfrm>
          <a:off x="5918200" y="9001760"/>
          <a:ext cx="6769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57</xdr:row>
      <xdr:rowOff>1270</xdr:rowOff>
    </xdr:from>
    <xdr:to xmlns:xdr="http://schemas.openxmlformats.org/drawingml/2006/spreadsheetDrawing">
      <xdr:col>54</xdr:col>
      <xdr:colOff>189865</xdr:colOff>
      <xdr:row>63</xdr:row>
      <xdr:rowOff>170815</xdr:rowOff>
    </xdr:to>
    <xdr:cxnSp macro="">
      <xdr:nvCxnSpPr>
        <xdr:cNvPr id="229" name="直線コネクタ 228"/>
        <xdr:cNvCxnSpPr/>
      </xdr:nvCxnSpPr>
      <xdr:spPr>
        <a:xfrm flipV="1">
          <a:off x="10476865" y="9773920"/>
          <a:ext cx="0" cy="1198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3175</xdr:rowOff>
    </xdr:from>
    <xdr:ext cx="469900" cy="259080"/>
    <xdr:sp macro="" textlink="">
      <xdr:nvSpPr>
        <xdr:cNvPr id="230" name="【橋りょう・トンネル】&#10;一人当たり有形固定資産（償却資産）額最小値テキスト"/>
        <xdr:cNvSpPr txBox="1"/>
      </xdr:nvSpPr>
      <xdr:spPr>
        <a:xfrm>
          <a:off x="10515600" y="1097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170815</xdr:rowOff>
    </xdr:from>
    <xdr:to xmlns:xdr="http://schemas.openxmlformats.org/drawingml/2006/spreadsheetDrawing">
      <xdr:col>55</xdr:col>
      <xdr:colOff>88900</xdr:colOff>
      <xdr:row>63</xdr:row>
      <xdr:rowOff>170815</xdr:rowOff>
    </xdr:to>
    <xdr:cxnSp macro="">
      <xdr:nvCxnSpPr>
        <xdr:cNvPr id="231" name="直線コネクタ 230"/>
        <xdr:cNvCxnSpPr/>
      </xdr:nvCxnSpPr>
      <xdr:spPr>
        <a:xfrm>
          <a:off x="10388600" y="10972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119380</xdr:rowOff>
    </xdr:from>
    <xdr:ext cx="690245" cy="259080"/>
    <xdr:sp macro="" textlink="">
      <xdr:nvSpPr>
        <xdr:cNvPr id="232" name="【橋りょう・トンネル】&#10;一人当たり有形固定資産（償却資産）額最大値テキスト"/>
        <xdr:cNvSpPr txBox="1"/>
      </xdr:nvSpPr>
      <xdr:spPr>
        <a:xfrm>
          <a:off x="10515600" y="95491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5,244,471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1270</xdr:rowOff>
    </xdr:from>
    <xdr:to xmlns:xdr="http://schemas.openxmlformats.org/drawingml/2006/spreadsheetDrawing">
      <xdr:col>55</xdr:col>
      <xdr:colOff>88900</xdr:colOff>
      <xdr:row>57</xdr:row>
      <xdr:rowOff>1270</xdr:rowOff>
    </xdr:to>
    <xdr:cxnSp macro="">
      <xdr:nvCxnSpPr>
        <xdr:cNvPr id="233" name="直線コネクタ 232"/>
        <xdr:cNvCxnSpPr/>
      </xdr:nvCxnSpPr>
      <xdr:spPr>
        <a:xfrm>
          <a:off x="10388600" y="977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23495</xdr:rowOff>
    </xdr:from>
    <xdr:ext cx="598805" cy="259080"/>
    <xdr:sp macro="" textlink="">
      <xdr:nvSpPr>
        <xdr:cNvPr id="234" name="【橋りょう・トンネル】&#10;一人当たり有形固定資産（償却資産）額平均値テキスト"/>
        <xdr:cNvSpPr txBox="1"/>
      </xdr:nvSpPr>
      <xdr:spPr>
        <a:xfrm>
          <a:off x="10515600" y="106533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635</xdr:rowOff>
    </xdr:from>
    <xdr:to xmlns:xdr="http://schemas.openxmlformats.org/drawingml/2006/spreadsheetDrawing">
      <xdr:col>55</xdr:col>
      <xdr:colOff>50800</xdr:colOff>
      <xdr:row>63</xdr:row>
      <xdr:rowOff>102235</xdr:rowOff>
    </xdr:to>
    <xdr:sp macro="" textlink="">
      <xdr:nvSpPr>
        <xdr:cNvPr id="235" name="フローチャート: 判断 234"/>
        <xdr:cNvSpPr/>
      </xdr:nvSpPr>
      <xdr:spPr>
        <a:xfrm>
          <a:off x="10426700" y="10801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3175</xdr:rowOff>
    </xdr:from>
    <xdr:to xmlns:xdr="http://schemas.openxmlformats.org/drawingml/2006/spreadsheetDrawing">
      <xdr:col>50</xdr:col>
      <xdr:colOff>165100</xdr:colOff>
      <xdr:row>63</xdr:row>
      <xdr:rowOff>104775</xdr:rowOff>
    </xdr:to>
    <xdr:sp macro="" textlink="">
      <xdr:nvSpPr>
        <xdr:cNvPr id="236" name="フローチャート: 判断 235"/>
        <xdr:cNvSpPr/>
      </xdr:nvSpPr>
      <xdr:spPr>
        <a:xfrm>
          <a:off x="95885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7620</xdr:rowOff>
    </xdr:from>
    <xdr:to xmlns:xdr="http://schemas.openxmlformats.org/drawingml/2006/spreadsheetDrawing">
      <xdr:col>46</xdr:col>
      <xdr:colOff>38100</xdr:colOff>
      <xdr:row>63</xdr:row>
      <xdr:rowOff>109220</xdr:rowOff>
    </xdr:to>
    <xdr:sp macro="" textlink="">
      <xdr:nvSpPr>
        <xdr:cNvPr id="237" name="フローチャート: 判断 236"/>
        <xdr:cNvSpPr/>
      </xdr:nvSpPr>
      <xdr:spPr>
        <a:xfrm>
          <a:off x="8699500" y="1080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2540</xdr:rowOff>
    </xdr:from>
    <xdr:to xmlns:xdr="http://schemas.openxmlformats.org/drawingml/2006/spreadsheetDrawing">
      <xdr:col>41</xdr:col>
      <xdr:colOff>101600</xdr:colOff>
      <xdr:row>63</xdr:row>
      <xdr:rowOff>104140</xdr:rowOff>
    </xdr:to>
    <xdr:sp macro="" textlink="">
      <xdr:nvSpPr>
        <xdr:cNvPr id="238" name="フローチャート: 判断 237"/>
        <xdr:cNvSpPr/>
      </xdr:nvSpPr>
      <xdr:spPr>
        <a:xfrm>
          <a:off x="7810500" y="1080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74930</xdr:rowOff>
    </xdr:from>
    <xdr:to xmlns:xdr="http://schemas.openxmlformats.org/drawingml/2006/spreadsheetDrawing">
      <xdr:col>36</xdr:col>
      <xdr:colOff>165100</xdr:colOff>
      <xdr:row>64</xdr:row>
      <xdr:rowOff>4445</xdr:rowOff>
    </xdr:to>
    <xdr:sp macro="" textlink="">
      <xdr:nvSpPr>
        <xdr:cNvPr id="239" name="フローチャート: 判断 238"/>
        <xdr:cNvSpPr/>
      </xdr:nvSpPr>
      <xdr:spPr>
        <a:xfrm>
          <a:off x="6921500" y="10876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0190"/>
    <xdr:sp macro="" textlink="">
      <xdr:nvSpPr>
        <xdr:cNvPr id="240" name="テキスト ボックス 239"/>
        <xdr:cNvSpPr txBox="1"/>
      </xdr:nvSpPr>
      <xdr:spPr>
        <a:xfrm>
          <a:off x="102870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0190"/>
    <xdr:sp macro="" textlink="">
      <xdr:nvSpPr>
        <xdr:cNvPr id="241" name="テキスト ボックス 240"/>
        <xdr:cNvSpPr txBox="1"/>
      </xdr:nvSpPr>
      <xdr:spPr>
        <a:xfrm>
          <a:off x="9448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0190"/>
    <xdr:sp macro="" textlink="">
      <xdr:nvSpPr>
        <xdr:cNvPr id="242" name="テキスト ボックス 241"/>
        <xdr:cNvSpPr txBox="1"/>
      </xdr:nvSpPr>
      <xdr:spPr>
        <a:xfrm>
          <a:off x="8559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0190"/>
    <xdr:sp macro="" textlink="">
      <xdr:nvSpPr>
        <xdr:cNvPr id="243" name="テキスト ボックス 242"/>
        <xdr:cNvSpPr txBox="1"/>
      </xdr:nvSpPr>
      <xdr:spPr>
        <a:xfrm>
          <a:off x="7670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0190"/>
    <xdr:sp macro="" textlink="">
      <xdr:nvSpPr>
        <xdr:cNvPr id="244" name="テキスト ボックス 243"/>
        <xdr:cNvSpPr txBox="1"/>
      </xdr:nvSpPr>
      <xdr:spPr>
        <a:xfrm>
          <a:off x="6781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80010</xdr:rowOff>
    </xdr:from>
    <xdr:to xmlns:xdr="http://schemas.openxmlformats.org/drawingml/2006/spreadsheetDrawing">
      <xdr:col>55</xdr:col>
      <xdr:colOff>50800</xdr:colOff>
      <xdr:row>64</xdr:row>
      <xdr:rowOff>10160</xdr:rowOff>
    </xdr:to>
    <xdr:sp macro="" textlink="">
      <xdr:nvSpPr>
        <xdr:cNvPr id="245" name="楕円 244"/>
        <xdr:cNvSpPr/>
      </xdr:nvSpPr>
      <xdr:spPr>
        <a:xfrm>
          <a:off x="10426700" y="1088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166370</xdr:rowOff>
    </xdr:from>
    <xdr:ext cx="598805" cy="251460"/>
    <xdr:sp macro="" textlink="">
      <xdr:nvSpPr>
        <xdr:cNvPr id="246" name="【橋りょう・トンネル】&#10;一人当たり有形固定資産（償却資産）額該当値テキスト"/>
        <xdr:cNvSpPr txBox="1"/>
      </xdr:nvSpPr>
      <xdr:spPr>
        <a:xfrm>
          <a:off x="10515600" y="1079627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177,075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80645</xdr:rowOff>
    </xdr:from>
    <xdr:to xmlns:xdr="http://schemas.openxmlformats.org/drawingml/2006/spreadsheetDrawing">
      <xdr:col>50</xdr:col>
      <xdr:colOff>165100</xdr:colOff>
      <xdr:row>64</xdr:row>
      <xdr:rowOff>10795</xdr:rowOff>
    </xdr:to>
    <xdr:sp macro="" textlink="">
      <xdr:nvSpPr>
        <xdr:cNvPr id="247" name="楕円 246"/>
        <xdr:cNvSpPr/>
      </xdr:nvSpPr>
      <xdr:spPr>
        <a:xfrm>
          <a:off x="9588500" y="1088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130810</xdr:rowOff>
    </xdr:from>
    <xdr:to xmlns:xdr="http://schemas.openxmlformats.org/drawingml/2006/spreadsheetDrawing">
      <xdr:col>55</xdr:col>
      <xdr:colOff>0</xdr:colOff>
      <xdr:row>63</xdr:row>
      <xdr:rowOff>132080</xdr:rowOff>
    </xdr:to>
    <xdr:cxnSp macro="">
      <xdr:nvCxnSpPr>
        <xdr:cNvPr id="248" name="直線コネクタ 247"/>
        <xdr:cNvCxnSpPr/>
      </xdr:nvCxnSpPr>
      <xdr:spPr>
        <a:xfrm flipV="1">
          <a:off x="9639300" y="1093216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81280</xdr:rowOff>
    </xdr:from>
    <xdr:to xmlns:xdr="http://schemas.openxmlformats.org/drawingml/2006/spreadsheetDrawing">
      <xdr:col>46</xdr:col>
      <xdr:colOff>38100</xdr:colOff>
      <xdr:row>64</xdr:row>
      <xdr:rowOff>11430</xdr:rowOff>
    </xdr:to>
    <xdr:sp macro="" textlink="">
      <xdr:nvSpPr>
        <xdr:cNvPr id="249" name="楕円 248"/>
        <xdr:cNvSpPr/>
      </xdr:nvSpPr>
      <xdr:spPr>
        <a:xfrm>
          <a:off x="8699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132080</xdr:rowOff>
    </xdr:from>
    <xdr:to xmlns:xdr="http://schemas.openxmlformats.org/drawingml/2006/spreadsheetDrawing">
      <xdr:col>50</xdr:col>
      <xdr:colOff>114300</xdr:colOff>
      <xdr:row>63</xdr:row>
      <xdr:rowOff>132080</xdr:rowOff>
    </xdr:to>
    <xdr:cxnSp macro="">
      <xdr:nvCxnSpPr>
        <xdr:cNvPr id="250" name="直線コネクタ 249"/>
        <xdr:cNvCxnSpPr/>
      </xdr:nvCxnSpPr>
      <xdr:spPr>
        <a:xfrm flipV="1">
          <a:off x="8750300" y="1093343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81915</xdr:rowOff>
    </xdr:from>
    <xdr:to xmlns:xdr="http://schemas.openxmlformats.org/drawingml/2006/spreadsheetDrawing">
      <xdr:col>41</xdr:col>
      <xdr:colOff>101600</xdr:colOff>
      <xdr:row>64</xdr:row>
      <xdr:rowOff>12065</xdr:rowOff>
    </xdr:to>
    <xdr:sp macro="" textlink="">
      <xdr:nvSpPr>
        <xdr:cNvPr id="251" name="楕円 250"/>
        <xdr:cNvSpPr/>
      </xdr:nvSpPr>
      <xdr:spPr>
        <a:xfrm>
          <a:off x="7810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132080</xdr:rowOff>
    </xdr:from>
    <xdr:to xmlns:xdr="http://schemas.openxmlformats.org/drawingml/2006/spreadsheetDrawing">
      <xdr:col>45</xdr:col>
      <xdr:colOff>177800</xdr:colOff>
      <xdr:row>63</xdr:row>
      <xdr:rowOff>132715</xdr:rowOff>
    </xdr:to>
    <xdr:cxnSp macro="">
      <xdr:nvCxnSpPr>
        <xdr:cNvPr id="252" name="直線コネクタ 251"/>
        <xdr:cNvCxnSpPr/>
      </xdr:nvCxnSpPr>
      <xdr:spPr>
        <a:xfrm flipV="1">
          <a:off x="7861300" y="109334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81915</xdr:rowOff>
    </xdr:from>
    <xdr:to xmlns:xdr="http://schemas.openxmlformats.org/drawingml/2006/spreadsheetDrawing">
      <xdr:col>36</xdr:col>
      <xdr:colOff>165100</xdr:colOff>
      <xdr:row>64</xdr:row>
      <xdr:rowOff>12065</xdr:rowOff>
    </xdr:to>
    <xdr:sp macro="" textlink="">
      <xdr:nvSpPr>
        <xdr:cNvPr id="253" name="楕円 252"/>
        <xdr:cNvSpPr/>
      </xdr:nvSpPr>
      <xdr:spPr>
        <a:xfrm>
          <a:off x="6921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132715</xdr:rowOff>
    </xdr:from>
    <xdr:to xmlns:xdr="http://schemas.openxmlformats.org/drawingml/2006/spreadsheetDrawing">
      <xdr:col>41</xdr:col>
      <xdr:colOff>50800</xdr:colOff>
      <xdr:row>63</xdr:row>
      <xdr:rowOff>132715</xdr:rowOff>
    </xdr:to>
    <xdr:cxnSp macro="">
      <xdr:nvCxnSpPr>
        <xdr:cNvPr id="254" name="直線コネクタ 253"/>
        <xdr:cNvCxnSpPr/>
      </xdr:nvCxnSpPr>
      <xdr:spPr>
        <a:xfrm flipV="1">
          <a:off x="6972300" y="10934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121285</xdr:rowOff>
    </xdr:from>
    <xdr:ext cx="589915" cy="250825"/>
    <xdr:sp macro="" textlink="">
      <xdr:nvSpPr>
        <xdr:cNvPr id="255" name="n_1aveValue【橋りょう・トンネル】&#10;一人当たり有形固定資産（償却資産）額"/>
        <xdr:cNvSpPr txBox="1"/>
      </xdr:nvSpPr>
      <xdr:spPr>
        <a:xfrm>
          <a:off x="9326880" y="10579735"/>
          <a:ext cx="589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125730</xdr:rowOff>
    </xdr:from>
    <xdr:ext cx="589915" cy="259080"/>
    <xdr:sp macro="" textlink="">
      <xdr:nvSpPr>
        <xdr:cNvPr id="256" name="n_2aveValue【橋りょう・トンネル】&#10;一人当たり有形固定資産（償却資産）額"/>
        <xdr:cNvSpPr txBox="1"/>
      </xdr:nvSpPr>
      <xdr:spPr>
        <a:xfrm>
          <a:off x="8450580" y="1058418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120650</xdr:rowOff>
    </xdr:from>
    <xdr:ext cx="589915" cy="251460"/>
    <xdr:sp macro="" textlink="">
      <xdr:nvSpPr>
        <xdr:cNvPr id="257" name="n_3aveValue【橋りょう・トンネル】&#10;一人当たり有形固定資産（償却資産）額"/>
        <xdr:cNvSpPr txBox="1"/>
      </xdr:nvSpPr>
      <xdr:spPr>
        <a:xfrm>
          <a:off x="7561580" y="1057910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20955</xdr:rowOff>
    </xdr:from>
    <xdr:ext cx="589915" cy="250190"/>
    <xdr:sp macro="" textlink="">
      <xdr:nvSpPr>
        <xdr:cNvPr id="258" name="n_4aveValue【橋りょう・トンネル】&#10;一人当たり有形固定資産（償却資産）額"/>
        <xdr:cNvSpPr txBox="1"/>
      </xdr:nvSpPr>
      <xdr:spPr>
        <a:xfrm>
          <a:off x="6672580" y="1065085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201,472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1905</xdr:rowOff>
    </xdr:from>
    <xdr:ext cx="589915" cy="259080"/>
    <xdr:sp macro="" textlink="">
      <xdr:nvSpPr>
        <xdr:cNvPr id="259" name="n_1mainValue【橋りょう・トンネル】&#10;一人当たり有形固定資産（償却資産）額"/>
        <xdr:cNvSpPr txBox="1"/>
      </xdr:nvSpPr>
      <xdr:spPr>
        <a:xfrm>
          <a:off x="9326880" y="1097470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2540</xdr:rowOff>
    </xdr:from>
    <xdr:ext cx="589915" cy="259080"/>
    <xdr:sp macro="" textlink="">
      <xdr:nvSpPr>
        <xdr:cNvPr id="260" name="n_2mainValue【橋りょう・トンネル】&#10;一人当たり有形固定資産（償却資産）額"/>
        <xdr:cNvSpPr txBox="1"/>
      </xdr:nvSpPr>
      <xdr:spPr>
        <a:xfrm>
          <a:off x="8450580" y="109753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171,934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3175</xdr:rowOff>
    </xdr:from>
    <xdr:ext cx="589915" cy="259080"/>
    <xdr:sp macro="" textlink="">
      <xdr:nvSpPr>
        <xdr:cNvPr id="261" name="n_3mainValue【橋りょう・トンネル】&#10;一人当たり有形固定資産（償却資産）額"/>
        <xdr:cNvSpPr txBox="1"/>
      </xdr:nvSpPr>
      <xdr:spPr>
        <a:xfrm>
          <a:off x="7561580" y="109759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3175</xdr:rowOff>
    </xdr:from>
    <xdr:ext cx="589915" cy="259080"/>
    <xdr:sp macro="" textlink="">
      <xdr:nvSpPr>
        <xdr:cNvPr id="262" name="n_4mainValue【橋りょう・トンネル】&#10;一人当たり有形固定資産（償却資産）額"/>
        <xdr:cNvSpPr txBox="1"/>
      </xdr:nvSpPr>
      <xdr:spPr>
        <a:xfrm>
          <a:off x="6672580" y="10975975"/>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89560" cy="216535"/>
    <xdr:sp macro="" textlink="">
      <xdr:nvSpPr>
        <xdr:cNvPr id="271" name="テキスト ボックス 270"/>
        <xdr:cNvSpPr txBox="1"/>
      </xdr:nvSpPr>
      <xdr:spPr>
        <a:xfrm>
          <a:off x="723900" y="12763500"/>
          <a:ext cx="28956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58470" cy="259080"/>
    <xdr:sp macro="" textlink="">
      <xdr:nvSpPr>
        <xdr:cNvPr id="273" name="テキスト ボックス 272"/>
        <xdr:cNvSpPr txBox="1"/>
      </xdr:nvSpPr>
      <xdr:spPr>
        <a:xfrm>
          <a:off x="294640" y="1509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4" name="直線コネクタ 273"/>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58470" cy="251460"/>
    <xdr:sp macro="" textlink="">
      <xdr:nvSpPr>
        <xdr:cNvPr id="275" name="テキスト ボックス 274"/>
        <xdr:cNvSpPr txBox="1"/>
      </xdr:nvSpPr>
      <xdr:spPr>
        <a:xfrm>
          <a:off x="294640" y="14716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6" name="直線コネクタ 275"/>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7" name="テキスト ボックス 276"/>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8" name="直線コネクタ 277"/>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9" name="テキスト ボックス 278"/>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80" name="直線コネクタ 279"/>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1460"/>
    <xdr:sp macro="" textlink="">
      <xdr:nvSpPr>
        <xdr:cNvPr id="281" name="テキスト ボックス 280"/>
        <xdr:cNvSpPr txBox="1"/>
      </xdr:nvSpPr>
      <xdr:spPr>
        <a:xfrm>
          <a:off x="358775" y="13573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82" name="直線コネクタ 281"/>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83" name="テキスト ボックス 282"/>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0200" cy="259080"/>
    <xdr:sp macro="" textlink="">
      <xdr:nvSpPr>
        <xdr:cNvPr id="285" name="テキスト ボックス 284"/>
        <xdr:cNvSpPr txBox="1"/>
      </xdr:nvSpPr>
      <xdr:spPr>
        <a:xfrm>
          <a:off x="422910" y="12811760"/>
          <a:ext cx="330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148590</xdr:rowOff>
    </xdr:from>
    <xdr:to xmlns:xdr="http://schemas.openxmlformats.org/drawingml/2006/spreadsheetDrawing">
      <xdr:col>24</xdr:col>
      <xdr:colOff>62865</xdr:colOff>
      <xdr:row>86</xdr:row>
      <xdr:rowOff>114300</xdr:rowOff>
    </xdr:to>
    <xdr:cxnSp macro="">
      <xdr:nvCxnSpPr>
        <xdr:cNvPr id="287" name="直線コネクタ 286"/>
        <xdr:cNvCxnSpPr/>
      </xdr:nvCxnSpPr>
      <xdr:spPr>
        <a:xfrm flipV="1">
          <a:off x="4634865" y="13350240"/>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8" name="【公営住宅】&#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9" name="直線コネクタ 288"/>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95250</xdr:rowOff>
    </xdr:from>
    <xdr:ext cx="405130" cy="259080"/>
    <xdr:sp macro="" textlink="">
      <xdr:nvSpPr>
        <xdr:cNvPr id="290" name="【公営住宅】&#10;有形固定資産減価償却率最大値テキスト"/>
        <xdr:cNvSpPr txBox="1"/>
      </xdr:nvSpPr>
      <xdr:spPr>
        <a:xfrm>
          <a:off x="4673600" y="13125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148590</xdr:rowOff>
    </xdr:from>
    <xdr:to xmlns:xdr="http://schemas.openxmlformats.org/drawingml/2006/spreadsheetDrawing">
      <xdr:col>24</xdr:col>
      <xdr:colOff>152400</xdr:colOff>
      <xdr:row>77</xdr:row>
      <xdr:rowOff>148590</xdr:rowOff>
    </xdr:to>
    <xdr:cxnSp macro="">
      <xdr:nvCxnSpPr>
        <xdr:cNvPr id="291" name="直線コネクタ 290"/>
        <xdr:cNvCxnSpPr/>
      </xdr:nvCxnSpPr>
      <xdr:spPr>
        <a:xfrm>
          <a:off x="4546600" y="13350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128270</xdr:rowOff>
    </xdr:from>
    <xdr:ext cx="405130" cy="259080"/>
    <xdr:sp macro="" textlink="">
      <xdr:nvSpPr>
        <xdr:cNvPr id="292" name="【公営住宅】&#10;有形固定資産減価償却率平均値テキスト"/>
        <xdr:cNvSpPr txBox="1"/>
      </xdr:nvSpPr>
      <xdr:spPr>
        <a:xfrm>
          <a:off x="4673600" y="141871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105410</xdr:rowOff>
    </xdr:from>
    <xdr:to xmlns:xdr="http://schemas.openxmlformats.org/drawingml/2006/spreadsheetDrawing">
      <xdr:col>24</xdr:col>
      <xdr:colOff>114300</xdr:colOff>
      <xdr:row>84</xdr:row>
      <xdr:rowOff>35560</xdr:rowOff>
    </xdr:to>
    <xdr:sp macro="" textlink="">
      <xdr:nvSpPr>
        <xdr:cNvPr id="293" name="フローチャート: 判断 292"/>
        <xdr:cNvSpPr/>
      </xdr:nvSpPr>
      <xdr:spPr>
        <a:xfrm>
          <a:off x="4584700" y="1433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88265</xdr:rowOff>
    </xdr:from>
    <xdr:to xmlns:xdr="http://schemas.openxmlformats.org/drawingml/2006/spreadsheetDrawing">
      <xdr:col>20</xdr:col>
      <xdr:colOff>38100</xdr:colOff>
      <xdr:row>84</xdr:row>
      <xdr:rowOff>18415</xdr:rowOff>
    </xdr:to>
    <xdr:sp macro="" textlink="">
      <xdr:nvSpPr>
        <xdr:cNvPr id="294" name="フローチャート: 判断 293"/>
        <xdr:cNvSpPr/>
      </xdr:nvSpPr>
      <xdr:spPr>
        <a:xfrm>
          <a:off x="3746500" y="143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61595</xdr:rowOff>
    </xdr:from>
    <xdr:to xmlns:xdr="http://schemas.openxmlformats.org/drawingml/2006/spreadsheetDrawing">
      <xdr:col>15</xdr:col>
      <xdr:colOff>101600</xdr:colOff>
      <xdr:row>83</xdr:row>
      <xdr:rowOff>163195</xdr:rowOff>
    </xdr:to>
    <xdr:sp macro="" textlink="">
      <xdr:nvSpPr>
        <xdr:cNvPr id="295" name="フローチャート: 判断 294"/>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137795</xdr:rowOff>
    </xdr:from>
    <xdr:to xmlns:xdr="http://schemas.openxmlformats.org/drawingml/2006/spreadsheetDrawing">
      <xdr:col>10</xdr:col>
      <xdr:colOff>165100</xdr:colOff>
      <xdr:row>83</xdr:row>
      <xdr:rowOff>67945</xdr:rowOff>
    </xdr:to>
    <xdr:sp macro="" textlink="">
      <xdr:nvSpPr>
        <xdr:cNvPr id="296" name="フローチャート: 判断 295"/>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63500</xdr:rowOff>
    </xdr:from>
    <xdr:to xmlns:xdr="http://schemas.openxmlformats.org/drawingml/2006/spreadsheetDrawing">
      <xdr:col>6</xdr:col>
      <xdr:colOff>38100</xdr:colOff>
      <xdr:row>82</xdr:row>
      <xdr:rowOff>165100</xdr:rowOff>
    </xdr:to>
    <xdr:sp macro="" textlink="">
      <xdr:nvSpPr>
        <xdr:cNvPr id="297" name="フローチャート: 判断 296"/>
        <xdr:cNvSpPr/>
      </xdr:nvSpPr>
      <xdr:spPr>
        <a:xfrm>
          <a:off x="1079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86</xdr:row>
      <xdr:rowOff>63500</xdr:rowOff>
    </xdr:from>
    <xdr:to xmlns:xdr="http://schemas.openxmlformats.org/drawingml/2006/spreadsheetDrawing">
      <xdr:col>24</xdr:col>
      <xdr:colOff>114300</xdr:colOff>
      <xdr:row>86</xdr:row>
      <xdr:rowOff>165100</xdr:rowOff>
    </xdr:to>
    <xdr:sp macro="" textlink="">
      <xdr:nvSpPr>
        <xdr:cNvPr id="303" name="楕円 302"/>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149860</xdr:rowOff>
    </xdr:from>
    <xdr:ext cx="469900" cy="259080"/>
    <xdr:sp macro="" textlink="">
      <xdr:nvSpPr>
        <xdr:cNvPr id="304" name="【公営住宅】&#10;有形固定資産減価償却率該当値テキスト"/>
        <xdr:cNvSpPr txBox="1"/>
      </xdr:nvSpPr>
      <xdr:spPr>
        <a:xfrm>
          <a:off x="4673600" y="14723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86</xdr:row>
      <xdr:rowOff>63500</xdr:rowOff>
    </xdr:from>
    <xdr:to xmlns:xdr="http://schemas.openxmlformats.org/drawingml/2006/spreadsheetDrawing">
      <xdr:col>20</xdr:col>
      <xdr:colOff>38100</xdr:colOff>
      <xdr:row>86</xdr:row>
      <xdr:rowOff>165100</xdr:rowOff>
    </xdr:to>
    <xdr:sp macro="" textlink="">
      <xdr:nvSpPr>
        <xdr:cNvPr id="305" name="楕円 304"/>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86</xdr:row>
      <xdr:rowOff>114300</xdr:rowOff>
    </xdr:from>
    <xdr:to xmlns:xdr="http://schemas.openxmlformats.org/drawingml/2006/spreadsheetDrawing">
      <xdr:col>24</xdr:col>
      <xdr:colOff>63500</xdr:colOff>
      <xdr:row>86</xdr:row>
      <xdr:rowOff>114300</xdr:rowOff>
    </xdr:to>
    <xdr:cxnSp macro="">
      <xdr:nvCxnSpPr>
        <xdr:cNvPr id="306" name="直線コネクタ 305"/>
        <xdr:cNvCxnSpPr/>
      </xdr:nvCxnSpPr>
      <xdr:spPr>
        <a:xfrm>
          <a:off x="3797300" y="1485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86</xdr:row>
      <xdr:rowOff>63500</xdr:rowOff>
    </xdr:from>
    <xdr:to xmlns:xdr="http://schemas.openxmlformats.org/drawingml/2006/spreadsheetDrawing">
      <xdr:col>15</xdr:col>
      <xdr:colOff>101600</xdr:colOff>
      <xdr:row>86</xdr:row>
      <xdr:rowOff>165100</xdr:rowOff>
    </xdr:to>
    <xdr:sp macro="" textlink="">
      <xdr:nvSpPr>
        <xdr:cNvPr id="307" name="楕円 306"/>
        <xdr:cNvSpPr/>
      </xdr:nvSpPr>
      <xdr:spPr>
        <a:xfrm>
          <a:off x="2857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86</xdr:row>
      <xdr:rowOff>114300</xdr:rowOff>
    </xdr:from>
    <xdr:to xmlns:xdr="http://schemas.openxmlformats.org/drawingml/2006/spreadsheetDrawing">
      <xdr:col>19</xdr:col>
      <xdr:colOff>177800</xdr:colOff>
      <xdr:row>86</xdr:row>
      <xdr:rowOff>114300</xdr:rowOff>
    </xdr:to>
    <xdr:cxnSp macro="">
      <xdr:nvCxnSpPr>
        <xdr:cNvPr id="308" name="直線コネクタ 307"/>
        <xdr:cNvCxnSpPr/>
      </xdr:nvCxnSpPr>
      <xdr:spPr>
        <a:xfrm>
          <a:off x="2908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86</xdr:row>
      <xdr:rowOff>63500</xdr:rowOff>
    </xdr:from>
    <xdr:to xmlns:xdr="http://schemas.openxmlformats.org/drawingml/2006/spreadsheetDrawing">
      <xdr:col>10</xdr:col>
      <xdr:colOff>165100</xdr:colOff>
      <xdr:row>86</xdr:row>
      <xdr:rowOff>165100</xdr:rowOff>
    </xdr:to>
    <xdr:sp macro="" textlink="">
      <xdr:nvSpPr>
        <xdr:cNvPr id="309" name="楕円 308"/>
        <xdr:cNvSpPr/>
      </xdr:nvSpPr>
      <xdr:spPr>
        <a:xfrm>
          <a:off x="1968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86</xdr:row>
      <xdr:rowOff>114300</xdr:rowOff>
    </xdr:from>
    <xdr:to xmlns:xdr="http://schemas.openxmlformats.org/drawingml/2006/spreadsheetDrawing">
      <xdr:col>15</xdr:col>
      <xdr:colOff>50800</xdr:colOff>
      <xdr:row>86</xdr:row>
      <xdr:rowOff>114300</xdr:rowOff>
    </xdr:to>
    <xdr:cxnSp macro="">
      <xdr:nvCxnSpPr>
        <xdr:cNvPr id="310" name="直線コネクタ 309"/>
        <xdr:cNvCxnSpPr/>
      </xdr:nvCxnSpPr>
      <xdr:spPr>
        <a:xfrm>
          <a:off x="2019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86</xdr:row>
      <xdr:rowOff>63500</xdr:rowOff>
    </xdr:from>
    <xdr:to xmlns:xdr="http://schemas.openxmlformats.org/drawingml/2006/spreadsheetDrawing">
      <xdr:col>6</xdr:col>
      <xdr:colOff>38100</xdr:colOff>
      <xdr:row>86</xdr:row>
      <xdr:rowOff>165100</xdr:rowOff>
    </xdr:to>
    <xdr:sp macro="" textlink="">
      <xdr:nvSpPr>
        <xdr:cNvPr id="311" name="楕円 310"/>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86</xdr:row>
      <xdr:rowOff>114300</xdr:rowOff>
    </xdr:from>
    <xdr:to xmlns:xdr="http://schemas.openxmlformats.org/drawingml/2006/spreadsheetDrawing">
      <xdr:col>10</xdr:col>
      <xdr:colOff>114300</xdr:colOff>
      <xdr:row>86</xdr:row>
      <xdr:rowOff>114300</xdr:rowOff>
    </xdr:to>
    <xdr:cxnSp macro="">
      <xdr:nvCxnSpPr>
        <xdr:cNvPr id="312" name="直線コネクタ 311"/>
        <xdr:cNvCxnSpPr/>
      </xdr:nvCxnSpPr>
      <xdr:spPr>
        <a:xfrm>
          <a:off x="1130300" y="1485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34925</xdr:rowOff>
    </xdr:from>
    <xdr:ext cx="405130" cy="259080"/>
    <xdr:sp macro="" textlink="">
      <xdr:nvSpPr>
        <xdr:cNvPr id="313" name="n_1aveValue【公営住宅】&#10;有形固定資産減価償却率"/>
        <xdr:cNvSpPr txBox="1"/>
      </xdr:nvSpPr>
      <xdr:spPr>
        <a:xfrm>
          <a:off x="3582035" y="14093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8255</xdr:rowOff>
    </xdr:from>
    <xdr:ext cx="396240" cy="250190"/>
    <xdr:sp macro="" textlink="">
      <xdr:nvSpPr>
        <xdr:cNvPr id="314" name="n_2aveValue【公営住宅】&#10;有形固定資産減価償却率"/>
        <xdr:cNvSpPr txBox="1"/>
      </xdr:nvSpPr>
      <xdr:spPr>
        <a:xfrm>
          <a:off x="2705735" y="1406715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84455</xdr:rowOff>
    </xdr:from>
    <xdr:ext cx="396240" cy="259080"/>
    <xdr:sp macro="" textlink="">
      <xdr:nvSpPr>
        <xdr:cNvPr id="315" name="n_3aveValue【公営住宅】&#10;有形固定資産減価償却率"/>
        <xdr:cNvSpPr txBox="1"/>
      </xdr:nvSpPr>
      <xdr:spPr>
        <a:xfrm>
          <a:off x="1816735" y="1397190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10160</xdr:rowOff>
    </xdr:from>
    <xdr:ext cx="396240" cy="259080"/>
    <xdr:sp macro="" textlink="">
      <xdr:nvSpPr>
        <xdr:cNvPr id="316" name="n_4aveValue【公営住宅】&#10;有形固定資産減価償却率"/>
        <xdr:cNvSpPr txBox="1"/>
      </xdr:nvSpPr>
      <xdr:spPr>
        <a:xfrm>
          <a:off x="927735" y="1389761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120650</xdr:colOff>
      <xdr:row>86</xdr:row>
      <xdr:rowOff>156210</xdr:rowOff>
    </xdr:from>
    <xdr:ext cx="469900" cy="250190"/>
    <xdr:sp macro="" textlink="">
      <xdr:nvSpPr>
        <xdr:cNvPr id="317" name="n_1mainValue【公営住宅】&#10;有形固定資産減価償却率"/>
        <xdr:cNvSpPr txBox="1"/>
      </xdr:nvSpPr>
      <xdr:spPr>
        <a:xfrm>
          <a:off x="3549650" y="149009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86</xdr:row>
      <xdr:rowOff>156210</xdr:rowOff>
    </xdr:from>
    <xdr:ext cx="461010" cy="250190"/>
    <xdr:sp macro="" textlink="">
      <xdr:nvSpPr>
        <xdr:cNvPr id="318" name="n_2mainValue【公営住宅】&#10;有形固定資産減価償却率"/>
        <xdr:cNvSpPr txBox="1"/>
      </xdr:nvSpPr>
      <xdr:spPr>
        <a:xfrm>
          <a:off x="2673350" y="149009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86</xdr:row>
      <xdr:rowOff>156210</xdr:rowOff>
    </xdr:from>
    <xdr:ext cx="461010" cy="250190"/>
    <xdr:sp macro="" textlink="">
      <xdr:nvSpPr>
        <xdr:cNvPr id="319" name="n_3mainValue【公営住宅】&#10;有形固定資産減価償却率"/>
        <xdr:cNvSpPr txBox="1"/>
      </xdr:nvSpPr>
      <xdr:spPr>
        <a:xfrm>
          <a:off x="1784350" y="149009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86</xdr:row>
      <xdr:rowOff>156210</xdr:rowOff>
    </xdr:from>
    <xdr:ext cx="461010" cy="250190"/>
    <xdr:sp macro="" textlink="">
      <xdr:nvSpPr>
        <xdr:cNvPr id="320" name="n_4mainValue【公営住宅】&#10;有形固定資産減価償却率"/>
        <xdr:cNvSpPr txBox="1"/>
      </xdr:nvSpPr>
      <xdr:spPr>
        <a:xfrm>
          <a:off x="895350" y="149009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0995" cy="216535"/>
    <xdr:sp macro="" textlink="">
      <xdr:nvSpPr>
        <xdr:cNvPr id="329" name="テキスト ボックス 328"/>
        <xdr:cNvSpPr txBox="1"/>
      </xdr:nvSpPr>
      <xdr:spPr>
        <a:xfrm>
          <a:off x="6565900" y="12763500"/>
          <a:ext cx="34099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31" name="直線コネクタ 330"/>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58470" cy="259080"/>
    <xdr:sp macro="" textlink="">
      <xdr:nvSpPr>
        <xdr:cNvPr id="332" name="テキスト ボックス 331"/>
        <xdr:cNvSpPr txBox="1"/>
      </xdr:nvSpPr>
      <xdr:spPr>
        <a:xfrm>
          <a:off x="6136640" y="147713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3" name="直線コネクタ 332"/>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58470" cy="250190"/>
    <xdr:sp macro="" textlink="">
      <xdr:nvSpPr>
        <xdr:cNvPr id="334" name="テキスト ボックス 333"/>
        <xdr:cNvSpPr txBox="1"/>
      </xdr:nvSpPr>
      <xdr:spPr>
        <a:xfrm>
          <a:off x="6136640" y="14444345"/>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5" name="直線コネクタ 334"/>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58470" cy="259080"/>
    <xdr:sp macro="" textlink="">
      <xdr:nvSpPr>
        <xdr:cNvPr id="336" name="テキスト ボックス 335"/>
        <xdr:cNvSpPr txBox="1"/>
      </xdr:nvSpPr>
      <xdr:spPr>
        <a:xfrm>
          <a:off x="6136640" y="141179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7" name="直線コネクタ 336"/>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58470" cy="250825"/>
    <xdr:sp macro="" textlink="">
      <xdr:nvSpPr>
        <xdr:cNvPr id="338" name="テキスト ボックス 337"/>
        <xdr:cNvSpPr txBox="1"/>
      </xdr:nvSpPr>
      <xdr:spPr>
        <a:xfrm>
          <a:off x="6136640" y="1379156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9" name="直線コネクタ 338"/>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58470" cy="259080"/>
    <xdr:sp macro="" textlink="">
      <xdr:nvSpPr>
        <xdr:cNvPr id="340" name="テキスト ボックス 339"/>
        <xdr:cNvSpPr txBox="1"/>
      </xdr:nvSpPr>
      <xdr:spPr>
        <a:xfrm>
          <a:off x="6136640" y="1346517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41" name="直線コネクタ 340"/>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107950</xdr:rowOff>
    </xdr:from>
    <xdr:ext cx="531495" cy="259080"/>
    <xdr:sp macro="" textlink="">
      <xdr:nvSpPr>
        <xdr:cNvPr id="342" name="テキスト ボックス 341"/>
        <xdr:cNvSpPr txBox="1"/>
      </xdr:nvSpPr>
      <xdr:spPr>
        <a:xfrm>
          <a:off x="6072505" y="1313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124460</xdr:rowOff>
    </xdr:from>
    <xdr:ext cx="531495" cy="259080"/>
    <xdr:sp macro="" textlink="">
      <xdr:nvSpPr>
        <xdr:cNvPr id="344" name="テキスト ボックス 343"/>
        <xdr:cNvSpPr txBox="1"/>
      </xdr:nvSpPr>
      <xdr:spPr>
        <a:xfrm>
          <a:off x="6072505" y="1281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22860</xdr:rowOff>
    </xdr:from>
    <xdr:to xmlns:xdr="http://schemas.openxmlformats.org/drawingml/2006/spreadsheetDrawing">
      <xdr:col>54</xdr:col>
      <xdr:colOff>189865</xdr:colOff>
      <xdr:row>86</xdr:row>
      <xdr:rowOff>166370</xdr:rowOff>
    </xdr:to>
    <xdr:cxnSp macro="">
      <xdr:nvCxnSpPr>
        <xdr:cNvPr id="346" name="直線コネクタ 345"/>
        <xdr:cNvCxnSpPr/>
      </xdr:nvCxnSpPr>
      <xdr:spPr>
        <a:xfrm flipV="1">
          <a:off x="10476865" y="13395960"/>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170180</xdr:rowOff>
    </xdr:from>
    <xdr:ext cx="469900" cy="259080"/>
    <xdr:sp macro="" textlink="">
      <xdr:nvSpPr>
        <xdr:cNvPr id="347" name="【公営住宅】&#10;一人当たり面積最小値テキスト"/>
        <xdr:cNvSpPr txBox="1"/>
      </xdr:nvSpPr>
      <xdr:spPr>
        <a:xfrm>
          <a:off x="10515600" y="14914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166370</xdr:rowOff>
    </xdr:from>
    <xdr:to xmlns:xdr="http://schemas.openxmlformats.org/drawingml/2006/spreadsheetDrawing">
      <xdr:col>55</xdr:col>
      <xdr:colOff>88900</xdr:colOff>
      <xdr:row>86</xdr:row>
      <xdr:rowOff>166370</xdr:rowOff>
    </xdr:to>
    <xdr:cxnSp macro="">
      <xdr:nvCxnSpPr>
        <xdr:cNvPr id="348" name="直線コネクタ 347"/>
        <xdr:cNvCxnSpPr/>
      </xdr:nvCxnSpPr>
      <xdr:spPr>
        <a:xfrm>
          <a:off x="10388600" y="14911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140970</xdr:rowOff>
    </xdr:from>
    <xdr:ext cx="469900" cy="259080"/>
    <xdr:sp macro="" textlink="">
      <xdr:nvSpPr>
        <xdr:cNvPr id="349" name="【公営住宅】&#10;一人当たり面積最大値テキスト"/>
        <xdr:cNvSpPr txBox="1"/>
      </xdr:nvSpPr>
      <xdr:spPr>
        <a:xfrm>
          <a:off x="10515600" y="13171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22860</xdr:rowOff>
    </xdr:from>
    <xdr:to xmlns:xdr="http://schemas.openxmlformats.org/drawingml/2006/spreadsheetDrawing">
      <xdr:col>55</xdr:col>
      <xdr:colOff>88900</xdr:colOff>
      <xdr:row>78</xdr:row>
      <xdr:rowOff>22860</xdr:rowOff>
    </xdr:to>
    <xdr:cxnSp macro="">
      <xdr:nvCxnSpPr>
        <xdr:cNvPr id="350" name="直線コネクタ 349"/>
        <xdr:cNvCxnSpPr/>
      </xdr:nvCxnSpPr>
      <xdr:spPr>
        <a:xfrm>
          <a:off x="10388600" y="13395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92075</xdr:rowOff>
    </xdr:from>
    <xdr:ext cx="469900" cy="259080"/>
    <xdr:sp macro="" textlink="">
      <xdr:nvSpPr>
        <xdr:cNvPr id="351" name="【公営住宅】&#10;一人当たり面積平均値テキスト"/>
        <xdr:cNvSpPr txBox="1"/>
      </xdr:nvSpPr>
      <xdr:spPr>
        <a:xfrm>
          <a:off x="10515600" y="14493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69215</xdr:rowOff>
    </xdr:from>
    <xdr:to xmlns:xdr="http://schemas.openxmlformats.org/drawingml/2006/spreadsheetDrawing">
      <xdr:col>55</xdr:col>
      <xdr:colOff>50800</xdr:colOff>
      <xdr:row>85</xdr:row>
      <xdr:rowOff>170815</xdr:rowOff>
    </xdr:to>
    <xdr:sp macro="" textlink="">
      <xdr:nvSpPr>
        <xdr:cNvPr id="352" name="フローチャート: 判断 351"/>
        <xdr:cNvSpPr/>
      </xdr:nvSpPr>
      <xdr:spPr>
        <a:xfrm>
          <a:off x="10426700" y="1464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66040</xdr:rowOff>
    </xdr:from>
    <xdr:to xmlns:xdr="http://schemas.openxmlformats.org/drawingml/2006/spreadsheetDrawing">
      <xdr:col>50</xdr:col>
      <xdr:colOff>165100</xdr:colOff>
      <xdr:row>85</xdr:row>
      <xdr:rowOff>167640</xdr:rowOff>
    </xdr:to>
    <xdr:sp macro="" textlink="">
      <xdr:nvSpPr>
        <xdr:cNvPr id="353" name="フローチャート: 判断 352"/>
        <xdr:cNvSpPr/>
      </xdr:nvSpPr>
      <xdr:spPr>
        <a:xfrm>
          <a:off x="9588500" y="1463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74930</xdr:rowOff>
    </xdr:from>
    <xdr:to xmlns:xdr="http://schemas.openxmlformats.org/drawingml/2006/spreadsheetDrawing">
      <xdr:col>46</xdr:col>
      <xdr:colOff>38100</xdr:colOff>
      <xdr:row>86</xdr:row>
      <xdr:rowOff>4445</xdr:rowOff>
    </xdr:to>
    <xdr:sp macro="" textlink="">
      <xdr:nvSpPr>
        <xdr:cNvPr id="354" name="フローチャート: 判断 353"/>
        <xdr:cNvSpPr/>
      </xdr:nvSpPr>
      <xdr:spPr>
        <a:xfrm>
          <a:off x="8699500" y="146481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95250</xdr:rowOff>
    </xdr:from>
    <xdr:to xmlns:xdr="http://schemas.openxmlformats.org/drawingml/2006/spreadsheetDrawing">
      <xdr:col>41</xdr:col>
      <xdr:colOff>101600</xdr:colOff>
      <xdr:row>86</xdr:row>
      <xdr:rowOff>25400</xdr:rowOff>
    </xdr:to>
    <xdr:sp macro="" textlink="">
      <xdr:nvSpPr>
        <xdr:cNvPr id="355" name="フローチャート: 判断 354"/>
        <xdr:cNvSpPr/>
      </xdr:nvSpPr>
      <xdr:spPr>
        <a:xfrm>
          <a:off x="7810500" y="146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86</xdr:row>
      <xdr:rowOff>19050</xdr:rowOff>
    </xdr:from>
    <xdr:to xmlns:xdr="http://schemas.openxmlformats.org/drawingml/2006/spreadsheetDrawing">
      <xdr:col>36</xdr:col>
      <xdr:colOff>165100</xdr:colOff>
      <xdr:row>86</xdr:row>
      <xdr:rowOff>120650</xdr:rowOff>
    </xdr:to>
    <xdr:sp macro="" textlink="">
      <xdr:nvSpPr>
        <xdr:cNvPr id="356" name="フローチャート: 判断 355"/>
        <xdr:cNvSpPr/>
      </xdr:nvSpPr>
      <xdr:spPr>
        <a:xfrm>
          <a:off x="6921500" y="1476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113665</xdr:rowOff>
    </xdr:from>
    <xdr:to xmlns:xdr="http://schemas.openxmlformats.org/drawingml/2006/spreadsheetDrawing">
      <xdr:col>55</xdr:col>
      <xdr:colOff>50800</xdr:colOff>
      <xdr:row>87</xdr:row>
      <xdr:rowOff>43815</xdr:rowOff>
    </xdr:to>
    <xdr:sp macro="" textlink="">
      <xdr:nvSpPr>
        <xdr:cNvPr id="362" name="楕円 361"/>
        <xdr:cNvSpPr/>
      </xdr:nvSpPr>
      <xdr:spPr>
        <a:xfrm>
          <a:off x="104267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86</xdr:row>
      <xdr:rowOff>29210</xdr:rowOff>
    </xdr:from>
    <xdr:ext cx="469900" cy="251460"/>
    <xdr:sp macro="" textlink="">
      <xdr:nvSpPr>
        <xdr:cNvPr id="363" name="【公営住宅】&#10;一人当たり面積該当値テキスト"/>
        <xdr:cNvSpPr txBox="1"/>
      </xdr:nvSpPr>
      <xdr:spPr>
        <a:xfrm>
          <a:off x="10515600" y="147739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113665</xdr:rowOff>
    </xdr:from>
    <xdr:to xmlns:xdr="http://schemas.openxmlformats.org/drawingml/2006/spreadsheetDrawing">
      <xdr:col>50</xdr:col>
      <xdr:colOff>165100</xdr:colOff>
      <xdr:row>87</xdr:row>
      <xdr:rowOff>43815</xdr:rowOff>
    </xdr:to>
    <xdr:sp macro="" textlink="">
      <xdr:nvSpPr>
        <xdr:cNvPr id="364" name="楕円 363"/>
        <xdr:cNvSpPr/>
      </xdr:nvSpPr>
      <xdr:spPr>
        <a:xfrm>
          <a:off x="9588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164465</xdr:rowOff>
    </xdr:from>
    <xdr:to xmlns:xdr="http://schemas.openxmlformats.org/drawingml/2006/spreadsheetDrawing">
      <xdr:col>55</xdr:col>
      <xdr:colOff>0</xdr:colOff>
      <xdr:row>86</xdr:row>
      <xdr:rowOff>164465</xdr:rowOff>
    </xdr:to>
    <xdr:cxnSp macro="">
      <xdr:nvCxnSpPr>
        <xdr:cNvPr id="365" name="直線コネクタ 364"/>
        <xdr:cNvCxnSpPr/>
      </xdr:nvCxnSpPr>
      <xdr:spPr>
        <a:xfrm>
          <a:off x="9639300" y="1490916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113665</xdr:rowOff>
    </xdr:from>
    <xdr:to xmlns:xdr="http://schemas.openxmlformats.org/drawingml/2006/spreadsheetDrawing">
      <xdr:col>46</xdr:col>
      <xdr:colOff>38100</xdr:colOff>
      <xdr:row>87</xdr:row>
      <xdr:rowOff>43815</xdr:rowOff>
    </xdr:to>
    <xdr:sp macro="" textlink="">
      <xdr:nvSpPr>
        <xdr:cNvPr id="366" name="楕円 365"/>
        <xdr:cNvSpPr/>
      </xdr:nvSpPr>
      <xdr:spPr>
        <a:xfrm>
          <a:off x="8699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164465</xdr:rowOff>
    </xdr:from>
    <xdr:to xmlns:xdr="http://schemas.openxmlformats.org/drawingml/2006/spreadsheetDrawing">
      <xdr:col>50</xdr:col>
      <xdr:colOff>114300</xdr:colOff>
      <xdr:row>86</xdr:row>
      <xdr:rowOff>164465</xdr:rowOff>
    </xdr:to>
    <xdr:cxnSp macro="">
      <xdr:nvCxnSpPr>
        <xdr:cNvPr id="367" name="直線コネクタ 366"/>
        <xdr:cNvCxnSpPr/>
      </xdr:nvCxnSpPr>
      <xdr:spPr>
        <a:xfrm>
          <a:off x="8750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113665</xdr:rowOff>
    </xdr:from>
    <xdr:to xmlns:xdr="http://schemas.openxmlformats.org/drawingml/2006/spreadsheetDrawing">
      <xdr:col>41</xdr:col>
      <xdr:colOff>101600</xdr:colOff>
      <xdr:row>87</xdr:row>
      <xdr:rowOff>43815</xdr:rowOff>
    </xdr:to>
    <xdr:sp macro="" textlink="">
      <xdr:nvSpPr>
        <xdr:cNvPr id="368" name="楕円 367"/>
        <xdr:cNvSpPr/>
      </xdr:nvSpPr>
      <xdr:spPr>
        <a:xfrm>
          <a:off x="7810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164465</xdr:rowOff>
    </xdr:from>
    <xdr:to xmlns:xdr="http://schemas.openxmlformats.org/drawingml/2006/spreadsheetDrawing">
      <xdr:col>45</xdr:col>
      <xdr:colOff>177800</xdr:colOff>
      <xdr:row>86</xdr:row>
      <xdr:rowOff>164465</xdr:rowOff>
    </xdr:to>
    <xdr:cxnSp macro="">
      <xdr:nvCxnSpPr>
        <xdr:cNvPr id="369" name="直線コネクタ 368"/>
        <xdr:cNvCxnSpPr/>
      </xdr:nvCxnSpPr>
      <xdr:spPr>
        <a:xfrm>
          <a:off x="7861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86</xdr:row>
      <xdr:rowOff>113665</xdr:rowOff>
    </xdr:from>
    <xdr:to xmlns:xdr="http://schemas.openxmlformats.org/drawingml/2006/spreadsheetDrawing">
      <xdr:col>36</xdr:col>
      <xdr:colOff>165100</xdr:colOff>
      <xdr:row>87</xdr:row>
      <xdr:rowOff>43815</xdr:rowOff>
    </xdr:to>
    <xdr:sp macro="" textlink="">
      <xdr:nvSpPr>
        <xdr:cNvPr id="370" name="楕円 369"/>
        <xdr:cNvSpPr/>
      </xdr:nvSpPr>
      <xdr:spPr>
        <a:xfrm>
          <a:off x="6921500" y="1485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86</xdr:row>
      <xdr:rowOff>164465</xdr:rowOff>
    </xdr:from>
    <xdr:to xmlns:xdr="http://schemas.openxmlformats.org/drawingml/2006/spreadsheetDrawing">
      <xdr:col>41</xdr:col>
      <xdr:colOff>50800</xdr:colOff>
      <xdr:row>86</xdr:row>
      <xdr:rowOff>164465</xdr:rowOff>
    </xdr:to>
    <xdr:cxnSp macro="">
      <xdr:nvCxnSpPr>
        <xdr:cNvPr id="371" name="直線コネクタ 370"/>
        <xdr:cNvCxnSpPr/>
      </xdr:nvCxnSpPr>
      <xdr:spPr>
        <a:xfrm>
          <a:off x="6972300" y="149091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84</xdr:row>
      <xdr:rowOff>12700</xdr:rowOff>
    </xdr:from>
    <xdr:ext cx="469900" cy="259080"/>
    <xdr:sp macro="" textlink="">
      <xdr:nvSpPr>
        <xdr:cNvPr id="372" name="n_1aveValue【公営住宅】&#10;一人当たり面積"/>
        <xdr:cNvSpPr txBox="1"/>
      </xdr:nvSpPr>
      <xdr:spPr>
        <a:xfrm>
          <a:off x="9391650" y="14414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20955</xdr:rowOff>
    </xdr:from>
    <xdr:ext cx="461010" cy="250190"/>
    <xdr:sp macro="" textlink="">
      <xdr:nvSpPr>
        <xdr:cNvPr id="373" name="n_2aveValue【公営住宅】&#10;一人当たり面積"/>
        <xdr:cNvSpPr txBox="1"/>
      </xdr:nvSpPr>
      <xdr:spPr>
        <a:xfrm>
          <a:off x="8515350" y="1442275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41910</xdr:rowOff>
    </xdr:from>
    <xdr:ext cx="461010" cy="250190"/>
    <xdr:sp macro="" textlink="">
      <xdr:nvSpPr>
        <xdr:cNvPr id="374" name="n_3aveValue【公営住宅】&#10;一人当たり面積"/>
        <xdr:cNvSpPr txBox="1"/>
      </xdr:nvSpPr>
      <xdr:spPr>
        <a:xfrm>
          <a:off x="7626350" y="1444371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137160</xdr:rowOff>
    </xdr:from>
    <xdr:ext cx="461010" cy="259080"/>
    <xdr:sp macro="" textlink="">
      <xdr:nvSpPr>
        <xdr:cNvPr id="375" name="n_4aveValue【公営住宅】&#10;一人当たり面積"/>
        <xdr:cNvSpPr txBox="1"/>
      </xdr:nvSpPr>
      <xdr:spPr>
        <a:xfrm>
          <a:off x="6737350" y="145389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87</xdr:row>
      <xdr:rowOff>34925</xdr:rowOff>
    </xdr:from>
    <xdr:ext cx="469900" cy="259080"/>
    <xdr:sp macro="" textlink="">
      <xdr:nvSpPr>
        <xdr:cNvPr id="376" name="n_1mainValue【公営住宅】&#10;一人当たり面積"/>
        <xdr:cNvSpPr txBox="1"/>
      </xdr:nvSpPr>
      <xdr:spPr>
        <a:xfrm>
          <a:off x="9391650" y="14951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87</xdr:row>
      <xdr:rowOff>34925</xdr:rowOff>
    </xdr:from>
    <xdr:ext cx="461010" cy="259080"/>
    <xdr:sp macro="" textlink="">
      <xdr:nvSpPr>
        <xdr:cNvPr id="377" name="n_2mainValue【公営住宅】&#10;一人当たり面積"/>
        <xdr:cNvSpPr txBox="1"/>
      </xdr:nvSpPr>
      <xdr:spPr>
        <a:xfrm>
          <a:off x="8515350" y="149510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87</xdr:row>
      <xdr:rowOff>34925</xdr:rowOff>
    </xdr:from>
    <xdr:ext cx="461010" cy="259080"/>
    <xdr:sp macro="" textlink="">
      <xdr:nvSpPr>
        <xdr:cNvPr id="378" name="n_3mainValue【公営住宅】&#10;一人当たり面積"/>
        <xdr:cNvSpPr txBox="1"/>
      </xdr:nvSpPr>
      <xdr:spPr>
        <a:xfrm>
          <a:off x="7626350" y="149510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87</xdr:row>
      <xdr:rowOff>34925</xdr:rowOff>
    </xdr:from>
    <xdr:ext cx="461010" cy="259080"/>
    <xdr:sp macro="" textlink="">
      <xdr:nvSpPr>
        <xdr:cNvPr id="379" name="n_4mainValue【公営住宅】&#10;一人当たり面積"/>
        <xdr:cNvSpPr txBox="1"/>
      </xdr:nvSpPr>
      <xdr:spPr>
        <a:xfrm>
          <a:off x="6737350" y="1495107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04" name="正方形/長方形 4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05" name="正方形/長方形 40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06" name="正方形/長方形 40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07" name="正方形/長方形 40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08" name="正方形/長方形 40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09" name="正方形/長方形 40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10" name="正方形/長方形 40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11" name="正方形/長方形 41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89560" cy="225425"/>
    <xdr:sp macro="" textlink="">
      <xdr:nvSpPr>
        <xdr:cNvPr id="420" name="テキスト ボックス 419"/>
        <xdr:cNvSpPr txBox="1"/>
      </xdr:nvSpPr>
      <xdr:spPr>
        <a:xfrm>
          <a:off x="12407900" y="89535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21" name="直線コネクタ 4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58470" cy="251460"/>
    <xdr:sp macro="" textlink="">
      <xdr:nvSpPr>
        <xdr:cNvPr id="422" name="テキスト ボックス 421"/>
        <xdr:cNvSpPr txBox="1"/>
      </xdr:nvSpPr>
      <xdr:spPr>
        <a:xfrm>
          <a:off x="11978640" y="11287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423" name="直線コネクタ 42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424" name="テキスト ボックス 423"/>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425" name="直線コネクタ 42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426" name="テキスト ボックス 42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427" name="直線コネクタ 42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0190"/>
    <xdr:sp macro="" textlink="">
      <xdr:nvSpPr>
        <xdr:cNvPr id="428" name="テキスト ボックス 427"/>
        <xdr:cNvSpPr txBox="1"/>
      </xdr:nvSpPr>
      <xdr:spPr>
        <a:xfrm>
          <a:off x="12042775" y="10307955"/>
          <a:ext cx="4032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429" name="直線コネクタ 42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430" name="テキスト ボックス 42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431" name="直線コネクタ 43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0190"/>
    <xdr:sp macro="" textlink="">
      <xdr:nvSpPr>
        <xdr:cNvPr id="432" name="テキスト ボックス 431"/>
        <xdr:cNvSpPr txBox="1"/>
      </xdr:nvSpPr>
      <xdr:spPr>
        <a:xfrm>
          <a:off x="12042775" y="9655175"/>
          <a:ext cx="4032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433" name="直線コネクタ 43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434" name="テキスト ボックス 433"/>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435" name="直線コネクタ 4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1460"/>
    <xdr:sp macro="" textlink="">
      <xdr:nvSpPr>
        <xdr:cNvPr id="436" name="テキスト ボックス 435"/>
        <xdr:cNvSpPr txBox="1"/>
      </xdr:nvSpPr>
      <xdr:spPr>
        <a:xfrm>
          <a:off x="12042775" y="9001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3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133985</xdr:rowOff>
    </xdr:from>
    <xdr:to xmlns:xdr="http://schemas.openxmlformats.org/drawingml/2006/spreadsheetDrawing">
      <xdr:col>85</xdr:col>
      <xdr:colOff>126365</xdr:colOff>
      <xdr:row>63</xdr:row>
      <xdr:rowOff>139065</xdr:rowOff>
    </xdr:to>
    <xdr:cxnSp macro="">
      <xdr:nvCxnSpPr>
        <xdr:cNvPr id="438" name="直線コネクタ 437"/>
        <xdr:cNvCxnSpPr/>
      </xdr:nvCxnSpPr>
      <xdr:spPr>
        <a:xfrm flipV="1">
          <a:off x="16318865" y="939228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143510</xdr:rowOff>
    </xdr:from>
    <xdr:ext cx="405130" cy="251460"/>
    <xdr:sp macro="" textlink="">
      <xdr:nvSpPr>
        <xdr:cNvPr id="439" name="【学校施設】&#10;有形固定資産減価償却率最小値テキスト"/>
        <xdr:cNvSpPr txBox="1"/>
      </xdr:nvSpPr>
      <xdr:spPr>
        <a:xfrm>
          <a:off x="16357600" y="1094486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139065</xdr:rowOff>
    </xdr:from>
    <xdr:to xmlns:xdr="http://schemas.openxmlformats.org/drawingml/2006/spreadsheetDrawing">
      <xdr:col>86</xdr:col>
      <xdr:colOff>25400</xdr:colOff>
      <xdr:row>63</xdr:row>
      <xdr:rowOff>139065</xdr:rowOff>
    </xdr:to>
    <xdr:cxnSp macro="">
      <xdr:nvCxnSpPr>
        <xdr:cNvPr id="440" name="直線コネクタ 439"/>
        <xdr:cNvCxnSpPr/>
      </xdr:nvCxnSpPr>
      <xdr:spPr>
        <a:xfrm>
          <a:off x="16230600" y="10940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80645</xdr:rowOff>
    </xdr:from>
    <xdr:ext cx="405130" cy="259080"/>
    <xdr:sp macro="" textlink="">
      <xdr:nvSpPr>
        <xdr:cNvPr id="441" name="【学校施設】&#10;有形固定資産減価償却率最大値テキスト"/>
        <xdr:cNvSpPr txBox="1"/>
      </xdr:nvSpPr>
      <xdr:spPr>
        <a:xfrm>
          <a:off x="16357600" y="9167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133985</xdr:rowOff>
    </xdr:from>
    <xdr:to xmlns:xdr="http://schemas.openxmlformats.org/drawingml/2006/spreadsheetDrawing">
      <xdr:col>86</xdr:col>
      <xdr:colOff>25400</xdr:colOff>
      <xdr:row>54</xdr:row>
      <xdr:rowOff>133985</xdr:rowOff>
    </xdr:to>
    <xdr:cxnSp macro="">
      <xdr:nvCxnSpPr>
        <xdr:cNvPr id="442" name="直線コネクタ 441"/>
        <xdr:cNvCxnSpPr/>
      </xdr:nvCxnSpPr>
      <xdr:spPr>
        <a:xfrm>
          <a:off x="16230600" y="9392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82550</xdr:rowOff>
    </xdr:from>
    <xdr:ext cx="405130" cy="259080"/>
    <xdr:sp macro="" textlink="">
      <xdr:nvSpPr>
        <xdr:cNvPr id="443" name="【学校施設】&#10;有形固定資産減価償却率平均値テキスト"/>
        <xdr:cNvSpPr txBox="1"/>
      </xdr:nvSpPr>
      <xdr:spPr>
        <a:xfrm>
          <a:off x="16357600" y="101981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104140</xdr:rowOff>
    </xdr:from>
    <xdr:to xmlns:xdr="http://schemas.openxmlformats.org/drawingml/2006/spreadsheetDrawing">
      <xdr:col>85</xdr:col>
      <xdr:colOff>177800</xdr:colOff>
      <xdr:row>60</xdr:row>
      <xdr:rowOff>34290</xdr:rowOff>
    </xdr:to>
    <xdr:sp macro="" textlink="">
      <xdr:nvSpPr>
        <xdr:cNvPr id="444" name="フローチャート: 判断 443"/>
        <xdr:cNvSpPr/>
      </xdr:nvSpPr>
      <xdr:spPr>
        <a:xfrm>
          <a:off x="16268700" y="1021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68580</xdr:rowOff>
    </xdr:from>
    <xdr:to xmlns:xdr="http://schemas.openxmlformats.org/drawingml/2006/spreadsheetDrawing">
      <xdr:col>81</xdr:col>
      <xdr:colOff>101600</xdr:colOff>
      <xdr:row>59</xdr:row>
      <xdr:rowOff>170180</xdr:rowOff>
    </xdr:to>
    <xdr:sp macro="" textlink="">
      <xdr:nvSpPr>
        <xdr:cNvPr id="445" name="フローチャート: 判断 444"/>
        <xdr:cNvSpPr/>
      </xdr:nvSpPr>
      <xdr:spPr>
        <a:xfrm>
          <a:off x="154305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29210</xdr:rowOff>
    </xdr:from>
    <xdr:to xmlns:xdr="http://schemas.openxmlformats.org/drawingml/2006/spreadsheetDrawing">
      <xdr:col>76</xdr:col>
      <xdr:colOff>165100</xdr:colOff>
      <xdr:row>59</xdr:row>
      <xdr:rowOff>130810</xdr:rowOff>
    </xdr:to>
    <xdr:sp macro="" textlink="">
      <xdr:nvSpPr>
        <xdr:cNvPr id="446" name="フローチャート: 判断 445"/>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19685</xdr:rowOff>
    </xdr:from>
    <xdr:to xmlns:xdr="http://schemas.openxmlformats.org/drawingml/2006/spreadsheetDrawing">
      <xdr:col>72</xdr:col>
      <xdr:colOff>38100</xdr:colOff>
      <xdr:row>59</xdr:row>
      <xdr:rowOff>121285</xdr:rowOff>
    </xdr:to>
    <xdr:sp macro="" textlink="">
      <xdr:nvSpPr>
        <xdr:cNvPr id="447" name="フローチャート: 判断 446"/>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42545</xdr:rowOff>
    </xdr:from>
    <xdr:to xmlns:xdr="http://schemas.openxmlformats.org/drawingml/2006/spreadsheetDrawing">
      <xdr:col>67</xdr:col>
      <xdr:colOff>101600</xdr:colOff>
      <xdr:row>59</xdr:row>
      <xdr:rowOff>144145</xdr:rowOff>
    </xdr:to>
    <xdr:sp macro="" textlink="">
      <xdr:nvSpPr>
        <xdr:cNvPr id="448" name="フローチャート: 判断 447"/>
        <xdr:cNvSpPr/>
      </xdr:nvSpPr>
      <xdr:spPr>
        <a:xfrm>
          <a:off x="12763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0190"/>
    <xdr:sp macro="" textlink="">
      <xdr:nvSpPr>
        <xdr:cNvPr id="449" name="テキスト ボックス 448"/>
        <xdr:cNvSpPr txBox="1"/>
      </xdr:nvSpPr>
      <xdr:spPr>
        <a:xfrm>
          <a:off x="161290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0190"/>
    <xdr:sp macro="" textlink="">
      <xdr:nvSpPr>
        <xdr:cNvPr id="450" name="テキスト ボックス 449"/>
        <xdr:cNvSpPr txBox="1"/>
      </xdr:nvSpPr>
      <xdr:spPr>
        <a:xfrm>
          <a:off x="15290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0190"/>
    <xdr:sp macro="" textlink="">
      <xdr:nvSpPr>
        <xdr:cNvPr id="451" name="テキスト ボックス 450"/>
        <xdr:cNvSpPr txBox="1"/>
      </xdr:nvSpPr>
      <xdr:spPr>
        <a:xfrm>
          <a:off x="14401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0190"/>
    <xdr:sp macro="" textlink="">
      <xdr:nvSpPr>
        <xdr:cNvPr id="452" name="テキスト ボックス 451"/>
        <xdr:cNvSpPr txBox="1"/>
      </xdr:nvSpPr>
      <xdr:spPr>
        <a:xfrm>
          <a:off x="13512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0190"/>
    <xdr:sp macro="" textlink="">
      <xdr:nvSpPr>
        <xdr:cNvPr id="453" name="テキスト ボックス 452"/>
        <xdr:cNvSpPr txBox="1"/>
      </xdr:nvSpPr>
      <xdr:spPr>
        <a:xfrm>
          <a:off x="12623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164465</xdr:rowOff>
    </xdr:from>
    <xdr:to xmlns:xdr="http://schemas.openxmlformats.org/drawingml/2006/spreadsheetDrawing">
      <xdr:col>85</xdr:col>
      <xdr:colOff>177800</xdr:colOff>
      <xdr:row>57</xdr:row>
      <xdr:rowOff>94615</xdr:rowOff>
    </xdr:to>
    <xdr:sp macro="" textlink="">
      <xdr:nvSpPr>
        <xdr:cNvPr id="454" name="楕円 453"/>
        <xdr:cNvSpPr/>
      </xdr:nvSpPr>
      <xdr:spPr>
        <a:xfrm>
          <a:off x="162687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56</xdr:row>
      <xdr:rowOff>15875</xdr:rowOff>
    </xdr:from>
    <xdr:ext cx="405130" cy="259080"/>
    <xdr:sp macro="" textlink="">
      <xdr:nvSpPr>
        <xdr:cNvPr id="455" name="【学校施設】&#10;有形固定資産減価償却率該当値テキスト"/>
        <xdr:cNvSpPr txBox="1"/>
      </xdr:nvSpPr>
      <xdr:spPr>
        <a:xfrm>
          <a:off x="16357600" y="9617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69850</xdr:rowOff>
    </xdr:from>
    <xdr:to xmlns:xdr="http://schemas.openxmlformats.org/drawingml/2006/spreadsheetDrawing">
      <xdr:col>81</xdr:col>
      <xdr:colOff>101600</xdr:colOff>
      <xdr:row>57</xdr:row>
      <xdr:rowOff>0</xdr:rowOff>
    </xdr:to>
    <xdr:sp macro="" textlink="">
      <xdr:nvSpPr>
        <xdr:cNvPr id="456" name="楕円 455"/>
        <xdr:cNvSpPr/>
      </xdr:nvSpPr>
      <xdr:spPr>
        <a:xfrm>
          <a:off x="154305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56</xdr:row>
      <xdr:rowOff>120650</xdr:rowOff>
    </xdr:from>
    <xdr:to xmlns:xdr="http://schemas.openxmlformats.org/drawingml/2006/spreadsheetDrawing">
      <xdr:col>85</xdr:col>
      <xdr:colOff>127000</xdr:colOff>
      <xdr:row>57</xdr:row>
      <xdr:rowOff>43815</xdr:rowOff>
    </xdr:to>
    <xdr:cxnSp macro="">
      <xdr:nvCxnSpPr>
        <xdr:cNvPr id="457" name="直線コネクタ 456"/>
        <xdr:cNvCxnSpPr/>
      </xdr:nvCxnSpPr>
      <xdr:spPr>
        <a:xfrm>
          <a:off x="15481300" y="9721850"/>
          <a:ext cx="8382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55</xdr:row>
      <xdr:rowOff>143510</xdr:rowOff>
    </xdr:from>
    <xdr:to xmlns:xdr="http://schemas.openxmlformats.org/drawingml/2006/spreadsheetDrawing">
      <xdr:col>76</xdr:col>
      <xdr:colOff>165100</xdr:colOff>
      <xdr:row>56</xdr:row>
      <xdr:rowOff>73660</xdr:rowOff>
    </xdr:to>
    <xdr:sp macro="" textlink="">
      <xdr:nvSpPr>
        <xdr:cNvPr id="458" name="楕円 457"/>
        <xdr:cNvSpPr/>
      </xdr:nvSpPr>
      <xdr:spPr>
        <a:xfrm>
          <a:off x="14541500" y="95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22860</xdr:rowOff>
    </xdr:from>
    <xdr:to xmlns:xdr="http://schemas.openxmlformats.org/drawingml/2006/spreadsheetDrawing">
      <xdr:col>81</xdr:col>
      <xdr:colOff>50800</xdr:colOff>
      <xdr:row>56</xdr:row>
      <xdr:rowOff>120650</xdr:rowOff>
    </xdr:to>
    <xdr:cxnSp macro="">
      <xdr:nvCxnSpPr>
        <xdr:cNvPr id="459" name="直線コネクタ 458"/>
        <xdr:cNvCxnSpPr/>
      </xdr:nvCxnSpPr>
      <xdr:spPr>
        <a:xfrm>
          <a:off x="14592300" y="962406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48895</xdr:rowOff>
    </xdr:from>
    <xdr:to xmlns:xdr="http://schemas.openxmlformats.org/drawingml/2006/spreadsheetDrawing">
      <xdr:col>72</xdr:col>
      <xdr:colOff>38100</xdr:colOff>
      <xdr:row>55</xdr:row>
      <xdr:rowOff>150495</xdr:rowOff>
    </xdr:to>
    <xdr:sp macro="" textlink="">
      <xdr:nvSpPr>
        <xdr:cNvPr id="460" name="楕円 459"/>
        <xdr:cNvSpPr/>
      </xdr:nvSpPr>
      <xdr:spPr>
        <a:xfrm>
          <a:off x="13652500" y="947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55</xdr:row>
      <xdr:rowOff>99695</xdr:rowOff>
    </xdr:from>
    <xdr:to xmlns:xdr="http://schemas.openxmlformats.org/drawingml/2006/spreadsheetDrawing">
      <xdr:col>76</xdr:col>
      <xdr:colOff>114300</xdr:colOff>
      <xdr:row>56</xdr:row>
      <xdr:rowOff>22860</xdr:rowOff>
    </xdr:to>
    <xdr:cxnSp macro="">
      <xdr:nvCxnSpPr>
        <xdr:cNvPr id="461" name="直線コネクタ 460"/>
        <xdr:cNvCxnSpPr/>
      </xdr:nvCxnSpPr>
      <xdr:spPr>
        <a:xfrm>
          <a:off x="13703300" y="9529445"/>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54</xdr:row>
      <xdr:rowOff>115570</xdr:rowOff>
    </xdr:from>
    <xdr:to xmlns:xdr="http://schemas.openxmlformats.org/drawingml/2006/spreadsheetDrawing">
      <xdr:col>67</xdr:col>
      <xdr:colOff>101600</xdr:colOff>
      <xdr:row>55</xdr:row>
      <xdr:rowOff>45720</xdr:rowOff>
    </xdr:to>
    <xdr:sp macro="" textlink="">
      <xdr:nvSpPr>
        <xdr:cNvPr id="462" name="楕円 461"/>
        <xdr:cNvSpPr/>
      </xdr:nvSpPr>
      <xdr:spPr>
        <a:xfrm>
          <a:off x="12763500" y="937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54</xdr:row>
      <xdr:rowOff>166370</xdr:rowOff>
    </xdr:from>
    <xdr:to xmlns:xdr="http://schemas.openxmlformats.org/drawingml/2006/spreadsheetDrawing">
      <xdr:col>71</xdr:col>
      <xdr:colOff>177800</xdr:colOff>
      <xdr:row>55</xdr:row>
      <xdr:rowOff>99695</xdr:rowOff>
    </xdr:to>
    <xdr:cxnSp macro="">
      <xdr:nvCxnSpPr>
        <xdr:cNvPr id="463" name="直線コネクタ 462"/>
        <xdr:cNvCxnSpPr/>
      </xdr:nvCxnSpPr>
      <xdr:spPr>
        <a:xfrm>
          <a:off x="12814300" y="942467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161290</xdr:rowOff>
    </xdr:from>
    <xdr:ext cx="405130" cy="259080"/>
    <xdr:sp macro="" textlink="">
      <xdr:nvSpPr>
        <xdr:cNvPr id="464" name="n_1aveValue【学校施設】&#10;有形固定資産減価償却率"/>
        <xdr:cNvSpPr txBox="1"/>
      </xdr:nvSpPr>
      <xdr:spPr>
        <a:xfrm>
          <a:off x="15266035" y="102768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121920</xdr:rowOff>
    </xdr:from>
    <xdr:ext cx="396240" cy="250190"/>
    <xdr:sp macro="" textlink="">
      <xdr:nvSpPr>
        <xdr:cNvPr id="465" name="n_2aveValue【学校施設】&#10;有形固定資産減価償却率"/>
        <xdr:cNvSpPr txBox="1"/>
      </xdr:nvSpPr>
      <xdr:spPr>
        <a:xfrm>
          <a:off x="14389735" y="10237470"/>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112395</xdr:rowOff>
    </xdr:from>
    <xdr:ext cx="396240" cy="250190"/>
    <xdr:sp macro="" textlink="">
      <xdr:nvSpPr>
        <xdr:cNvPr id="466" name="n_3aveValue【学校施設】&#10;有形固定資産減価償却率"/>
        <xdr:cNvSpPr txBox="1"/>
      </xdr:nvSpPr>
      <xdr:spPr>
        <a:xfrm>
          <a:off x="13500735" y="1022794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135255</xdr:rowOff>
    </xdr:from>
    <xdr:ext cx="396240" cy="250190"/>
    <xdr:sp macro="" textlink="">
      <xdr:nvSpPr>
        <xdr:cNvPr id="467" name="n_4aveValue【学校施設】&#10;有形固定資産減価償却率"/>
        <xdr:cNvSpPr txBox="1"/>
      </xdr:nvSpPr>
      <xdr:spPr>
        <a:xfrm>
          <a:off x="12611735" y="1025080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55</xdr:row>
      <xdr:rowOff>16510</xdr:rowOff>
    </xdr:from>
    <xdr:ext cx="405130" cy="259080"/>
    <xdr:sp macro="" textlink="">
      <xdr:nvSpPr>
        <xdr:cNvPr id="468" name="n_1mainValue【学校施設】&#10;有形固定資産減価償却率"/>
        <xdr:cNvSpPr txBox="1"/>
      </xdr:nvSpPr>
      <xdr:spPr>
        <a:xfrm>
          <a:off x="15266035" y="9446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54</xdr:row>
      <xdr:rowOff>90170</xdr:rowOff>
    </xdr:from>
    <xdr:ext cx="396240" cy="259080"/>
    <xdr:sp macro="" textlink="">
      <xdr:nvSpPr>
        <xdr:cNvPr id="469" name="n_2mainValue【学校施設】&#10;有形固定資産減価償却率"/>
        <xdr:cNvSpPr txBox="1"/>
      </xdr:nvSpPr>
      <xdr:spPr>
        <a:xfrm>
          <a:off x="14389735" y="934847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53</xdr:row>
      <xdr:rowOff>167005</xdr:rowOff>
    </xdr:from>
    <xdr:ext cx="396240" cy="250825"/>
    <xdr:sp macro="" textlink="">
      <xdr:nvSpPr>
        <xdr:cNvPr id="470" name="n_3mainValue【学校施設】&#10;有形固定資産減価償却率"/>
        <xdr:cNvSpPr txBox="1"/>
      </xdr:nvSpPr>
      <xdr:spPr>
        <a:xfrm>
          <a:off x="13500735" y="9253855"/>
          <a:ext cx="396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53</xdr:row>
      <xdr:rowOff>62230</xdr:rowOff>
    </xdr:from>
    <xdr:ext cx="396240" cy="259080"/>
    <xdr:sp macro="" textlink="">
      <xdr:nvSpPr>
        <xdr:cNvPr id="471" name="n_4mainValue【学校施設】&#10;有形固定資産減価償却率"/>
        <xdr:cNvSpPr txBox="1"/>
      </xdr:nvSpPr>
      <xdr:spPr>
        <a:xfrm>
          <a:off x="12611735" y="914908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472" name="正方形/長方形 4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473" name="正方形/長方形 4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474" name="正方形/長方形 4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475" name="正方形/長方形 4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476" name="正方形/長方形 4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477" name="正方形/長方形 4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478" name="正方形/長方形 4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79" name="正方形/長方形 4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0995" cy="225425"/>
    <xdr:sp macro="" textlink="">
      <xdr:nvSpPr>
        <xdr:cNvPr id="480" name="テキスト ボックス 479"/>
        <xdr:cNvSpPr txBox="1"/>
      </xdr:nvSpPr>
      <xdr:spPr>
        <a:xfrm>
          <a:off x="18249900" y="895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481" name="直線コネクタ 4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58470" cy="251460"/>
    <xdr:sp macro="" textlink="">
      <xdr:nvSpPr>
        <xdr:cNvPr id="482" name="テキスト ボックス 481"/>
        <xdr:cNvSpPr txBox="1"/>
      </xdr:nvSpPr>
      <xdr:spPr>
        <a:xfrm>
          <a:off x="17820640" y="11287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483" name="直線コネクタ 482"/>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58470" cy="259080"/>
    <xdr:sp macro="" textlink="">
      <xdr:nvSpPr>
        <xdr:cNvPr id="484" name="テキスト ボックス 483"/>
        <xdr:cNvSpPr txBox="1"/>
      </xdr:nvSpPr>
      <xdr:spPr>
        <a:xfrm>
          <a:off x="17820640" y="10906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485" name="直線コネクタ 484"/>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58470" cy="259080"/>
    <xdr:sp macro="" textlink="">
      <xdr:nvSpPr>
        <xdr:cNvPr id="486" name="テキスト ボックス 485"/>
        <xdr:cNvSpPr txBox="1"/>
      </xdr:nvSpPr>
      <xdr:spPr>
        <a:xfrm>
          <a:off x="17820640" y="1052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7" name="直線コネクタ 486"/>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58470" cy="251460"/>
    <xdr:sp macro="" textlink="">
      <xdr:nvSpPr>
        <xdr:cNvPr id="488" name="テキスト ボックス 487"/>
        <xdr:cNvSpPr txBox="1"/>
      </xdr:nvSpPr>
      <xdr:spPr>
        <a:xfrm>
          <a:off x="17820640" y="10144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489" name="直線コネクタ 488"/>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58470" cy="259080"/>
    <xdr:sp macro="" textlink="">
      <xdr:nvSpPr>
        <xdr:cNvPr id="490" name="テキスト ボックス 489"/>
        <xdr:cNvSpPr txBox="1"/>
      </xdr:nvSpPr>
      <xdr:spPr>
        <a:xfrm>
          <a:off x="17820640" y="9763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491" name="直線コネクタ 490"/>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58470" cy="259080"/>
    <xdr:sp macro="" textlink="">
      <xdr:nvSpPr>
        <xdr:cNvPr id="492" name="テキスト ボックス 491"/>
        <xdr:cNvSpPr txBox="1"/>
      </xdr:nvSpPr>
      <xdr:spPr>
        <a:xfrm>
          <a:off x="17820640" y="9382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493" name="直線コネクタ 492"/>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58470" cy="251460"/>
    <xdr:sp macro="" textlink="">
      <xdr:nvSpPr>
        <xdr:cNvPr id="494" name="テキスト ボックス 493"/>
        <xdr:cNvSpPr txBox="1"/>
      </xdr:nvSpPr>
      <xdr:spPr>
        <a:xfrm>
          <a:off x="17820640" y="9001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9525</xdr:rowOff>
    </xdr:from>
    <xdr:to xmlns:xdr="http://schemas.openxmlformats.org/drawingml/2006/spreadsheetDrawing">
      <xdr:col>116</xdr:col>
      <xdr:colOff>62865</xdr:colOff>
      <xdr:row>64</xdr:row>
      <xdr:rowOff>26035</xdr:rowOff>
    </xdr:to>
    <xdr:cxnSp macro="">
      <xdr:nvCxnSpPr>
        <xdr:cNvPr id="496" name="直線コネクタ 495"/>
        <xdr:cNvCxnSpPr/>
      </xdr:nvCxnSpPr>
      <xdr:spPr>
        <a:xfrm flipV="1">
          <a:off x="22160865" y="9782175"/>
          <a:ext cx="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29845</xdr:rowOff>
    </xdr:from>
    <xdr:ext cx="469900" cy="250825"/>
    <xdr:sp macro="" textlink="">
      <xdr:nvSpPr>
        <xdr:cNvPr id="497" name="【学校施設】&#10;一人当たり面積最小値テキスト"/>
        <xdr:cNvSpPr txBox="1"/>
      </xdr:nvSpPr>
      <xdr:spPr>
        <a:xfrm>
          <a:off x="22199600" y="1100264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26035</xdr:rowOff>
    </xdr:from>
    <xdr:to xmlns:xdr="http://schemas.openxmlformats.org/drawingml/2006/spreadsheetDrawing">
      <xdr:col>116</xdr:col>
      <xdr:colOff>152400</xdr:colOff>
      <xdr:row>64</xdr:row>
      <xdr:rowOff>26035</xdr:rowOff>
    </xdr:to>
    <xdr:cxnSp macro="">
      <xdr:nvCxnSpPr>
        <xdr:cNvPr id="498" name="直線コネクタ 497"/>
        <xdr:cNvCxnSpPr/>
      </xdr:nvCxnSpPr>
      <xdr:spPr>
        <a:xfrm>
          <a:off x="22072600" y="1099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127635</xdr:rowOff>
    </xdr:from>
    <xdr:ext cx="469900" cy="259080"/>
    <xdr:sp macro="" textlink="">
      <xdr:nvSpPr>
        <xdr:cNvPr id="499" name="【学校施設】&#10;一人当たり面積最大値テキスト"/>
        <xdr:cNvSpPr txBox="1"/>
      </xdr:nvSpPr>
      <xdr:spPr>
        <a:xfrm>
          <a:off x="22199600" y="9557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9525</xdr:rowOff>
    </xdr:from>
    <xdr:to xmlns:xdr="http://schemas.openxmlformats.org/drawingml/2006/spreadsheetDrawing">
      <xdr:col>116</xdr:col>
      <xdr:colOff>152400</xdr:colOff>
      <xdr:row>57</xdr:row>
      <xdr:rowOff>9525</xdr:rowOff>
    </xdr:to>
    <xdr:cxnSp macro="">
      <xdr:nvCxnSpPr>
        <xdr:cNvPr id="500" name="直線コネクタ 499"/>
        <xdr:cNvCxnSpPr/>
      </xdr:nvCxnSpPr>
      <xdr:spPr>
        <a:xfrm>
          <a:off x="22072600" y="978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41910</xdr:rowOff>
    </xdr:from>
    <xdr:ext cx="469900" cy="250190"/>
    <xdr:sp macro="" textlink="">
      <xdr:nvSpPr>
        <xdr:cNvPr id="501" name="【学校施設】&#10;一人当たり面積平均値テキスト"/>
        <xdr:cNvSpPr txBox="1"/>
      </xdr:nvSpPr>
      <xdr:spPr>
        <a:xfrm>
          <a:off x="22199600" y="10500360"/>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19050</xdr:rowOff>
    </xdr:from>
    <xdr:to xmlns:xdr="http://schemas.openxmlformats.org/drawingml/2006/spreadsheetDrawing">
      <xdr:col>116</xdr:col>
      <xdr:colOff>114300</xdr:colOff>
      <xdr:row>62</xdr:row>
      <xdr:rowOff>120650</xdr:rowOff>
    </xdr:to>
    <xdr:sp macro="" textlink="">
      <xdr:nvSpPr>
        <xdr:cNvPr id="502" name="フローチャート: 判断 501"/>
        <xdr:cNvSpPr/>
      </xdr:nvSpPr>
      <xdr:spPr>
        <a:xfrm>
          <a:off x="221107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14605</xdr:rowOff>
    </xdr:from>
    <xdr:to xmlns:xdr="http://schemas.openxmlformats.org/drawingml/2006/spreadsheetDrawing">
      <xdr:col>112</xdr:col>
      <xdr:colOff>38100</xdr:colOff>
      <xdr:row>62</xdr:row>
      <xdr:rowOff>116205</xdr:rowOff>
    </xdr:to>
    <xdr:sp macro="" textlink="">
      <xdr:nvSpPr>
        <xdr:cNvPr id="503" name="フローチャート: 判断 502"/>
        <xdr:cNvSpPr/>
      </xdr:nvSpPr>
      <xdr:spPr>
        <a:xfrm>
          <a:off x="21272500" y="1064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13335</xdr:rowOff>
    </xdr:from>
    <xdr:to xmlns:xdr="http://schemas.openxmlformats.org/drawingml/2006/spreadsheetDrawing">
      <xdr:col>107</xdr:col>
      <xdr:colOff>101600</xdr:colOff>
      <xdr:row>62</xdr:row>
      <xdr:rowOff>114935</xdr:rowOff>
    </xdr:to>
    <xdr:sp macro="" textlink="">
      <xdr:nvSpPr>
        <xdr:cNvPr id="504" name="フローチャート: 判断 503"/>
        <xdr:cNvSpPr/>
      </xdr:nvSpPr>
      <xdr:spPr>
        <a:xfrm>
          <a:off x="20383500" y="1064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9525</xdr:rowOff>
    </xdr:from>
    <xdr:to xmlns:xdr="http://schemas.openxmlformats.org/drawingml/2006/spreadsheetDrawing">
      <xdr:col>102</xdr:col>
      <xdr:colOff>165100</xdr:colOff>
      <xdr:row>62</xdr:row>
      <xdr:rowOff>111125</xdr:rowOff>
    </xdr:to>
    <xdr:sp macro="" textlink="">
      <xdr:nvSpPr>
        <xdr:cNvPr id="505" name="フローチャート: 判断 504"/>
        <xdr:cNvSpPr/>
      </xdr:nvSpPr>
      <xdr:spPr>
        <a:xfrm>
          <a:off x="19494500" y="1063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170815</xdr:rowOff>
    </xdr:from>
    <xdr:to xmlns:xdr="http://schemas.openxmlformats.org/drawingml/2006/spreadsheetDrawing">
      <xdr:col>98</xdr:col>
      <xdr:colOff>38100</xdr:colOff>
      <xdr:row>63</xdr:row>
      <xdr:rowOff>100965</xdr:rowOff>
    </xdr:to>
    <xdr:sp macro="" textlink="">
      <xdr:nvSpPr>
        <xdr:cNvPr id="506" name="フローチャート: 判断 505"/>
        <xdr:cNvSpPr/>
      </xdr:nvSpPr>
      <xdr:spPr>
        <a:xfrm>
          <a:off x="18605500" y="1080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0190"/>
    <xdr:sp macro="" textlink="">
      <xdr:nvSpPr>
        <xdr:cNvPr id="507" name="テキスト ボックス 506"/>
        <xdr:cNvSpPr txBox="1"/>
      </xdr:nvSpPr>
      <xdr:spPr>
        <a:xfrm>
          <a:off x="219710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0190"/>
    <xdr:sp macro="" textlink="">
      <xdr:nvSpPr>
        <xdr:cNvPr id="508" name="テキスト ボックス 507"/>
        <xdr:cNvSpPr txBox="1"/>
      </xdr:nvSpPr>
      <xdr:spPr>
        <a:xfrm>
          <a:off x="21132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0190"/>
    <xdr:sp macro="" textlink="">
      <xdr:nvSpPr>
        <xdr:cNvPr id="509" name="テキスト ボックス 508"/>
        <xdr:cNvSpPr txBox="1"/>
      </xdr:nvSpPr>
      <xdr:spPr>
        <a:xfrm>
          <a:off x="20243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0190"/>
    <xdr:sp macro="" textlink="">
      <xdr:nvSpPr>
        <xdr:cNvPr id="510" name="テキスト ボックス 509"/>
        <xdr:cNvSpPr txBox="1"/>
      </xdr:nvSpPr>
      <xdr:spPr>
        <a:xfrm>
          <a:off x="19354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0190"/>
    <xdr:sp macro="" textlink="">
      <xdr:nvSpPr>
        <xdr:cNvPr id="511" name="テキスト ボックス 510"/>
        <xdr:cNvSpPr txBox="1"/>
      </xdr:nvSpPr>
      <xdr:spPr>
        <a:xfrm>
          <a:off x="18465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105410</xdr:rowOff>
    </xdr:from>
    <xdr:to xmlns:xdr="http://schemas.openxmlformats.org/drawingml/2006/spreadsheetDrawing">
      <xdr:col>116</xdr:col>
      <xdr:colOff>114300</xdr:colOff>
      <xdr:row>63</xdr:row>
      <xdr:rowOff>35560</xdr:rowOff>
    </xdr:to>
    <xdr:sp macro="" textlink="">
      <xdr:nvSpPr>
        <xdr:cNvPr id="512" name="楕円 511"/>
        <xdr:cNvSpPr/>
      </xdr:nvSpPr>
      <xdr:spPr>
        <a:xfrm>
          <a:off x="221107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83820</xdr:rowOff>
    </xdr:from>
    <xdr:ext cx="469900" cy="259080"/>
    <xdr:sp macro="" textlink="">
      <xdr:nvSpPr>
        <xdr:cNvPr id="513" name="【学校施設】&#10;一人当たり面積該当値テキスト"/>
        <xdr:cNvSpPr txBox="1"/>
      </xdr:nvSpPr>
      <xdr:spPr>
        <a:xfrm>
          <a:off x="22199600" y="10713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109220</xdr:rowOff>
    </xdr:from>
    <xdr:to xmlns:xdr="http://schemas.openxmlformats.org/drawingml/2006/spreadsheetDrawing">
      <xdr:col>112</xdr:col>
      <xdr:colOff>38100</xdr:colOff>
      <xdr:row>63</xdr:row>
      <xdr:rowOff>38735</xdr:rowOff>
    </xdr:to>
    <xdr:sp macro="" textlink="">
      <xdr:nvSpPr>
        <xdr:cNvPr id="514" name="楕円 513"/>
        <xdr:cNvSpPr/>
      </xdr:nvSpPr>
      <xdr:spPr>
        <a:xfrm>
          <a:off x="21272500" y="10739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156210</xdr:rowOff>
    </xdr:from>
    <xdr:to xmlns:xdr="http://schemas.openxmlformats.org/drawingml/2006/spreadsheetDrawing">
      <xdr:col>116</xdr:col>
      <xdr:colOff>63500</xdr:colOff>
      <xdr:row>62</xdr:row>
      <xdr:rowOff>159385</xdr:rowOff>
    </xdr:to>
    <xdr:cxnSp macro="">
      <xdr:nvCxnSpPr>
        <xdr:cNvPr id="515" name="直線コネクタ 514"/>
        <xdr:cNvCxnSpPr/>
      </xdr:nvCxnSpPr>
      <xdr:spPr>
        <a:xfrm flipV="1">
          <a:off x="21323300" y="107861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110490</xdr:rowOff>
    </xdr:from>
    <xdr:to xmlns:xdr="http://schemas.openxmlformats.org/drawingml/2006/spreadsheetDrawing">
      <xdr:col>107</xdr:col>
      <xdr:colOff>101600</xdr:colOff>
      <xdr:row>63</xdr:row>
      <xdr:rowOff>40640</xdr:rowOff>
    </xdr:to>
    <xdr:sp macro="" textlink="">
      <xdr:nvSpPr>
        <xdr:cNvPr id="516" name="楕円 515"/>
        <xdr:cNvSpPr/>
      </xdr:nvSpPr>
      <xdr:spPr>
        <a:xfrm>
          <a:off x="20383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159385</xdr:rowOff>
    </xdr:from>
    <xdr:to xmlns:xdr="http://schemas.openxmlformats.org/drawingml/2006/spreadsheetDrawing">
      <xdr:col>111</xdr:col>
      <xdr:colOff>177800</xdr:colOff>
      <xdr:row>62</xdr:row>
      <xdr:rowOff>161290</xdr:rowOff>
    </xdr:to>
    <xdr:cxnSp macro="">
      <xdr:nvCxnSpPr>
        <xdr:cNvPr id="517" name="直線コネクタ 516"/>
        <xdr:cNvCxnSpPr/>
      </xdr:nvCxnSpPr>
      <xdr:spPr>
        <a:xfrm flipV="1">
          <a:off x="20434300" y="1078928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114935</xdr:rowOff>
    </xdr:from>
    <xdr:to xmlns:xdr="http://schemas.openxmlformats.org/drawingml/2006/spreadsheetDrawing">
      <xdr:col>102</xdr:col>
      <xdr:colOff>165100</xdr:colOff>
      <xdr:row>63</xdr:row>
      <xdr:rowOff>45085</xdr:rowOff>
    </xdr:to>
    <xdr:sp macro="" textlink="">
      <xdr:nvSpPr>
        <xdr:cNvPr id="518" name="楕円 517"/>
        <xdr:cNvSpPr/>
      </xdr:nvSpPr>
      <xdr:spPr>
        <a:xfrm>
          <a:off x="19494500" y="1074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161290</xdr:rowOff>
    </xdr:from>
    <xdr:to xmlns:xdr="http://schemas.openxmlformats.org/drawingml/2006/spreadsheetDrawing">
      <xdr:col>107</xdr:col>
      <xdr:colOff>50800</xdr:colOff>
      <xdr:row>62</xdr:row>
      <xdr:rowOff>166370</xdr:rowOff>
    </xdr:to>
    <xdr:cxnSp macro="">
      <xdr:nvCxnSpPr>
        <xdr:cNvPr id="519" name="直線コネクタ 518"/>
        <xdr:cNvCxnSpPr/>
      </xdr:nvCxnSpPr>
      <xdr:spPr>
        <a:xfrm flipV="1">
          <a:off x="19545300" y="107911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118110</xdr:rowOff>
    </xdr:from>
    <xdr:to xmlns:xdr="http://schemas.openxmlformats.org/drawingml/2006/spreadsheetDrawing">
      <xdr:col>98</xdr:col>
      <xdr:colOff>38100</xdr:colOff>
      <xdr:row>63</xdr:row>
      <xdr:rowOff>48260</xdr:rowOff>
    </xdr:to>
    <xdr:sp macro="" textlink="">
      <xdr:nvSpPr>
        <xdr:cNvPr id="520" name="楕円 519"/>
        <xdr:cNvSpPr/>
      </xdr:nvSpPr>
      <xdr:spPr>
        <a:xfrm>
          <a:off x="18605500" y="10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166370</xdr:rowOff>
    </xdr:from>
    <xdr:to xmlns:xdr="http://schemas.openxmlformats.org/drawingml/2006/spreadsheetDrawing">
      <xdr:col>102</xdr:col>
      <xdr:colOff>114300</xdr:colOff>
      <xdr:row>62</xdr:row>
      <xdr:rowOff>168910</xdr:rowOff>
    </xdr:to>
    <xdr:cxnSp macro="">
      <xdr:nvCxnSpPr>
        <xdr:cNvPr id="521" name="直線コネクタ 520"/>
        <xdr:cNvCxnSpPr/>
      </xdr:nvCxnSpPr>
      <xdr:spPr>
        <a:xfrm flipV="1">
          <a:off x="18656300" y="107962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132715</xdr:rowOff>
    </xdr:from>
    <xdr:ext cx="469900" cy="250825"/>
    <xdr:sp macro="" textlink="">
      <xdr:nvSpPr>
        <xdr:cNvPr id="522" name="n_1aveValue【学校施設】&#10;一人当たり面積"/>
        <xdr:cNvSpPr txBox="1"/>
      </xdr:nvSpPr>
      <xdr:spPr>
        <a:xfrm>
          <a:off x="21075650" y="1041971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132080</xdr:rowOff>
    </xdr:from>
    <xdr:ext cx="461010" cy="251460"/>
    <xdr:sp macro="" textlink="">
      <xdr:nvSpPr>
        <xdr:cNvPr id="523" name="n_2aveValue【学校施設】&#10;一人当たり面積"/>
        <xdr:cNvSpPr txBox="1"/>
      </xdr:nvSpPr>
      <xdr:spPr>
        <a:xfrm>
          <a:off x="20199350" y="1041908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127635</xdr:rowOff>
    </xdr:from>
    <xdr:ext cx="461010" cy="259080"/>
    <xdr:sp macro="" textlink="">
      <xdr:nvSpPr>
        <xdr:cNvPr id="524" name="n_3aveValue【学校施設】&#10;一人当たり面積"/>
        <xdr:cNvSpPr txBox="1"/>
      </xdr:nvSpPr>
      <xdr:spPr>
        <a:xfrm>
          <a:off x="19310350" y="1041463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92075</xdr:rowOff>
    </xdr:from>
    <xdr:ext cx="461010" cy="259080"/>
    <xdr:sp macro="" textlink="">
      <xdr:nvSpPr>
        <xdr:cNvPr id="525" name="n_4aveValue【学校施設】&#10;一人当たり面積"/>
        <xdr:cNvSpPr txBox="1"/>
      </xdr:nvSpPr>
      <xdr:spPr>
        <a:xfrm>
          <a:off x="18421350" y="1089342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29845</xdr:rowOff>
    </xdr:from>
    <xdr:ext cx="469900" cy="250825"/>
    <xdr:sp macro="" textlink="">
      <xdr:nvSpPr>
        <xdr:cNvPr id="526" name="n_1mainValue【学校施設】&#10;一人当たり面積"/>
        <xdr:cNvSpPr txBox="1"/>
      </xdr:nvSpPr>
      <xdr:spPr>
        <a:xfrm>
          <a:off x="21075650" y="1083119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31750</xdr:rowOff>
    </xdr:from>
    <xdr:ext cx="461010" cy="250190"/>
    <xdr:sp macro="" textlink="">
      <xdr:nvSpPr>
        <xdr:cNvPr id="527" name="n_2mainValue【学校施設】&#10;一人当たり面積"/>
        <xdr:cNvSpPr txBox="1"/>
      </xdr:nvSpPr>
      <xdr:spPr>
        <a:xfrm>
          <a:off x="20199350" y="1083310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36195</xdr:rowOff>
    </xdr:from>
    <xdr:ext cx="461010" cy="259080"/>
    <xdr:sp macro="" textlink="">
      <xdr:nvSpPr>
        <xdr:cNvPr id="528" name="n_3mainValue【学校施設】&#10;一人当たり面積"/>
        <xdr:cNvSpPr txBox="1"/>
      </xdr:nvSpPr>
      <xdr:spPr>
        <a:xfrm>
          <a:off x="19310350" y="1083754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64770</xdr:rowOff>
    </xdr:from>
    <xdr:ext cx="461010" cy="250190"/>
    <xdr:sp macro="" textlink="">
      <xdr:nvSpPr>
        <xdr:cNvPr id="529" name="n_4mainValue【学校施設】&#10;一人当たり面積"/>
        <xdr:cNvSpPr txBox="1"/>
      </xdr:nvSpPr>
      <xdr:spPr>
        <a:xfrm>
          <a:off x="18421350" y="1052322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554" name="正方形/長方形 55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555" name="正方形/長方形 55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556" name="正方形/長方形 55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557" name="正方形/長方形 55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558" name="正方形/長方形 55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559" name="正方形/長方形 55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560" name="正方形/長方形 55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561" name="正方形/長方形 56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562" name="正方形/長方形 5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563" name="正方形/長方形 56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564" name="テキスト ボックス 56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有形固定資産減価償却率について、</a:t>
          </a:r>
          <a:r>
            <a:rPr kumimoji="1" lang="ja-JP" altLang="en-US" sz="1300">
              <a:latin typeface="ＭＳ Ｐゴシック"/>
              <a:ea typeface="ＭＳ Ｐゴシック"/>
            </a:rPr>
            <a:t>公営住宅を除き、道路、橋りょう・トンネル、学校施設においては、類似団体平均を下回る水準で推移している一方で、個々の施設類型ごとの減価償却率は前年度より上昇しており、これは</a:t>
          </a:r>
          <a:r>
            <a:rPr kumimoji="1" lang="ja-JP" altLang="en-US" sz="1300">
              <a:latin typeface="ＭＳ Ｐゴシック"/>
              <a:ea typeface="ＭＳ Ｐゴシック"/>
            </a:rPr>
            <a:t>既存資産の年数経過に伴う減価償却費の増加が影響したものである。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a:r>
          <a:r>
            <a:rPr kumimoji="1" lang="ja-JP" altLang="en-US" sz="1300">
              <a:latin typeface="ＭＳ Ｐゴシック"/>
              <a:ea typeface="ＭＳ Ｐゴシック"/>
            </a:rPr>
            <a:t>公営住宅の有形固定資産減価償却率については、類似団体の平均を大きく上回っている。</a:t>
          </a:r>
          <a:r>
            <a:rPr kumimoji="1" lang="ja-JP" altLang="en-US" sz="1300">
              <a:latin typeface="ＭＳ Ｐゴシック"/>
              <a:ea typeface="ＭＳ Ｐゴシック"/>
            </a:rPr>
            <a:t>要因として、</a:t>
          </a:r>
          <a:r>
            <a:rPr kumimoji="1" lang="ja-JP" altLang="en-US" sz="1300">
              <a:latin typeface="ＭＳ Ｐゴシック"/>
              <a:ea typeface="ＭＳ Ｐゴシック"/>
            </a:rPr>
            <a:t>公営住宅は３施設８戸と少数であるが、すべての施設が木造で</a:t>
          </a:r>
          <a:r>
            <a:rPr kumimoji="1" lang="ja-JP" altLang="en-US" sz="1300">
              <a:latin typeface="ＭＳ Ｐゴシック"/>
              <a:ea typeface="ＭＳ Ｐゴシック"/>
            </a:rPr>
            <a:t>築</a:t>
          </a:r>
          <a:r>
            <a:rPr kumimoji="1" lang="ja-JP" altLang="en-US" sz="1300">
              <a:latin typeface="ＭＳ Ｐゴシック"/>
              <a:ea typeface="ＭＳ Ｐゴシック"/>
            </a:rPr>
            <a:t>年数30年を超え減価償却が終了していることが挙げられ、</a:t>
          </a:r>
          <a:r>
            <a:rPr kumimoji="1" lang="ja-JP" altLang="en-US" sz="1300">
              <a:latin typeface="ＭＳ Ｐゴシック"/>
              <a:ea typeface="ＭＳ Ｐゴシック"/>
            </a:rPr>
            <a:t>今後対策が必要である。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19,273
18,835
37.94
9,306,925
9,052,021
174,996
4,988,719
8,702,604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0190"/>
    <xdr:sp macro="" textlink="">
      <xdr:nvSpPr>
        <xdr:cNvPr id="32" name="テキスト ボックス 31"/>
        <xdr:cNvSpPr txBox="1"/>
      </xdr:nvSpPr>
      <xdr:spPr>
        <a:xfrm>
          <a:off x="698500" y="3746500"/>
          <a:ext cx="4433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89560" cy="225425"/>
    <xdr:sp macro="" textlink="">
      <xdr:nvSpPr>
        <xdr:cNvPr id="41" name="テキスト ボックス 40"/>
        <xdr:cNvSpPr txBox="1"/>
      </xdr:nvSpPr>
      <xdr:spPr>
        <a:xfrm>
          <a:off x="723900" y="51435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58470" cy="259080"/>
    <xdr:sp macro="" textlink="">
      <xdr:nvSpPr>
        <xdr:cNvPr id="43" name="テキスト ボックス 42"/>
        <xdr:cNvSpPr txBox="1"/>
      </xdr:nvSpPr>
      <xdr:spPr>
        <a:xfrm>
          <a:off x="294640" y="747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58470" cy="250190"/>
    <xdr:sp macro="" textlink="">
      <xdr:nvSpPr>
        <xdr:cNvPr id="45" name="テキスト ボックス 44"/>
        <xdr:cNvSpPr txBox="1"/>
      </xdr:nvSpPr>
      <xdr:spPr>
        <a:xfrm>
          <a:off x="294640" y="715137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1460"/>
    <xdr:sp macro="" textlink="">
      <xdr:nvSpPr>
        <xdr:cNvPr id="49" name="テキスト ボックス 48"/>
        <xdr:cNvSpPr txBox="1"/>
      </xdr:nvSpPr>
      <xdr:spPr>
        <a:xfrm>
          <a:off x="358775" y="649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0200" cy="250190"/>
    <xdr:sp macro="" textlink="">
      <xdr:nvSpPr>
        <xdr:cNvPr id="55" name="テキスト ボックス 54"/>
        <xdr:cNvSpPr txBox="1"/>
      </xdr:nvSpPr>
      <xdr:spPr>
        <a:xfrm>
          <a:off x="422910" y="5518150"/>
          <a:ext cx="330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45085</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874385"/>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163195</xdr:rowOff>
    </xdr:from>
    <xdr:ext cx="405130" cy="259080"/>
    <xdr:sp macro="" textlink="">
      <xdr:nvSpPr>
        <xdr:cNvPr id="61" name="【図書館】&#10;有形固定資産減価償却率最大値テキスト"/>
        <xdr:cNvSpPr txBox="1"/>
      </xdr:nvSpPr>
      <xdr:spPr>
        <a:xfrm>
          <a:off x="4673600" y="564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45085</xdr:rowOff>
    </xdr:from>
    <xdr:to xmlns:xdr="http://schemas.openxmlformats.org/drawingml/2006/spreadsheetDrawing">
      <xdr:col>24</xdr:col>
      <xdr:colOff>152400</xdr:colOff>
      <xdr:row>34</xdr:row>
      <xdr:rowOff>45085</xdr:rowOff>
    </xdr:to>
    <xdr:cxnSp macro="">
      <xdr:nvCxnSpPr>
        <xdr:cNvPr id="62" name="直線コネクタ 61"/>
        <xdr:cNvCxnSpPr/>
      </xdr:nvCxnSpPr>
      <xdr:spPr>
        <a:xfrm>
          <a:off x="4546600" y="587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137795</xdr:rowOff>
    </xdr:from>
    <xdr:ext cx="405130" cy="259080"/>
    <xdr:sp macro="" textlink="">
      <xdr:nvSpPr>
        <xdr:cNvPr id="63" name="【図書館】&#10;有形固定資産減価償却率平均値テキスト"/>
        <xdr:cNvSpPr txBox="1"/>
      </xdr:nvSpPr>
      <xdr:spPr>
        <a:xfrm>
          <a:off x="4673600" y="6481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159385</xdr:rowOff>
    </xdr:from>
    <xdr:to xmlns:xdr="http://schemas.openxmlformats.org/drawingml/2006/spreadsheetDrawing">
      <xdr:col>24</xdr:col>
      <xdr:colOff>114300</xdr:colOff>
      <xdr:row>38</xdr:row>
      <xdr:rowOff>89535</xdr:rowOff>
    </xdr:to>
    <xdr:sp macro="" textlink="">
      <xdr:nvSpPr>
        <xdr:cNvPr id="64" name="フローチャート: 判断 63"/>
        <xdr:cNvSpPr/>
      </xdr:nvSpPr>
      <xdr:spPr>
        <a:xfrm>
          <a:off x="45847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123190</xdr:rowOff>
    </xdr:from>
    <xdr:to xmlns:xdr="http://schemas.openxmlformats.org/drawingml/2006/spreadsheetDrawing">
      <xdr:col>20</xdr:col>
      <xdr:colOff>38100</xdr:colOff>
      <xdr:row>38</xdr:row>
      <xdr:rowOff>53340</xdr:rowOff>
    </xdr:to>
    <xdr:sp macro="" textlink="">
      <xdr:nvSpPr>
        <xdr:cNvPr id="65" name="フローチャート: 判断 64"/>
        <xdr:cNvSpPr/>
      </xdr:nvSpPr>
      <xdr:spPr>
        <a:xfrm>
          <a:off x="37465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107315</xdr:rowOff>
    </xdr:from>
    <xdr:to xmlns:xdr="http://schemas.openxmlformats.org/drawingml/2006/spreadsheetDrawing">
      <xdr:col>15</xdr:col>
      <xdr:colOff>101600</xdr:colOff>
      <xdr:row>38</xdr:row>
      <xdr:rowOff>37465</xdr:rowOff>
    </xdr:to>
    <xdr:sp macro="" textlink="">
      <xdr:nvSpPr>
        <xdr:cNvPr id="66" name="フローチャート: 判断 65"/>
        <xdr:cNvSpPr/>
      </xdr:nvSpPr>
      <xdr:spPr>
        <a:xfrm>
          <a:off x="2857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113665</xdr:rowOff>
    </xdr:from>
    <xdr:to xmlns:xdr="http://schemas.openxmlformats.org/drawingml/2006/spreadsheetDrawing">
      <xdr:col>10</xdr:col>
      <xdr:colOff>165100</xdr:colOff>
      <xdr:row>38</xdr:row>
      <xdr:rowOff>43815</xdr:rowOff>
    </xdr:to>
    <xdr:sp macro="" textlink="">
      <xdr:nvSpPr>
        <xdr:cNvPr id="67" name="フローチャート: 判断 66"/>
        <xdr:cNvSpPr/>
      </xdr:nvSpPr>
      <xdr:spPr>
        <a:xfrm>
          <a:off x="1968500" y="645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19050</xdr:rowOff>
    </xdr:from>
    <xdr:to xmlns:xdr="http://schemas.openxmlformats.org/drawingml/2006/spreadsheetDrawing">
      <xdr:col>6</xdr:col>
      <xdr:colOff>38100</xdr:colOff>
      <xdr:row>37</xdr:row>
      <xdr:rowOff>120650</xdr:rowOff>
    </xdr:to>
    <xdr:sp macro="" textlink="">
      <xdr:nvSpPr>
        <xdr:cNvPr id="68" name="フローチャート: 判断 67"/>
        <xdr:cNvSpPr/>
      </xdr:nvSpPr>
      <xdr:spPr>
        <a:xfrm>
          <a:off x="10795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23495</xdr:rowOff>
    </xdr:from>
    <xdr:to xmlns:xdr="http://schemas.openxmlformats.org/drawingml/2006/spreadsheetDrawing">
      <xdr:col>24</xdr:col>
      <xdr:colOff>114300</xdr:colOff>
      <xdr:row>37</xdr:row>
      <xdr:rowOff>125095</xdr:rowOff>
    </xdr:to>
    <xdr:sp macro="" textlink="">
      <xdr:nvSpPr>
        <xdr:cNvPr id="74" name="楕円 73"/>
        <xdr:cNvSpPr/>
      </xdr:nvSpPr>
      <xdr:spPr>
        <a:xfrm>
          <a:off x="45847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46355</xdr:rowOff>
    </xdr:from>
    <xdr:ext cx="405130" cy="259080"/>
    <xdr:sp macro="" textlink="">
      <xdr:nvSpPr>
        <xdr:cNvPr id="75" name="【図書館】&#10;有形固定資産減価償却率該当値テキスト"/>
        <xdr:cNvSpPr txBox="1"/>
      </xdr:nvSpPr>
      <xdr:spPr>
        <a:xfrm>
          <a:off x="4673600" y="62185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114935</xdr:rowOff>
    </xdr:from>
    <xdr:to xmlns:xdr="http://schemas.openxmlformats.org/drawingml/2006/spreadsheetDrawing">
      <xdr:col>20</xdr:col>
      <xdr:colOff>38100</xdr:colOff>
      <xdr:row>37</xdr:row>
      <xdr:rowOff>45085</xdr:rowOff>
    </xdr:to>
    <xdr:sp macro="" textlink="">
      <xdr:nvSpPr>
        <xdr:cNvPr id="76" name="楕円 75"/>
        <xdr:cNvSpPr/>
      </xdr:nvSpPr>
      <xdr:spPr>
        <a:xfrm>
          <a:off x="3746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166370</xdr:rowOff>
    </xdr:from>
    <xdr:to xmlns:xdr="http://schemas.openxmlformats.org/drawingml/2006/spreadsheetDrawing">
      <xdr:col>24</xdr:col>
      <xdr:colOff>63500</xdr:colOff>
      <xdr:row>37</xdr:row>
      <xdr:rowOff>74930</xdr:rowOff>
    </xdr:to>
    <xdr:cxnSp macro="">
      <xdr:nvCxnSpPr>
        <xdr:cNvPr id="77" name="直線コネクタ 76"/>
        <xdr:cNvCxnSpPr/>
      </xdr:nvCxnSpPr>
      <xdr:spPr>
        <a:xfrm>
          <a:off x="3797300" y="633857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38735</xdr:rowOff>
    </xdr:from>
    <xdr:to xmlns:xdr="http://schemas.openxmlformats.org/drawingml/2006/spreadsheetDrawing">
      <xdr:col>15</xdr:col>
      <xdr:colOff>101600</xdr:colOff>
      <xdr:row>36</xdr:row>
      <xdr:rowOff>140335</xdr:rowOff>
    </xdr:to>
    <xdr:sp macro="" textlink="">
      <xdr:nvSpPr>
        <xdr:cNvPr id="78" name="楕円 77"/>
        <xdr:cNvSpPr/>
      </xdr:nvSpPr>
      <xdr:spPr>
        <a:xfrm>
          <a:off x="2857500" y="62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89535</xdr:rowOff>
    </xdr:from>
    <xdr:to xmlns:xdr="http://schemas.openxmlformats.org/drawingml/2006/spreadsheetDrawing">
      <xdr:col>19</xdr:col>
      <xdr:colOff>177800</xdr:colOff>
      <xdr:row>36</xdr:row>
      <xdr:rowOff>166370</xdr:rowOff>
    </xdr:to>
    <xdr:cxnSp macro="">
      <xdr:nvCxnSpPr>
        <xdr:cNvPr id="79" name="直線コネクタ 78"/>
        <xdr:cNvCxnSpPr/>
      </xdr:nvCxnSpPr>
      <xdr:spPr>
        <a:xfrm>
          <a:off x="2908300" y="6261735"/>
          <a:ext cx="8890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128270</xdr:rowOff>
    </xdr:from>
    <xdr:to xmlns:xdr="http://schemas.openxmlformats.org/drawingml/2006/spreadsheetDrawing">
      <xdr:col>10</xdr:col>
      <xdr:colOff>165100</xdr:colOff>
      <xdr:row>36</xdr:row>
      <xdr:rowOff>58420</xdr:rowOff>
    </xdr:to>
    <xdr:sp macro="" textlink="">
      <xdr:nvSpPr>
        <xdr:cNvPr id="80" name="楕円 79"/>
        <xdr:cNvSpPr/>
      </xdr:nvSpPr>
      <xdr:spPr>
        <a:xfrm>
          <a:off x="1968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7620</xdr:rowOff>
    </xdr:from>
    <xdr:to xmlns:xdr="http://schemas.openxmlformats.org/drawingml/2006/spreadsheetDrawing">
      <xdr:col>15</xdr:col>
      <xdr:colOff>50800</xdr:colOff>
      <xdr:row>36</xdr:row>
      <xdr:rowOff>89535</xdr:rowOff>
    </xdr:to>
    <xdr:cxnSp macro="">
      <xdr:nvCxnSpPr>
        <xdr:cNvPr id="81" name="直線コネクタ 80"/>
        <xdr:cNvCxnSpPr/>
      </xdr:nvCxnSpPr>
      <xdr:spPr>
        <a:xfrm>
          <a:off x="2019300" y="617982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53340</xdr:rowOff>
    </xdr:from>
    <xdr:to xmlns:xdr="http://schemas.openxmlformats.org/drawingml/2006/spreadsheetDrawing">
      <xdr:col>6</xdr:col>
      <xdr:colOff>38100</xdr:colOff>
      <xdr:row>35</xdr:row>
      <xdr:rowOff>154940</xdr:rowOff>
    </xdr:to>
    <xdr:sp macro="" textlink="">
      <xdr:nvSpPr>
        <xdr:cNvPr id="82" name="楕円 81"/>
        <xdr:cNvSpPr/>
      </xdr:nvSpPr>
      <xdr:spPr>
        <a:xfrm>
          <a:off x="10795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35</xdr:row>
      <xdr:rowOff>104140</xdr:rowOff>
    </xdr:from>
    <xdr:to xmlns:xdr="http://schemas.openxmlformats.org/drawingml/2006/spreadsheetDrawing">
      <xdr:col>10</xdr:col>
      <xdr:colOff>114300</xdr:colOff>
      <xdr:row>36</xdr:row>
      <xdr:rowOff>7620</xdr:rowOff>
    </xdr:to>
    <xdr:cxnSp macro="">
      <xdr:nvCxnSpPr>
        <xdr:cNvPr id="83" name="直線コネクタ 82"/>
        <xdr:cNvCxnSpPr/>
      </xdr:nvCxnSpPr>
      <xdr:spPr>
        <a:xfrm>
          <a:off x="1130300" y="610489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44450</xdr:rowOff>
    </xdr:from>
    <xdr:ext cx="405130" cy="259080"/>
    <xdr:sp macro="" textlink="">
      <xdr:nvSpPr>
        <xdr:cNvPr id="84" name="n_1aveValue【図書館】&#10;有形固定資産減価償却率"/>
        <xdr:cNvSpPr txBox="1"/>
      </xdr:nvSpPr>
      <xdr:spPr>
        <a:xfrm>
          <a:off x="3582035" y="65595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29210</xdr:rowOff>
    </xdr:from>
    <xdr:ext cx="396240" cy="251460"/>
    <xdr:sp macro="" textlink="">
      <xdr:nvSpPr>
        <xdr:cNvPr id="85" name="n_2aveValue【図書館】&#10;有形固定資産減価償却率"/>
        <xdr:cNvSpPr txBox="1"/>
      </xdr:nvSpPr>
      <xdr:spPr>
        <a:xfrm>
          <a:off x="2705735" y="654431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34925</xdr:rowOff>
    </xdr:from>
    <xdr:ext cx="396240" cy="259080"/>
    <xdr:sp macro="" textlink="">
      <xdr:nvSpPr>
        <xdr:cNvPr id="86" name="n_3aveValue【図書館】&#10;有形固定資産減価償却率"/>
        <xdr:cNvSpPr txBox="1"/>
      </xdr:nvSpPr>
      <xdr:spPr>
        <a:xfrm>
          <a:off x="1816735" y="655002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111760</xdr:rowOff>
    </xdr:from>
    <xdr:ext cx="396240" cy="250190"/>
    <xdr:sp macro="" textlink="">
      <xdr:nvSpPr>
        <xdr:cNvPr id="87" name="n_4aveValue【図書館】&#10;有形固定資産減価償却率"/>
        <xdr:cNvSpPr txBox="1"/>
      </xdr:nvSpPr>
      <xdr:spPr>
        <a:xfrm>
          <a:off x="927735" y="6455410"/>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61595</xdr:rowOff>
    </xdr:from>
    <xdr:ext cx="405130" cy="259080"/>
    <xdr:sp macro="" textlink="">
      <xdr:nvSpPr>
        <xdr:cNvPr id="88" name="n_1mainValue【図書館】&#10;有形固定資産減価償却率"/>
        <xdr:cNvSpPr txBox="1"/>
      </xdr:nvSpPr>
      <xdr:spPr>
        <a:xfrm>
          <a:off x="3582035" y="6062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156845</xdr:rowOff>
    </xdr:from>
    <xdr:ext cx="396240" cy="250190"/>
    <xdr:sp macro="" textlink="">
      <xdr:nvSpPr>
        <xdr:cNvPr id="89" name="n_2mainValue【図書館】&#10;有形固定資産減価償却率"/>
        <xdr:cNvSpPr txBox="1"/>
      </xdr:nvSpPr>
      <xdr:spPr>
        <a:xfrm>
          <a:off x="2705735" y="598614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74930</xdr:rowOff>
    </xdr:from>
    <xdr:ext cx="396240" cy="251460"/>
    <xdr:sp macro="" textlink="">
      <xdr:nvSpPr>
        <xdr:cNvPr id="90" name="n_3mainValue【図書館】&#10;有形固定資産減価償却率"/>
        <xdr:cNvSpPr txBox="1"/>
      </xdr:nvSpPr>
      <xdr:spPr>
        <a:xfrm>
          <a:off x="1816735" y="590423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33</xdr:row>
      <xdr:rowOff>171450</xdr:rowOff>
    </xdr:from>
    <xdr:ext cx="396240" cy="259080"/>
    <xdr:sp macro="" textlink="">
      <xdr:nvSpPr>
        <xdr:cNvPr id="91" name="n_4mainValue【図書館】&#10;有形固定資産減価償却率"/>
        <xdr:cNvSpPr txBox="1"/>
      </xdr:nvSpPr>
      <xdr:spPr>
        <a:xfrm>
          <a:off x="927735" y="582930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0995" cy="225425"/>
    <xdr:sp macro="" textlink="">
      <xdr:nvSpPr>
        <xdr:cNvPr id="100" name="テキスト ボックス 99"/>
        <xdr:cNvSpPr txBox="1"/>
      </xdr:nvSpPr>
      <xdr:spPr>
        <a:xfrm>
          <a:off x="6565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58470" cy="259080"/>
    <xdr:sp macro="" textlink="">
      <xdr:nvSpPr>
        <xdr:cNvPr id="103" name="テキスト ボックス 102"/>
        <xdr:cNvSpPr txBox="1"/>
      </xdr:nvSpPr>
      <xdr:spPr>
        <a:xfrm>
          <a:off x="6136640" y="70205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58470" cy="259080"/>
    <xdr:sp macro="" textlink="">
      <xdr:nvSpPr>
        <xdr:cNvPr id="105" name="テキスト ボックス 104"/>
        <xdr:cNvSpPr txBox="1"/>
      </xdr:nvSpPr>
      <xdr:spPr>
        <a:xfrm>
          <a:off x="6136640" y="65633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58470" cy="259080"/>
    <xdr:sp macro="" textlink="">
      <xdr:nvSpPr>
        <xdr:cNvPr id="107" name="テキスト ボックス 106"/>
        <xdr:cNvSpPr txBox="1"/>
      </xdr:nvSpPr>
      <xdr:spPr>
        <a:xfrm>
          <a:off x="6136640" y="61061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58470" cy="259080"/>
    <xdr:sp macro="" textlink="">
      <xdr:nvSpPr>
        <xdr:cNvPr id="109" name="テキスト ボックス 108"/>
        <xdr:cNvSpPr txBox="1"/>
      </xdr:nvSpPr>
      <xdr:spPr>
        <a:xfrm>
          <a:off x="6136640" y="56489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58470" cy="259080"/>
    <xdr:sp macro="" textlink="">
      <xdr:nvSpPr>
        <xdr:cNvPr id="111" name="テキスト ボックス 110"/>
        <xdr:cNvSpPr txBox="1"/>
      </xdr:nvSpPr>
      <xdr:spPr>
        <a:xfrm>
          <a:off x="6136640" y="5191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35</xdr:row>
      <xdr:rowOff>50800</xdr:rowOff>
    </xdr:from>
    <xdr:to xmlns:xdr="http://schemas.openxmlformats.org/drawingml/2006/spreadsheetDrawing">
      <xdr:col>54</xdr:col>
      <xdr:colOff>189865</xdr:colOff>
      <xdr:row>41</xdr:row>
      <xdr:rowOff>73660</xdr:rowOff>
    </xdr:to>
    <xdr:cxnSp macro="">
      <xdr:nvCxnSpPr>
        <xdr:cNvPr id="113" name="直線コネクタ 112"/>
        <xdr:cNvCxnSpPr/>
      </xdr:nvCxnSpPr>
      <xdr:spPr>
        <a:xfrm flipV="1">
          <a:off x="10476865" y="605155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77470</xdr:rowOff>
    </xdr:from>
    <xdr:ext cx="469900" cy="250190"/>
    <xdr:sp macro="" textlink="">
      <xdr:nvSpPr>
        <xdr:cNvPr id="114" name="【図書館】&#10;一人当たり面積最小値テキスト"/>
        <xdr:cNvSpPr txBox="1"/>
      </xdr:nvSpPr>
      <xdr:spPr>
        <a:xfrm>
          <a:off x="10515600" y="71069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73660</xdr:rowOff>
    </xdr:from>
    <xdr:to xmlns:xdr="http://schemas.openxmlformats.org/drawingml/2006/spreadsheetDrawing">
      <xdr:col>55</xdr:col>
      <xdr:colOff>88900</xdr:colOff>
      <xdr:row>41</xdr:row>
      <xdr:rowOff>73660</xdr:rowOff>
    </xdr:to>
    <xdr:cxnSp macro="">
      <xdr:nvCxnSpPr>
        <xdr:cNvPr id="115" name="直線コネクタ 114"/>
        <xdr:cNvCxnSpPr/>
      </xdr:nvCxnSpPr>
      <xdr:spPr>
        <a:xfrm>
          <a:off x="10388600" y="7103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168910</xdr:rowOff>
    </xdr:from>
    <xdr:ext cx="469900" cy="250190"/>
    <xdr:sp macro="" textlink="">
      <xdr:nvSpPr>
        <xdr:cNvPr id="116" name="【図書館】&#10;一人当たり面積最大値テキスト"/>
        <xdr:cNvSpPr txBox="1"/>
      </xdr:nvSpPr>
      <xdr:spPr>
        <a:xfrm>
          <a:off x="10515600" y="582676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50800</xdr:rowOff>
    </xdr:from>
    <xdr:to xmlns:xdr="http://schemas.openxmlformats.org/drawingml/2006/spreadsheetDrawing">
      <xdr:col>55</xdr:col>
      <xdr:colOff>88900</xdr:colOff>
      <xdr:row>35</xdr:row>
      <xdr:rowOff>50800</xdr:rowOff>
    </xdr:to>
    <xdr:cxnSp macro="">
      <xdr:nvCxnSpPr>
        <xdr:cNvPr id="117" name="直線コネクタ 116"/>
        <xdr:cNvCxnSpPr/>
      </xdr:nvCxnSpPr>
      <xdr:spPr>
        <a:xfrm>
          <a:off x="10388600" y="6051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114300</xdr:rowOff>
    </xdr:from>
    <xdr:ext cx="469900" cy="259080"/>
    <xdr:sp macro="" textlink="">
      <xdr:nvSpPr>
        <xdr:cNvPr id="118" name="【図書館】&#10;一人当たり面積平均値テキスト"/>
        <xdr:cNvSpPr txBox="1"/>
      </xdr:nvSpPr>
      <xdr:spPr>
        <a:xfrm>
          <a:off x="10515600" y="66294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91440</xdr:rowOff>
    </xdr:from>
    <xdr:to xmlns:xdr="http://schemas.openxmlformats.org/drawingml/2006/spreadsheetDrawing">
      <xdr:col>55</xdr:col>
      <xdr:colOff>50800</xdr:colOff>
      <xdr:row>40</xdr:row>
      <xdr:rowOff>21590</xdr:rowOff>
    </xdr:to>
    <xdr:sp macro="" textlink="">
      <xdr:nvSpPr>
        <xdr:cNvPr id="119" name="フローチャート: 判断 118"/>
        <xdr:cNvSpPr/>
      </xdr:nvSpPr>
      <xdr:spPr>
        <a:xfrm>
          <a:off x="104267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82550</xdr:rowOff>
    </xdr:from>
    <xdr:to xmlns:xdr="http://schemas.openxmlformats.org/drawingml/2006/spreadsheetDrawing">
      <xdr:col>50</xdr:col>
      <xdr:colOff>165100</xdr:colOff>
      <xdr:row>40</xdr:row>
      <xdr:rowOff>12700</xdr:rowOff>
    </xdr:to>
    <xdr:sp macro="" textlink="">
      <xdr:nvSpPr>
        <xdr:cNvPr id="120" name="フローチャート: 判断 119"/>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86995</xdr:rowOff>
    </xdr:from>
    <xdr:to xmlns:xdr="http://schemas.openxmlformats.org/drawingml/2006/spreadsheetDrawing">
      <xdr:col>46</xdr:col>
      <xdr:colOff>38100</xdr:colOff>
      <xdr:row>40</xdr:row>
      <xdr:rowOff>17780</xdr:rowOff>
    </xdr:to>
    <xdr:sp macro="" textlink="">
      <xdr:nvSpPr>
        <xdr:cNvPr id="121" name="フローチャート: 判断 120"/>
        <xdr:cNvSpPr/>
      </xdr:nvSpPr>
      <xdr:spPr>
        <a:xfrm>
          <a:off x="8699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78105</xdr:rowOff>
    </xdr:from>
    <xdr:to xmlns:xdr="http://schemas.openxmlformats.org/drawingml/2006/spreadsheetDrawing">
      <xdr:col>41</xdr:col>
      <xdr:colOff>101600</xdr:colOff>
      <xdr:row>40</xdr:row>
      <xdr:rowOff>8255</xdr:rowOff>
    </xdr:to>
    <xdr:sp macro="" textlink="">
      <xdr:nvSpPr>
        <xdr:cNvPr id="122" name="フローチャート: 判断 121"/>
        <xdr:cNvSpPr/>
      </xdr:nvSpPr>
      <xdr:spPr>
        <a:xfrm>
          <a:off x="7810500" y="676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151130</xdr:rowOff>
    </xdr:from>
    <xdr:to xmlns:xdr="http://schemas.openxmlformats.org/drawingml/2006/spreadsheetDrawing">
      <xdr:col>36</xdr:col>
      <xdr:colOff>165100</xdr:colOff>
      <xdr:row>40</xdr:row>
      <xdr:rowOff>81280</xdr:rowOff>
    </xdr:to>
    <xdr:sp macro="" textlink="">
      <xdr:nvSpPr>
        <xdr:cNvPr id="123" name="フローチャート: 判断 122"/>
        <xdr:cNvSpPr/>
      </xdr:nvSpPr>
      <xdr:spPr>
        <a:xfrm>
          <a:off x="6921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102870</xdr:rowOff>
    </xdr:from>
    <xdr:to xmlns:xdr="http://schemas.openxmlformats.org/drawingml/2006/spreadsheetDrawing">
      <xdr:col>55</xdr:col>
      <xdr:colOff>50800</xdr:colOff>
      <xdr:row>41</xdr:row>
      <xdr:rowOff>33020</xdr:rowOff>
    </xdr:to>
    <xdr:sp macro="" textlink="">
      <xdr:nvSpPr>
        <xdr:cNvPr id="129" name="楕円 128"/>
        <xdr:cNvSpPr/>
      </xdr:nvSpPr>
      <xdr:spPr>
        <a:xfrm>
          <a:off x="10426700" y="696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40</xdr:row>
      <xdr:rowOff>17780</xdr:rowOff>
    </xdr:from>
    <xdr:ext cx="469900" cy="251460"/>
    <xdr:sp macro="" textlink="">
      <xdr:nvSpPr>
        <xdr:cNvPr id="130" name="【図書館】&#10;一人当たり面積該当値テキスト"/>
        <xdr:cNvSpPr txBox="1"/>
      </xdr:nvSpPr>
      <xdr:spPr>
        <a:xfrm>
          <a:off x="10515600" y="687578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128270</xdr:rowOff>
    </xdr:from>
    <xdr:to xmlns:xdr="http://schemas.openxmlformats.org/drawingml/2006/spreadsheetDrawing">
      <xdr:col>50</xdr:col>
      <xdr:colOff>165100</xdr:colOff>
      <xdr:row>40</xdr:row>
      <xdr:rowOff>58420</xdr:rowOff>
    </xdr:to>
    <xdr:sp macro="" textlink="">
      <xdr:nvSpPr>
        <xdr:cNvPr id="131" name="楕円 130"/>
        <xdr:cNvSpPr/>
      </xdr:nvSpPr>
      <xdr:spPr>
        <a:xfrm>
          <a:off x="9588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7620</xdr:rowOff>
    </xdr:from>
    <xdr:to xmlns:xdr="http://schemas.openxmlformats.org/drawingml/2006/spreadsheetDrawing">
      <xdr:col>55</xdr:col>
      <xdr:colOff>0</xdr:colOff>
      <xdr:row>40</xdr:row>
      <xdr:rowOff>153670</xdr:rowOff>
    </xdr:to>
    <xdr:cxnSp macro="">
      <xdr:nvCxnSpPr>
        <xdr:cNvPr id="132" name="直線コネクタ 131"/>
        <xdr:cNvCxnSpPr/>
      </xdr:nvCxnSpPr>
      <xdr:spPr>
        <a:xfrm>
          <a:off x="9639300" y="6865620"/>
          <a:ext cx="8382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128270</xdr:rowOff>
    </xdr:from>
    <xdr:to xmlns:xdr="http://schemas.openxmlformats.org/drawingml/2006/spreadsheetDrawing">
      <xdr:col>46</xdr:col>
      <xdr:colOff>38100</xdr:colOff>
      <xdr:row>40</xdr:row>
      <xdr:rowOff>58420</xdr:rowOff>
    </xdr:to>
    <xdr:sp macro="" textlink="">
      <xdr:nvSpPr>
        <xdr:cNvPr id="133" name="楕円 132"/>
        <xdr:cNvSpPr/>
      </xdr:nvSpPr>
      <xdr:spPr>
        <a:xfrm>
          <a:off x="8699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7620</xdr:rowOff>
    </xdr:from>
    <xdr:to xmlns:xdr="http://schemas.openxmlformats.org/drawingml/2006/spreadsheetDrawing">
      <xdr:col>50</xdr:col>
      <xdr:colOff>114300</xdr:colOff>
      <xdr:row>40</xdr:row>
      <xdr:rowOff>7620</xdr:rowOff>
    </xdr:to>
    <xdr:cxnSp macro="">
      <xdr:nvCxnSpPr>
        <xdr:cNvPr id="134" name="直線コネクタ 133"/>
        <xdr:cNvCxnSpPr/>
      </xdr:nvCxnSpPr>
      <xdr:spPr>
        <a:xfrm>
          <a:off x="8750300" y="68656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132715</xdr:rowOff>
    </xdr:from>
    <xdr:to xmlns:xdr="http://schemas.openxmlformats.org/drawingml/2006/spreadsheetDrawing">
      <xdr:col>41</xdr:col>
      <xdr:colOff>101600</xdr:colOff>
      <xdr:row>40</xdr:row>
      <xdr:rowOff>63500</xdr:rowOff>
    </xdr:to>
    <xdr:sp macro="" textlink="">
      <xdr:nvSpPr>
        <xdr:cNvPr id="135" name="楕円 134"/>
        <xdr:cNvSpPr/>
      </xdr:nvSpPr>
      <xdr:spPr>
        <a:xfrm>
          <a:off x="7810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7620</xdr:rowOff>
    </xdr:from>
    <xdr:to xmlns:xdr="http://schemas.openxmlformats.org/drawingml/2006/spreadsheetDrawing">
      <xdr:col>45</xdr:col>
      <xdr:colOff>177800</xdr:colOff>
      <xdr:row>40</xdr:row>
      <xdr:rowOff>12065</xdr:rowOff>
    </xdr:to>
    <xdr:cxnSp macro="">
      <xdr:nvCxnSpPr>
        <xdr:cNvPr id="136" name="直線コネクタ 135"/>
        <xdr:cNvCxnSpPr/>
      </xdr:nvCxnSpPr>
      <xdr:spPr>
        <a:xfrm flipV="1">
          <a:off x="7861300" y="686562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132715</xdr:rowOff>
    </xdr:from>
    <xdr:to xmlns:xdr="http://schemas.openxmlformats.org/drawingml/2006/spreadsheetDrawing">
      <xdr:col>36</xdr:col>
      <xdr:colOff>165100</xdr:colOff>
      <xdr:row>40</xdr:row>
      <xdr:rowOff>63500</xdr:rowOff>
    </xdr:to>
    <xdr:sp macro="" textlink="">
      <xdr:nvSpPr>
        <xdr:cNvPr id="137" name="楕円 136"/>
        <xdr:cNvSpPr/>
      </xdr:nvSpPr>
      <xdr:spPr>
        <a:xfrm>
          <a:off x="6921500" y="68192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12065</xdr:rowOff>
    </xdr:from>
    <xdr:to xmlns:xdr="http://schemas.openxmlformats.org/drawingml/2006/spreadsheetDrawing">
      <xdr:col>41</xdr:col>
      <xdr:colOff>50800</xdr:colOff>
      <xdr:row>40</xdr:row>
      <xdr:rowOff>12065</xdr:rowOff>
    </xdr:to>
    <xdr:cxnSp macro="">
      <xdr:nvCxnSpPr>
        <xdr:cNvPr id="138" name="直線コネクタ 137"/>
        <xdr:cNvCxnSpPr/>
      </xdr:nvCxnSpPr>
      <xdr:spPr>
        <a:xfrm>
          <a:off x="6972300" y="68700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29210</xdr:rowOff>
    </xdr:from>
    <xdr:ext cx="469900" cy="251460"/>
    <xdr:sp macro="" textlink="">
      <xdr:nvSpPr>
        <xdr:cNvPr id="139" name="n_1aveValue【図書館】&#10;一人当たり面積"/>
        <xdr:cNvSpPr txBox="1"/>
      </xdr:nvSpPr>
      <xdr:spPr>
        <a:xfrm>
          <a:off x="9391650" y="65443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33655</xdr:rowOff>
    </xdr:from>
    <xdr:ext cx="461010" cy="258445"/>
    <xdr:sp macro="" textlink="">
      <xdr:nvSpPr>
        <xdr:cNvPr id="140" name="n_2aveValue【図書館】&#10;一人当たり面積"/>
        <xdr:cNvSpPr txBox="1"/>
      </xdr:nvSpPr>
      <xdr:spPr>
        <a:xfrm>
          <a:off x="8515350" y="654875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24765</xdr:rowOff>
    </xdr:from>
    <xdr:ext cx="461010" cy="259080"/>
    <xdr:sp macro="" textlink="">
      <xdr:nvSpPr>
        <xdr:cNvPr id="141" name="n_3aveValue【図書館】&#10;一人当たり面積"/>
        <xdr:cNvSpPr txBox="1"/>
      </xdr:nvSpPr>
      <xdr:spPr>
        <a:xfrm>
          <a:off x="7626350" y="653986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72390</xdr:rowOff>
    </xdr:from>
    <xdr:ext cx="461010" cy="259080"/>
    <xdr:sp macro="" textlink="">
      <xdr:nvSpPr>
        <xdr:cNvPr id="142" name="n_4aveValue【図書館】&#10;一人当たり面積"/>
        <xdr:cNvSpPr txBox="1"/>
      </xdr:nvSpPr>
      <xdr:spPr>
        <a:xfrm>
          <a:off x="6737350" y="69303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49530</xdr:rowOff>
    </xdr:from>
    <xdr:ext cx="469900" cy="259080"/>
    <xdr:sp macro="" textlink="">
      <xdr:nvSpPr>
        <xdr:cNvPr id="143" name="n_1mainValue【図書館】&#10;一人当たり面積"/>
        <xdr:cNvSpPr txBox="1"/>
      </xdr:nvSpPr>
      <xdr:spPr>
        <a:xfrm>
          <a:off x="9391650" y="690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49530</xdr:rowOff>
    </xdr:from>
    <xdr:ext cx="461010" cy="259080"/>
    <xdr:sp macro="" textlink="">
      <xdr:nvSpPr>
        <xdr:cNvPr id="144" name="n_2mainValue【図書館】&#10;一人当たり面積"/>
        <xdr:cNvSpPr txBox="1"/>
      </xdr:nvSpPr>
      <xdr:spPr>
        <a:xfrm>
          <a:off x="8515350" y="690753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53975</xdr:rowOff>
    </xdr:from>
    <xdr:ext cx="461010" cy="250190"/>
    <xdr:sp macro="" textlink="">
      <xdr:nvSpPr>
        <xdr:cNvPr id="145" name="n_3mainValue【図書館】&#10;一人当たり面積"/>
        <xdr:cNvSpPr txBox="1"/>
      </xdr:nvSpPr>
      <xdr:spPr>
        <a:xfrm>
          <a:off x="7626350" y="691197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79375</xdr:rowOff>
    </xdr:from>
    <xdr:ext cx="461010" cy="258445"/>
    <xdr:sp macro="" textlink="">
      <xdr:nvSpPr>
        <xdr:cNvPr id="146" name="n_4mainValue【図書館】&#10;一人当たり面積"/>
        <xdr:cNvSpPr txBox="1"/>
      </xdr:nvSpPr>
      <xdr:spPr>
        <a:xfrm>
          <a:off x="6737350" y="6594475"/>
          <a:ext cx="461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162" name="正方形/長方形 161"/>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163" name="正方形/長方形 1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164" name="正方形/長方形 1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165" name="正方形/長方形 1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166" name="正方形/長方形 1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167" name="正方形/長方形 1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168" name="正方形/長方形 1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169" name="正方形/長方形 1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170" name="正方形/長方形 169"/>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171" name="正方形/長方形 1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172" name="正方形/長方形 17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173" name="正方形/長方形 17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174" name="正方形/長方形 17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175" name="正方形/長方形 17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176" name="正方形/長方形 17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177" name="正方形/長方形 17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178" name="正方形/長方形 177"/>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179" name="正方形/長方形 1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180" name="正方形/長方形 1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181" name="正方形/長方形 1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182" name="正方形/長方形 1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183" name="正方形/長方形 1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184" name="正方形/長方形 1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185" name="正方形/長方形 1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186" name="正方形/長方形 1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187" name="正方形/長方形 1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188" name="正方形/長方形 187"/>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189" name="正方形/長方形 188"/>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190" name="正方形/長方形 189"/>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191" name="正方形/長方形 190"/>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192" name="正方形/長方形 191"/>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193" name="正方形/長方形 192"/>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194" name="正方形/長方形 1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195" name="正方形/長方形 1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196" name="正方形/長方形 1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197" name="正方形/長方形 1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198" name="正方形/長方形 1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199" name="正方形/長方形 1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200" name="正方形/長方形 1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201" name="正方形/長方形 2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02" name="正方形/長方形 2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89560" cy="225425"/>
    <xdr:sp macro="" textlink="">
      <xdr:nvSpPr>
        <xdr:cNvPr id="203" name="テキスト ボックス 202"/>
        <xdr:cNvSpPr txBox="1"/>
      </xdr:nvSpPr>
      <xdr:spPr>
        <a:xfrm>
          <a:off x="12407900" y="51435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204" name="直線コネクタ 2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58470" cy="259080"/>
    <xdr:sp macro="" textlink="">
      <xdr:nvSpPr>
        <xdr:cNvPr id="205" name="テキスト ボックス 204"/>
        <xdr:cNvSpPr txBox="1"/>
      </xdr:nvSpPr>
      <xdr:spPr>
        <a:xfrm>
          <a:off x="11978640" y="747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206" name="直線コネクタ 2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67310</xdr:rowOff>
    </xdr:from>
    <xdr:ext cx="458470" cy="259080"/>
    <xdr:sp macro="" textlink="">
      <xdr:nvSpPr>
        <xdr:cNvPr id="207" name="テキスト ボックス 206"/>
        <xdr:cNvSpPr txBox="1"/>
      </xdr:nvSpPr>
      <xdr:spPr>
        <a:xfrm>
          <a:off x="11978640" y="7096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208" name="直線コネクタ 2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1460"/>
    <xdr:sp macro="" textlink="">
      <xdr:nvSpPr>
        <xdr:cNvPr id="209" name="テキスト ボックス 208"/>
        <xdr:cNvSpPr txBox="1"/>
      </xdr:nvSpPr>
      <xdr:spPr>
        <a:xfrm>
          <a:off x="12042775" y="6715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210" name="直線コネクタ 2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211" name="テキスト ボックス 2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212" name="直線コネクタ 2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213" name="テキスト ボックス 2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214" name="直線コネクタ 2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1460"/>
    <xdr:sp macro="" textlink="">
      <xdr:nvSpPr>
        <xdr:cNvPr id="215" name="テキスト ボックス 214"/>
        <xdr:cNvSpPr txBox="1"/>
      </xdr:nvSpPr>
      <xdr:spPr>
        <a:xfrm>
          <a:off x="12042775" y="5572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216" name="直線コネクタ 2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48260</xdr:rowOff>
    </xdr:from>
    <xdr:ext cx="330200" cy="259080"/>
    <xdr:sp macro="" textlink="">
      <xdr:nvSpPr>
        <xdr:cNvPr id="217" name="テキスト ボックス 216"/>
        <xdr:cNvSpPr txBox="1"/>
      </xdr:nvSpPr>
      <xdr:spPr>
        <a:xfrm>
          <a:off x="12106910" y="5191760"/>
          <a:ext cx="330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2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139065</xdr:rowOff>
    </xdr:from>
    <xdr:to xmlns:xdr="http://schemas.openxmlformats.org/drawingml/2006/spreadsheetDrawing">
      <xdr:col>85</xdr:col>
      <xdr:colOff>126365</xdr:colOff>
      <xdr:row>42</xdr:row>
      <xdr:rowOff>38100</xdr:rowOff>
    </xdr:to>
    <xdr:cxnSp macro="">
      <xdr:nvCxnSpPr>
        <xdr:cNvPr id="219" name="直線コネクタ 218"/>
        <xdr:cNvCxnSpPr/>
      </xdr:nvCxnSpPr>
      <xdr:spPr>
        <a:xfrm flipV="1">
          <a:off x="16318865" y="5625465"/>
          <a:ext cx="0" cy="1613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41910</xdr:rowOff>
    </xdr:from>
    <xdr:ext cx="469900" cy="250190"/>
    <xdr:sp macro="" textlink="">
      <xdr:nvSpPr>
        <xdr:cNvPr id="220" name="【一般廃棄物処理施設】&#10;有形固定資産減価償却率最小値テキスト"/>
        <xdr:cNvSpPr txBox="1"/>
      </xdr:nvSpPr>
      <xdr:spPr>
        <a:xfrm>
          <a:off x="16357600" y="72428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38100</xdr:rowOff>
    </xdr:from>
    <xdr:to xmlns:xdr="http://schemas.openxmlformats.org/drawingml/2006/spreadsheetDrawing">
      <xdr:col>86</xdr:col>
      <xdr:colOff>25400</xdr:colOff>
      <xdr:row>42</xdr:row>
      <xdr:rowOff>38100</xdr:rowOff>
    </xdr:to>
    <xdr:cxnSp macro="">
      <xdr:nvCxnSpPr>
        <xdr:cNvPr id="221" name="直線コネクタ 220"/>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86360</xdr:rowOff>
    </xdr:from>
    <xdr:ext cx="405130" cy="251460"/>
    <xdr:sp macro="" textlink="">
      <xdr:nvSpPr>
        <xdr:cNvPr id="222" name="【一般廃棄物処理施設】&#10;有形固定資産減価償却率最大値テキスト"/>
        <xdr:cNvSpPr txBox="1"/>
      </xdr:nvSpPr>
      <xdr:spPr>
        <a:xfrm>
          <a:off x="16357600" y="540131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139065</xdr:rowOff>
    </xdr:from>
    <xdr:to xmlns:xdr="http://schemas.openxmlformats.org/drawingml/2006/spreadsheetDrawing">
      <xdr:col>86</xdr:col>
      <xdr:colOff>25400</xdr:colOff>
      <xdr:row>32</xdr:row>
      <xdr:rowOff>139065</xdr:rowOff>
    </xdr:to>
    <xdr:cxnSp macro="">
      <xdr:nvCxnSpPr>
        <xdr:cNvPr id="223" name="直線コネクタ 222"/>
        <xdr:cNvCxnSpPr/>
      </xdr:nvCxnSpPr>
      <xdr:spPr>
        <a:xfrm>
          <a:off x="16230600" y="562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40640</xdr:rowOff>
    </xdr:from>
    <xdr:ext cx="405130" cy="251460"/>
    <xdr:sp macro="" textlink="">
      <xdr:nvSpPr>
        <xdr:cNvPr id="224" name="【一般廃棄物処理施設】&#10;有形固定資産減価償却率平均値テキスト"/>
        <xdr:cNvSpPr txBox="1"/>
      </xdr:nvSpPr>
      <xdr:spPr>
        <a:xfrm>
          <a:off x="16357600" y="6555740"/>
          <a:ext cx="40513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61595</xdr:rowOff>
    </xdr:from>
    <xdr:to xmlns:xdr="http://schemas.openxmlformats.org/drawingml/2006/spreadsheetDrawing">
      <xdr:col>85</xdr:col>
      <xdr:colOff>177800</xdr:colOff>
      <xdr:row>38</xdr:row>
      <xdr:rowOff>163195</xdr:rowOff>
    </xdr:to>
    <xdr:sp macro="" textlink="">
      <xdr:nvSpPr>
        <xdr:cNvPr id="225" name="フローチャート: 判断 224"/>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27305</xdr:rowOff>
    </xdr:from>
    <xdr:to xmlns:xdr="http://schemas.openxmlformats.org/drawingml/2006/spreadsheetDrawing">
      <xdr:col>81</xdr:col>
      <xdr:colOff>101600</xdr:colOff>
      <xdr:row>38</xdr:row>
      <xdr:rowOff>128905</xdr:rowOff>
    </xdr:to>
    <xdr:sp macro="" textlink="">
      <xdr:nvSpPr>
        <xdr:cNvPr id="226" name="フローチャート: 判断 225"/>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2540</xdr:rowOff>
    </xdr:from>
    <xdr:to xmlns:xdr="http://schemas.openxmlformats.org/drawingml/2006/spreadsheetDrawing">
      <xdr:col>76</xdr:col>
      <xdr:colOff>165100</xdr:colOff>
      <xdr:row>38</xdr:row>
      <xdr:rowOff>104140</xdr:rowOff>
    </xdr:to>
    <xdr:sp macro="" textlink="">
      <xdr:nvSpPr>
        <xdr:cNvPr id="227" name="フローチャート: 判断 226"/>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156845</xdr:rowOff>
    </xdr:from>
    <xdr:to xmlns:xdr="http://schemas.openxmlformats.org/drawingml/2006/spreadsheetDrawing">
      <xdr:col>72</xdr:col>
      <xdr:colOff>38100</xdr:colOff>
      <xdr:row>38</xdr:row>
      <xdr:rowOff>86995</xdr:rowOff>
    </xdr:to>
    <xdr:sp macro="" textlink="">
      <xdr:nvSpPr>
        <xdr:cNvPr id="228" name="フローチャート: 判断 227"/>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130175</xdr:rowOff>
    </xdr:from>
    <xdr:to xmlns:xdr="http://schemas.openxmlformats.org/drawingml/2006/spreadsheetDrawing">
      <xdr:col>67</xdr:col>
      <xdr:colOff>101600</xdr:colOff>
      <xdr:row>38</xdr:row>
      <xdr:rowOff>60325</xdr:rowOff>
    </xdr:to>
    <xdr:sp macro="" textlink="">
      <xdr:nvSpPr>
        <xdr:cNvPr id="229" name="フローチャート: 判断 228"/>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230" name="テキスト ボックス 2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231" name="テキスト ボックス 2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232" name="テキスト ボックス 2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233" name="テキスト ボックス 2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234" name="テキスト ボックス 2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147320</xdr:rowOff>
    </xdr:from>
    <xdr:to xmlns:xdr="http://schemas.openxmlformats.org/drawingml/2006/spreadsheetDrawing">
      <xdr:col>85</xdr:col>
      <xdr:colOff>177800</xdr:colOff>
      <xdr:row>36</xdr:row>
      <xdr:rowOff>77470</xdr:rowOff>
    </xdr:to>
    <xdr:sp macro="" textlink="">
      <xdr:nvSpPr>
        <xdr:cNvPr id="235" name="楕円 234"/>
        <xdr:cNvSpPr/>
      </xdr:nvSpPr>
      <xdr:spPr>
        <a:xfrm>
          <a:off x="162687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34</xdr:row>
      <xdr:rowOff>170180</xdr:rowOff>
    </xdr:from>
    <xdr:ext cx="405130" cy="259080"/>
    <xdr:sp macro="" textlink="">
      <xdr:nvSpPr>
        <xdr:cNvPr id="236" name="【一般廃棄物処理施設】&#10;有形固定資産減価償却率該当値テキスト"/>
        <xdr:cNvSpPr txBox="1"/>
      </xdr:nvSpPr>
      <xdr:spPr>
        <a:xfrm>
          <a:off x="16357600" y="59994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90170</xdr:rowOff>
    </xdr:from>
    <xdr:to xmlns:xdr="http://schemas.openxmlformats.org/drawingml/2006/spreadsheetDrawing">
      <xdr:col>81</xdr:col>
      <xdr:colOff>101600</xdr:colOff>
      <xdr:row>36</xdr:row>
      <xdr:rowOff>20320</xdr:rowOff>
    </xdr:to>
    <xdr:sp macro="" textlink="">
      <xdr:nvSpPr>
        <xdr:cNvPr id="237" name="楕円 236"/>
        <xdr:cNvSpPr/>
      </xdr:nvSpPr>
      <xdr:spPr>
        <a:xfrm>
          <a:off x="15430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140970</xdr:rowOff>
    </xdr:from>
    <xdr:to xmlns:xdr="http://schemas.openxmlformats.org/drawingml/2006/spreadsheetDrawing">
      <xdr:col>85</xdr:col>
      <xdr:colOff>127000</xdr:colOff>
      <xdr:row>36</xdr:row>
      <xdr:rowOff>26670</xdr:rowOff>
    </xdr:to>
    <xdr:cxnSp macro="">
      <xdr:nvCxnSpPr>
        <xdr:cNvPr id="238" name="直線コネクタ 237"/>
        <xdr:cNvCxnSpPr/>
      </xdr:nvCxnSpPr>
      <xdr:spPr>
        <a:xfrm>
          <a:off x="15481300" y="61417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128270</xdr:rowOff>
    </xdr:from>
    <xdr:to xmlns:xdr="http://schemas.openxmlformats.org/drawingml/2006/spreadsheetDrawing">
      <xdr:col>76</xdr:col>
      <xdr:colOff>165100</xdr:colOff>
      <xdr:row>36</xdr:row>
      <xdr:rowOff>58420</xdr:rowOff>
    </xdr:to>
    <xdr:sp macro="" textlink="">
      <xdr:nvSpPr>
        <xdr:cNvPr id="239" name="楕円 238"/>
        <xdr:cNvSpPr/>
      </xdr:nvSpPr>
      <xdr:spPr>
        <a:xfrm>
          <a:off x="14541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35</xdr:row>
      <xdr:rowOff>140970</xdr:rowOff>
    </xdr:from>
    <xdr:to xmlns:xdr="http://schemas.openxmlformats.org/drawingml/2006/spreadsheetDrawing">
      <xdr:col>81</xdr:col>
      <xdr:colOff>50800</xdr:colOff>
      <xdr:row>36</xdr:row>
      <xdr:rowOff>7620</xdr:rowOff>
    </xdr:to>
    <xdr:cxnSp macro="">
      <xdr:nvCxnSpPr>
        <xdr:cNvPr id="240" name="直線コネクタ 239"/>
        <xdr:cNvCxnSpPr/>
      </xdr:nvCxnSpPr>
      <xdr:spPr>
        <a:xfrm flipV="1">
          <a:off x="14592300" y="614172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71120</xdr:rowOff>
    </xdr:from>
    <xdr:to xmlns:xdr="http://schemas.openxmlformats.org/drawingml/2006/spreadsheetDrawing">
      <xdr:col>72</xdr:col>
      <xdr:colOff>38100</xdr:colOff>
      <xdr:row>37</xdr:row>
      <xdr:rowOff>1270</xdr:rowOff>
    </xdr:to>
    <xdr:sp macro="" textlink="">
      <xdr:nvSpPr>
        <xdr:cNvPr id="241" name="楕円 240"/>
        <xdr:cNvSpPr/>
      </xdr:nvSpPr>
      <xdr:spPr>
        <a:xfrm>
          <a:off x="13652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7620</xdr:rowOff>
    </xdr:from>
    <xdr:to xmlns:xdr="http://schemas.openxmlformats.org/drawingml/2006/spreadsheetDrawing">
      <xdr:col>76</xdr:col>
      <xdr:colOff>114300</xdr:colOff>
      <xdr:row>36</xdr:row>
      <xdr:rowOff>121920</xdr:rowOff>
    </xdr:to>
    <xdr:cxnSp macro="">
      <xdr:nvCxnSpPr>
        <xdr:cNvPr id="242" name="直線コネクタ 241"/>
        <xdr:cNvCxnSpPr/>
      </xdr:nvCxnSpPr>
      <xdr:spPr>
        <a:xfrm flipV="1">
          <a:off x="13703300" y="617982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37</xdr:row>
      <xdr:rowOff>34925</xdr:rowOff>
    </xdr:from>
    <xdr:to xmlns:xdr="http://schemas.openxmlformats.org/drawingml/2006/spreadsheetDrawing">
      <xdr:col>67</xdr:col>
      <xdr:colOff>101600</xdr:colOff>
      <xdr:row>37</xdr:row>
      <xdr:rowOff>136525</xdr:rowOff>
    </xdr:to>
    <xdr:sp macro="" textlink="">
      <xdr:nvSpPr>
        <xdr:cNvPr id="243" name="楕円 242"/>
        <xdr:cNvSpPr/>
      </xdr:nvSpPr>
      <xdr:spPr>
        <a:xfrm>
          <a:off x="12763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36</xdr:row>
      <xdr:rowOff>121920</xdr:rowOff>
    </xdr:from>
    <xdr:to xmlns:xdr="http://schemas.openxmlformats.org/drawingml/2006/spreadsheetDrawing">
      <xdr:col>71</xdr:col>
      <xdr:colOff>177800</xdr:colOff>
      <xdr:row>37</xdr:row>
      <xdr:rowOff>86360</xdr:rowOff>
    </xdr:to>
    <xdr:cxnSp macro="">
      <xdr:nvCxnSpPr>
        <xdr:cNvPr id="244" name="直線コネクタ 243"/>
        <xdr:cNvCxnSpPr/>
      </xdr:nvCxnSpPr>
      <xdr:spPr>
        <a:xfrm flipV="1">
          <a:off x="12814300" y="6294120"/>
          <a:ext cx="8890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120650</xdr:rowOff>
    </xdr:from>
    <xdr:ext cx="405130" cy="251460"/>
    <xdr:sp macro="" textlink="">
      <xdr:nvSpPr>
        <xdr:cNvPr id="245" name="n_1aveValue【一般廃棄物処理施設】&#10;有形固定資産減価償却率"/>
        <xdr:cNvSpPr txBox="1"/>
      </xdr:nvSpPr>
      <xdr:spPr>
        <a:xfrm>
          <a:off x="15266035" y="663575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95250</xdr:rowOff>
    </xdr:from>
    <xdr:ext cx="396240" cy="259080"/>
    <xdr:sp macro="" textlink="">
      <xdr:nvSpPr>
        <xdr:cNvPr id="246" name="n_2aveValue【一般廃棄物処理施設】&#10;有形固定資産減価償却率"/>
        <xdr:cNvSpPr txBox="1"/>
      </xdr:nvSpPr>
      <xdr:spPr>
        <a:xfrm>
          <a:off x="14389735" y="661035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78105</xdr:rowOff>
    </xdr:from>
    <xdr:ext cx="396240" cy="250190"/>
    <xdr:sp macro="" textlink="">
      <xdr:nvSpPr>
        <xdr:cNvPr id="247" name="n_3aveValue【一般廃棄物処理施設】&#10;有形固定資産減価償却率"/>
        <xdr:cNvSpPr txBox="1"/>
      </xdr:nvSpPr>
      <xdr:spPr>
        <a:xfrm>
          <a:off x="13500735" y="659320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52070</xdr:rowOff>
    </xdr:from>
    <xdr:ext cx="396240" cy="251460"/>
    <xdr:sp macro="" textlink="">
      <xdr:nvSpPr>
        <xdr:cNvPr id="248" name="n_4aveValue【一般廃棄物処理施設】&#10;有形固定資産減価償却率"/>
        <xdr:cNvSpPr txBox="1"/>
      </xdr:nvSpPr>
      <xdr:spPr>
        <a:xfrm>
          <a:off x="12611735" y="656717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36830</xdr:rowOff>
    </xdr:from>
    <xdr:ext cx="405130" cy="259080"/>
    <xdr:sp macro="" textlink="">
      <xdr:nvSpPr>
        <xdr:cNvPr id="249" name="n_1mainValue【一般廃棄物処理施設】&#10;有形固定資産減価償却率"/>
        <xdr:cNvSpPr txBox="1"/>
      </xdr:nvSpPr>
      <xdr:spPr>
        <a:xfrm>
          <a:off x="15266035" y="5866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74930</xdr:rowOff>
    </xdr:from>
    <xdr:ext cx="396240" cy="251460"/>
    <xdr:sp macro="" textlink="">
      <xdr:nvSpPr>
        <xdr:cNvPr id="250" name="n_2mainValue【一般廃棄物処理施設】&#10;有形固定資産減価償却率"/>
        <xdr:cNvSpPr txBox="1"/>
      </xdr:nvSpPr>
      <xdr:spPr>
        <a:xfrm>
          <a:off x="14389735" y="590423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17780</xdr:rowOff>
    </xdr:from>
    <xdr:ext cx="396240" cy="251460"/>
    <xdr:sp macro="" textlink="">
      <xdr:nvSpPr>
        <xdr:cNvPr id="251" name="n_3mainValue【一般廃棄物処理施設】&#10;有形固定資産減価償却率"/>
        <xdr:cNvSpPr txBox="1"/>
      </xdr:nvSpPr>
      <xdr:spPr>
        <a:xfrm>
          <a:off x="13500735" y="601853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35</xdr:row>
      <xdr:rowOff>153035</xdr:rowOff>
    </xdr:from>
    <xdr:ext cx="396240" cy="259080"/>
    <xdr:sp macro="" textlink="">
      <xdr:nvSpPr>
        <xdr:cNvPr id="252" name="n_4mainValue【一般廃棄物処理施設】&#10;有形固定資産減価償却率"/>
        <xdr:cNvSpPr txBox="1"/>
      </xdr:nvSpPr>
      <xdr:spPr>
        <a:xfrm>
          <a:off x="12611735" y="615378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253" name="正方形/長方形 2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254" name="正方形/長方形 2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255" name="正方形/長方形 2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256" name="正方形/長方形 2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257" name="正方形/長方形 2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258" name="正方形/長方形 2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259" name="正方形/長方形 2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60" name="正方形/長方形 2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0995" cy="225425"/>
    <xdr:sp macro="" textlink="">
      <xdr:nvSpPr>
        <xdr:cNvPr id="261" name="テキスト ボックス 260"/>
        <xdr:cNvSpPr txBox="1"/>
      </xdr:nvSpPr>
      <xdr:spPr>
        <a:xfrm>
          <a:off x="18249900" y="514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262" name="直線コネクタ 2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263" name="直線コネクタ 262"/>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121920</xdr:rowOff>
    </xdr:from>
    <xdr:ext cx="240030" cy="250190"/>
    <xdr:sp macro="" textlink="">
      <xdr:nvSpPr>
        <xdr:cNvPr id="264" name="テキスト ボックス 263"/>
        <xdr:cNvSpPr txBox="1"/>
      </xdr:nvSpPr>
      <xdr:spPr>
        <a:xfrm>
          <a:off x="18039080" y="7151370"/>
          <a:ext cx="2400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265" name="直線コネクタ 264"/>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137795</xdr:rowOff>
    </xdr:from>
    <xdr:ext cx="586740" cy="259080"/>
    <xdr:sp macro="" textlink="">
      <xdr:nvSpPr>
        <xdr:cNvPr id="266" name="テキスト ボックス 265"/>
        <xdr:cNvSpPr txBox="1"/>
      </xdr:nvSpPr>
      <xdr:spPr>
        <a:xfrm>
          <a:off x="17692370" y="682434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267" name="直線コネクタ 266"/>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154940</xdr:rowOff>
    </xdr:from>
    <xdr:ext cx="586740" cy="251460"/>
    <xdr:sp macro="" textlink="">
      <xdr:nvSpPr>
        <xdr:cNvPr id="268" name="テキスト ボックス 267"/>
        <xdr:cNvSpPr txBox="1"/>
      </xdr:nvSpPr>
      <xdr:spPr>
        <a:xfrm>
          <a:off x="17692370" y="6498590"/>
          <a:ext cx="5867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269" name="直線コネクタ 268"/>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170815</xdr:rowOff>
    </xdr:from>
    <xdr:ext cx="586740" cy="258445"/>
    <xdr:sp macro="" textlink="">
      <xdr:nvSpPr>
        <xdr:cNvPr id="270" name="テキスト ボックス 269"/>
        <xdr:cNvSpPr txBox="1"/>
      </xdr:nvSpPr>
      <xdr:spPr>
        <a:xfrm>
          <a:off x="17692370" y="6171565"/>
          <a:ext cx="5867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271" name="直線コネクタ 270"/>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15875</xdr:rowOff>
    </xdr:from>
    <xdr:ext cx="586740" cy="259080"/>
    <xdr:sp macro="" textlink="">
      <xdr:nvSpPr>
        <xdr:cNvPr id="272" name="テキスト ボックス 271"/>
        <xdr:cNvSpPr txBox="1"/>
      </xdr:nvSpPr>
      <xdr:spPr>
        <a:xfrm>
          <a:off x="17692370" y="5845175"/>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273" name="直線コネクタ 272"/>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31750</xdr:rowOff>
    </xdr:from>
    <xdr:ext cx="586740" cy="250190"/>
    <xdr:sp macro="" textlink="">
      <xdr:nvSpPr>
        <xdr:cNvPr id="274" name="テキスト ボックス 273"/>
        <xdr:cNvSpPr txBox="1"/>
      </xdr:nvSpPr>
      <xdr:spPr>
        <a:xfrm>
          <a:off x="17692370" y="5518150"/>
          <a:ext cx="5867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275" name="直線コネクタ 2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86740" cy="259080"/>
    <xdr:sp macro="" textlink="">
      <xdr:nvSpPr>
        <xdr:cNvPr id="276" name="テキスト ボックス 275"/>
        <xdr:cNvSpPr txBox="1"/>
      </xdr:nvSpPr>
      <xdr:spPr>
        <a:xfrm>
          <a:off x="17692370" y="5191760"/>
          <a:ext cx="5867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2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38735</xdr:rowOff>
    </xdr:from>
    <xdr:to xmlns:xdr="http://schemas.openxmlformats.org/drawingml/2006/spreadsheetDrawing">
      <xdr:col>116</xdr:col>
      <xdr:colOff>62865</xdr:colOff>
      <xdr:row>42</xdr:row>
      <xdr:rowOff>83820</xdr:rowOff>
    </xdr:to>
    <xdr:cxnSp macro="">
      <xdr:nvCxnSpPr>
        <xdr:cNvPr id="278" name="直線コネクタ 277"/>
        <xdr:cNvCxnSpPr/>
      </xdr:nvCxnSpPr>
      <xdr:spPr>
        <a:xfrm flipV="1">
          <a:off x="22160865" y="5696585"/>
          <a:ext cx="0" cy="1588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87630</xdr:rowOff>
    </xdr:from>
    <xdr:ext cx="469900" cy="250190"/>
    <xdr:sp macro="" textlink="">
      <xdr:nvSpPr>
        <xdr:cNvPr id="279" name="【一般廃棄物処理施設】&#10;一人当たり有形固定資産（償却資産）額最小値テキスト"/>
        <xdr:cNvSpPr txBox="1"/>
      </xdr:nvSpPr>
      <xdr:spPr>
        <a:xfrm>
          <a:off x="22199600" y="72885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83820</xdr:rowOff>
    </xdr:from>
    <xdr:to xmlns:xdr="http://schemas.openxmlformats.org/drawingml/2006/spreadsheetDrawing">
      <xdr:col>116</xdr:col>
      <xdr:colOff>152400</xdr:colOff>
      <xdr:row>42</xdr:row>
      <xdr:rowOff>83820</xdr:rowOff>
    </xdr:to>
    <xdr:cxnSp macro="">
      <xdr:nvCxnSpPr>
        <xdr:cNvPr id="280" name="直線コネクタ 279"/>
        <xdr:cNvCxnSpPr/>
      </xdr:nvCxnSpPr>
      <xdr:spPr>
        <a:xfrm>
          <a:off x="22072600" y="728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156845</xdr:rowOff>
    </xdr:from>
    <xdr:ext cx="598805" cy="250190"/>
    <xdr:sp macro="" textlink="">
      <xdr:nvSpPr>
        <xdr:cNvPr id="281" name="【一般廃棄物処理施設】&#10;一人当たり有形固定資産（償却資産）額最大値テキスト"/>
        <xdr:cNvSpPr txBox="1"/>
      </xdr:nvSpPr>
      <xdr:spPr>
        <a:xfrm>
          <a:off x="22199600" y="547179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38735</xdr:rowOff>
    </xdr:from>
    <xdr:to xmlns:xdr="http://schemas.openxmlformats.org/drawingml/2006/spreadsheetDrawing">
      <xdr:col>116</xdr:col>
      <xdr:colOff>152400</xdr:colOff>
      <xdr:row>33</xdr:row>
      <xdr:rowOff>38735</xdr:rowOff>
    </xdr:to>
    <xdr:cxnSp macro="">
      <xdr:nvCxnSpPr>
        <xdr:cNvPr id="282" name="直線コネクタ 281"/>
        <xdr:cNvCxnSpPr/>
      </xdr:nvCxnSpPr>
      <xdr:spPr>
        <a:xfrm>
          <a:off x="22072600" y="5696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13970</xdr:rowOff>
    </xdr:from>
    <xdr:ext cx="598805" cy="259080"/>
    <xdr:sp macro="" textlink="">
      <xdr:nvSpPr>
        <xdr:cNvPr id="283" name="【一般廃棄物処理施設】&#10;一人当たり有形固定資産（償却資産）額平均値テキスト"/>
        <xdr:cNvSpPr txBox="1"/>
      </xdr:nvSpPr>
      <xdr:spPr>
        <a:xfrm>
          <a:off x="22199600" y="67005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162560</xdr:rowOff>
    </xdr:from>
    <xdr:to xmlns:xdr="http://schemas.openxmlformats.org/drawingml/2006/spreadsheetDrawing">
      <xdr:col>116</xdr:col>
      <xdr:colOff>114300</xdr:colOff>
      <xdr:row>40</xdr:row>
      <xdr:rowOff>92710</xdr:rowOff>
    </xdr:to>
    <xdr:sp macro="" textlink="">
      <xdr:nvSpPr>
        <xdr:cNvPr id="284" name="フローチャート: 判断 283"/>
        <xdr:cNvSpPr/>
      </xdr:nvSpPr>
      <xdr:spPr>
        <a:xfrm>
          <a:off x="221107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2540</xdr:rowOff>
    </xdr:from>
    <xdr:to xmlns:xdr="http://schemas.openxmlformats.org/drawingml/2006/spreadsheetDrawing">
      <xdr:col>112</xdr:col>
      <xdr:colOff>38100</xdr:colOff>
      <xdr:row>40</xdr:row>
      <xdr:rowOff>104140</xdr:rowOff>
    </xdr:to>
    <xdr:sp macro="" textlink="">
      <xdr:nvSpPr>
        <xdr:cNvPr id="285" name="フローチャート: 判断 284"/>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4445</xdr:rowOff>
    </xdr:from>
    <xdr:to xmlns:xdr="http://schemas.openxmlformats.org/drawingml/2006/spreadsheetDrawing">
      <xdr:col>107</xdr:col>
      <xdr:colOff>101600</xdr:colOff>
      <xdr:row>40</xdr:row>
      <xdr:rowOff>106045</xdr:rowOff>
    </xdr:to>
    <xdr:sp macro="" textlink="">
      <xdr:nvSpPr>
        <xdr:cNvPr id="286" name="フローチャート: 判断 285"/>
        <xdr:cNvSpPr/>
      </xdr:nvSpPr>
      <xdr:spPr>
        <a:xfrm>
          <a:off x="20383500" y="68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157480</xdr:rowOff>
    </xdr:from>
    <xdr:to xmlns:xdr="http://schemas.openxmlformats.org/drawingml/2006/spreadsheetDrawing">
      <xdr:col>102</xdr:col>
      <xdr:colOff>165100</xdr:colOff>
      <xdr:row>40</xdr:row>
      <xdr:rowOff>87630</xdr:rowOff>
    </xdr:to>
    <xdr:sp macro="" textlink="">
      <xdr:nvSpPr>
        <xdr:cNvPr id="287" name="フローチャート: 判断 286"/>
        <xdr:cNvSpPr/>
      </xdr:nvSpPr>
      <xdr:spPr>
        <a:xfrm>
          <a:off x="19494500" y="684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139065</xdr:rowOff>
    </xdr:from>
    <xdr:to xmlns:xdr="http://schemas.openxmlformats.org/drawingml/2006/spreadsheetDrawing">
      <xdr:col>98</xdr:col>
      <xdr:colOff>38100</xdr:colOff>
      <xdr:row>41</xdr:row>
      <xdr:rowOff>69215</xdr:rowOff>
    </xdr:to>
    <xdr:sp macro="" textlink="">
      <xdr:nvSpPr>
        <xdr:cNvPr id="288" name="フローチャート: 判断 287"/>
        <xdr:cNvSpPr/>
      </xdr:nvSpPr>
      <xdr:spPr>
        <a:xfrm>
          <a:off x="18605500" y="699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289" name="テキスト ボックス 2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290" name="テキスト ボックス 2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291" name="テキスト ボックス 2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292" name="テキスト ボックス 2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293" name="テキスト ボックス 2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40</xdr:row>
      <xdr:rowOff>168275</xdr:rowOff>
    </xdr:from>
    <xdr:to xmlns:xdr="http://schemas.openxmlformats.org/drawingml/2006/spreadsheetDrawing">
      <xdr:col>116</xdr:col>
      <xdr:colOff>114300</xdr:colOff>
      <xdr:row>41</xdr:row>
      <xdr:rowOff>98425</xdr:rowOff>
    </xdr:to>
    <xdr:sp macro="" textlink="">
      <xdr:nvSpPr>
        <xdr:cNvPr id="294" name="楕円 293"/>
        <xdr:cNvSpPr/>
      </xdr:nvSpPr>
      <xdr:spPr>
        <a:xfrm>
          <a:off x="22110700" y="70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146685</xdr:rowOff>
    </xdr:from>
    <xdr:ext cx="534670" cy="250190"/>
    <xdr:sp macro="" textlink="">
      <xdr:nvSpPr>
        <xdr:cNvPr id="295" name="【一般廃棄物処理施設】&#10;一人当たり有形固定資産（償却資産）額該当値テキスト"/>
        <xdr:cNvSpPr txBox="1"/>
      </xdr:nvSpPr>
      <xdr:spPr>
        <a:xfrm>
          <a:off x="22199600" y="700468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40</xdr:row>
      <xdr:rowOff>171450</xdr:rowOff>
    </xdr:from>
    <xdr:to xmlns:xdr="http://schemas.openxmlformats.org/drawingml/2006/spreadsheetDrawing">
      <xdr:col>112</xdr:col>
      <xdr:colOff>38100</xdr:colOff>
      <xdr:row>41</xdr:row>
      <xdr:rowOff>101600</xdr:rowOff>
    </xdr:to>
    <xdr:sp macro="" textlink="">
      <xdr:nvSpPr>
        <xdr:cNvPr id="296" name="楕円 295"/>
        <xdr:cNvSpPr/>
      </xdr:nvSpPr>
      <xdr:spPr>
        <a:xfrm>
          <a:off x="21272500" y="70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47625</xdr:rowOff>
    </xdr:from>
    <xdr:to xmlns:xdr="http://schemas.openxmlformats.org/drawingml/2006/spreadsheetDrawing">
      <xdr:col>116</xdr:col>
      <xdr:colOff>63500</xdr:colOff>
      <xdr:row>41</xdr:row>
      <xdr:rowOff>50800</xdr:rowOff>
    </xdr:to>
    <xdr:cxnSp macro="">
      <xdr:nvCxnSpPr>
        <xdr:cNvPr id="297" name="直線コネクタ 296"/>
        <xdr:cNvCxnSpPr/>
      </xdr:nvCxnSpPr>
      <xdr:spPr>
        <a:xfrm flipV="1">
          <a:off x="21323300" y="707707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40</xdr:row>
      <xdr:rowOff>151130</xdr:rowOff>
    </xdr:from>
    <xdr:to xmlns:xdr="http://schemas.openxmlformats.org/drawingml/2006/spreadsheetDrawing">
      <xdr:col>107</xdr:col>
      <xdr:colOff>101600</xdr:colOff>
      <xdr:row>41</xdr:row>
      <xdr:rowOff>81280</xdr:rowOff>
    </xdr:to>
    <xdr:sp macro="" textlink="">
      <xdr:nvSpPr>
        <xdr:cNvPr id="298" name="楕円 297"/>
        <xdr:cNvSpPr/>
      </xdr:nvSpPr>
      <xdr:spPr>
        <a:xfrm>
          <a:off x="20383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30480</xdr:rowOff>
    </xdr:from>
    <xdr:to xmlns:xdr="http://schemas.openxmlformats.org/drawingml/2006/spreadsheetDrawing">
      <xdr:col>111</xdr:col>
      <xdr:colOff>177800</xdr:colOff>
      <xdr:row>41</xdr:row>
      <xdr:rowOff>50800</xdr:rowOff>
    </xdr:to>
    <xdr:cxnSp macro="">
      <xdr:nvCxnSpPr>
        <xdr:cNvPr id="299" name="直線コネクタ 298"/>
        <xdr:cNvCxnSpPr/>
      </xdr:nvCxnSpPr>
      <xdr:spPr>
        <a:xfrm>
          <a:off x="20434300" y="705993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50800</xdr:rowOff>
    </xdr:from>
    <xdr:to xmlns:xdr="http://schemas.openxmlformats.org/drawingml/2006/spreadsheetDrawing">
      <xdr:col>102</xdr:col>
      <xdr:colOff>165100</xdr:colOff>
      <xdr:row>41</xdr:row>
      <xdr:rowOff>152400</xdr:rowOff>
    </xdr:to>
    <xdr:sp macro="" textlink="">
      <xdr:nvSpPr>
        <xdr:cNvPr id="300" name="楕円 299"/>
        <xdr:cNvSpPr/>
      </xdr:nvSpPr>
      <xdr:spPr>
        <a:xfrm>
          <a:off x="19494500" y="708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30480</xdr:rowOff>
    </xdr:from>
    <xdr:to xmlns:xdr="http://schemas.openxmlformats.org/drawingml/2006/spreadsheetDrawing">
      <xdr:col>107</xdr:col>
      <xdr:colOff>50800</xdr:colOff>
      <xdr:row>41</xdr:row>
      <xdr:rowOff>101600</xdr:rowOff>
    </xdr:to>
    <xdr:cxnSp macro="">
      <xdr:nvCxnSpPr>
        <xdr:cNvPr id="301" name="直線コネクタ 300"/>
        <xdr:cNvCxnSpPr/>
      </xdr:nvCxnSpPr>
      <xdr:spPr>
        <a:xfrm flipV="1">
          <a:off x="19545300" y="705993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68580</xdr:rowOff>
    </xdr:from>
    <xdr:to xmlns:xdr="http://schemas.openxmlformats.org/drawingml/2006/spreadsheetDrawing">
      <xdr:col>98</xdr:col>
      <xdr:colOff>38100</xdr:colOff>
      <xdr:row>41</xdr:row>
      <xdr:rowOff>170180</xdr:rowOff>
    </xdr:to>
    <xdr:sp macro="" textlink="">
      <xdr:nvSpPr>
        <xdr:cNvPr id="302" name="楕円 301"/>
        <xdr:cNvSpPr/>
      </xdr:nvSpPr>
      <xdr:spPr>
        <a:xfrm>
          <a:off x="18605500" y="70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101600</xdr:rowOff>
    </xdr:from>
    <xdr:to xmlns:xdr="http://schemas.openxmlformats.org/drawingml/2006/spreadsheetDrawing">
      <xdr:col>102</xdr:col>
      <xdr:colOff>114300</xdr:colOff>
      <xdr:row>41</xdr:row>
      <xdr:rowOff>119380</xdr:rowOff>
    </xdr:to>
    <xdr:cxnSp macro="">
      <xdr:nvCxnSpPr>
        <xdr:cNvPr id="303" name="直線コネクタ 302"/>
        <xdr:cNvCxnSpPr/>
      </xdr:nvCxnSpPr>
      <xdr:spPr>
        <a:xfrm flipV="1">
          <a:off x="18656300" y="713105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120650</xdr:rowOff>
    </xdr:from>
    <xdr:ext cx="589915" cy="251460"/>
    <xdr:sp macro="" textlink="">
      <xdr:nvSpPr>
        <xdr:cNvPr id="304" name="n_1aveValue【一般廃棄物処理施設】&#10;一人当たり有形固定資産（償却資産）額"/>
        <xdr:cNvSpPr txBox="1"/>
      </xdr:nvSpPr>
      <xdr:spPr>
        <a:xfrm>
          <a:off x="21010880" y="6635750"/>
          <a:ext cx="5899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122555</xdr:rowOff>
    </xdr:from>
    <xdr:ext cx="589915" cy="250190"/>
    <xdr:sp macro="" textlink="">
      <xdr:nvSpPr>
        <xdr:cNvPr id="305" name="n_2aveValue【一般廃棄物処理施設】&#10;一人当たり有形固定資産（償却資産）額"/>
        <xdr:cNvSpPr txBox="1"/>
      </xdr:nvSpPr>
      <xdr:spPr>
        <a:xfrm>
          <a:off x="20134580" y="6637655"/>
          <a:ext cx="5899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104140</xdr:rowOff>
    </xdr:from>
    <xdr:ext cx="589915" cy="259080"/>
    <xdr:sp macro="" textlink="">
      <xdr:nvSpPr>
        <xdr:cNvPr id="306" name="n_3aveValue【一般廃棄物処理施設】&#10;一人当たり有形固定資産（償却資産）額"/>
        <xdr:cNvSpPr txBox="1"/>
      </xdr:nvSpPr>
      <xdr:spPr>
        <a:xfrm>
          <a:off x="19245580" y="6619240"/>
          <a:ext cx="589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39</xdr:row>
      <xdr:rowOff>86360</xdr:rowOff>
    </xdr:from>
    <xdr:ext cx="525780" cy="251460"/>
    <xdr:sp macro="" textlink="">
      <xdr:nvSpPr>
        <xdr:cNvPr id="307" name="n_4aveValue【一般廃棄物処理施設】&#10;一人当たり有形固定資産（償却資産）額"/>
        <xdr:cNvSpPr txBox="1"/>
      </xdr:nvSpPr>
      <xdr:spPr>
        <a:xfrm>
          <a:off x="18388965" y="677291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92710</xdr:rowOff>
    </xdr:from>
    <xdr:ext cx="534670" cy="259080"/>
    <xdr:sp macro="" textlink="">
      <xdr:nvSpPr>
        <xdr:cNvPr id="308" name="n_1mainValue【一般廃棄物処理施設】&#10;一人当たり有形固定資産（償却資産）額"/>
        <xdr:cNvSpPr txBox="1"/>
      </xdr:nvSpPr>
      <xdr:spPr>
        <a:xfrm>
          <a:off x="21043265" y="71221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72390</xdr:rowOff>
    </xdr:from>
    <xdr:ext cx="525780" cy="259080"/>
    <xdr:sp macro="" textlink="">
      <xdr:nvSpPr>
        <xdr:cNvPr id="309" name="n_2mainValue【一般廃棄物処理施設】&#10;一人当たり有形固定資産（償却資産）額"/>
        <xdr:cNvSpPr txBox="1"/>
      </xdr:nvSpPr>
      <xdr:spPr>
        <a:xfrm>
          <a:off x="20166965" y="71018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143510</xdr:rowOff>
    </xdr:from>
    <xdr:ext cx="525780" cy="251460"/>
    <xdr:sp macro="" textlink="">
      <xdr:nvSpPr>
        <xdr:cNvPr id="310" name="n_3mainValue【一般廃棄物処理施設】&#10;一人当たり有形固定資産（償却資産）額"/>
        <xdr:cNvSpPr txBox="1"/>
      </xdr:nvSpPr>
      <xdr:spPr>
        <a:xfrm>
          <a:off x="19277965" y="7172960"/>
          <a:ext cx="5257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161290</xdr:rowOff>
    </xdr:from>
    <xdr:ext cx="525780" cy="259080"/>
    <xdr:sp macro="" textlink="">
      <xdr:nvSpPr>
        <xdr:cNvPr id="311" name="n_4mainValue【一般廃棄物処理施設】&#10;一人当たり有形固定資産（償却資産）額"/>
        <xdr:cNvSpPr txBox="1"/>
      </xdr:nvSpPr>
      <xdr:spPr>
        <a:xfrm>
          <a:off x="18388965" y="719074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312" name="正方形/長方形 3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313" name="正方形/長方形 3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314" name="正方形/長方形 3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315" name="正方形/長方形 3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316" name="正方形/長方形 3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317" name="正方形/長方形 3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318" name="正方形/長方形 3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19" name="正方形/長方形 3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89560" cy="225425"/>
    <xdr:sp macro="" textlink="">
      <xdr:nvSpPr>
        <xdr:cNvPr id="320" name="テキスト ボックス 319"/>
        <xdr:cNvSpPr txBox="1"/>
      </xdr:nvSpPr>
      <xdr:spPr>
        <a:xfrm>
          <a:off x="12407900" y="89535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321" name="直線コネクタ 3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58470" cy="251460"/>
    <xdr:sp macro="" textlink="">
      <xdr:nvSpPr>
        <xdr:cNvPr id="322" name="テキスト ボックス 321"/>
        <xdr:cNvSpPr txBox="1"/>
      </xdr:nvSpPr>
      <xdr:spPr>
        <a:xfrm>
          <a:off x="11978640" y="11287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323" name="直線コネクタ 322"/>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58470" cy="259080"/>
    <xdr:sp macro="" textlink="">
      <xdr:nvSpPr>
        <xdr:cNvPr id="324" name="テキスト ボックス 323"/>
        <xdr:cNvSpPr txBox="1"/>
      </xdr:nvSpPr>
      <xdr:spPr>
        <a:xfrm>
          <a:off x="11978640" y="10906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325" name="直線コネクタ 324"/>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326" name="テキスト ボックス 325"/>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327" name="直線コネクタ 326"/>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1460"/>
    <xdr:sp macro="" textlink="">
      <xdr:nvSpPr>
        <xdr:cNvPr id="328" name="テキスト ボックス 327"/>
        <xdr:cNvSpPr txBox="1"/>
      </xdr:nvSpPr>
      <xdr:spPr>
        <a:xfrm>
          <a:off x="12042775" y="10144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329" name="直線コネクタ 328"/>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330" name="テキスト ボックス 329"/>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331" name="直線コネクタ 330"/>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332" name="テキスト ボックス 331"/>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333" name="直線コネクタ 3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0200" cy="251460"/>
    <xdr:sp macro="" textlink="">
      <xdr:nvSpPr>
        <xdr:cNvPr id="334" name="テキスト ボックス 333"/>
        <xdr:cNvSpPr txBox="1"/>
      </xdr:nvSpPr>
      <xdr:spPr>
        <a:xfrm>
          <a:off x="12106910" y="9001760"/>
          <a:ext cx="330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3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57</xdr:row>
      <xdr:rowOff>1905</xdr:rowOff>
    </xdr:from>
    <xdr:to xmlns:xdr="http://schemas.openxmlformats.org/drawingml/2006/spreadsheetDrawing">
      <xdr:col>85</xdr:col>
      <xdr:colOff>126365</xdr:colOff>
      <xdr:row>64</xdr:row>
      <xdr:rowOff>76200</xdr:rowOff>
    </xdr:to>
    <xdr:cxnSp macro="">
      <xdr:nvCxnSpPr>
        <xdr:cNvPr id="336" name="直線コネクタ 335"/>
        <xdr:cNvCxnSpPr/>
      </xdr:nvCxnSpPr>
      <xdr:spPr>
        <a:xfrm flipV="1">
          <a:off x="16318865" y="9774555"/>
          <a:ext cx="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80010</xdr:rowOff>
    </xdr:from>
    <xdr:ext cx="469900" cy="259080"/>
    <xdr:sp macro="" textlink="">
      <xdr:nvSpPr>
        <xdr:cNvPr id="337" name="【保健センター・保健所】&#10;有形固定資産減価償却率最小値テキスト"/>
        <xdr:cNvSpPr txBox="1"/>
      </xdr:nvSpPr>
      <xdr:spPr>
        <a:xfrm>
          <a:off x="16357600" y="1105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76200</xdr:rowOff>
    </xdr:from>
    <xdr:to xmlns:xdr="http://schemas.openxmlformats.org/drawingml/2006/spreadsheetDrawing">
      <xdr:col>86</xdr:col>
      <xdr:colOff>25400</xdr:colOff>
      <xdr:row>64</xdr:row>
      <xdr:rowOff>76200</xdr:rowOff>
    </xdr:to>
    <xdr:cxnSp macro="">
      <xdr:nvCxnSpPr>
        <xdr:cNvPr id="338" name="直線コネクタ 337"/>
        <xdr:cNvCxnSpPr/>
      </xdr:nvCxnSpPr>
      <xdr:spPr>
        <a:xfrm>
          <a:off x="16230600" y="1104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120650</xdr:rowOff>
    </xdr:from>
    <xdr:ext cx="405130" cy="251460"/>
    <xdr:sp macro="" textlink="">
      <xdr:nvSpPr>
        <xdr:cNvPr id="339" name="【保健センター・保健所】&#10;有形固定資産減価償却率最大値テキスト"/>
        <xdr:cNvSpPr txBox="1"/>
      </xdr:nvSpPr>
      <xdr:spPr>
        <a:xfrm>
          <a:off x="16357600" y="955040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1905</xdr:rowOff>
    </xdr:from>
    <xdr:to xmlns:xdr="http://schemas.openxmlformats.org/drawingml/2006/spreadsheetDrawing">
      <xdr:col>86</xdr:col>
      <xdr:colOff>25400</xdr:colOff>
      <xdr:row>57</xdr:row>
      <xdr:rowOff>1905</xdr:rowOff>
    </xdr:to>
    <xdr:cxnSp macro="">
      <xdr:nvCxnSpPr>
        <xdr:cNvPr id="340" name="直線コネクタ 339"/>
        <xdr:cNvCxnSpPr/>
      </xdr:nvCxnSpPr>
      <xdr:spPr>
        <a:xfrm>
          <a:off x="16230600" y="9774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50165</xdr:rowOff>
    </xdr:from>
    <xdr:ext cx="405130" cy="259080"/>
    <xdr:sp macro="" textlink="">
      <xdr:nvSpPr>
        <xdr:cNvPr id="341" name="【保健センター・保健所】&#10;有形固定資産減価償却率平均値テキスト"/>
        <xdr:cNvSpPr txBox="1"/>
      </xdr:nvSpPr>
      <xdr:spPr>
        <a:xfrm>
          <a:off x="16357600" y="99942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27305</xdr:rowOff>
    </xdr:from>
    <xdr:to xmlns:xdr="http://schemas.openxmlformats.org/drawingml/2006/spreadsheetDrawing">
      <xdr:col>85</xdr:col>
      <xdr:colOff>177800</xdr:colOff>
      <xdr:row>59</xdr:row>
      <xdr:rowOff>128905</xdr:rowOff>
    </xdr:to>
    <xdr:sp macro="" textlink="">
      <xdr:nvSpPr>
        <xdr:cNvPr id="342" name="フローチャート: 判断 341"/>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160655</xdr:rowOff>
    </xdr:from>
    <xdr:to xmlns:xdr="http://schemas.openxmlformats.org/drawingml/2006/spreadsheetDrawing">
      <xdr:col>81</xdr:col>
      <xdr:colOff>101600</xdr:colOff>
      <xdr:row>59</xdr:row>
      <xdr:rowOff>90805</xdr:rowOff>
    </xdr:to>
    <xdr:sp macro="" textlink="">
      <xdr:nvSpPr>
        <xdr:cNvPr id="343" name="フローチャート: 判断 342"/>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135890</xdr:rowOff>
    </xdr:from>
    <xdr:to xmlns:xdr="http://schemas.openxmlformats.org/drawingml/2006/spreadsheetDrawing">
      <xdr:col>76</xdr:col>
      <xdr:colOff>165100</xdr:colOff>
      <xdr:row>59</xdr:row>
      <xdr:rowOff>66040</xdr:rowOff>
    </xdr:to>
    <xdr:sp macro="" textlink="">
      <xdr:nvSpPr>
        <xdr:cNvPr id="344" name="フローチャート: 判断 343"/>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93980</xdr:rowOff>
    </xdr:from>
    <xdr:to xmlns:xdr="http://schemas.openxmlformats.org/drawingml/2006/spreadsheetDrawing">
      <xdr:col>72</xdr:col>
      <xdr:colOff>38100</xdr:colOff>
      <xdr:row>59</xdr:row>
      <xdr:rowOff>24130</xdr:rowOff>
    </xdr:to>
    <xdr:sp macro="" textlink="">
      <xdr:nvSpPr>
        <xdr:cNvPr id="345" name="フローチャート: 判断 344"/>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92075</xdr:rowOff>
    </xdr:from>
    <xdr:to xmlns:xdr="http://schemas.openxmlformats.org/drawingml/2006/spreadsheetDrawing">
      <xdr:col>67</xdr:col>
      <xdr:colOff>101600</xdr:colOff>
      <xdr:row>59</xdr:row>
      <xdr:rowOff>22225</xdr:rowOff>
    </xdr:to>
    <xdr:sp macro="" textlink="">
      <xdr:nvSpPr>
        <xdr:cNvPr id="346" name="フローチャート: 判断 345"/>
        <xdr:cNvSpPr/>
      </xdr:nvSpPr>
      <xdr:spPr>
        <a:xfrm>
          <a:off x="12763500" y="100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0190"/>
    <xdr:sp macro="" textlink="">
      <xdr:nvSpPr>
        <xdr:cNvPr id="347" name="テキスト ボックス 346"/>
        <xdr:cNvSpPr txBox="1"/>
      </xdr:nvSpPr>
      <xdr:spPr>
        <a:xfrm>
          <a:off x="161290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0190"/>
    <xdr:sp macro="" textlink="">
      <xdr:nvSpPr>
        <xdr:cNvPr id="348" name="テキスト ボックス 347"/>
        <xdr:cNvSpPr txBox="1"/>
      </xdr:nvSpPr>
      <xdr:spPr>
        <a:xfrm>
          <a:off x="15290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0190"/>
    <xdr:sp macro="" textlink="">
      <xdr:nvSpPr>
        <xdr:cNvPr id="349" name="テキスト ボックス 348"/>
        <xdr:cNvSpPr txBox="1"/>
      </xdr:nvSpPr>
      <xdr:spPr>
        <a:xfrm>
          <a:off x="14401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0190"/>
    <xdr:sp macro="" textlink="">
      <xdr:nvSpPr>
        <xdr:cNvPr id="350" name="テキスト ボックス 349"/>
        <xdr:cNvSpPr txBox="1"/>
      </xdr:nvSpPr>
      <xdr:spPr>
        <a:xfrm>
          <a:off x="13512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0190"/>
    <xdr:sp macro="" textlink="">
      <xdr:nvSpPr>
        <xdr:cNvPr id="351" name="テキスト ボックス 350"/>
        <xdr:cNvSpPr txBox="1"/>
      </xdr:nvSpPr>
      <xdr:spPr>
        <a:xfrm>
          <a:off x="12623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33020</xdr:rowOff>
    </xdr:from>
    <xdr:to xmlns:xdr="http://schemas.openxmlformats.org/drawingml/2006/spreadsheetDrawing">
      <xdr:col>85</xdr:col>
      <xdr:colOff>177800</xdr:colOff>
      <xdr:row>61</xdr:row>
      <xdr:rowOff>134620</xdr:rowOff>
    </xdr:to>
    <xdr:sp macro="" textlink="">
      <xdr:nvSpPr>
        <xdr:cNvPr id="352" name="楕円 351"/>
        <xdr:cNvSpPr/>
      </xdr:nvSpPr>
      <xdr:spPr>
        <a:xfrm>
          <a:off x="16268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61</xdr:row>
      <xdr:rowOff>11430</xdr:rowOff>
    </xdr:from>
    <xdr:ext cx="405130" cy="259080"/>
    <xdr:sp macro="" textlink="">
      <xdr:nvSpPr>
        <xdr:cNvPr id="353" name="【保健センター・保健所】&#10;有形固定資産減価償却率該当値テキスト"/>
        <xdr:cNvSpPr txBox="1"/>
      </xdr:nvSpPr>
      <xdr:spPr>
        <a:xfrm>
          <a:off x="16357600" y="10469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164465</xdr:rowOff>
    </xdr:from>
    <xdr:to xmlns:xdr="http://schemas.openxmlformats.org/drawingml/2006/spreadsheetDrawing">
      <xdr:col>81</xdr:col>
      <xdr:colOff>101600</xdr:colOff>
      <xdr:row>61</xdr:row>
      <xdr:rowOff>94615</xdr:rowOff>
    </xdr:to>
    <xdr:sp macro="" textlink="">
      <xdr:nvSpPr>
        <xdr:cNvPr id="354" name="楕円 353"/>
        <xdr:cNvSpPr/>
      </xdr:nvSpPr>
      <xdr:spPr>
        <a:xfrm>
          <a:off x="15430500" y="104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43815</xdr:rowOff>
    </xdr:from>
    <xdr:to xmlns:xdr="http://schemas.openxmlformats.org/drawingml/2006/spreadsheetDrawing">
      <xdr:col>85</xdr:col>
      <xdr:colOff>127000</xdr:colOff>
      <xdr:row>61</xdr:row>
      <xdr:rowOff>83820</xdr:rowOff>
    </xdr:to>
    <xdr:cxnSp macro="">
      <xdr:nvCxnSpPr>
        <xdr:cNvPr id="355" name="直線コネクタ 354"/>
        <xdr:cNvCxnSpPr/>
      </xdr:nvCxnSpPr>
      <xdr:spPr>
        <a:xfrm>
          <a:off x="15481300" y="10502265"/>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61</xdr:row>
      <xdr:rowOff>154940</xdr:rowOff>
    </xdr:from>
    <xdr:to xmlns:xdr="http://schemas.openxmlformats.org/drawingml/2006/spreadsheetDrawing">
      <xdr:col>76</xdr:col>
      <xdr:colOff>165100</xdr:colOff>
      <xdr:row>62</xdr:row>
      <xdr:rowOff>85090</xdr:rowOff>
    </xdr:to>
    <xdr:sp macro="" textlink="">
      <xdr:nvSpPr>
        <xdr:cNvPr id="356" name="楕円 355"/>
        <xdr:cNvSpPr/>
      </xdr:nvSpPr>
      <xdr:spPr>
        <a:xfrm>
          <a:off x="145415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61</xdr:row>
      <xdr:rowOff>43815</xdr:rowOff>
    </xdr:from>
    <xdr:to xmlns:xdr="http://schemas.openxmlformats.org/drawingml/2006/spreadsheetDrawing">
      <xdr:col>81</xdr:col>
      <xdr:colOff>50800</xdr:colOff>
      <xdr:row>62</xdr:row>
      <xdr:rowOff>34290</xdr:rowOff>
    </xdr:to>
    <xdr:cxnSp macro="">
      <xdr:nvCxnSpPr>
        <xdr:cNvPr id="357" name="直線コネクタ 356"/>
        <xdr:cNvCxnSpPr/>
      </xdr:nvCxnSpPr>
      <xdr:spPr>
        <a:xfrm flipV="1">
          <a:off x="14592300" y="1050226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122555</xdr:rowOff>
    </xdr:from>
    <xdr:to xmlns:xdr="http://schemas.openxmlformats.org/drawingml/2006/spreadsheetDrawing">
      <xdr:col>72</xdr:col>
      <xdr:colOff>38100</xdr:colOff>
      <xdr:row>62</xdr:row>
      <xdr:rowOff>52705</xdr:rowOff>
    </xdr:to>
    <xdr:sp macro="" textlink="">
      <xdr:nvSpPr>
        <xdr:cNvPr id="358" name="楕円 357"/>
        <xdr:cNvSpPr/>
      </xdr:nvSpPr>
      <xdr:spPr>
        <a:xfrm>
          <a:off x="13652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62</xdr:row>
      <xdr:rowOff>1905</xdr:rowOff>
    </xdr:from>
    <xdr:to xmlns:xdr="http://schemas.openxmlformats.org/drawingml/2006/spreadsheetDrawing">
      <xdr:col>76</xdr:col>
      <xdr:colOff>114300</xdr:colOff>
      <xdr:row>62</xdr:row>
      <xdr:rowOff>34290</xdr:rowOff>
    </xdr:to>
    <xdr:cxnSp macro="">
      <xdr:nvCxnSpPr>
        <xdr:cNvPr id="359" name="直線コネクタ 358"/>
        <xdr:cNvCxnSpPr/>
      </xdr:nvCxnSpPr>
      <xdr:spPr>
        <a:xfrm>
          <a:off x="13703300" y="106318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61</xdr:row>
      <xdr:rowOff>92075</xdr:rowOff>
    </xdr:from>
    <xdr:to xmlns:xdr="http://schemas.openxmlformats.org/drawingml/2006/spreadsheetDrawing">
      <xdr:col>67</xdr:col>
      <xdr:colOff>101600</xdr:colOff>
      <xdr:row>62</xdr:row>
      <xdr:rowOff>22225</xdr:rowOff>
    </xdr:to>
    <xdr:sp macro="" textlink="">
      <xdr:nvSpPr>
        <xdr:cNvPr id="360" name="楕円 359"/>
        <xdr:cNvSpPr/>
      </xdr:nvSpPr>
      <xdr:spPr>
        <a:xfrm>
          <a:off x="12763500" y="1055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143510</xdr:rowOff>
    </xdr:from>
    <xdr:to xmlns:xdr="http://schemas.openxmlformats.org/drawingml/2006/spreadsheetDrawing">
      <xdr:col>71</xdr:col>
      <xdr:colOff>177800</xdr:colOff>
      <xdr:row>62</xdr:row>
      <xdr:rowOff>1905</xdr:rowOff>
    </xdr:to>
    <xdr:cxnSp macro="">
      <xdr:nvCxnSpPr>
        <xdr:cNvPr id="361" name="直線コネクタ 360"/>
        <xdr:cNvCxnSpPr/>
      </xdr:nvCxnSpPr>
      <xdr:spPr>
        <a:xfrm>
          <a:off x="12814300" y="1060196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107315</xdr:rowOff>
    </xdr:from>
    <xdr:ext cx="405130" cy="259080"/>
    <xdr:sp macro="" textlink="">
      <xdr:nvSpPr>
        <xdr:cNvPr id="362" name="n_1aveValue【保健センター・保健所】&#10;有形固定資産減価償却率"/>
        <xdr:cNvSpPr txBox="1"/>
      </xdr:nvSpPr>
      <xdr:spPr>
        <a:xfrm>
          <a:off x="15266035" y="987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82550</xdr:rowOff>
    </xdr:from>
    <xdr:ext cx="396240" cy="259080"/>
    <xdr:sp macro="" textlink="">
      <xdr:nvSpPr>
        <xdr:cNvPr id="363" name="n_2aveValue【保健センター・保健所】&#10;有形固定資産減価償却率"/>
        <xdr:cNvSpPr txBox="1"/>
      </xdr:nvSpPr>
      <xdr:spPr>
        <a:xfrm>
          <a:off x="14389735" y="985520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40640</xdr:rowOff>
    </xdr:from>
    <xdr:ext cx="396240" cy="251460"/>
    <xdr:sp macro="" textlink="">
      <xdr:nvSpPr>
        <xdr:cNvPr id="364" name="n_3aveValue【保健センター・保健所】&#10;有形固定資産減価償却率"/>
        <xdr:cNvSpPr txBox="1"/>
      </xdr:nvSpPr>
      <xdr:spPr>
        <a:xfrm>
          <a:off x="13500735" y="981329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38735</xdr:rowOff>
    </xdr:from>
    <xdr:ext cx="396240" cy="259080"/>
    <xdr:sp macro="" textlink="">
      <xdr:nvSpPr>
        <xdr:cNvPr id="365" name="n_4aveValue【保健センター・保健所】&#10;有形固定資産減価償却率"/>
        <xdr:cNvSpPr txBox="1"/>
      </xdr:nvSpPr>
      <xdr:spPr>
        <a:xfrm>
          <a:off x="12611735" y="981138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86360</xdr:rowOff>
    </xdr:from>
    <xdr:ext cx="405130" cy="251460"/>
    <xdr:sp macro="" textlink="">
      <xdr:nvSpPr>
        <xdr:cNvPr id="366" name="n_1mainValue【保健センター・保健所】&#10;有形固定資産減価償却率"/>
        <xdr:cNvSpPr txBox="1"/>
      </xdr:nvSpPr>
      <xdr:spPr>
        <a:xfrm>
          <a:off x="15266035" y="10544810"/>
          <a:ext cx="405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62</xdr:row>
      <xdr:rowOff>76200</xdr:rowOff>
    </xdr:from>
    <xdr:ext cx="396240" cy="250190"/>
    <xdr:sp macro="" textlink="">
      <xdr:nvSpPr>
        <xdr:cNvPr id="367" name="n_2mainValue【保健センター・保健所】&#10;有形固定資産減価償却率"/>
        <xdr:cNvSpPr txBox="1"/>
      </xdr:nvSpPr>
      <xdr:spPr>
        <a:xfrm>
          <a:off x="14389735" y="10706100"/>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62</xdr:row>
      <xdr:rowOff>43815</xdr:rowOff>
    </xdr:from>
    <xdr:ext cx="396240" cy="250190"/>
    <xdr:sp macro="" textlink="">
      <xdr:nvSpPr>
        <xdr:cNvPr id="368" name="n_3mainValue【保健センター・保健所】&#10;有形固定資産減価償却率"/>
        <xdr:cNvSpPr txBox="1"/>
      </xdr:nvSpPr>
      <xdr:spPr>
        <a:xfrm>
          <a:off x="13500735" y="1067371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62</xdr:row>
      <xdr:rowOff>13335</xdr:rowOff>
    </xdr:from>
    <xdr:ext cx="396240" cy="259080"/>
    <xdr:sp macro="" textlink="">
      <xdr:nvSpPr>
        <xdr:cNvPr id="369" name="n_4mainValue【保健センター・保健所】&#10;有形固定資産減価償却率"/>
        <xdr:cNvSpPr txBox="1"/>
      </xdr:nvSpPr>
      <xdr:spPr>
        <a:xfrm>
          <a:off x="12611735" y="1064323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370" name="正方形/長方形 3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371" name="正方形/長方形 3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372" name="正方形/長方形 3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373" name="正方形/長方形 3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374" name="正方形/長方形 3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375" name="正方形/長方形 3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376" name="正方形/長方形 3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77" name="正方形/長方形 3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0995" cy="225425"/>
    <xdr:sp macro="" textlink="">
      <xdr:nvSpPr>
        <xdr:cNvPr id="378" name="テキスト ボックス 377"/>
        <xdr:cNvSpPr txBox="1"/>
      </xdr:nvSpPr>
      <xdr:spPr>
        <a:xfrm>
          <a:off x="18249900" y="895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379" name="直線コネクタ 3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380" name="直線コネクタ 379"/>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58470" cy="259080"/>
    <xdr:sp macro="" textlink="">
      <xdr:nvSpPr>
        <xdr:cNvPr id="381" name="テキスト ボックス 380"/>
        <xdr:cNvSpPr txBox="1"/>
      </xdr:nvSpPr>
      <xdr:spPr>
        <a:xfrm>
          <a:off x="17820640" y="10906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382" name="直線コネクタ 381"/>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58470" cy="259080"/>
    <xdr:sp macro="" textlink="">
      <xdr:nvSpPr>
        <xdr:cNvPr id="383" name="テキスト ボックス 382"/>
        <xdr:cNvSpPr txBox="1"/>
      </xdr:nvSpPr>
      <xdr:spPr>
        <a:xfrm>
          <a:off x="17820640" y="1052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384" name="直線コネクタ 383"/>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58470" cy="251460"/>
    <xdr:sp macro="" textlink="">
      <xdr:nvSpPr>
        <xdr:cNvPr id="385" name="テキスト ボックス 384"/>
        <xdr:cNvSpPr txBox="1"/>
      </xdr:nvSpPr>
      <xdr:spPr>
        <a:xfrm>
          <a:off x="17820640" y="10144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386" name="直線コネクタ 385"/>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58470" cy="259080"/>
    <xdr:sp macro="" textlink="">
      <xdr:nvSpPr>
        <xdr:cNvPr id="387" name="テキスト ボックス 386"/>
        <xdr:cNvSpPr txBox="1"/>
      </xdr:nvSpPr>
      <xdr:spPr>
        <a:xfrm>
          <a:off x="17820640" y="9763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388" name="直線コネクタ 387"/>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58470" cy="259080"/>
    <xdr:sp macro="" textlink="">
      <xdr:nvSpPr>
        <xdr:cNvPr id="389" name="テキスト ボックス 388"/>
        <xdr:cNvSpPr txBox="1"/>
      </xdr:nvSpPr>
      <xdr:spPr>
        <a:xfrm>
          <a:off x="17820640" y="9382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390" name="直線コネクタ 389"/>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58470" cy="251460"/>
    <xdr:sp macro="" textlink="">
      <xdr:nvSpPr>
        <xdr:cNvPr id="391" name="テキスト ボックス 390"/>
        <xdr:cNvSpPr txBox="1"/>
      </xdr:nvSpPr>
      <xdr:spPr>
        <a:xfrm>
          <a:off x="17820640" y="9001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392"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144780</xdr:rowOff>
    </xdr:from>
    <xdr:to xmlns:xdr="http://schemas.openxmlformats.org/drawingml/2006/spreadsheetDrawing">
      <xdr:col>116</xdr:col>
      <xdr:colOff>62865</xdr:colOff>
      <xdr:row>63</xdr:row>
      <xdr:rowOff>125730</xdr:rowOff>
    </xdr:to>
    <xdr:cxnSp macro="">
      <xdr:nvCxnSpPr>
        <xdr:cNvPr id="393" name="直線コネクタ 392"/>
        <xdr:cNvCxnSpPr/>
      </xdr:nvCxnSpPr>
      <xdr:spPr>
        <a:xfrm flipV="1">
          <a:off x="22160865" y="9745980"/>
          <a:ext cx="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129540</xdr:rowOff>
    </xdr:from>
    <xdr:ext cx="469900" cy="259080"/>
    <xdr:sp macro="" textlink="">
      <xdr:nvSpPr>
        <xdr:cNvPr id="394" name="【保健センター・保健所】&#10;一人当たり面積最小値テキスト"/>
        <xdr:cNvSpPr txBox="1"/>
      </xdr:nvSpPr>
      <xdr:spPr>
        <a:xfrm>
          <a:off x="22199600" y="1093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125730</xdr:rowOff>
    </xdr:from>
    <xdr:to xmlns:xdr="http://schemas.openxmlformats.org/drawingml/2006/spreadsheetDrawing">
      <xdr:col>116</xdr:col>
      <xdr:colOff>152400</xdr:colOff>
      <xdr:row>63</xdr:row>
      <xdr:rowOff>125730</xdr:rowOff>
    </xdr:to>
    <xdr:cxnSp macro="">
      <xdr:nvCxnSpPr>
        <xdr:cNvPr id="395" name="直線コネクタ 394"/>
        <xdr:cNvCxnSpPr/>
      </xdr:nvCxnSpPr>
      <xdr:spPr>
        <a:xfrm>
          <a:off x="22072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91440</xdr:rowOff>
    </xdr:from>
    <xdr:ext cx="469900" cy="259080"/>
    <xdr:sp macro="" textlink="">
      <xdr:nvSpPr>
        <xdr:cNvPr id="396" name="【保健センター・保健所】&#10;一人当たり面積最大値テキスト"/>
        <xdr:cNvSpPr txBox="1"/>
      </xdr:nvSpPr>
      <xdr:spPr>
        <a:xfrm>
          <a:off x="22199600" y="952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144780</xdr:rowOff>
    </xdr:from>
    <xdr:to xmlns:xdr="http://schemas.openxmlformats.org/drawingml/2006/spreadsheetDrawing">
      <xdr:col>116</xdr:col>
      <xdr:colOff>152400</xdr:colOff>
      <xdr:row>56</xdr:row>
      <xdr:rowOff>144780</xdr:rowOff>
    </xdr:to>
    <xdr:cxnSp macro="">
      <xdr:nvCxnSpPr>
        <xdr:cNvPr id="397" name="直線コネクタ 396"/>
        <xdr:cNvCxnSpPr/>
      </xdr:nvCxnSpPr>
      <xdr:spPr>
        <a:xfrm>
          <a:off x="22072600" y="974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0</xdr:rowOff>
    </xdr:from>
    <xdr:ext cx="469900" cy="259080"/>
    <xdr:sp macro="" textlink="">
      <xdr:nvSpPr>
        <xdr:cNvPr id="398" name="【保健センター・保健所】&#10;一人当たり面積平均値テキスト"/>
        <xdr:cNvSpPr txBox="1"/>
      </xdr:nvSpPr>
      <xdr:spPr>
        <a:xfrm>
          <a:off x="22199600" y="10629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21590</xdr:rowOff>
    </xdr:from>
    <xdr:to xmlns:xdr="http://schemas.openxmlformats.org/drawingml/2006/spreadsheetDrawing">
      <xdr:col>116</xdr:col>
      <xdr:colOff>114300</xdr:colOff>
      <xdr:row>62</xdr:row>
      <xdr:rowOff>123190</xdr:rowOff>
    </xdr:to>
    <xdr:sp macro="" textlink="">
      <xdr:nvSpPr>
        <xdr:cNvPr id="399" name="フローチャート: 判断 398"/>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21590</xdr:rowOff>
    </xdr:from>
    <xdr:to xmlns:xdr="http://schemas.openxmlformats.org/drawingml/2006/spreadsheetDrawing">
      <xdr:col>112</xdr:col>
      <xdr:colOff>38100</xdr:colOff>
      <xdr:row>62</xdr:row>
      <xdr:rowOff>123190</xdr:rowOff>
    </xdr:to>
    <xdr:sp macro="" textlink="">
      <xdr:nvSpPr>
        <xdr:cNvPr id="400" name="フローチャート: 判断 399"/>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25400</xdr:rowOff>
    </xdr:from>
    <xdr:to xmlns:xdr="http://schemas.openxmlformats.org/drawingml/2006/spreadsheetDrawing">
      <xdr:col>107</xdr:col>
      <xdr:colOff>101600</xdr:colOff>
      <xdr:row>62</xdr:row>
      <xdr:rowOff>127000</xdr:rowOff>
    </xdr:to>
    <xdr:sp macro="" textlink="">
      <xdr:nvSpPr>
        <xdr:cNvPr id="401" name="フローチャート: 判断 400"/>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2540</xdr:rowOff>
    </xdr:from>
    <xdr:to xmlns:xdr="http://schemas.openxmlformats.org/drawingml/2006/spreadsheetDrawing">
      <xdr:col>102</xdr:col>
      <xdr:colOff>165100</xdr:colOff>
      <xdr:row>62</xdr:row>
      <xdr:rowOff>104140</xdr:rowOff>
    </xdr:to>
    <xdr:sp macro="" textlink="">
      <xdr:nvSpPr>
        <xdr:cNvPr id="402" name="フローチャート: 判断 401"/>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128270</xdr:rowOff>
    </xdr:from>
    <xdr:to xmlns:xdr="http://schemas.openxmlformats.org/drawingml/2006/spreadsheetDrawing">
      <xdr:col>98</xdr:col>
      <xdr:colOff>38100</xdr:colOff>
      <xdr:row>63</xdr:row>
      <xdr:rowOff>58420</xdr:rowOff>
    </xdr:to>
    <xdr:sp macro="" textlink="">
      <xdr:nvSpPr>
        <xdr:cNvPr id="403" name="フローチャート: 判断 402"/>
        <xdr:cNvSpPr/>
      </xdr:nvSpPr>
      <xdr:spPr>
        <a:xfrm>
          <a:off x="18605500" y="1075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0190"/>
    <xdr:sp macro="" textlink="">
      <xdr:nvSpPr>
        <xdr:cNvPr id="404" name="テキスト ボックス 403"/>
        <xdr:cNvSpPr txBox="1"/>
      </xdr:nvSpPr>
      <xdr:spPr>
        <a:xfrm>
          <a:off x="219710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0190"/>
    <xdr:sp macro="" textlink="">
      <xdr:nvSpPr>
        <xdr:cNvPr id="405" name="テキスト ボックス 404"/>
        <xdr:cNvSpPr txBox="1"/>
      </xdr:nvSpPr>
      <xdr:spPr>
        <a:xfrm>
          <a:off x="21132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0190"/>
    <xdr:sp macro="" textlink="">
      <xdr:nvSpPr>
        <xdr:cNvPr id="406" name="テキスト ボックス 405"/>
        <xdr:cNvSpPr txBox="1"/>
      </xdr:nvSpPr>
      <xdr:spPr>
        <a:xfrm>
          <a:off x="20243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0190"/>
    <xdr:sp macro="" textlink="">
      <xdr:nvSpPr>
        <xdr:cNvPr id="407" name="テキスト ボックス 406"/>
        <xdr:cNvSpPr txBox="1"/>
      </xdr:nvSpPr>
      <xdr:spPr>
        <a:xfrm>
          <a:off x="19354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0190"/>
    <xdr:sp macro="" textlink="">
      <xdr:nvSpPr>
        <xdr:cNvPr id="408" name="テキスト ボックス 407"/>
        <xdr:cNvSpPr txBox="1"/>
      </xdr:nvSpPr>
      <xdr:spPr>
        <a:xfrm>
          <a:off x="18465800" y="114274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158750</xdr:rowOff>
    </xdr:from>
    <xdr:to xmlns:xdr="http://schemas.openxmlformats.org/drawingml/2006/spreadsheetDrawing">
      <xdr:col>116</xdr:col>
      <xdr:colOff>114300</xdr:colOff>
      <xdr:row>61</xdr:row>
      <xdr:rowOff>88900</xdr:rowOff>
    </xdr:to>
    <xdr:sp macro="" textlink="">
      <xdr:nvSpPr>
        <xdr:cNvPr id="409" name="楕円 408"/>
        <xdr:cNvSpPr/>
      </xdr:nvSpPr>
      <xdr:spPr>
        <a:xfrm>
          <a:off x="221107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10160</xdr:rowOff>
    </xdr:from>
    <xdr:ext cx="469900" cy="259080"/>
    <xdr:sp macro="" textlink="">
      <xdr:nvSpPr>
        <xdr:cNvPr id="410" name="【保健センター・保健所】&#10;一人当たり面積該当値テキスト"/>
        <xdr:cNvSpPr txBox="1"/>
      </xdr:nvSpPr>
      <xdr:spPr>
        <a:xfrm>
          <a:off x="22199600" y="10297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162560</xdr:rowOff>
    </xdr:from>
    <xdr:to xmlns:xdr="http://schemas.openxmlformats.org/drawingml/2006/spreadsheetDrawing">
      <xdr:col>112</xdr:col>
      <xdr:colOff>38100</xdr:colOff>
      <xdr:row>61</xdr:row>
      <xdr:rowOff>92710</xdr:rowOff>
    </xdr:to>
    <xdr:sp macro="" textlink="">
      <xdr:nvSpPr>
        <xdr:cNvPr id="411" name="楕円 410"/>
        <xdr:cNvSpPr/>
      </xdr:nvSpPr>
      <xdr:spPr>
        <a:xfrm>
          <a:off x="21272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61</xdr:row>
      <xdr:rowOff>38100</xdr:rowOff>
    </xdr:from>
    <xdr:to xmlns:xdr="http://schemas.openxmlformats.org/drawingml/2006/spreadsheetDrawing">
      <xdr:col>116</xdr:col>
      <xdr:colOff>63500</xdr:colOff>
      <xdr:row>61</xdr:row>
      <xdr:rowOff>41910</xdr:rowOff>
    </xdr:to>
    <xdr:cxnSp macro="">
      <xdr:nvCxnSpPr>
        <xdr:cNvPr id="412" name="直線コネクタ 411"/>
        <xdr:cNvCxnSpPr/>
      </xdr:nvCxnSpPr>
      <xdr:spPr>
        <a:xfrm flipV="1">
          <a:off x="21323300" y="104965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162560</xdr:rowOff>
    </xdr:from>
    <xdr:to xmlns:xdr="http://schemas.openxmlformats.org/drawingml/2006/spreadsheetDrawing">
      <xdr:col>107</xdr:col>
      <xdr:colOff>101600</xdr:colOff>
      <xdr:row>61</xdr:row>
      <xdr:rowOff>92710</xdr:rowOff>
    </xdr:to>
    <xdr:sp macro="" textlink="">
      <xdr:nvSpPr>
        <xdr:cNvPr id="413" name="楕円 412"/>
        <xdr:cNvSpPr/>
      </xdr:nvSpPr>
      <xdr:spPr>
        <a:xfrm>
          <a:off x="2038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61</xdr:row>
      <xdr:rowOff>41910</xdr:rowOff>
    </xdr:from>
    <xdr:to xmlns:xdr="http://schemas.openxmlformats.org/drawingml/2006/spreadsheetDrawing">
      <xdr:col>111</xdr:col>
      <xdr:colOff>177800</xdr:colOff>
      <xdr:row>61</xdr:row>
      <xdr:rowOff>41910</xdr:rowOff>
    </xdr:to>
    <xdr:cxnSp macro="">
      <xdr:nvCxnSpPr>
        <xdr:cNvPr id="414" name="直線コネクタ 413"/>
        <xdr:cNvCxnSpPr/>
      </xdr:nvCxnSpPr>
      <xdr:spPr>
        <a:xfrm>
          <a:off x="20434300" y="10500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166370</xdr:rowOff>
    </xdr:from>
    <xdr:to xmlns:xdr="http://schemas.openxmlformats.org/drawingml/2006/spreadsheetDrawing">
      <xdr:col>102</xdr:col>
      <xdr:colOff>165100</xdr:colOff>
      <xdr:row>61</xdr:row>
      <xdr:rowOff>96520</xdr:rowOff>
    </xdr:to>
    <xdr:sp macro="" textlink="">
      <xdr:nvSpPr>
        <xdr:cNvPr id="415" name="楕円 414"/>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61</xdr:row>
      <xdr:rowOff>41910</xdr:rowOff>
    </xdr:from>
    <xdr:to xmlns:xdr="http://schemas.openxmlformats.org/drawingml/2006/spreadsheetDrawing">
      <xdr:col>107</xdr:col>
      <xdr:colOff>50800</xdr:colOff>
      <xdr:row>61</xdr:row>
      <xdr:rowOff>45720</xdr:rowOff>
    </xdr:to>
    <xdr:cxnSp macro="">
      <xdr:nvCxnSpPr>
        <xdr:cNvPr id="416" name="直線コネクタ 415"/>
        <xdr:cNvCxnSpPr/>
      </xdr:nvCxnSpPr>
      <xdr:spPr>
        <a:xfrm flipV="1">
          <a:off x="19545300" y="105003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170180</xdr:rowOff>
    </xdr:from>
    <xdr:to xmlns:xdr="http://schemas.openxmlformats.org/drawingml/2006/spreadsheetDrawing">
      <xdr:col>98</xdr:col>
      <xdr:colOff>38100</xdr:colOff>
      <xdr:row>61</xdr:row>
      <xdr:rowOff>100330</xdr:rowOff>
    </xdr:to>
    <xdr:sp macro="" textlink="">
      <xdr:nvSpPr>
        <xdr:cNvPr id="417" name="楕円 416"/>
        <xdr:cNvSpPr/>
      </xdr:nvSpPr>
      <xdr:spPr>
        <a:xfrm>
          <a:off x="18605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61</xdr:row>
      <xdr:rowOff>45720</xdr:rowOff>
    </xdr:from>
    <xdr:to xmlns:xdr="http://schemas.openxmlformats.org/drawingml/2006/spreadsheetDrawing">
      <xdr:col>102</xdr:col>
      <xdr:colOff>114300</xdr:colOff>
      <xdr:row>61</xdr:row>
      <xdr:rowOff>49530</xdr:rowOff>
    </xdr:to>
    <xdr:cxnSp macro="">
      <xdr:nvCxnSpPr>
        <xdr:cNvPr id="418" name="直線コネクタ 417"/>
        <xdr:cNvCxnSpPr/>
      </xdr:nvCxnSpPr>
      <xdr:spPr>
        <a:xfrm flipV="1">
          <a:off x="18656300" y="105041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114300</xdr:rowOff>
    </xdr:from>
    <xdr:ext cx="469900" cy="259080"/>
    <xdr:sp macro="" textlink="">
      <xdr:nvSpPr>
        <xdr:cNvPr id="419" name="n_1aveValue【保健センター・保健所】&#10;一人当たり面積"/>
        <xdr:cNvSpPr txBox="1"/>
      </xdr:nvSpPr>
      <xdr:spPr>
        <a:xfrm>
          <a:off x="21075650" y="1074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118110</xdr:rowOff>
    </xdr:from>
    <xdr:ext cx="461010" cy="259080"/>
    <xdr:sp macro="" textlink="">
      <xdr:nvSpPr>
        <xdr:cNvPr id="420" name="n_2aveValue【保健センター・保健所】&#10;一人当たり面積"/>
        <xdr:cNvSpPr txBox="1"/>
      </xdr:nvSpPr>
      <xdr:spPr>
        <a:xfrm>
          <a:off x="20199350" y="1074801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95250</xdr:rowOff>
    </xdr:from>
    <xdr:ext cx="461010" cy="259080"/>
    <xdr:sp macro="" textlink="">
      <xdr:nvSpPr>
        <xdr:cNvPr id="421" name="n_3aveValue【保健センター・保健所】&#10;一人当たり面積"/>
        <xdr:cNvSpPr txBox="1"/>
      </xdr:nvSpPr>
      <xdr:spPr>
        <a:xfrm>
          <a:off x="19310350" y="1072515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49530</xdr:rowOff>
    </xdr:from>
    <xdr:ext cx="461010" cy="259080"/>
    <xdr:sp macro="" textlink="">
      <xdr:nvSpPr>
        <xdr:cNvPr id="422" name="n_4aveValue【保健センター・保健所】&#10;一人当たり面積"/>
        <xdr:cNvSpPr txBox="1"/>
      </xdr:nvSpPr>
      <xdr:spPr>
        <a:xfrm>
          <a:off x="18421350" y="108508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109220</xdr:rowOff>
    </xdr:from>
    <xdr:ext cx="469900" cy="251460"/>
    <xdr:sp macro="" textlink="">
      <xdr:nvSpPr>
        <xdr:cNvPr id="423" name="n_1mainValue【保健センター・保健所】&#10;一人当たり面積"/>
        <xdr:cNvSpPr txBox="1"/>
      </xdr:nvSpPr>
      <xdr:spPr>
        <a:xfrm>
          <a:off x="21075650" y="1022477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109220</xdr:rowOff>
    </xdr:from>
    <xdr:ext cx="461010" cy="251460"/>
    <xdr:sp macro="" textlink="">
      <xdr:nvSpPr>
        <xdr:cNvPr id="424" name="n_2mainValue【保健センター・保健所】&#10;一人当たり面積"/>
        <xdr:cNvSpPr txBox="1"/>
      </xdr:nvSpPr>
      <xdr:spPr>
        <a:xfrm>
          <a:off x="20199350" y="1022477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113030</xdr:rowOff>
    </xdr:from>
    <xdr:ext cx="461010" cy="259080"/>
    <xdr:sp macro="" textlink="">
      <xdr:nvSpPr>
        <xdr:cNvPr id="425" name="n_3mainValue【保健センター・保健所】&#10;一人当たり面積"/>
        <xdr:cNvSpPr txBox="1"/>
      </xdr:nvSpPr>
      <xdr:spPr>
        <a:xfrm>
          <a:off x="19310350" y="1022858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116840</xdr:rowOff>
    </xdr:from>
    <xdr:ext cx="461010" cy="259080"/>
    <xdr:sp macro="" textlink="">
      <xdr:nvSpPr>
        <xdr:cNvPr id="426" name="n_4mainValue【保健センター・保健所】&#10;一人当たり面積"/>
        <xdr:cNvSpPr txBox="1"/>
      </xdr:nvSpPr>
      <xdr:spPr>
        <a:xfrm>
          <a:off x="18421350" y="1023239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427" name="正方形/長方形 4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428" name="正方形/長方形 427"/>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429" name="正方形/長方形 428"/>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430" name="正方形/長方形 429"/>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431" name="正方形/長方形 430"/>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432" name="正方形/長方形 431"/>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433" name="正方形/長方形 432"/>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34" name="正方形/長方形 433"/>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89560" cy="216535"/>
    <xdr:sp macro="" textlink="">
      <xdr:nvSpPr>
        <xdr:cNvPr id="435" name="テキスト ボックス 434"/>
        <xdr:cNvSpPr txBox="1"/>
      </xdr:nvSpPr>
      <xdr:spPr>
        <a:xfrm>
          <a:off x="12407900" y="12763500"/>
          <a:ext cx="289560"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436" name="直線コネクタ 435"/>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58470" cy="259080"/>
    <xdr:sp macro="" textlink="">
      <xdr:nvSpPr>
        <xdr:cNvPr id="437" name="テキスト ボックス 436"/>
        <xdr:cNvSpPr txBox="1"/>
      </xdr:nvSpPr>
      <xdr:spPr>
        <a:xfrm>
          <a:off x="11978640" y="1509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438" name="直線コネクタ 437"/>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58470" cy="251460"/>
    <xdr:sp macro="" textlink="">
      <xdr:nvSpPr>
        <xdr:cNvPr id="439" name="テキスト ボックス 438"/>
        <xdr:cNvSpPr txBox="1"/>
      </xdr:nvSpPr>
      <xdr:spPr>
        <a:xfrm>
          <a:off x="11978640" y="14716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440" name="直線コネクタ 439"/>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441" name="テキスト ボックス 440"/>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442" name="直線コネクタ 441"/>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443" name="テキスト ボックス 442"/>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444" name="直線コネクタ 443"/>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1460"/>
    <xdr:sp macro="" textlink="">
      <xdr:nvSpPr>
        <xdr:cNvPr id="445" name="テキスト ボックス 444"/>
        <xdr:cNvSpPr txBox="1"/>
      </xdr:nvSpPr>
      <xdr:spPr>
        <a:xfrm>
          <a:off x="12042775" y="1357376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446" name="直線コネクタ 445"/>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447" name="テキスト ボックス 446"/>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448" name="直線コネクタ 447"/>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0200" cy="259080"/>
    <xdr:sp macro="" textlink="">
      <xdr:nvSpPr>
        <xdr:cNvPr id="449" name="テキスト ボックス 448"/>
        <xdr:cNvSpPr txBox="1"/>
      </xdr:nvSpPr>
      <xdr:spPr>
        <a:xfrm>
          <a:off x="12106910" y="12811760"/>
          <a:ext cx="330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450"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89535</xdr:rowOff>
    </xdr:from>
    <xdr:to xmlns:xdr="http://schemas.openxmlformats.org/drawingml/2006/spreadsheetDrawing">
      <xdr:col>85</xdr:col>
      <xdr:colOff>126365</xdr:colOff>
      <xdr:row>86</xdr:row>
      <xdr:rowOff>114300</xdr:rowOff>
    </xdr:to>
    <xdr:cxnSp macro="">
      <xdr:nvCxnSpPr>
        <xdr:cNvPr id="451" name="直線コネクタ 450"/>
        <xdr:cNvCxnSpPr/>
      </xdr:nvCxnSpPr>
      <xdr:spPr>
        <a:xfrm flipV="1">
          <a:off x="16318865" y="1329118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118110</xdr:rowOff>
    </xdr:from>
    <xdr:ext cx="469900" cy="259080"/>
    <xdr:sp macro="" textlink="">
      <xdr:nvSpPr>
        <xdr:cNvPr id="452" name="【消防施設】&#10;有形固定資産減価償却率最小値テキスト"/>
        <xdr:cNvSpPr txBox="1"/>
      </xdr:nvSpPr>
      <xdr:spPr>
        <a:xfrm>
          <a:off x="16357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114300</xdr:rowOff>
    </xdr:from>
    <xdr:to xmlns:xdr="http://schemas.openxmlformats.org/drawingml/2006/spreadsheetDrawing">
      <xdr:col>86</xdr:col>
      <xdr:colOff>25400</xdr:colOff>
      <xdr:row>86</xdr:row>
      <xdr:rowOff>114300</xdr:rowOff>
    </xdr:to>
    <xdr:cxnSp macro="">
      <xdr:nvCxnSpPr>
        <xdr:cNvPr id="453" name="直線コネクタ 452"/>
        <xdr:cNvCxnSpPr/>
      </xdr:nvCxnSpPr>
      <xdr:spPr>
        <a:xfrm>
          <a:off x="16230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36195</xdr:rowOff>
    </xdr:from>
    <xdr:ext cx="405130" cy="259080"/>
    <xdr:sp macro="" textlink="">
      <xdr:nvSpPr>
        <xdr:cNvPr id="454" name="【消防施設】&#10;有形固定資産減価償却率最大値テキスト"/>
        <xdr:cNvSpPr txBox="1"/>
      </xdr:nvSpPr>
      <xdr:spPr>
        <a:xfrm>
          <a:off x="16357600" y="130663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89535</xdr:rowOff>
    </xdr:from>
    <xdr:to xmlns:xdr="http://schemas.openxmlformats.org/drawingml/2006/spreadsheetDrawing">
      <xdr:col>86</xdr:col>
      <xdr:colOff>25400</xdr:colOff>
      <xdr:row>77</xdr:row>
      <xdr:rowOff>89535</xdr:rowOff>
    </xdr:to>
    <xdr:cxnSp macro="">
      <xdr:nvCxnSpPr>
        <xdr:cNvPr id="455" name="直線コネクタ 454"/>
        <xdr:cNvCxnSpPr/>
      </xdr:nvCxnSpPr>
      <xdr:spPr>
        <a:xfrm>
          <a:off x="16230600" y="1329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36830</xdr:rowOff>
    </xdr:from>
    <xdr:ext cx="405130" cy="259080"/>
    <xdr:sp macro="" textlink="">
      <xdr:nvSpPr>
        <xdr:cNvPr id="456" name="【消防施設】&#10;有形固定資産減価償却率平均値テキスト"/>
        <xdr:cNvSpPr txBox="1"/>
      </xdr:nvSpPr>
      <xdr:spPr>
        <a:xfrm>
          <a:off x="16357600" y="13924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13970</xdr:rowOff>
    </xdr:from>
    <xdr:to xmlns:xdr="http://schemas.openxmlformats.org/drawingml/2006/spreadsheetDrawing">
      <xdr:col>85</xdr:col>
      <xdr:colOff>177800</xdr:colOff>
      <xdr:row>82</xdr:row>
      <xdr:rowOff>115570</xdr:rowOff>
    </xdr:to>
    <xdr:sp macro="" textlink="">
      <xdr:nvSpPr>
        <xdr:cNvPr id="457" name="フローチャート: 判断 456"/>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164465</xdr:rowOff>
    </xdr:from>
    <xdr:to xmlns:xdr="http://schemas.openxmlformats.org/drawingml/2006/spreadsheetDrawing">
      <xdr:col>81</xdr:col>
      <xdr:colOff>101600</xdr:colOff>
      <xdr:row>82</xdr:row>
      <xdr:rowOff>94615</xdr:rowOff>
    </xdr:to>
    <xdr:sp macro="" textlink="">
      <xdr:nvSpPr>
        <xdr:cNvPr id="458" name="フローチャート: 判断 457"/>
        <xdr:cNvSpPr/>
      </xdr:nvSpPr>
      <xdr:spPr>
        <a:xfrm>
          <a:off x="15430500" y="1405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126365</xdr:rowOff>
    </xdr:from>
    <xdr:to xmlns:xdr="http://schemas.openxmlformats.org/drawingml/2006/spreadsheetDrawing">
      <xdr:col>76</xdr:col>
      <xdr:colOff>165100</xdr:colOff>
      <xdr:row>82</xdr:row>
      <xdr:rowOff>56515</xdr:rowOff>
    </xdr:to>
    <xdr:sp macro="" textlink="">
      <xdr:nvSpPr>
        <xdr:cNvPr id="459" name="フローチャート: 判断 458"/>
        <xdr:cNvSpPr/>
      </xdr:nvSpPr>
      <xdr:spPr>
        <a:xfrm>
          <a:off x="145415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74930</xdr:rowOff>
    </xdr:from>
    <xdr:to xmlns:xdr="http://schemas.openxmlformats.org/drawingml/2006/spreadsheetDrawing">
      <xdr:col>72</xdr:col>
      <xdr:colOff>38100</xdr:colOff>
      <xdr:row>82</xdr:row>
      <xdr:rowOff>5080</xdr:rowOff>
    </xdr:to>
    <xdr:sp macro="" textlink="">
      <xdr:nvSpPr>
        <xdr:cNvPr id="460" name="フローチャート: 判断 459"/>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116840</xdr:rowOff>
    </xdr:from>
    <xdr:to xmlns:xdr="http://schemas.openxmlformats.org/drawingml/2006/spreadsheetDrawing">
      <xdr:col>67</xdr:col>
      <xdr:colOff>101600</xdr:colOff>
      <xdr:row>82</xdr:row>
      <xdr:rowOff>46990</xdr:rowOff>
    </xdr:to>
    <xdr:sp macro="" textlink="">
      <xdr:nvSpPr>
        <xdr:cNvPr id="461" name="フローチャート: 判断 460"/>
        <xdr:cNvSpPr/>
      </xdr:nvSpPr>
      <xdr:spPr>
        <a:xfrm>
          <a:off x="12763500" y="1400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462" name="テキスト ボックス 4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463" name="テキスト ボックス 4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464" name="テキスト ボックス 4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465" name="テキスト ボックス 4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466" name="テキスト ボックス 4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83</xdr:row>
      <xdr:rowOff>10160</xdr:rowOff>
    </xdr:from>
    <xdr:to xmlns:xdr="http://schemas.openxmlformats.org/drawingml/2006/spreadsheetDrawing">
      <xdr:col>85</xdr:col>
      <xdr:colOff>177800</xdr:colOff>
      <xdr:row>83</xdr:row>
      <xdr:rowOff>111760</xdr:rowOff>
    </xdr:to>
    <xdr:sp macro="" textlink="">
      <xdr:nvSpPr>
        <xdr:cNvPr id="467" name="楕円 466"/>
        <xdr:cNvSpPr/>
      </xdr:nvSpPr>
      <xdr:spPr>
        <a:xfrm>
          <a:off x="16268700" y="1424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160020</xdr:rowOff>
    </xdr:from>
    <xdr:ext cx="405130" cy="259080"/>
    <xdr:sp macro="" textlink="">
      <xdr:nvSpPr>
        <xdr:cNvPr id="468" name="【消防施設】&#10;有形固定資産減価償却率該当値テキスト"/>
        <xdr:cNvSpPr txBox="1"/>
      </xdr:nvSpPr>
      <xdr:spPr>
        <a:xfrm>
          <a:off x="16357600" y="14218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86360</xdr:rowOff>
    </xdr:from>
    <xdr:to xmlns:xdr="http://schemas.openxmlformats.org/drawingml/2006/spreadsheetDrawing">
      <xdr:col>81</xdr:col>
      <xdr:colOff>101600</xdr:colOff>
      <xdr:row>86</xdr:row>
      <xdr:rowOff>16510</xdr:rowOff>
    </xdr:to>
    <xdr:sp macro="" textlink="">
      <xdr:nvSpPr>
        <xdr:cNvPr id="469" name="楕円 468"/>
        <xdr:cNvSpPr/>
      </xdr:nvSpPr>
      <xdr:spPr>
        <a:xfrm>
          <a:off x="154305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83</xdr:row>
      <xdr:rowOff>60960</xdr:rowOff>
    </xdr:from>
    <xdr:to xmlns:xdr="http://schemas.openxmlformats.org/drawingml/2006/spreadsheetDrawing">
      <xdr:col>85</xdr:col>
      <xdr:colOff>127000</xdr:colOff>
      <xdr:row>85</xdr:row>
      <xdr:rowOff>137160</xdr:rowOff>
    </xdr:to>
    <xdr:cxnSp macro="">
      <xdr:nvCxnSpPr>
        <xdr:cNvPr id="470" name="直線コネクタ 469"/>
        <xdr:cNvCxnSpPr/>
      </xdr:nvCxnSpPr>
      <xdr:spPr>
        <a:xfrm flipV="1">
          <a:off x="15481300" y="14291310"/>
          <a:ext cx="8382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65405</xdr:rowOff>
    </xdr:from>
    <xdr:to xmlns:xdr="http://schemas.openxmlformats.org/drawingml/2006/spreadsheetDrawing">
      <xdr:col>76</xdr:col>
      <xdr:colOff>165100</xdr:colOff>
      <xdr:row>85</xdr:row>
      <xdr:rowOff>167005</xdr:rowOff>
    </xdr:to>
    <xdr:sp macro="" textlink="">
      <xdr:nvSpPr>
        <xdr:cNvPr id="471" name="楕円 470"/>
        <xdr:cNvSpPr/>
      </xdr:nvSpPr>
      <xdr:spPr>
        <a:xfrm>
          <a:off x="14541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116205</xdr:rowOff>
    </xdr:from>
    <xdr:to xmlns:xdr="http://schemas.openxmlformats.org/drawingml/2006/spreadsheetDrawing">
      <xdr:col>81</xdr:col>
      <xdr:colOff>50800</xdr:colOff>
      <xdr:row>85</xdr:row>
      <xdr:rowOff>137160</xdr:rowOff>
    </xdr:to>
    <xdr:cxnSp macro="">
      <xdr:nvCxnSpPr>
        <xdr:cNvPr id="472" name="直線コネクタ 471"/>
        <xdr:cNvCxnSpPr/>
      </xdr:nvCxnSpPr>
      <xdr:spPr>
        <a:xfrm>
          <a:off x="14592300" y="146894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84</xdr:row>
      <xdr:rowOff>48260</xdr:rowOff>
    </xdr:from>
    <xdr:to xmlns:xdr="http://schemas.openxmlformats.org/drawingml/2006/spreadsheetDrawing">
      <xdr:col>72</xdr:col>
      <xdr:colOff>38100</xdr:colOff>
      <xdr:row>84</xdr:row>
      <xdr:rowOff>149860</xdr:rowOff>
    </xdr:to>
    <xdr:sp macro="" textlink="">
      <xdr:nvSpPr>
        <xdr:cNvPr id="473" name="楕円 472"/>
        <xdr:cNvSpPr/>
      </xdr:nvSpPr>
      <xdr:spPr>
        <a:xfrm>
          <a:off x="13652500" y="144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84</xdr:row>
      <xdr:rowOff>99060</xdr:rowOff>
    </xdr:from>
    <xdr:to xmlns:xdr="http://schemas.openxmlformats.org/drawingml/2006/spreadsheetDrawing">
      <xdr:col>76</xdr:col>
      <xdr:colOff>114300</xdr:colOff>
      <xdr:row>85</xdr:row>
      <xdr:rowOff>116205</xdr:rowOff>
    </xdr:to>
    <xdr:cxnSp macro="">
      <xdr:nvCxnSpPr>
        <xdr:cNvPr id="474" name="直線コネクタ 473"/>
        <xdr:cNvCxnSpPr/>
      </xdr:nvCxnSpPr>
      <xdr:spPr>
        <a:xfrm>
          <a:off x="13703300" y="14500860"/>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71120</xdr:rowOff>
    </xdr:from>
    <xdr:to xmlns:xdr="http://schemas.openxmlformats.org/drawingml/2006/spreadsheetDrawing">
      <xdr:col>67</xdr:col>
      <xdr:colOff>101600</xdr:colOff>
      <xdr:row>85</xdr:row>
      <xdr:rowOff>1270</xdr:rowOff>
    </xdr:to>
    <xdr:sp macro="" textlink="">
      <xdr:nvSpPr>
        <xdr:cNvPr id="475" name="楕円 474"/>
        <xdr:cNvSpPr/>
      </xdr:nvSpPr>
      <xdr:spPr>
        <a:xfrm>
          <a:off x="12763500" y="144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84</xdr:row>
      <xdr:rowOff>99060</xdr:rowOff>
    </xdr:from>
    <xdr:to xmlns:xdr="http://schemas.openxmlformats.org/drawingml/2006/spreadsheetDrawing">
      <xdr:col>71</xdr:col>
      <xdr:colOff>177800</xdr:colOff>
      <xdr:row>84</xdr:row>
      <xdr:rowOff>121920</xdr:rowOff>
    </xdr:to>
    <xdr:cxnSp macro="">
      <xdr:nvCxnSpPr>
        <xdr:cNvPr id="476" name="直線コネクタ 475"/>
        <xdr:cNvCxnSpPr/>
      </xdr:nvCxnSpPr>
      <xdr:spPr>
        <a:xfrm flipV="1">
          <a:off x="12814300" y="145008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111125</xdr:rowOff>
    </xdr:from>
    <xdr:ext cx="405130" cy="250190"/>
    <xdr:sp macro="" textlink="">
      <xdr:nvSpPr>
        <xdr:cNvPr id="477" name="n_1aveValue【消防施設】&#10;有形固定資産減価償却率"/>
        <xdr:cNvSpPr txBox="1"/>
      </xdr:nvSpPr>
      <xdr:spPr>
        <a:xfrm>
          <a:off x="15266035" y="13827125"/>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73025</xdr:rowOff>
    </xdr:from>
    <xdr:ext cx="396240" cy="259080"/>
    <xdr:sp macro="" textlink="">
      <xdr:nvSpPr>
        <xdr:cNvPr id="478" name="n_2aveValue【消防施設】&#10;有形固定資産減価償却率"/>
        <xdr:cNvSpPr txBox="1"/>
      </xdr:nvSpPr>
      <xdr:spPr>
        <a:xfrm>
          <a:off x="14389735" y="1378902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21590</xdr:rowOff>
    </xdr:from>
    <xdr:ext cx="396240" cy="259080"/>
    <xdr:sp macro="" textlink="">
      <xdr:nvSpPr>
        <xdr:cNvPr id="479" name="n_3aveValue【消防施設】&#10;有形固定資産減価償却率"/>
        <xdr:cNvSpPr txBox="1"/>
      </xdr:nvSpPr>
      <xdr:spPr>
        <a:xfrm>
          <a:off x="13500735" y="1373759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63500</xdr:rowOff>
    </xdr:from>
    <xdr:ext cx="396240" cy="251460"/>
    <xdr:sp macro="" textlink="">
      <xdr:nvSpPr>
        <xdr:cNvPr id="480" name="n_4aveValue【消防施設】&#10;有形固定資産減価償却率"/>
        <xdr:cNvSpPr txBox="1"/>
      </xdr:nvSpPr>
      <xdr:spPr>
        <a:xfrm>
          <a:off x="12611735" y="1377950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86</xdr:row>
      <xdr:rowOff>7620</xdr:rowOff>
    </xdr:from>
    <xdr:ext cx="405130" cy="250190"/>
    <xdr:sp macro="" textlink="">
      <xdr:nvSpPr>
        <xdr:cNvPr id="481" name="n_1mainValue【消防施設】&#10;有形固定資産減価償却率"/>
        <xdr:cNvSpPr txBox="1"/>
      </xdr:nvSpPr>
      <xdr:spPr>
        <a:xfrm>
          <a:off x="15266035" y="14752320"/>
          <a:ext cx="405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158115</xdr:rowOff>
    </xdr:from>
    <xdr:ext cx="396240" cy="250190"/>
    <xdr:sp macro="" textlink="">
      <xdr:nvSpPr>
        <xdr:cNvPr id="482" name="n_2mainValue【消防施設】&#10;有形固定資産減価償却率"/>
        <xdr:cNvSpPr txBox="1"/>
      </xdr:nvSpPr>
      <xdr:spPr>
        <a:xfrm>
          <a:off x="14389735" y="1473136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140970</xdr:rowOff>
    </xdr:from>
    <xdr:ext cx="396240" cy="259080"/>
    <xdr:sp macro="" textlink="">
      <xdr:nvSpPr>
        <xdr:cNvPr id="483" name="n_3mainValue【消防施設】&#10;有形固定資産減価償却率"/>
        <xdr:cNvSpPr txBox="1"/>
      </xdr:nvSpPr>
      <xdr:spPr>
        <a:xfrm>
          <a:off x="13500735" y="1454277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84</xdr:row>
      <xdr:rowOff>163830</xdr:rowOff>
    </xdr:from>
    <xdr:ext cx="396240" cy="259080"/>
    <xdr:sp macro="" textlink="">
      <xdr:nvSpPr>
        <xdr:cNvPr id="484" name="n_4mainValue【消防施設】&#10;有形固定資産減価償却率"/>
        <xdr:cNvSpPr txBox="1"/>
      </xdr:nvSpPr>
      <xdr:spPr>
        <a:xfrm>
          <a:off x="12611735" y="1456563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485" name="正方形/長方形 4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486" name="正方形/長方形 48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487" name="正方形/長方形 48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488" name="正方形/長方形 48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489" name="正方形/長方形 48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490" name="正方形/長方形 48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491" name="正方形/長方形 49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492" name="正方形/長方形 49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0995" cy="216535"/>
    <xdr:sp macro="" textlink="">
      <xdr:nvSpPr>
        <xdr:cNvPr id="493" name="テキスト ボックス 492"/>
        <xdr:cNvSpPr txBox="1"/>
      </xdr:nvSpPr>
      <xdr:spPr>
        <a:xfrm>
          <a:off x="18249900" y="12763500"/>
          <a:ext cx="34099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494" name="直線コネクタ 49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495" name="直線コネクタ 49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58470" cy="251460"/>
    <xdr:sp macro="" textlink="">
      <xdr:nvSpPr>
        <xdr:cNvPr id="496" name="テキスト ボックス 495"/>
        <xdr:cNvSpPr txBox="1"/>
      </xdr:nvSpPr>
      <xdr:spPr>
        <a:xfrm>
          <a:off x="17820640" y="14716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497" name="直線コネクタ 49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58470" cy="259080"/>
    <xdr:sp macro="" textlink="">
      <xdr:nvSpPr>
        <xdr:cNvPr id="498" name="テキスト ボックス 497"/>
        <xdr:cNvSpPr txBox="1"/>
      </xdr:nvSpPr>
      <xdr:spPr>
        <a:xfrm>
          <a:off x="17820640" y="14335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499" name="直線コネクタ 49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58470" cy="259080"/>
    <xdr:sp macro="" textlink="">
      <xdr:nvSpPr>
        <xdr:cNvPr id="500" name="テキスト ボックス 499"/>
        <xdr:cNvSpPr txBox="1"/>
      </xdr:nvSpPr>
      <xdr:spPr>
        <a:xfrm>
          <a:off x="17820640" y="13954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501" name="直線コネクタ 50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58470" cy="251460"/>
    <xdr:sp macro="" textlink="">
      <xdr:nvSpPr>
        <xdr:cNvPr id="502" name="テキスト ボックス 501"/>
        <xdr:cNvSpPr txBox="1"/>
      </xdr:nvSpPr>
      <xdr:spPr>
        <a:xfrm>
          <a:off x="17820640" y="1357376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503" name="直線コネクタ 50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58470" cy="259080"/>
    <xdr:sp macro="" textlink="">
      <xdr:nvSpPr>
        <xdr:cNvPr id="504" name="テキスト ボックス 503"/>
        <xdr:cNvSpPr txBox="1"/>
      </xdr:nvSpPr>
      <xdr:spPr>
        <a:xfrm>
          <a:off x="17820640" y="13192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505" name="直線コネクタ 5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58470" cy="259080"/>
    <xdr:sp macro="" textlink="">
      <xdr:nvSpPr>
        <xdr:cNvPr id="506" name="テキスト ボックス 505"/>
        <xdr:cNvSpPr txBox="1"/>
      </xdr:nvSpPr>
      <xdr:spPr>
        <a:xfrm>
          <a:off x="17820640" y="12811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5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49530</xdr:rowOff>
    </xdr:from>
    <xdr:to xmlns:xdr="http://schemas.openxmlformats.org/drawingml/2006/spreadsheetDrawing">
      <xdr:col>116</xdr:col>
      <xdr:colOff>62865</xdr:colOff>
      <xdr:row>86</xdr:row>
      <xdr:rowOff>93345</xdr:rowOff>
    </xdr:to>
    <xdr:cxnSp macro="">
      <xdr:nvCxnSpPr>
        <xdr:cNvPr id="508" name="直線コネクタ 507"/>
        <xdr:cNvCxnSpPr/>
      </xdr:nvCxnSpPr>
      <xdr:spPr>
        <a:xfrm flipV="1">
          <a:off x="22160865" y="13594080"/>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97790</xdr:rowOff>
    </xdr:from>
    <xdr:ext cx="469900" cy="251460"/>
    <xdr:sp macro="" textlink="">
      <xdr:nvSpPr>
        <xdr:cNvPr id="509" name="【消防施設】&#10;一人当たり面積最小値テキスト"/>
        <xdr:cNvSpPr txBox="1"/>
      </xdr:nvSpPr>
      <xdr:spPr>
        <a:xfrm>
          <a:off x="22199600" y="148424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93345</xdr:rowOff>
    </xdr:from>
    <xdr:to xmlns:xdr="http://schemas.openxmlformats.org/drawingml/2006/spreadsheetDrawing">
      <xdr:col>116</xdr:col>
      <xdr:colOff>152400</xdr:colOff>
      <xdr:row>86</xdr:row>
      <xdr:rowOff>93345</xdr:rowOff>
    </xdr:to>
    <xdr:cxnSp macro="">
      <xdr:nvCxnSpPr>
        <xdr:cNvPr id="510" name="直線コネクタ 509"/>
        <xdr:cNvCxnSpPr/>
      </xdr:nvCxnSpPr>
      <xdr:spPr>
        <a:xfrm>
          <a:off x="22072600" y="14838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167640</xdr:rowOff>
    </xdr:from>
    <xdr:ext cx="469900" cy="250190"/>
    <xdr:sp macro="" textlink="">
      <xdr:nvSpPr>
        <xdr:cNvPr id="511" name="【消防施設】&#10;一人当たり面積最大値テキスト"/>
        <xdr:cNvSpPr txBox="1"/>
      </xdr:nvSpPr>
      <xdr:spPr>
        <a:xfrm>
          <a:off x="22199600" y="133692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49530</xdr:rowOff>
    </xdr:from>
    <xdr:to xmlns:xdr="http://schemas.openxmlformats.org/drawingml/2006/spreadsheetDrawing">
      <xdr:col>116</xdr:col>
      <xdr:colOff>152400</xdr:colOff>
      <xdr:row>79</xdr:row>
      <xdr:rowOff>49530</xdr:rowOff>
    </xdr:to>
    <xdr:cxnSp macro="">
      <xdr:nvCxnSpPr>
        <xdr:cNvPr id="512" name="直線コネクタ 511"/>
        <xdr:cNvCxnSpPr/>
      </xdr:nvCxnSpPr>
      <xdr:spPr>
        <a:xfrm>
          <a:off x="22072600" y="1359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29210</xdr:rowOff>
    </xdr:from>
    <xdr:ext cx="469900" cy="251460"/>
    <xdr:sp macro="" textlink="">
      <xdr:nvSpPr>
        <xdr:cNvPr id="513" name="【消防施設】&#10;一人当たり面積平均値テキスト"/>
        <xdr:cNvSpPr txBox="1"/>
      </xdr:nvSpPr>
      <xdr:spPr>
        <a:xfrm>
          <a:off x="22199600" y="1443101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6350</xdr:rowOff>
    </xdr:from>
    <xdr:to xmlns:xdr="http://schemas.openxmlformats.org/drawingml/2006/spreadsheetDrawing">
      <xdr:col>116</xdr:col>
      <xdr:colOff>114300</xdr:colOff>
      <xdr:row>85</xdr:row>
      <xdr:rowOff>107950</xdr:rowOff>
    </xdr:to>
    <xdr:sp macro="" textlink="">
      <xdr:nvSpPr>
        <xdr:cNvPr id="514" name="フローチャート: 判断 513"/>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19685</xdr:rowOff>
    </xdr:from>
    <xdr:to xmlns:xdr="http://schemas.openxmlformats.org/drawingml/2006/spreadsheetDrawing">
      <xdr:col>112</xdr:col>
      <xdr:colOff>38100</xdr:colOff>
      <xdr:row>85</xdr:row>
      <xdr:rowOff>121285</xdr:rowOff>
    </xdr:to>
    <xdr:sp macro="" textlink="">
      <xdr:nvSpPr>
        <xdr:cNvPr id="515" name="フローチャート: 判断 514"/>
        <xdr:cNvSpPr/>
      </xdr:nvSpPr>
      <xdr:spPr>
        <a:xfrm>
          <a:off x="21272500" y="1459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15875</xdr:rowOff>
    </xdr:from>
    <xdr:to xmlns:xdr="http://schemas.openxmlformats.org/drawingml/2006/spreadsheetDrawing">
      <xdr:col>107</xdr:col>
      <xdr:colOff>101600</xdr:colOff>
      <xdr:row>85</xdr:row>
      <xdr:rowOff>117475</xdr:rowOff>
    </xdr:to>
    <xdr:sp macro="" textlink="">
      <xdr:nvSpPr>
        <xdr:cNvPr id="516" name="フローチャート: 判断 515"/>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27305</xdr:rowOff>
    </xdr:from>
    <xdr:to xmlns:xdr="http://schemas.openxmlformats.org/drawingml/2006/spreadsheetDrawing">
      <xdr:col>102</xdr:col>
      <xdr:colOff>165100</xdr:colOff>
      <xdr:row>85</xdr:row>
      <xdr:rowOff>128905</xdr:rowOff>
    </xdr:to>
    <xdr:sp macro="" textlink="">
      <xdr:nvSpPr>
        <xdr:cNvPr id="517" name="フローチャート: 判断 516"/>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85</xdr:row>
      <xdr:rowOff>107315</xdr:rowOff>
    </xdr:from>
    <xdr:to xmlns:xdr="http://schemas.openxmlformats.org/drawingml/2006/spreadsheetDrawing">
      <xdr:col>98</xdr:col>
      <xdr:colOff>38100</xdr:colOff>
      <xdr:row>86</xdr:row>
      <xdr:rowOff>37465</xdr:rowOff>
    </xdr:to>
    <xdr:sp macro="" textlink="">
      <xdr:nvSpPr>
        <xdr:cNvPr id="518" name="フローチャート: 判断 517"/>
        <xdr:cNvSpPr/>
      </xdr:nvSpPr>
      <xdr:spPr>
        <a:xfrm>
          <a:off x="18605500" y="1468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519" name="テキスト ボックス 5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520" name="テキスト ボックス 5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521" name="テキスト ボックス 5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522" name="テキスト ボックス 5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523" name="テキスト ボックス 5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84455</xdr:rowOff>
    </xdr:from>
    <xdr:to xmlns:xdr="http://schemas.openxmlformats.org/drawingml/2006/spreadsheetDrawing">
      <xdr:col>116</xdr:col>
      <xdr:colOff>114300</xdr:colOff>
      <xdr:row>86</xdr:row>
      <xdr:rowOff>14605</xdr:rowOff>
    </xdr:to>
    <xdr:sp macro="" textlink="">
      <xdr:nvSpPr>
        <xdr:cNvPr id="524" name="楕円 523"/>
        <xdr:cNvSpPr/>
      </xdr:nvSpPr>
      <xdr:spPr>
        <a:xfrm>
          <a:off x="22110700" y="146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63500</xdr:rowOff>
    </xdr:from>
    <xdr:ext cx="469900" cy="251460"/>
    <xdr:sp macro="" textlink="">
      <xdr:nvSpPr>
        <xdr:cNvPr id="525" name="【消防施設】&#10;一人当たり面積該当値テキスト"/>
        <xdr:cNvSpPr txBox="1"/>
      </xdr:nvSpPr>
      <xdr:spPr>
        <a:xfrm>
          <a:off x="22199600" y="1463675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128270</xdr:rowOff>
    </xdr:from>
    <xdr:to xmlns:xdr="http://schemas.openxmlformats.org/drawingml/2006/spreadsheetDrawing">
      <xdr:col>112</xdr:col>
      <xdr:colOff>38100</xdr:colOff>
      <xdr:row>86</xdr:row>
      <xdr:rowOff>58420</xdr:rowOff>
    </xdr:to>
    <xdr:sp macro="" textlink="">
      <xdr:nvSpPr>
        <xdr:cNvPr id="526" name="楕円 525"/>
        <xdr:cNvSpPr/>
      </xdr:nvSpPr>
      <xdr:spPr>
        <a:xfrm>
          <a:off x="21272500" y="1470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135255</xdr:rowOff>
    </xdr:from>
    <xdr:to xmlns:xdr="http://schemas.openxmlformats.org/drawingml/2006/spreadsheetDrawing">
      <xdr:col>116</xdr:col>
      <xdr:colOff>63500</xdr:colOff>
      <xdr:row>86</xdr:row>
      <xdr:rowOff>7620</xdr:rowOff>
    </xdr:to>
    <xdr:cxnSp macro="">
      <xdr:nvCxnSpPr>
        <xdr:cNvPr id="527" name="直線コネクタ 526"/>
        <xdr:cNvCxnSpPr/>
      </xdr:nvCxnSpPr>
      <xdr:spPr>
        <a:xfrm flipV="1">
          <a:off x="21323300" y="147085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132080</xdr:rowOff>
    </xdr:from>
    <xdr:to xmlns:xdr="http://schemas.openxmlformats.org/drawingml/2006/spreadsheetDrawing">
      <xdr:col>107</xdr:col>
      <xdr:colOff>101600</xdr:colOff>
      <xdr:row>86</xdr:row>
      <xdr:rowOff>62230</xdr:rowOff>
    </xdr:to>
    <xdr:sp macro="" textlink="">
      <xdr:nvSpPr>
        <xdr:cNvPr id="528" name="楕円 527"/>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7620</xdr:rowOff>
    </xdr:from>
    <xdr:to xmlns:xdr="http://schemas.openxmlformats.org/drawingml/2006/spreadsheetDrawing">
      <xdr:col>111</xdr:col>
      <xdr:colOff>177800</xdr:colOff>
      <xdr:row>86</xdr:row>
      <xdr:rowOff>11430</xdr:rowOff>
    </xdr:to>
    <xdr:cxnSp macro="">
      <xdr:nvCxnSpPr>
        <xdr:cNvPr id="529" name="直線コネクタ 528"/>
        <xdr:cNvCxnSpPr/>
      </xdr:nvCxnSpPr>
      <xdr:spPr>
        <a:xfrm flipV="1">
          <a:off x="20434300" y="14752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85</xdr:row>
      <xdr:rowOff>95885</xdr:rowOff>
    </xdr:from>
    <xdr:to xmlns:xdr="http://schemas.openxmlformats.org/drawingml/2006/spreadsheetDrawing">
      <xdr:col>102</xdr:col>
      <xdr:colOff>165100</xdr:colOff>
      <xdr:row>86</xdr:row>
      <xdr:rowOff>26035</xdr:rowOff>
    </xdr:to>
    <xdr:sp macro="" textlink="">
      <xdr:nvSpPr>
        <xdr:cNvPr id="530" name="楕円 529"/>
        <xdr:cNvSpPr/>
      </xdr:nvSpPr>
      <xdr:spPr>
        <a:xfrm>
          <a:off x="19494500" y="1466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85</xdr:row>
      <xdr:rowOff>146685</xdr:rowOff>
    </xdr:from>
    <xdr:to xmlns:xdr="http://schemas.openxmlformats.org/drawingml/2006/spreadsheetDrawing">
      <xdr:col>107</xdr:col>
      <xdr:colOff>50800</xdr:colOff>
      <xdr:row>86</xdr:row>
      <xdr:rowOff>11430</xdr:rowOff>
    </xdr:to>
    <xdr:cxnSp macro="">
      <xdr:nvCxnSpPr>
        <xdr:cNvPr id="531" name="直線コネクタ 530"/>
        <xdr:cNvCxnSpPr/>
      </xdr:nvCxnSpPr>
      <xdr:spPr>
        <a:xfrm>
          <a:off x="19545300" y="1471993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85</xdr:row>
      <xdr:rowOff>48260</xdr:rowOff>
    </xdr:from>
    <xdr:to xmlns:xdr="http://schemas.openxmlformats.org/drawingml/2006/spreadsheetDrawing">
      <xdr:col>98</xdr:col>
      <xdr:colOff>38100</xdr:colOff>
      <xdr:row>85</xdr:row>
      <xdr:rowOff>149860</xdr:rowOff>
    </xdr:to>
    <xdr:sp macro="" textlink="">
      <xdr:nvSpPr>
        <xdr:cNvPr id="532" name="楕円 531"/>
        <xdr:cNvSpPr/>
      </xdr:nvSpPr>
      <xdr:spPr>
        <a:xfrm>
          <a:off x="18605500" y="1462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85</xdr:row>
      <xdr:rowOff>99060</xdr:rowOff>
    </xdr:from>
    <xdr:to xmlns:xdr="http://schemas.openxmlformats.org/drawingml/2006/spreadsheetDrawing">
      <xdr:col>102</xdr:col>
      <xdr:colOff>114300</xdr:colOff>
      <xdr:row>85</xdr:row>
      <xdr:rowOff>146685</xdr:rowOff>
    </xdr:to>
    <xdr:cxnSp macro="">
      <xdr:nvCxnSpPr>
        <xdr:cNvPr id="533" name="直線コネクタ 532"/>
        <xdr:cNvCxnSpPr/>
      </xdr:nvCxnSpPr>
      <xdr:spPr>
        <a:xfrm>
          <a:off x="18656300" y="1467231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137795</xdr:rowOff>
    </xdr:from>
    <xdr:ext cx="469900" cy="259080"/>
    <xdr:sp macro="" textlink="">
      <xdr:nvSpPr>
        <xdr:cNvPr id="534" name="n_1aveValue【消防施設】&#10;一人当たり面積"/>
        <xdr:cNvSpPr txBox="1"/>
      </xdr:nvSpPr>
      <xdr:spPr>
        <a:xfrm>
          <a:off x="21075650" y="14368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133985</xdr:rowOff>
    </xdr:from>
    <xdr:ext cx="461010" cy="250190"/>
    <xdr:sp macro="" textlink="">
      <xdr:nvSpPr>
        <xdr:cNvPr id="535" name="n_2aveValue【消防施設】&#10;一人当たり面積"/>
        <xdr:cNvSpPr txBox="1"/>
      </xdr:nvSpPr>
      <xdr:spPr>
        <a:xfrm>
          <a:off x="20199350" y="1436433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145415</xdr:rowOff>
    </xdr:from>
    <xdr:ext cx="461010" cy="250190"/>
    <xdr:sp macro="" textlink="">
      <xdr:nvSpPr>
        <xdr:cNvPr id="536" name="n_3aveValue【消防施設】&#10;一人当たり面積"/>
        <xdr:cNvSpPr txBox="1"/>
      </xdr:nvSpPr>
      <xdr:spPr>
        <a:xfrm>
          <a:off x="19310350" y="1437576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29210</xdr:rowOff>
    </xdr:from>
    <xdr:ext cx="461010" cy="251460"/>
    <xdr:sp macro="" textlink="">
      <xdr:nvSpPr>
        <xdr:cNvPr id="537" name="n_4aveValue【消防施設】&#10;一人当たり面積"/>
        <xdr:cNvSpPr txBox="1"/>
      </xdr:nvSpPr>
      <xdr:spPr>
        <a:xfrm>
          <a:off x="18421350" y="1477391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49530</xdr:rowOff>
    </xdr:from>
    <xdr:ext cx="469900" cy="259080"/>
    <xdr:sp macro="" textlink="">
      <xdr:nvSpPr>
        <xdr:cNvPr id="538" name="n_1mainValue【消防施設】&#10;一人当たり面積"/>
        <xdr:cNvSpPr txBox="1"/>
      </xdr:nvSpPr>
      <xdr:spPr>
        <a:xfrm>
          <a:off x="21075650" y="14794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53340</xdr:rowOff>
    </xdr:from>
    <xdr:ext cx="461010" cy="250190"/>
    <xdr:sp macro="" textlink="">
      <xdr:nvSpPr>
        <xdr:cNvPr id="539" name="n_2mainValue【消防施設】&#10;一人当たり面積"/>
        <xdr:cNvSpPr txBox="1"/>
      </xdr:nvSpPr>
      <xdr:spPr>
        <a:xfrm>
          <a:off x="20199350" y="1479804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17780</xdr:rowOff>
    </xdr:from>
    <xdr:ext cx="461010" cy="251460"/>
    <xdr:sp macro="" textlink="">
      <xdr:nvSpPr>
        <xdr:cNvPr id="540" name="n_3mainValue【消防施設】&#10;一人当たり面積"/>
        <xdr:cNvSpPr txBox="1"/>
      </xdr:nvSpPr>
      <xdr:spPr>
        <a:xfrm>
          <a:off x="19310350" y="1476248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166370</xdr:rowOff>
    </xdr:from>
    <xdr:ext cx="461010" cy="251460"/>
    <xdr:sp macro="" textlink="">
      <xdr:nvSpPr>
        <xdr:cNvPr id="541" name="n_4mainValue【消防施設】&#10;一人当たり面積"/>
        <xdr:cNvSpPr txBox="1"/>
      </xdr:nvSpPr>
      <xdr:spPr>
        <a:xfrm>
          <a:off x="18421350" y="14396720"/>
          <a:ext cx="4610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89560" cy="225425"/>
    <xdr:sp macro="" textlink="">
      <xdr:nvSpPr>
        <xdr:cNvPr id="550" name="テキスト ボックス 549"/>
        <xdr:cNvSpPr txBox="1"/>
      </xdr:nvSpPr>
      <xdr:spPr>
        <a:xfrm>
          <a:off x="12407900" y="16573500"/>
          <a:ext cx="28956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551" name="直線コネクタ 5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58470" cy="259080"/>
    <xdr:sp macro="" textlink="">
      <xdr:nvSpPr>
        <xdr:cNvPr id="552" name="テキスト ボックス 551"/>
        <xdr:cNvSpPr txBox="1"/>
      </xdr:nvSpPr>
      <xdr:spPr>
        <a:xfrm>
          <a:off x="11978640" y="18907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553" name="直線コネクタ 5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58470" cy="250190"/>
    <xdr:sp macro="" textlink="">
      <xdr:nvSpPr>
        <xdr:cNvPr id="554" name="テキスト ボックス 553"/>
        <xdr:cNvSpPr txBox="1"/>
      </xdr:nvSpPr>
      <xdr:spPr>
        <a:xfrm>
          <a:off x="11978640" y="1858137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555" name="直線コネクタ 5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556" name="テキスト ボックス 5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557" name="直線コネクタ 5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1460"/>
    <xdr:sp macro="" textlink="">
      <xdr:nvSpPr>
        <xdr:cNvPr id="558" name="テキスト ボックス 557"/>
        <xdr:cNvSpPr txBox="1"/>
      </xdr:nvSpPr>
      <xdr:spPr>
        <a:xfrm>
          <a:off x="12042775" y="17928590"/>
          <a:ext cx="4032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559" name="直線コネクタ 5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560" name="テキスト ボックス 5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561" name="直線コネクタ 5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562" name="テキスト ボックス 5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563" name="直線コネクタ 5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0200" cy="250190"/>
    <xdr:sp macro="" textlink="">
      <xdr:nvSpPr>
        <xdr:cNvPr id="564" name="テキスト ボックス 563"/>
        <xdr:cNvSpPr txBox="1"/>
      </xdr:nvSpPr>
      <xdr:spPr>
        <a:xfrm>
          <a:off x="12106910" y="16948150"/>
          <a:ext cx="3302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565" name="直線コネクタ 5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5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4445</xdr:rowOff>
    </xdr:from>
    <xdr:to xmlns:xdr="http://schemas.openxmlformats.org/drawingml/2006/spreadsheetDrawing">
      <xdr:col>85</xdr:col>
      <xdr:colOff>126365</xdr:colOff>
      <xdr:row>109</xdr:row>
      <xdr:rowOff>35560</xdr:rowOff>
    </xdr:to>
    <xdr:cxnSp macro="">
      <xdr:nvCxnSpPr>
        <xdr:cNvPr id="567" name="直線コネクタ 566"/>
        <xdr:cNvCxnSpPr/>
      </xdr:nvCxnSpPr>
      <xdr:spPr>
        <a:xfrm flipV="1">
          <a:off x="16318865" y="17149445"/>
          <a:ext cx="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56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569" name="直線コネクタ 56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122555</xdr:rowOff>
    </xdr:from>
    <xdr:ext cx="340360" cy="250190"/>
    <xdr:sp macro="" textlink="">
      <xdr:nvSpPr>
        <xdr:cNvPr id="570" name="【庁舎】&#10;有形固定資産減価償却率最大値テキスト"/>
        <xdr:cNvSpPr txBox="1"/>
      </xdr:nvSpPr>
      <xdr:spPr>
        <a:xfrm>
          <a:off x="16357600" y="16924655"/>
          <a:ext cx="340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4445</xdr:rowOff>
    </xdr:from>
    <xdr:to xmlns:xdr="http://schemas.openxmlformats.org/drawingml/2006/spreadsheetDrawing">
      <xdr:col>86</xdr:col>
      <xdr:colOff>25400</xdr:colOff>
      <xdr:row>100</xdr:row>
      <xdr:rowOff>4445</xdr:rowOff>
    </xdr:to>
    <xdr:cxnSp macro="">
      <xdr:nvCxnSpPr>
        <xdr:cNvPr id="571" name="直線コネクタ 570"/>
        <xdr:cNvCxnSpPr/>
      </xdr:nvCxnSpPr>
      <xdr:spPr>
        <a:xfrm>
          <a:off x="16230600" y="1714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167005</xdr:rowOff>
    </xdr:from>
    <xdr:ext cx="405130" cy="250825"/>
    <xdr:sp macro="" textlink="">
      <xdr:nvSpPr>
        <xdr:cNvPr id="572" name="【庁舎】&#10;有形固定資産減価償却率平均値テキスト"/>
        <xdr:cNvSpPr txBox="1"/>
      </xdr:nvSpPr>
      <xdr:spPr>
        <a:xfrm>
          <a:off x="16357600" y="17826355"/>
          <a:ext cx="405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17780</xdr:rowOff>
    </xdr:from>
    <xdr:to xmlns:xdr="http://schemas.openxmlformats.org/drawingml/2006/spreadsheetDrawing">
      <xdr:col>85</xdr:col>
      <xdr:colOff>177800</xdr:colOff>
      <xdr:row>104</xdr:row>
      <xdr:rowOff>118745</xdr:rowOff>
    </xdr:to>
    <xdr:sp macro="" textlink="">
      <xdr:nvSpPr>
        <xdr:cNvPr id="573" name="フローチャート: 判断 572"/>
        <xdr:cNvSpPr/>
      </xdr:nvSpPr>
      <xdr:spPr>
        <a:xfrm>
          <a:off x="16268700" y="17848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2540</xdr:rowOff>
    </xdr:from>
    <xdr:to xmlns:xdr="http://schemas.openxmlformats.org/drawingml/2006/spreadsheetDrawing">
      <xdr:col>81</xdr:col>
      <xdr:colOff>101600</xdr:colOff>
      <xdr:row>104</xdr:row>
      <xdr:rowOff>104140</xdr:rowOff>
    </xdr:to>
    <xdr:sp macro="" textlink="">
      <xdr:nvSpPr>
        <xdr:cNvPr id="574" name="フローチャート: 判断 573"/>
        <xdr:cNvSpPr/>
      </xdr:nvSpPr>
      <xdr:spPr>
        <a:xfrm>
          <a:off x="15430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4445</xdr:rowOff>
    </xdr:from>
    <xdr:to xmlns:xdr="http://schemas.openxmlformats.org/drawingml/2006/spreadsheetDrawing">
      <xdr:col>76</xdr:col>
      <xdr:colOff>165100</xdr:colOff>
      <xdr:row>104</xdr:row>
      <xdr:rowOff>106045</xdr:rowOff>
    </xdr:to>
    <xdr:sp macro="" textlink="">
      <xdr:nvSpPr>
        <xdr:cNvPr id="575" name="フローチャート: 判断 574"/>
        <xdr:cNvSpPr/>
      </xdr:nvSpPr>
      <xdr:spPr>
        <a:xfrm>
          <a:off x="145415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92075</xdr:rowOff>
    </xdr:from>
    <xdr:to xmlns:xdr="http://schemas.openxmlformats.org/drawingml/2006/spreadsheetDrawing">
      <xdr:col>72</xdr:col>
      <xdr:colOff>38100</xdr:colOff>
      <xdr:row>105</xdr:row>
      <xdr:rowOff>22225</xdr:rowOff>
    </xdr:to>
    <xdr:sp macro="" textlink="">
      <xdr:nvSpPr>
        <xdr:cNvPr id="576" name="フローチャート: 判断 575"/>
        <xdr:cNvSpPr/>
      </xdr:nvSpPr>
      <xdr:spPr>
        <a:xfrm>
          <a:off x="13652500" y="1792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121920</xdr:rowOff>
    </xdr:from>
    <xdr:to xmlns:xdr="http://schemas.openxmlformats.org/drawingml/2006/spreadsheetDrawing">
      <xdr:col>67</xdr:col>
      <xdr:colOff>101600</xdr:colOff>
      <xdr:row>105</xdr:row>
      <xdr:rowOff>52070</xdr:rowOff>
    </xdr:to>
    <xdr:sp macro="" textlink="">
      <xdr:nvSpPr>
        <xdr:cNvPr id="577" name="フローチャート: 判断 576"/>
        <xdr:cNvSpPr/>
      </xdr:nvSpPr>
      <xdr:spPr>
        <a:xfrm>
          <a:off x="12763500" y="1795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578" name="テキスト ボックス 5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579" name="テキスト ボックス 5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580" name="テキスト ボックス 5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581" name="テキスト ボックス 5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582" name="テキスト ボックス 5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99</xdr:row>
      <xdr:rowOff>125095</xdr:rowOff>
    </xdr:from>
    <xdr:to xmlns:xdr="http://schemas.openxmlformats.org/drawingml/2006/spreadsheetDrawing">
      <xdr:col>85</xdr:col>
      <xdr:colOff>177800</xdr:colOff>
      <xdr:row>100</xdr:row>
      <xdr:rowOff>55245</xdr:rowOff>
    </xdr:to>
    <xdr:sp macro="" textlink="">
      <xdr:nvSpPr>
        <xdr:cNvPr id="583" name="楕円 582"/>
        <xdr:cNvSpPr/>
      </xdr:nvSpPr>
      <xdr:spPr>
        <a:xfrm>
          <a:off x="16268700" y="1709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78105</xdr:rowOff>
    </xdr:from>
    <xdr:ext cx="340360" cy="250190"/>
    <xdr:sp macro="" textlink="">
      <xdr:nvSpPr>
        <xdr:cNvPr id="584" name="【庁舎】&#10;有形固定資産減価償却率該当値テキスト"/>
        <xdr:cNvSpPr txBox="1"/>
      </xdr:nvSpPr>
      <xdr:spPr>
        <a:xfrm>
          <a:off x="16357600" y="17051655"/>
          <a:ext cx="340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99</xdr:row>
      <xdr:rowOff>69215</xdr:rowOff>
    </xdr:from>
    <xdr:to xmlns:xdr="http://schemas.openxmlformats.org/drawingml/2006/spreadsheetDrawing">
      <xdr:col>81</xdr:col>
      <xdr:colOff>101600</xdr:colOff>
      <xdr:row>99</xdr:row>
      <xdr:rowOff>170815</xdr:rowOff>
    </xdr:to>
    <xdr:sp macro="" textlink="">
      <xdr:nvSpPr>
        <xdr:cNvPr id="585" name="楕円 584"/>
        <xdr:cNvSpPr/>
      </xdr:nvSpPr>
      <xdr:spPr>
        <a:xfrm>
          <a:off x="15430500" y="1704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99</xdr:row>
      <xdr:rowOff>120650</xdr:rowOff>
    </xdr:from>
    <xdr:to xmlns:xdr="http://schemas.openxmlformats.org/drawingml/2006/spreadsheetDrawing">
      <xdr:col>85</xdr:col>
      <xdr:colOff>127000</xdr:colOff>
      <xdr:row>100</xdr:row>
      <xdr:rowOff>4445</xdr:rowOff>
    </xdr:to>
    <xdr:cxnSp macro="">
      <xdr:nvCxnSpPr>
        <xdr:cNvPr id="586" name="直線コネクタ 585"/>
        <xdr:cNvCxnSpPr/>
      </xdr:nvCxnSpPr>
      <xdr:spPr>
        <a:xfrm>
          <a:off x="15481300" y="1709420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108</xdr:row>
      <xdr:rowOff>4445</xdr:rowOff>
    </xdr:from>
    <xdr:to xmlns:xdr="http://schemas.openxmlformats.org/drawingml/2006/spreadsheetDrawing">
      <xdr:col>76</xdr:col>
      <xdr:colOff>165100</xdr:colOff>
      <xdr:row>108</xdr:row>
      <xdr:rowOff>106045</xdr:rowOff>
    </xdr:to>
    <xdr:sp macro="" textlink="">
      <xdr:nvSpPr>
        <xdr:cNvPr id="587" name="楕円 586"/>
        <xdr:cNvSpPr/>
      </xdr:nvSpPr>
      <xdr:spPr>
        <a:xfrm>
          <a:off x="14541500" y="1852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120650</xdr:rowOff>
    </xdr:from>
    <xdr:to xmlns:xdr="http://schemas.openxmlformats.org/drawingml/2006/spreadsheetDrawing">
      <xdr:col>81</xdr:col>
      <xdr:colOff>50800</xdr:colOff>
      <xdr:row>108</xdr:row>
      <xdr:rowOff>55245</xdr:rowOff>
    </xdr:to>
    <xdr:cxnSp macro="">
      <xdr:nvCxnSpPr>
        <xdr:cNvPr id="588" name="直線コネクタ 587"/>
        <xdr:cNvCxnSpPr/>
      </xdr:nvCxnSpPr>
      <xdr:spPr>
        <a:xfrm flipV="1">
          <a:off x="14592300" y="17094200"/>
          <a:ext cx="889000" cy="147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166370</xdr:rowOff>
    </xdr:from>
    <xdr:to xmlns:xdr="http://schemas.openxmlformats.org/drawingml/2006/spreadsheetDrawing">
      <xdr:col>72</xdr:col>
      <xdr:colOff>38100</xdr:colOff>
      <xdr:row>108</xdr:row>
      <xdr:rowOff>95885</xdr:rowOff>
    </xdr:to>
    <xdr:sp macro="" textlink="">
      <xdr:nvSpPr>
        <xdr:cNvPr id="589" name="楕円 588"/>
        <xdr:cNvSpPr/>
      </xdr:nvSpPr>
      <xdr:spPr>
        <a:xfrm>
          <a:off x="13652500" y="18511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108</xdr:row>
      <xdr:rowOff>45085</xdr:rowOff>
    </xdr:from>
    <xdr:to xmlns:xdr="http://schemas.openxmlformats.org/drawingml/2006/spreadsheetDrawing">
      <xdr:col>76</xdr:col>
      <xdr:colOff>114300</xdr:colOff>
      <xdr:row>108</xdr:row>
      <xdr:rowOff>55245</xdr:rowOff>
    </xdr:to>
    <xdr:cxnSp macro="">
      <xdr:nvCxnSpPr>
        <xdr:cNvPr id="590" name="直線コネクタ 589"/>
        <xdr:cNvCxnSpPr/>
      </xdr:nvCxnSpPr>
      <xdr:spPr>
        <a:xfrm>
          <a:off x="13703300" y="185616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108</xdr:row>
      <xdr:rowOff>635</xdr:rowOff>
    </xdr:from>
    <xdr:to xmlns:xdr="http://schemas.openxmlformats.org/drawingml/2006/spreadsheetDrawing">
      <xdr:col>67</xdr:col>
      <xdr:colOff>101600</xdr:colOff>
      <xdr:row>108</xdr:row>
      <xdr:rowOff>102235</xdr:rowOff>
    </xdr:to>
    <xdr:sp macro="" textlink="">
      <xdr:nvSpPr>
        <xdr:cNvPr id="591" name="楕円 590"/>
        <xdr:cNvSpPr/>
      </xdr:nvSpPr>
      <xdr:spPr>
        <a:xfrm>
          <a:off x="12763500" y="1851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108</xdr:row>
      <xdr:rowOff>45085</xdr:rowOff>
    </xdr:from>
    <xdr:to xmlns:xdr="http://schemas.openxmlformats.org/drawingml/2006/spreadsheetDrawing">
      <xdr:col>71</xdr:col>
      <xdr:colOff>177800</xdr:colOff>
      <xdr:row>108</xdr:row>
      <xdr:rowOff>52070</xdr:rowOff>
    </xdr:to>
    <xdr:cxnSp macro="">
      <xdr:nvCxnSpPr>
        <xdr:cNvPr id="592" name="直線コネクタ 591"/>
        <xdr:cNvCxnSpPr/>
      </xdr:nvCxnSpPr>
      <xdr:spPr>
        <a:xfrm flipV="1">
          <a:off x="12814300" y="185616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95250</xdr:rowOff>
    </xdr:from>
    <xdr:ext cx="405130" cy="259080"/>
    <xdr:sp macro="" textlink="">
      <xdr:nvSpPr>
        <xdr:cNvPr id="593" name="n_1aveValue【庁舎】&#10;有形固定資産減価償却率"/>
        <xdr:cNvSpPr txBox="1"/>
      </xdr:nvSpPr>
      <xdr:spPr>
        <a:xfrm>
          <a:off x="15266035" y="179260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122555</xdr:rowOff>
    </xdr:from>
    <xdr:ext cx="396240" cy="250190"/>
    <xdr:sp macro="" textlink="">
      <xdr:nvSpPr>
        <xdr:cNvPr id="594" name="n_2aveValue【庁舎】&#10;有形固定資産減価償却率"/>
        <xdr:cNvSpPr txBox="1"/>
      </xdr:nvSpPr>
      <xdr:spPr>
        <a:xfrm>
          <a:off x="14389735" y="17610455"/>
          <a:ext cx="396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38735</xdr:rowOff>
    </xdr:from>
    <xdr:ext cx="396240" cy="259080"/>
    <xdr:sp macro="" textlink="">
      <xdr:nvSpPr>
        <xdr:cNvPr id="595" name="n_3aveValue【庁舎】&#10;有形固定資産減価償却率"/>
        <xdr:cNvSpPr txBox="1"/>
      </xdr:nvSpPr>
      <xdr:spPr>
        <a:xfrm>
          <a:off x="13500735" y="1769808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68580</xdr:rowOff>
    </xdr:from>
    <xdr:ext cx="396240" cy="259080"/>
    <xdr:sp macro="" textlink="">
      <xdr:nvSpPr>
        <xdr:cNvPr id="596" name="n_4aveValue【庁舎】&#10;有形固定資産減価償却率"/>
        <xdr:cNvSpPr txBox="1"/>
      </xdr:nvSpPr>
      <xdr:spPr>
        <a:xfrm>
          <a:off x="12611735" y="17727930"/>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58420</xdr:colOff>
      <xdr:row>98</xdr:row>
      <xdr:rowOff>15875</xdr:rowOff>
    </xdr:from>
    <xdr:ext cx="340360" cy="259080"/>
    <xdr:sp macro="" textlink="">
      <xdr:nvSpPr>
        <xdr:cNvPr id="597" name="n_1mainValue【庁舎】&#10;有形固定資産減価償却率"/>
        <xdr:cNvSpPr txBox="1"/>
      </xdr:nvSpPr>
      <xdr:spPr>
        <a:xfrm>
          <a:off x="15298420" y="168179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97790</xdr:rowOff>
    </xdr:from>
    <xdr:ext cx="396240" cy="251460"/>
    <xdr:sp macro="" textlink="">
      <xdr:nvSpPr>
        <xdr:cNvPr id="598" name="n_2mainValue【庁舎】&#10;有形固定資産減価償却率"/>
        <xdr:cNvSpPr txBox="1"/>
      </xdr:nvSpPr>
      <xdr:spPr>
        <a:xfrm>
          <a:off x="14389735" y="18614390"/>
          <a:ext cx="396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108</xdr:row>
      <xdr:rowOff>86995</xdr:rowOff>
    </xdr:from>
    <xdr:ext cx="396240" cy="250825"/>
    <xdr:sp macro="" textlink="">
      <xdr:nvSpPr>
        <xdr:cNvPr id="599" name="n_3mainValue【庁舎】&#10;有形固定資産減価償却率"/>
        <xdr:cNvSpPr txBox="1"/>
      </xdr:nvSpPr>
      <xdr:spPr>
        <a:xfrm>
          <a:off x="13500735" y="18603595"/>
          <a:ext cx="396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108</xdr:row>
      <xdr:rowOff>93345</xdr:rowOff>
    </xdr:from>
    <xdr:ext cx="396240" cy="259080"/>
    <xdr:sp macro="" textlink="">
      <xdr:nvSpPr>
        <xdr:cNvPr id="600" name="n_4mainValue【庁舎】&#10;有形固定資産減価償却率"/>
        <xdr:cNvSpPr txBox="1"/>
      </xdr:nvSpPr>
      <xdr:spPr>
        <a:xfrm>
          <a:off x="12611735" y="18609945"/>
          <a:ext cx="396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01" name="正方形/長方形 6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02" name="正方形/長方形 6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03" name="正方形/長方形 6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04" name="正方形/長方形 6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05" name="正方形/長方形 6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06" name="正方形/長方形 6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607" name="正方形/長方形 6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08" name="正方形/長方形 6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0995" cy="225425"/>
    <xdr:sp macro="" textlink="">
      <xdr:nvSpPr>
        <xdr:cNvPr id="609" name="テキスト ボックス 608"/>
        <xdr:cNvSpPr txBox="1"/>
      </xdr:nvSpPr>
      <xdr:spPr>
        <a:xfrm>
          <a:off x="18249900" y="16573500"/>
          <a:ext cx="3409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610" name="直線コネクタ 6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611" name="直線コネクタ 610"/>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58470" cy="250190"/>
    <xdr:sp macro="" textlink="">
      <xdr:nvSpPr>
        <xdr:cNvPr id="612" name="テキスト ボックス 611"/>
        <xdr:cNvSpPr txBox="1"/>
      </xdr:nvSpPr>
      <xdr:spPr>
        <a:xfrm>
          <a:off x="17820640" y="1858137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613" name="直線コネクタ 612"/>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58470" cy="259080"/>
    <xdr:sp macro="" textlink="">
      <xdr:nvSpPr>
        <xdr:cNvPr id="614" name="テキスト ボックス 613"/>
        <xdr:cNvSpPr txBox="1"/>
      </xdr:nvSpPr>
      <xdr:spPr>
        <a:xfrm>
          <a:off x="17820640" y="1825434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615" name="直線コネクタ 614"/>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58470" cy="251460"/>
    <xdr:sp macro="" textlink="">
      <xdr:nvSpPr>
        <xdr:cNvPr id="616" name="テキスト ボックス 615"/>
        <xdr:cNvSpPr txBox="1"/>
      </xdr:nvSpPr>
      <xdr:spPr>
        <a:xfrm>
          <a:off x="17820640" y="1792859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617" name="直線コネクタ 616"/>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58470" cy="258445"/>
    <xdr:sp macro="" textlink="">
      <xdr:nvSpPr>
        <xdr:cNvPr id="618" name="テキスト ボックス 617"/>
        <xdr:cNvSpPr txBox="1"/>
      </xdr:nvSpPr>
      <xdr:spPr>
        <a:xfrm>
          <a:off x="17820640" y="1760156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619" name="直線コネクタ 618"/>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58470" cy="259080"/>
    <xdr:sp macro="" textlink="">
      <xdr:nvSpPr>
        <xdr:cNvPr id="620" name="テキスト ボックス 619"/>
        <xdr:cNvSpPr txBox="1"/>
      </xdr:nvSpPr>
      <xdr:spPr>
        <a:xfrm>
          <a:off x="17820640" y="1727517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621" name="直線コネクタ 620"/>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58470" cy="250190"/>
    <xdr:sp macro="" textlink="">
      <xdr:nvSpPr>
        <xdr:cNvPr id="622" name="テキスト ボックス 621"/>
        <xdr:cNvSpPr txBox="1"/>
      </xdr:nvSpPr>
      <xdr:spPr>
        <a:xfrm>
          <a:off x="17820640" y="1694815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623" name="直線コネクタ 622"/>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58470" cy="259080"/>
    <xdr:sp macro="" textlink="">
      <xdr:nvSpPr>
        <xdr:cNvPr id="624" name="テキスト ボックス 623"/>
        <xdr:cNvSpPr txBox="1"/>
      </xdr:nvSpPr>
      <xdr:spPr>
        <a:xfrm>
          <a:off x="17820640" y="166217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25"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110490</xdr:rowOff>
    </xdr:from>
    <xdr:to xmlns:xdr="http://schemas.openxmlformats.org/drawingml/2006/spreadsheetDrawing">
      <xdr:col>116</xdr:col>
      <xdr:colOff>62865</xdr:colOff>
      <xdr:row>107</xdr:row>
      <xdr:rowOff>161290</xdr:rowOff>
    </xdr:to>
    <xdr:cxnSp macro="">
      <xdr:nvCxnSpPr>
        <xdr:cNvPr id="626" name="直線コネクタ 625"/>
        <xdr:cNvCxnSpPr/>
      </xdr:nvCxnSpPr>
      <xdr:spPr>
        <a:xfrm flipV="1">
          <a:off x="22160865" y="1708404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165100</xdr:rowOff>
    </xdr:from>
    <xdr:ext cx="469900" cy="259080"/>
    <xdr:sp macro="" textlink="">
      <xdr:nvSpPr>
        <xdr:cNvPr id="627" name="【庁舎】&#10;一人当たり面積最小値テキスト"/>
        <xdr:cNvSpPr txBox="1"/>
      </xdr:nvSpPr>
      <xdr:spPr>
        <a:xfrm>
          <a:off x="22199600" y="1851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161290</xdr:rowOff>
    </xdr:from>
    <xdr:to xmlns:xdr="http://schemas.openxmlformats.org/drawingml/2006/spreadsheetDrawing">
      <xdr:col>116</xdr:col>
      <xdr:colOff>152400</xdr:colOff>
      <xdr:row>107</xdr:row>
      <xdr:rowOff>161290</xdr:rowOff>
    </xdr:to>
    <xdr:cxnSp macro="">
      <xdr:nvCxnSpPr>
        <xdr:cNvPr id="628" name="直線コネクタ 627"/>
        <xdr:cNvCxnSpPr/>
      </xdr:nvCxnSpPr>
      <xdr:spPr>
        <a:xfrm>
          <a:off x="22072600" y="1850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57150</xdr:rowOff>
    </xdr:from>
    <xdr:ext cx="469900" cy="259080"/>
    <xdr:sp macro="" textlink="">
      <xdr:nvSpPr>
        <xdr:cNvPr id="629" name="【庁舎】&#10;一人当たり面積最大値テキスト"/>
        <xdr:cNvSpPr txBox="1"/>
      </xdr:nvSpPr>
      <xdr:spPr>
        <a:xfrm>
          <a:off x="22199600" y="16859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110490</xdr:rowOff>
    </xdr:from>
    <xdr:to xmlns:xdr="http://schemas.openxmlformats.org/drawingml/2006/spreadsheetDrawing">
      <xdr:col>116</xdr:col>
      <xdr:colOff>152400</xdr:colOff>
      <xdr:row>99</xdr:row>
      <xdr:rowOff>110490</xdr:rowOff>
    </xdr:to>
    <xdr:cxnSp macro="">
      <xdr:nvCxnSpPr>
        <xdr:cNvPr id="630" name="直線コネクタ 629"/>
        <xdr:cNvCxnSpPr/>
      </xdr:nvCxnSpPr>
      <xdr:spPr>
        <a:xfrm>
          <a:off x="22072600" y="17084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153035</xdr:rowOff>
    </xdr:from>
    <xdr:ext cx="469900" cy="259080"/>
    <xdr:sp macro="" textlink="">
      <xdr:nvSpPr>
        <xdr:cNvPr id="631" name="【庁舎】&#10;一人当たり面積平均値テキスト"/>
        <xdr:cNvSpPr txBox="1"/>
      </xdr:nvSpPr>
      <xdr:spPr>
        <a:xfrm>
          <a:off x="22199600" y="179838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130175</xdr:rowOff>
    </xdr:from>
    <xdr:to xmlns:xdr="http://schemas.openxmlformats.org/drawingml/2006/spreadsheetDrawing">
      <xdr:col>116</xdr:col>
      <xdr:colOff>114300</xdr:colOff>
      <xdr:row>106</xdr:row>
      <xdr:rowOff>60325</xdr:rowOff>
    </xdr:to>
    <xdr:sp macro="" textlink="">
      <xdr:nvSpPr>
        <xdr:cNvPr id="632" name="フローチャート: 判断 631"/>
        <xdr:cNvSpPr/>
      </xdr:nvSpPr>
      <xdr:spPr>
        <a:xfrm>
          <a:off x="221107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118745</xdr:rowOff>
    </xdr:from>
    <xdr:to xmlns:xdr="http://schemas.openxmlformats.org/drawingml/2006/spreadsheetDrawing">
      <xdr:col>112</xdr:col>
      <xdr:colOff>38100</xdr:colOff>
      <xdr:row>106</xdr:row>
      <xdr:rowOff>48895</xdr:rowOff>
    </xdr:to>
    <xdr:sp macro="" textlink="">
      <xdr:nvSpPr>
        <xdr:cNvPr id="633" name="フローチャート: 判断 632"/>
        <xdr:cNvSpPr/>
      </xdr:nvSpPr>
      <xdr:spPr>
        <a:xfrm>
          <a:off x="21272500" y="1812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120650</xdr:rowOff>
    </xdr:from>
    <xdr:to xmlns:xdr="http://schemas.openxmlformats.org/drawingml/2006/spreadsheetDrawing">
      <xdr:col>107</xdr:col>
      <xdr:colOff>101600</xdr:colOff>
      <xdr:row>106</xdr:row>
      <xdr:rowOff>50165</xdr:rowOff>
    </xdr:to>
    <xdr:sp macro="" textlink="">
      <xdr:nvSpPr>
        <xdr:cNvPr id="634" name="フローチャート: 判断 633"/>
        <xdr:cNvSpPr/>
      </xdr:nvSpPr>
      <xdr:spPr>
        <a:xfrm>
          <a:off x="20383500" y="1812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109220</xdr:rowOff>
    </xdr:from>
    <xdr:to xmlns:xdr="http://schemas.openxmlformats.org/drawingml/2006/spreadsheetDrawing">
      <xdr:col>102</xdr:col>
      <xdr:colOff>165100</xdr:colOff>
      <xdr:row>106</xdr:row>
      <xdr:rowOff>38735</xdr:rowOff>
    </xdr:to>
    <xdr:sp macro="" textlink="">
      <xdr:nvSpPr>
        <xdr:cNvPr id="635" name="フローチャート: 判断 634"/>
        <xdr:cNvSpPr/>
      </xdr:nvSpPr>
      <xdr:spPr>
        <a:xfrm>
          <a:off x="19494500" y="181114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159385</xdr:rowOff>
    </xdr:from>
    <xdr:to xmlns:xdr="http://schemas.openxmlformats.org/drawingml/2006/spreadsheetDrawing">
      <xdr:col>98</xdr:col>
      <xdr:colOff>38100</xdr:colOff>
      <xdr:row>107</xdr:row>
      <xdr:rowOff>89535</xdr:rowOff>
    </xdr:to>
    <xdr:sp macro="" textlink="">
      <xdr:nvSpPr>
        <xdr:cNvPr id="636" name="フローチャート: 判断 635"/>
        <xdr:cNvSpPr/>
      </xdr:nvSpPr>
      <xdr:spPr>
        <a:xfrm>
          <a:off x="18605500" y="1833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637" name="テキスト ボックス 636"/>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638" name="テキスト ボックス 637"/>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639" name="テキスト ボックス 638"/>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640" name="テキスト ボックス 639"/>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641" name="テキスト ボックス 640"/>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76200</xdr:rowOff>
    </xdr:from>
    <xdr:to xmlns:xdr="http://schemas.openxmlformats.org/drawingml/2006/spreadsheetDrawing">
      <xdr:col>116</xdr:col>
      <xdr:colOff>114300</xdr:colOff>
      <xdr:row>107</xdr:row>
      <xdr:rowOff>6350</xdr:rowOff>
    </xdr:to>
    <xdr:sp macro="" textlink="">
      <xdr:nvSpPr>
        <xdr:cNvPr id="642" name="楕円 641"/>
        <xdr:cNvSpPr/>
      </xdr:nvSpPr>
      <xdr:spPr>
        <a:xfrm>
          <a:off x="22110700" y="182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54610</xdr:rowOff>
    </xdr:from>
    <xdr:ext cx="469900" cy="250190"/>
    <xdr:sp macro="" textlink="">
      <xdr:nvSpPr>
        <xdr:cNvPr id="643" name="【庁舎】&#10;一人当たり面積該当値テキスト"/>
        <xdr:cNvSpPr txBox="1"/>
      </xdr:nvSpPr>
      <xdr:spPr>
        <a:xfrm>
          <a:off x="22199600" y="182283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77470</xdr:rowOff>
    </xdr:from>
    <xdr:to xmlns:xdr="http://schemas.openxmlformats.org/drawingml/2006/spreadsheetDrawing">
      <xdr:col>112</xdr:col>
      <xdr:colOff>38100</xdr:colOff>
      <xdr:row>107</xdr:row>
      <xdr:rowOff>7620</xdr:rowOff>
    </xdr:to>
    <xdr:sp macro="" textlink="">
      <xdr:nvSpPr>
        <xdr:cNvPr id="644" name="楕円 643"/>
        <xdr:cNvSpPr/>
      </xdr:nvSpPr>
      <xdr:spPr>
        <a:xfrm>
          <a:off x="21272500" y="1825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127000</xdr:rowOff>
    </xdr:from>
    <xdr:to xmlns:xdr="http://schemas.openxmlformats.org/drawingml/2006/spreadsheetDrawing">
      <xdr:col>116</xdr:col>
      <xdr:colOff>63500</xdr:colOff>
      <xdr:row>106</xdr:row>
      <xdr:rowOff>128270</xdr:rowOff>
    </xdr:to>
    <xdr:cxnSp macro="">
      <xdr:nvCxnSpPr>
        <xdr:cNvPr id="645" name="直線コネクタ 644"/>
        <xdr:cNvCxnSpPr/>
      </xdr:nvCxnSpPr>
      <xdr:spPr>
        <a:xfrm flipV="1">
          <a:off x="21323300" y="1830070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40640</xdr:rowOff>
    </xdr:from>
    <xdr:to xmlns:xdr="http://schemas.openxmlformats.org/drawingml/2006/spreadsheetDrawing">
      <xdr:col>107</xdr:col>
      <xdr:colOff>101600</xdr:colOff>
      <xdr:row>107</xdr:row>
      <xdr:rowOff>141605</xdr:rowOff>
    </xdr:to>
    <xdr:sp macro="" textlink="">
      <xdr:nvSpPr>
        <xdr:cNvPr id="646" name="楕円 645"/>
        <xdr:cNvSpPr/>
      </xdr:nvSpPr>
      <xdr:spPr>
        <a:xfrm>
          <a:off x="20383500" y="18385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128270</xdr:rowOff>
    </xdr:from>
    <xdr:to xmlns:xdr="http://schemas.openxmlformats.org/drawingml/2006/spreadsheetDrawing">
      <xdr:col>111</xdr:col>
      <xdr:colOff>177800</xdr:colOff>
      <xdr:row>107</xdr:row>
      <xdr:rowOff>90805</xdr:rowOff>
    </xdr:to>
    <xdr:cxnSp macro="">
      <xdr:nvCxnSpPr>
        <xdr:cNvPr id="647" name="直線コネクタ 646"/>
        <xdr:cNvCxnSpPr/>
      </xdr:nvCxnSpPr>
      <xdr:spPr>
        <a:xfrm flipV="1">
          <a:off x="20434300" y="18301970"/>
          <a:ext cx="88900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41910</xdr:rowOff>
    </xdr:from>
    <xdr:to xmlns:xdr="http://schemas.openxmlformats.org/drawingml/2006/spreadsheetDrawing">
      <xdr:col>102</xdr:col>
      <xdr:colOff>165100</xdr:colOff>
      <xdr:row>107</xdr:row>
      <xdr:rowOff>143510</xdr:rowOff>
    </xdr:to>
    <xdr:sp macro="" textlink="">
      <xdr:nvSpPr>
        <xdr:cNvPr id="648" name="楕円 647"/>
        <xdr:cNvSpPr/>
      </xdr:nvSpPr>
      <xdr:spPr>
        <a:xfrm>
          <a:off x="19494500" y="183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107</xdr:row>
      <xdr:rowOff>90805</xdr:rowOff>
    </xdr:from>
    <xdr:to xmlns:xdr="http://schemas.openxmlformats.org/drawingml/2006/spreadsheetDrawing">
      <xdr:col>107</xdr:col>
      <xdr:colOff>50800</xdr:colOff>
      <xdr:row>107</xdr:row>
      <xdr:rowOff>92710</xdr:rowOff>
    </xdr:to>
    <xdr:cxnSp macro="">
      <xdr:nvCxnSpPr>
        <xdr:cNvPr id="649" name="直線コネクタ 648"/>
        <xdr:cNvCxnSpPr/>
      </xdr:nvCxnSpPr>
      <xdr:spPr>
        <a:xfrm flipV="1">
          <a:off x="19545300" y="184359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146050</xdr:rowOff>
    </xdr:from>
    <xdr:to xmlns:xdr="http://schemas.openxmlformats.org/drawingml/2006/spreadsheetDrawing">
      <xdr:col>98</xdr:col>
      <xdr:colOff>38100</xdr:colOff>
      <xdr:row>107</xdr:row>
      <xdr:rowOff>76200</xdr:rowOff>
    </xdr:to>
    <xdr:sp macro="" textlink="">
      <xdr:nvSpPr>
        <xdr:cNvPr id="650" name="楕円 649"/>
        <xdr:cNvSpPr/>
      </xdr:nvSpPr>
      <xdr:spPr>
        <a:xfrm>
          <a:off x="18605500" y="1831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25400</xdr:rowOff>
    </xdr:from>
    <xdr:to xmlns:xdr="http://schemas.openxmlformats.org/drawingml/2006/spreadsheetDrawing">
      <xdr:col>102</xdr:col>
      <xdr:colOff>114300</xdr:colOff>
      <xdr:row>107</xdr:row>
      <xdr:rowOff>92710</xdr:rowOff>
    </xdr:to>
    <xdr:cxnSp macro="">
      <xdr:nvCxnSpPr>
        <xdr:cNvPr id="651" name="直線コネクタ 650"/>
        <xdr:cNvCxnSpPr/>
      </xdr:nvCxnSpPr>
      <xdr:spPr>
        <a:xfrm>
          <a:off x="18656300" y="18370550"/>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65405</xdr:rowOff>
    </xdr:from>
    <xdr:ext cx="469900" cy="250190"/>
    <xdr:sp macro="" textlink="">
      <xdr:nvSpPr>
        <xdr:cNvPr id="652" name="n_1aveValue【庁舎】&#10;一人当たり面積"/>
        <xdr:cNvSpPr txBox="1"/>
      </xdr:nvSpPr>
      <xdr:spPr>
        <a:xfrm>
          <a:off x="21075650" y="178962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66675</xdr:rowOff>
    </xdr:from>
    <xdr:ext cx="461010" cy="250190"/>
    <xdr:sp macro="" textlink="">
      <xdr:nvSpPr>
        <xdr:cNvPr id="653" name="n_2aveValue【庁舎】&#10;一人当たり面積"/>
        <xdr:cNvSpPr txBox="1"/>
      </xdr:nvSpPr>
      <xdr:spPr>
        <a:xfrm>
          <a:off x="20199350" y="1789747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55245</xdr:rowOff>
    </xdr:from>
    <xdr:ext cx="461010" cy="250190"/>
    <xdr:sp macro="" textlink="">
      <xdr:nvSpPr>
        <xdr:cNvPr id="654" name="n_3aveValue【庁舎】&#10;一人当たり面積"/>
        <xdr:cNvSpPr txBox="1"/>
      </xdr:nvSpPr>
      <xdr:spPr>
        <a:xfrm>
          <a:off x="19310350" y="17886045"/>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80645</xdr:rowOff>
    </xdr:from>
    <xdr:ext cx="461010" cy="259080"/>
    <xdr:sp macro="" textlink="">
      <xdr:nvSpPr>
        <xdr:cNvPr id="655" name="n_4aveValue【庁舎】&#10;一人当たり面積"/>
        <xdr:cNvSpPr txBox="1"/>
      </xdr:nvSpPr>
      <xdr:spPr>
        <a:xfrm>
          <a:off x="18421350" y="18425795"/>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170180</xdr:rowOff>
    </xdr:from>
    <xdr:ext cx="469900" cy="259080"/>
    <xdr:sp macro="" textlink="">
      <xdr:nvSpPr>
        <xdr:cNvPr id="656" name="n_1mainValue【庁舎】&#10;一人当たり面積"/>
        <xdr:cNvSpPr txBox="1"/>
      </xdr:nvSpPr>
      <xdr:spPr>
        <a:xfrm>
          <a:off x="21075650" y="1834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132715</xdr:rowOff>
    </xdr:from>
    <xdr:ext cx="461010" cy="250825"/>
    <xdr:sp macro="" textlink="">
      <xdr:nvSpPr>
        <xdr:cNvPr id="657" name="n_2mainValue【庁舎】&#10;一人当たり面積"/>
        <xdr:cNvSpPr txBox="1"/>
      </xdr:nvSpPr>
      <xdr:spPr>
        <a:xfrm>
          <a:off x="20199350" y="18477865"/>
          <a:ext cx="4610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134620</xdr:rowOff>
    </xdr:from>
    <xdr:ext cx="461010" cy="250190"/>
    <xdr:sp macro="" textlink="">
      <xdr:nvSpPr>
        <xdr:cNvPr id="658" name="n_3mainValue【庁舎】&#10;一人当たり面積"/>
        <xdr:cNvSpPr txBox="1"/>
      </xdr:nvSpPr>
      <xdr:spPr>
        <a:xfrm>
          <a:off x="19310350" y="18479770"/>
          <a:ext cx="4610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105</xdr:row>
      <xdr:rowOff>92710</xdr:rowOff>
    </xdr:from>
    <xdr:ext cx="461010" cy="259080"/>
    <xdr:sp macro="" textlink="">
      <xdr:nvSpPr>
        <xdr:cNvPr id="659" name="n_4mainValue【庁舎】&#10;一人当たり面積"/>
        <xdr:cNvSpPr txBox="1"/>
      </xdr:nvSpPr>
      <xdr:spPr>
        <a:xfrm>
          <a:off x="18421350" y="18094960"/>
          <a:ext cx="4610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60" name="正方形/長方形 6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61" name="正方形/長方形 660"/>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62" name="テキスト ボックス 661"/>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保健福祉センターについては、</a:t>
          </a:r>
          <a:r>
            <a:rPr kumimoji="1" lang="ja-JP" altLang="en-US" sz="1300">
              <a:latin typeface="ＭＳ Ｐゴシック"/>
              <a:ea typeface="ＭＳ Ｐゴシック"/>
            </a:rPr>
            <a:t>老朽化が進んでおり</a:t>
          </a:r>
          <a:r>
            <a:rPr kumimoji="1" lang="ja-JP" altLang="en-US" sz="1300">
              <a:latin typeface="ＭＳ Ｐゴシック"/>
              <a:ea typeface="ＭＳ Ｐゴシック"/>
            </a:rPr>
            <a:t/>
          </a:r>
          <a:r>
            <a:rPr kumimoji="1" lang="ja-JP" altLang="en-US" sz="1300">
              <a:latin typeface="ＭＳ Ｐゴシック"/>
              <a:ea typeface="ＭＳ Ｐゴシック"/>
            </a:rPr>
            <a:t>類似団体平均と比べ</a:t>
          </a:r>
          <a:r>
            <a:rPr kumimoji="1" lang="ja-JP" altLang="en-US" sz="1300">
              <a:latin typeface="ＭＳ Ｐゴシック"/>
              <a:ea typeface="ＭＳ Ｐゴシック"/>
            </a:rPr>
            <a:t>有形固定資産減価償却率が高くなっており、今後大規模改修の必要がある。</a:t>
          </a:r>
          <a:endParaRPr kumimoji="1" lang="ja-JP" altLang="en-US" sz="1300">
            <a:latin typeface="ＭＳ Ｐゴシック"/>
            <a:ea typeface="ＭＳ Ｐゴシック"/>
          </a:endParaRPr>
        </a:p>
        <a:p>
          <a:r>
            <a:rPr kumimoji="1" lang="ja-JP" altLang="en-US" sz="1300">
              <a:latin typeface="ＭＳ Ｐゴシック"/>
              <a:ea typeface="ＭＳ Ｐゴシック"/>
            </a:rPr>
            <a:t>消防施設については、複数箇所ある消防団詰所の移転・改築を段階的に進めており、減価償却率は前年度比で22％低下した。今後も順次、移転・改修を予定しており、減価償却率の一層の改善が見込まれる。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一方、庁舎については</a:t>
          </a:r>
          <a:r>
            <a:rPr kumimoji="1" lang="ja-JP" altLang="en-US" sz="1300">
              <a:latin typeface="ＭＳ Ｐゴシック"/>
              <a:ea typeface="ＭＳ Ｐゴシック"/>
            </a:rPr>
            <a:t>、</a:t>
          </a:r>
          <a:r>
            <a:rPr kumimoji="1" lang="ja-JP" altLang="en-US" sz="1300">
              <a:latin typeface="ＭＳ Ｐゴシック"/>
              <a:ea typeface="ＭＳ Ｐゴシック"/>
            </a:rPr>
            <a:t>令和４年５月に新庁舎が完成し旧庁舎を解体したことで、資産が新しくなったことにより</a:t>
          </a:r>
          <a:r>
            <a:rPr kumimoji="1" lang="ja-JP" altLang="en-US" sz="1300">
              <a:latin typeface="ＭＳ Ｐゴシック"/>
              <a:ea typeface="ＭＳ Ｐゴシック"/>
            </a:rPr>
            <a:t>、</a:t>
          </a:r>
          <a:r>
            <a:rPr kumimoji="1" lang="ja-JP" altLang="en-US" sz="1300">
              <a:latin typeface="ＭＳ Ｐゴシック"/>
              <a:ea typeface="ＭＳ Ｐゴシック"/>
            </a:rPr>
            <a:t>減価償却率が大幅減少となった。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今後は各施設の更新等に伴い、新規借入による将来負担比率の増加等も考慮し、計画的に施設更新を進めていく必要がある。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19,273
18,835
37.94
9,306,925
9,052,021
174,996
4,988,719
8,702,604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1460"/>
    <xdr:sp macro="" textlink="">
      <xdr:nvSpPr>
        <xdr:cNvPr id="30" name="テキスト ボックス 29"/>
        <xdr:cNvSpPr txBox="1"/>
      </xdr:nvSpPr>
      <xdr:spPr>
        <a:xfrm>
          <a:off x="762000" y="3263900"/>
          <a:ext cx="57588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0825"/>
    <xdr:sp macro="" textlink="">
      <xdr:nvSpPr>
        <xdr:cNvPr id="31" name="テキスト ボックス 30"/>
        <xdr:cNvSpPr txBox="1"/>
      </xdr:nvSpPr>
      <xdr:spPr>
        <a:xfrm>
          <a:off x="762000" y="3517900"/>
          <a:ext cx="87255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0825"/>
    <xdr:sp macro="" textlink="">
      <xdr:nvSpPr>
        <xdr:cNvPr id="35" name="テキスト ボックス 34"/>
        <xdr:cNvSpPr txBox="1"/>
      </xdr:nvSpPr>
      <xdr:spPr>
        <a:xfrm>
          <a:off x="762000" y="4533900"/>
          <a:ext cx="1847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2745" cy="358775"/>
    <xdr:sp macro="" textlink="">
      <xdr:nvSpPr>
        <xdr:cNvPr id="38" name="テキスト ボックス 37"/>
        <xdr:cNvSpPr txBox="1"/>
      </xdr:nvSpPr>
      <xdr:spPr>
        <a:xfrm>
          <a:off x="317627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財政力指数については、前年より0.1ポイント減少となった。</a:t>
          </a:r>
        </a:p>
        <a:p>
          <a:r>
            <a:rPr kumimoji="1" lang="ja-JP" altLang="en-US" sz="1200">
              <a:latin typeface="ＭＳ Ｐゴシック"/>
              <a:ea typeface="ＭＳ Ｐゴシック"/>
            </a:rPr>
            <a:t>基準財政収入額は、住民税のうち法人税割について、今年度は減収企業が増加したことに伴い減収となった。しかし、固定資産税については、土地・家屋・償却資産ともに増加となったため全体としては、前年度から0.6％増の2,609,867千円となった。</a:t>
          </a:r>
        </a:p>
        <a:p>
          <a:r>
            <a:rPr kumimoji="1" lang="ja-JP" altLang="en-US" sz="1200">
              <a:latin typeface="ＭＳ Ｐゴシック"/>
              <a:ea typeface="ＭＳ Ｐゴシック"/>
            </a:rPr>
            <a:t>基準財政需要額は、厚生費が年々増加しており、公債費についても起債の元金償還開始や新規借入に伴い増加となっており、全体としては前年度から3.3％増の4,348,835千円の増加となった。</a:t>
          </a:r>
        </a:p>
        <a:p>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0825"/>
    <xdr:sp macro="" textlink="">
      <xdr:nvSpPr>
        <xdr:cNvPr id="55" name="テキスト ボックス 54"/>
        <xdr:cNvSpPr txBox="1"/>
      </xdr:nvSpPr>
      <xdr:spPr>
        <a:xfrm>
          <a:off x="0" y="7014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0825"/>
    <xdr:sp macro="" textlink="">
      <xdr:nvSpPr>
        <xdr:cNvPr id="57" name="テキスト ボックス 56"/>
        <xdr:cNvSpPr txBox="1"/>
      </xdr:nvSpPr>
      <xdr:spPr>
        <a:xfrm>
          <a:off x="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44</xdr:row>
      <xdr:rowOff>84455</xdr:rowOff>
    </xdr:to>
    <xdr:cxnSp macro="">
      <xdr:nvCxnSpPr>
        <xdr:cNvPr id="65" name="直線コネクタ 64"/>
        <xdr:cNvCxnSpPr/>
      </xdr:nvCxnSpPr>
      <xdr:spPr>
        <a:xfrm flipV="1">
          <a:off x="4953000" y="6100445"/>
          <a:ext cx="0" cy="15278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2000" cy="258445"/>
    <xdr:sp macro="" textlink="">
      <xdr:nvSpPr>
        <xdr:cNvPr id="66"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7" name="直線コネクタ 66"/>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2000" cy="259080"/>
    <xdr:sp macro="" textlink="">
      <xdr:nvSpPr>
        <xdr:cNvPr id="68" name="財政力最大値テキスト"/>
        <xdr:cNvSpPr txBox="1"/>
      </xdr:nvSpPr>
      <xdr:spPr>
        <a:xfrm>
          <a:off x="5041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9" name="直線コネクタ 68"/>
        <xdr:cNvCxnSpPr/>
      </xdr:nvCxnSpPr>
      <xdr:spPr>
        <a:xfrm>
          <a:off x="4864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116205</xdr:rowOff>
    </xdr:from>
    <xdr:to xmlns:xdr="http://schemas.openxmlformats.org/drawingml/2006/spreadsheetDrawing">
      <xdr:col>23</xdr:col>
      <xdr:colOff>133350</xdr:colOff>
      <xdr:row>41</xdr:row>
      <xdr:rowOff>127635</xdr:rowOff>
    </xdr:to>
    <xdr:cxnSp macro="">
      <xdr:nvCxnSpPr>
        <xdr:cNvPr id="70" name="直線コネクタ 69"/>
        <xdr:cNvCxnSpPr/>
      </xdr:nvCxnSpPr>
      <xdr:spPr>
        <a:xfrm>
          <a:off x="4114800" y="71456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140970</xdr:rowOff>
    </xdr:from>
    <xdr:ext cx="762000" cy="259080"/>
    <xdr:sp macro="" textlink="">
      <xdr:nvSpPr>
        <xdr:cNvPr id="71" name="財政力平均値テキスト"/>
        <xdr:cNvSpPr txBox="1"/>
      </xdr:nvSpPr>
      <xdr:spPr>
        <a:xfrm>
          <a:off x="5041900" y="7170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168910</xdr:rowOff>
    </xdr:from>
    <xdr:to xmlns:xdr="http://schemas.openxmlformats.org/drawingml/2006/spreadsheetDrawing">
      <xdr:col>23</xdr:col>
      <xdr:colOff>184150</xdr:colOff>
      <xdr:row>42</xdr:row>
      <xdr:rowOff>99060</xdr:rowOff>
    </xdr:to>
    <xdr:sp macro="" textlink="">
      <xdr:nvSpPr>
        <xdr:cNvPr id="72" name="フローチャート: 判断 71"/>
        <xdr:cNvSpPr/>
      </xdr:nvSpPr>
      <xdr:spPr>
        <a:xfrm>
          <a:off x="4902200" y="719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104775</xdr:rowOff>
    </xdr:from>
    <xdr:to xmlns:xdr="http://schemas.openxmlformats.org/drawingml/2006/spreadsheetDrawing">
      <xdr:col>19</xdr:col>
      <xdr:colOff>133350</xdr:colOff>
      <xdr:row>41</xdr:row>
      <xdr:rowOff>116205</xdr:rowOff>
    </xdr:to>
    <xdr:cxnSp macro="">
      <xdr:nvCxnSpPr>
        <xdr:cNvPr id="73" name="直線コネクタ 72"/>
        <xdr:cNvCxnSpPr/>
      </xdr:nvCxnSpPr>
      <xdr:spPr>
        <a:xfrm>
          <a:off x="3225800" y="71342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168910</xdr:rowOff>
    </xdr:from>
    <xdr:to xmlns:xdr="http://schemas.openxmlformats.org/drawingml/2006/spreadsheetDrawing">
      <xdr:col>19</xdr:col>
      <xdr:colOff>184150</xdr:colOff>
      <xdr:row>42</xdr:row>
      <xdr:rowOff>99060</xdr:rowOff>
    </xdr:to>
    <xdr:sp macro="" textlink="">
      <xdr:nvSpPr>
        <xdr:cNvPr id="74" name="フローチャート: 判断 73"/>
        <xdr:cNvSpPr/>
      </xdr:nvSpPr>
      <xdr:spPr>
        <a:xfrm>
          <a:off x="4064000" y="719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83820</xdr:rowOff>
    </xdr:from>
    <xdr:ext cx="736600" cy="259080"/>
    <xdr:sp macro="" textlink="">
      <xdr:nvSpPr>
        <xdr:cNvPr id="75" name="テキスト ボックス 74"/>
        <xdr:cNvSpPr txBox="1"/>
      </xdr:nvSpPr>
      <xdr:spPr>
        <a:xfrm>
          <a:off x="3733800" y="728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81915</xdr:rowOff>
    </xdr:from>
    <xdr:to xmlns:xdr="http://schemas.openxmlformats.org/drawingml/2006/spreadsheetDrawing">
      <xdr:col>15</xdr:col>
      <xdr:colOff>82550</xdr:colOff>
      <xdr:row>41</xdr:row>
      <xdr:rowOff>104775</xdr:rowOff>
    </xdr:to>
    <xdr:cxnSp macro="">
      <xdr:nvCxnSpPr>
        <xdr:cNvPr id="76" name="直線コネクタ 75"/>
        <xdr:cNvCxnSpPr/>
      </xdr:nvCxnSpPr>
      <xdr:spPr>
        <a:xfrm>
          <a:off x="2336800" y="711136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157480</xdr:rowOff>
    </xdr:from>
    <xdr:to xmlns:xdr="http://schemas.openxmlformats.org/drawingml/2006/spreadsheetDrawing">
      <xdr:col>15</xdr:col>
      <xdr:colOff>133350</xdr:colOff>
      <xdr:row>42</xdr:row>
      <xdr:rowOff>87630</xdr:rowOff>
    </xdr:to>
    <xdr:sp macro="" textlink="">
      <xdr:nvSpPr>
        <xdr:cNvPr id="77" name="フローチャート: 判断 76"/>
        <xdr:cNvSpPr/>
      </xdr:nvSpPr>
      <xdr:spPr>
        <a:xfrm>
          <a:off x="3175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72390</xdr:rowOff>
    </xdr:from>
    <xdr:ext cx="762000" cy="259080"/>
    <xdr:sp macro="" textlink="">
      <xdr:nvSpPr>
        <xdr:cNvPr id="78" name="テキスト ボックス 77"/>
        <xdr:cNvSpPr txBox="1"/>
      </xdr:nvSpPr>
      <xdr:spPr>
        <a:xfrm>
          <a:off x="28448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81915</xdr:rowOff>
    </xdr:from>
    <xdr:to xmlns:xdr="http://schemas.openxmlformats.org/drawingml/2006/spreadsheetDrawing">
      <xdr:col>11</xdr:col>
      <xdr:colOff>31750</xdr:colOff>
      <xdr:row>41</xdr:row>
      <xdr:rowOff>81915</xdr:rowOff>
    </xdr:to>
    <xdr:cxnSp macro="">
      <xdr:nvCxnSpPr>
        <xdr:cNvPr id="79" name="直線コネクタ 78"/>
        <xdr:cNvCxnSpPr/>
      </xdr:nvCxnSpPr>
      <xdr:spPr>
        <a:xfrm>
          <a:off x="1447800" y="71113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134620</xdr:rowOff>
    </xdr:from>
    <xdr:to xmlns:xdr="http://schemas.openxmlformats.org/drawingml/2006/spreadsheetDrawing">
      <xdr:col>11</xdr:col>
      <xdr:colOff>82550</xdr:colOff>
      <xdr:row>42</xdr:row>
      <xdr:rowOff>64770</xdr:rowOff>
    </xdr:to>
    <xdr:sp macro="" textlink="">
      <xdr:nvSpPr>
        <xdr:cNvPr id="80" name="フローチャート: 判断 79"/>
        <xdr:cNvSpPr/>
      </xdr:nvSpPr>
      <xdr:spPr>
        <a:xfrm>
          <a:off x="2286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49530</xdr:rowOff>
    </xdr:from>
    <xdr:ext cx="762000" cy="259080"/>
    <xdr:sp macro="" textlink="">
      <xdr:nvSpPr>
        <xdr:cNvPr id="81" name="テキスト ボックス 80"/>
        <xdr:cNvSpPr txBox="1"/>
      </xdr:nvSpPr>
      <xdr:spPr>
        <a:xfrm>
          <a:off x="1955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168275</xdr:rowOff>
    </xdr:from>
    <xdr:to xmlns:xdr="http://schemas.openxmlformats.org/drawingml/2006/spreadsheetDrawing">
      <xdr:col>7</xdr:col>
      <xdr:colOff>31750</xdr:colOff>
      <xdr:row>41</xdr:row>
      <xdr:rowOff>98425</xdr:rowOff>
    </xdr:to>
    <xdr:sp macro="" textlink="">
      <xdr:nvSpPr>
        <xdr:cNvPr id="82" name="フローチャート: 判断 81"/>
        <xdr:cNvSpPr/>
      </xdr:nvSpPr>
      <xdr:spPr>
        <a:xfrm>
          <a:off x="13970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109220</xdr:rowOff>
    </xdr:from>
    <xdr:ext cx="762000" cy="251460"/>
    <xdr:sp macro="" textlink="">
      <xdr:nvSpPr>
        <xdr:cNvPr id="83" name="テキスト ボックス 82"/>
        <xdr:cNvSpPr txBox="1"/>
      </xdr:nvSpPr>
      <xdr:spPr>
        <a:xfrm>
          <a:off x="1066800" y="67957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76835</xdr:rowOff>
    </xdr:from>
    <xdr:to xmlns:xdr="http://schemas.openxmlformats.org/drawingml/2006/spreadsheetDrawing">
      <xdr:col>23</xdr:col>
      <xdr:colOff>184150</xdr:colOff>
      <xdr:row>42</xdr:row>
      <xdr:rowOff>6985</xdr:rowOff>
    </xdr:to>
    <xdr:sp macro="" textlink="">
      <xdr:nvSpPr>
        <xdr:cNvPr id="89" name="楕円 88"/>
        <xdr:cNvSpPr/>
      </xdr:nvSpPr>
      <xdr:spPr>
        <a:xfrm>
          <a:off x="49022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93345</xdr:rowOff>
    </xdr:from>
    <xdr:ext cx="762000" cy="259080"/>
    <xdr:sp macro="" textlink="">
      <xdr:nvSpPr>
        <xdr:cNvPr id="90" name="財政力該当値テキスト"/>
        <xdr:cNvSpPr txBox="1"/>
      </xdr:nvSpPr>
      <xdr:spPr>
        <a:xfrm>
          <a:off x="5041900" y="6951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65405</xdr:rowOff>
    </xdr:from>
    <xdr:to xmlns:xdr="http://schemas.openxmlformats.org/drawingml/2006/spreadsheetDrawing">
      <xdr:col>19</xdr:col>
      <xdr:colOff>184150</xdr:colOff>
      <xdr:row>41</xdr:row>
      <xdr:rowOff>167005</xdr:rowOff>
    </xdr:to>
    <xdr:sp macro="" textlink="">
      <xdr:nvSpPr>
        <xdr:cNvPr id="91" name="楕円 90"/>
        <xdr:cNvSpPr/>
      </xdr:nvSpPr>
      <xdr:spPr>
        <a:xfrm>
          <a:off x="4064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6350</xdr:rowOff>
    </xdr:from>
    <xdr:ext cx="736600" cy="251460"/>
    <xdr:sp macro="" textlink="">
      <xdr:nvSpPr>
        <xdr:cNvPr id="92" name="テキスト ボックス 91"/>
        <xdr:cNvSpPr txBox="1"/>
      </xdr:nvSpPr>
      <xdr:spPr>
        <a:xfrm>
          <a:off x="3733800" y="68643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53975</xdr:rowOff>
    </xdr:from>
    <xdr:to xmlns:xdr="http://schemas.openxmlformats.org/drawingml/2006/spreadsheetDrawing">
      <xdr:col>15</xdr:col>
      <xdr:colOff>133350</xdr:colOff>
      <xdr:row>41</xdr:row>
      <xdr:rowOff>155575</xdr:rowOff>
    </xdr:to>
    <xdr:sp macro="" textlink="">
      <xdr:nvSpPr>
        <xdr:cNvPr id="93" name="楕円 92"/>
        <xdr:cNvSpPr/>
      </xdr:nvSpPr>
      <xdr:spPr>
        <a:xfrm>
          <a:off x="3175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166370</xdr:rowOff>
    </xdr:from>
    <xdr:ext cx="762000" cy="251460"/>
    <xdr:sp macro="" textlink="">
      <xdr:nvSpPr>
        <xdr:cNvPr id="94" name="テキスト ボックス 93"/>
        <xdr:cNvSpPr txBox="1"/>
      </xdr:nvSpPr>
      <xdr:spPr>
        <a:xfrm>
          <a:off x="2844800" y="68529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31115</xdr:rowOff>
    </xdr:from>
    <xdr:to xmlns:xdr="http://schemas.openxmlformats.org/drawingml/2006/spreadsheetDrawing">
      <xdr:col>11</xdr:col>
      <xdr:colOff>82550</xdr:colOff>
      <xdr:row>41</xdr:row>
      <xdr:rowOff>132715</xdr:rowOff>
    </xdr:to>
    <xdr:sp macro="" textlink="">
      <xdr:nvSpPr>
        <xdr:cNvPr id="95" name="楕円 94"/>
        <xdr:cNvSpPr/>
      </xdr:nvSpPr>
      <xdr:spPr>
        <a:xfrm>
          <a:off x="2286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143510</xdr:rowOff>
    </xdr:from>
    <xdr:ext cx="762000" cy="251460"/>
    <xdr:sp macro="" textlink="">
      <xdr:nvSpPr>
        <xdr:cNvPr id="96" name="テキスト ボックス 95"/>
        <xdr:cNvSpPr txBox="1"/>
      </xdr:nvSpPr>
      <xdr:spPr>
        <a:xfrm>
          <a:off x="1955800" y="68300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31115</xdr:rowOff>
    </xdr:from>
    <xdr:to xmlns:xdr="http://schemas.openxmlformats.org/drawingml/2006/spreadsheetDrawing">
      <xdr:col>7</xdr:col>
      <xdr:colOff>31750</xdr:colOff>
      <xdr:row>41</xdr:row>
      <xdr:rowOff>132715</xdr:rowOff>
    </xdr:to>
    <xdr:sp macro="" textlink="">
      <xdr:nvSpPr>
        <xdr:cNvPr id="97" name="楕円 96"/>
        <xdr:cNvSpPr/>
      </xdr:nvSpPr>
      <xdr:spPr>
        <a:xfrm>
          <a:off x="1397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117475</xdr:rowOff>
    </xdr:from>
    <xdr:ext cx="762000" cy="259080"/>
    <xdr:sp macro="" textlink="">
      <xdr:nvSpPr>
        <xdr:cNvPr id="98" name="テキスト ボックス 97"/>
        <xdr:cNvSpPr txBox="1"/>
      </xdr:nvSpPr>
      <xdr:spPr>
        <a:xfrm>
          <a:off x="1066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4800"/>
    <xdr:sp macro="" textlink="">
      <xdr:nvSpPr>
        <xdr:cNvPr id="100" name="テキスト ボックス 99"/>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2745" cy="353060"/>
    <xdr:sp macro="" textlink="">
      <xdr:nvSpPr>
        <xdr:cNvPr id="101" name="テキスト ボックス 100"/>
        <xdr:cNvSpPr txBox="1"/>
      </xdr:nvSpPr>
      <xdr:spPr>
        <a:xfrm>
          <a:off x="3259455"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歳入では、地方交付税、法人事業税交付金、株式等譲渡所得割交付金などが増加したものの、歳出では、人件費及び一部組合負担金が大きく増加したことにより、経常収支比率は1.5％増加した。</a:t>
          </a:r>
        </a:p>
        <a:p>
          <a:r>
            <a:rPr kumimoji="1" lang="ja-JP" altLang="en-US" sz="1200">
              <a:latin typeface="ＭＳ Ｐゴシック"/>
              <a:ea typeface="ＭＳ Ｐゴシック"/>
            </a:rPr>
            <a:t>歳入については、税収が横ばいになってきていることもあり、税収強化に加え、国による制度の把握・活用及びふるさと納税の強化など財源確保を行う。</a:t>
          </a:r>
        </a:p>
        <a:p>
          <a:r>
            <a:rPr kumimoji="1" lang="ja-JP" altLang="en-US" sz="1200">
              <a:latin typeface="ＭＳ Ｐゴシック"/>
              <a:ea typeface="ＭＳ Ｐゴシック"/>
            </a:rPr>
            <a:t>歳出については、今後施設の大規模改修・長寿命化・更新が必要であり、多額の支出が必要となってくるため、事業の統廃合、集中化等により課題解決を図っていく。</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1460"/>
    <xdr:sp macro="" textlink="">
      <xdr:nvSpPr>
        <xdr:cNvPr id="114" name="テキスト ボックス 113"/>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0825"/>
    <xdr:sp macro="" textlink="">
      <xdr:nvSpPr>
        <xdr:cNvPr id="122" name="テキスト ボックス 121"/>
        <xdr:cNvSpPr txBox="1"/>
      </xdr:nvSpPr>
      <xdr:spPr>
        <a:xfrm>
          <a:off x="0" y="10250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0825"/>
    <xdr:sp macro="" textlink="">
      <xdr:nvSpPr>
        <xdr:cNvPr id="124" name="テキスト ボックス 123"/>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154940</xdr:rowOff>
    </xdr:from>
    <xdr:to xmlns:xdr="http://schemas.openxmlformats.org/drawingml/2006/spreadsheetDrawing">
      <xdr:col>23</xdr:col>
      <xdr:colOff>133350</xdr:colOff>
      <xdr:row>67</xdr:row>
      <xdr:rowOff>148590</xdr:rowOff>
    </xdr:to>
    <xdr:cxnSp macro="">
      <xdr:nvCxnSpPr>
        <xdr:cNvPr id="128" name="直線コネクタ 127"/>
        <xdr:cNvCxnSpPr/>
      </xdr:nvCxnSpPr>
      <xdr:spPr>
        <a:xfrm flipV="1">
          <a:off x="4953000" y="10099040"/>
          <a:ext cx="0" cy="15367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120650</xdr:rowOff>
    </xdr:from>
    <xdr:ext cx="762000" cy="251460"/>
    <xdr:sp macro="" textlink="">
      <xdr:nvSpPr>
        <xdr:cNvPr id="129" name="財政構造の弾力性最小値テキスト"/>
        <xdr:cNvSpPr txBox="1"/>
      </xdr:nvSpPr>
      <xdr:spPr>
        <a:xfrm>
          <a:off x="5041900" y="116078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148590</xdr:rowOff>
    </xdr:from>
    <xdr:to xmlns:xdr="http://schemas.openxmlformats.org/drawingml/2006/spreadsheetDrawing">
      <xdr:col>24</xdr:col>
      <xdr:colOff>12700</xdr:colOff>
      <xdr:row>67</xdr:row>
      <xdr:rowOff>148590</xdr:rowOff>
    </xdr:to>
    <xdr:cxnSp macro="">
      <xdr:nvCxnSpPr>
        <xdr:cNvPr id="130" name="直線コネクタ 129"/>
        <xdr:cNvCxnSpPr/>
      </xdr:nvCxnSpPr>
      <xdr:spPr>
        <a:xfrm>
          <a:off x="4864100" y="11635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69850</xdr:rowOff>
    </xdr:from>
    <xdr:ext cx="762000" cy="259080"/>
    <xdr:sp macro="" textlink="">
      <xdr:nvSpPr>
        <xdr:cNvPr id="131" name="財政構造の弾力性最大値テキスト"/>
        <xdr:cNvSpPr txBox="1"/>
      </xdr:nvSpPr>
      <xdr:spPr>
        <a:xfrm>
          <a:off x="5041900" y="9842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154940</xdr:rowOff>
    </xdr:from>
    <xdr:to xmlns:xdr="http://schemas.openxmlformats.org/drawingml/2006/spreadsheetDrawing">
      <xdr:col>24</xdr:col>
      <xdr:colOff>12700</xdr:colOff>
      <xdr:row>58</xdr:row>
      <xdr:rowOff>154940</xdr:rowOff>
    </xdr:to>
    <xdr:cxnSp macro="">
      <xdr:nvCxnSpPr>
        <xdr:cNvPr id="132" name="直線コネクタ 131"/>
        <xdr:cNvCxnSpPr/>
      </xdr:nvCxnSpPr>
      <xdr:spPr>
        <a:xfrm>
          <a:off x="4864100" y="10099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65</xdr:row>
      <xdr:rowOff>45085</xdr:rowOff>
    </xdr:from>
    <xdr:to xmlns:xdr="http://schemas.openxmlformats.org/drawingml/2006/spreadsheetDrawing">
      <xdr:col>23</xdr:col>
      <xdr:colOff>133350</xdr:colOff>
      <xdr:row>65</xdr:row>
      <xdr:rowOff>105410</xdr:rowOff>
    </xdr:to>
    <xdr:cxnSp macro="">
      <xdr:nvCxnSpPr>
        <xdr:cNvPr id="133" name="直線コネクタ 132"/>
        <xdr:cNvCxnSpPr/>
      </xdr:nvCxnSpPr>
      <xdr:spPr>
        <a:xfrm>
          <a:off x="4114800" y="11189335"/>
          <a:ext cx="8382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141605</xdr:rowOff>
    </xdr:from>
    <xdr:ext cx="762000" cy="259080"/>
    <xdr:sp macro="" textlink="">
      <xdr:nvSpPr>
        <xdr:cNvPr id="134" name="財政構造の弾力性平均値テキスト"/>
        <xdr:cNvSpPr txBox="1"/>
      </xdr:nvSpPr>
      <xdr:spPr>
        <a:xfrm>
          <a:off x="5041900" y="10942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125095</xdr:rowOff>
    </xdr:from>
    <xdr:to xmlns:xdr="http://schemas.openxmlformats.org/drawingml/2006/spreadsheetDrawing">
      <xdr:col>23</xdr:col>
      <xdr:colOff>184150</xdr:colOff>
      <xdr:row>65</xdr:row>
      <xdr:rowOff>55245</xdr:rowOff>
    </xdr:to>
    <xdr:sp macro="" textlink="">
      <xdr:nvSpPr>
        <xdr:cNvPr id="135" name="フローチャート: 判断 134"/>
        <xdr:cNvSpPr/>
      </xdr:nvSpPr>
      <xdr:spPr>
        <a:xfrm>
          <a:off x="4902200" y="1109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64</xdr:row>
      <xdr:rowOff>63500</xdr:rowOff>
    </xdr:from>
    <xdr:to xmlns:xdr="http://schemas.openxmlformats.org/drawingml/2006/spreadsheetDrawing">
      <xdr:col>19</xdr:col>
      <xdr:colOff>133350</xdr:colOff>
      <xdr:row>65</xdr:row>
      <xdr:rowOff>45085</xdr:rowOff>
    </xdr:to>
    <xdr:cxnSp macro="">
      <xdr:nvCxnSpPr>
        <xdr:cNvPr id="136" name="直線コネクタ 135"/>
        <xdr:cNvCxnSpPr/>
      </xdr:nvCxnSpPr>
      <xdr:spPr>
        <a:xfrm>
          <a:off x="3225800" y="11036300"/>
          <a:ext cx="8890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100965</xdr:rowOff>
    </xdr:from>
    <xdr:to xmlns:xdr="http://schemas.openxmlformats.org/drawingml/2006/spreadsheetDrawing">
      <xdr:col>19</xdr:col>
      <xdr:colOff>184150</xdr:colOff>
      <xdr:row>65</xdr:row>
      <xdr:rowOff>31115</xdr:rowOff>
    </xdr:to>
    <xdr:sp macro="" textlink="">
      <xdr:nvSpPr>
        <xdr:cNvPr id="137" name="フローチャート: 判断 136"/>
        <xdr:cNvSpPr/>
      </xdr:nvSpPr>
      <xdr:spPr>
        <a:xfrm>
          <a:off x="4064000" y="1107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41275</xdr:rowOff>
    </xdr:from>
    <xdr:ext cx="736600" cy="250825"/>
    <xdr:sp macro="" textlink="">
      <xdr:nvSpPr>
        <xdr:cNvPr id="138" name="テキスト ボックス 137"/>
        <xdr:cNvSpPr txBox="1"/>
      </xdr:nvSpPr>
      <xdr:spPr>
        <a:xfrm>
          <a:off x="3733800" y="108426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64</xdr:row>
      <xdr:rowOff>63500</xdr:rowOff>
    </xdr:from>
    <xdr:to xmlns:xdr="http://schemas.openxmlformats.org/drawingml/2006/spreadsheetDrawing">
      <xdr:col>15</xdr:col>
      <xdr:colOff>82550</xdr:colOff>
      <xdr:row>66</xdr:row>
      <xdr:rowOff>70485</xdr:rowOff>
    </xdr:to>
    <xdr:cxnSp macro="">
      <xdr:nvCxnSpPr>
        <xdr:cNvPr id="139" name="直線コネクタ 138"/>
        <xdr:cNvCxnSpPr/>
      </xdr:nvCxnSpPr>
      <xdr:spPr>
        <a:xfrm flipV="1">
          <a:off x="2336800" y="11036300"/>
          <a:ext cx="889000" cy="349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115570</xdr:rowOff>
    </xdr:from>
    <xdr:to xmlns:xdr="http://schemas.openxmlformats.org/drawingml/2006/spreadsheetDrawing">
      <xdr:col>15</xdr:col>
      <xdr:colOff>133350</xdr:colOff>
      <xdr:row>64</xdr:row>
      <xdr:rowOff>45720</xdr:rowOff>
    </xdr:to>
    <xdr:sp macro="" textlink="">
      <xdr:nvSpPr>
        <xdr:cNvPr id="140" name="フローチャート: 判断 139"/>
        <xdr:cNvSpPr/>
      </xdr:nvSpPr>
      <xdr:spPr>
        <a:xfrm>
          <a:off x="3175000" y="1091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55880</xdr:rowOff>
    </xdr:from>
    <xdr:ext cx="762000" cy="259080"/>
    <xdr:sp macro="" textlink="">
      <xdr:nvSpPr>
        <xdr:cNvPr id="141" name="テキスト ボックス 140"/>
        <xdr:cNvSpPr txBox="1"/>
      </xdr:nvSpPr>
      <xdr:spPr>
        <a:xfrm>
          <a:off x="2844800" y="10685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66</xdr:row>
      <xdr:rowOff>70485</xdr:rowOff>
    </xdr:from>
    <xdr:to xmlns:xdr="http://schemas.openxmlformats.org/drawingml/2006/spreadsheetDrawing">
      <xdr:col>11</xdr:col>
      <xdr:colOff>31750</xdr:colOff>
      <xdr:row>66</xdr:row>
      <xdr:rowOff>78740</xdr:rowOff>
    </xdr:to>
    <xdr:cxnSp macro="">
      <xdr:nvCxnSpPr>
        <xdr:cNvPr id="142" name="直線コネクタ 141"/>
        <xdr:cNvCxnSpPr/>
      </xdr:nvCxnSpPr>
      <xdr:spPr>
        <a:xfrm flipV="1">
          <a:off x="1447800" y="113861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65</xdr:row>
      <xdr:rowOff>6350</xdr:rowOff>
    </xdr:from>
    <xdr:to xmlns:xdr="http://schemas.openxmlformats.org/drawingml/2006/spreadsheetDrawing">
      <xdr:col>11</xdr:col>
      <xdr:colOff>82550</xdr:colOff>
      <xdr:row>65</xdr:row>
      <xdr:rowOff>107950</xdr:rowOff>
    </xdr:to>
    <xdr:sp macro="" textlink="">
      <xdr:nvSpPr>
        <xdr:cNvPr id="143" name="フローチャート: 判断 142"/>
        <xdr:cNvSpPr/>
      </xdr:nvSpPr>
      <xdr:spPr>
        <a:xfrm>
          <a:off x="2286000" y="1115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118110</xdr:rowOff>
    </xdr:from>
    <xdr:ext cx="762000" cy="259080"/>
    <xdr:sp macro="" textlink="">
      <xdr:nvSpPr>
        <xdr:cNvPr id="144" name="テキスト ボックス 143"/>
        <xdr:cNvSpPr txBox="1"/>
      </xdr:nvSpPr>
      <xdr:spPr>
        <a:xfrm>
          <a:off x="1955800" y="1091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62230</xdr:rowOff>
    </xdr:from>
    <xdr:to xmlns:xdr="http://schemas.openxmlformats.org/drawingml/2006/spreadsheetDrawing">
      <xdr:col>7</xdr:col>
      <xdr:colOff>31750</xdr:colOff>
      <xdr:row>65</xdr:row>
      <xdr:rowOff>163830</xdr:rowOff>
    </xdr:to>
    <xdr:sp macro="" textlink="">
      <xdr:nvSpPr>
        <xdr:cNvPr id="145" name="フローチャート: 判断 144"/>
        <xdr:cNvSpPr/>
      </xdr:nvSpPr>
      <xdr:spPr>
        <a:xfrm>
          <a:off x="1397000" y="1120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64</xdr:row>
      <xdr:rowOff>2540</xdr:rowOff>
    </xdr:from>
    <xdr:ext cx="762000" cy="259080"/>
    <xdr:sp macro="" textlink="">
      <xdr:nvSpPr>
        <xdr:cNvPr id="146" name="テキスト ボックス 145"/>
        <xdr:cNvSpPr txBox="1"/>
      </xdr:nvSpPr>
      <xdr:spPr>
        <a:xfrm>
          <a:off x="1066800" y="1097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0825"/>
    <xdr:sp macro="" textlink="">
      <xdr:nvSpPr>
        <xdr:cNvPr id="147" name="テキスト ボックス 146"/>
        <xdr:cNvSpPr txBox="1"/>
      </xdr:nvSpPr>
      <xdr:spPr>
        <a:xfrm>
          <a:off x="4737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0825"/>
    <xdr:sp macro="" textlink="">
      <xdr:nvSpPr>
        <xdr:cNvPr id="148" name="テキスト ボックス 147"/>
        <xdr:cNvSpPr txBox="1"/>
      </xdr:nvSpPr>
      <xdr:spPr>
        <a:xfrm>
          <a:off x="3898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0825"/>
    <xdr:sp macro="" textlink="">
      <xdr:nvSpPr>
        <xdr:cNvPr id="149" name="テキスト ボックス 148"/>
        <xdr:cNvSpPr txBox="1"/>
      </xdr:nvSpPr>
      <xdr:spPr>
        <a:xfrm>
          <a:off x="3009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0825"/>
    <xdr:sp macro="" textlink="">
      <xdr:nvSpPr>
        <xdr:cNvPr id="150" name="テキスト ボックス 149"/>
        <xdr:cNvSpPr txBox="1"/>
      </xdr:nvSpPr>
      <xdr:spPr>
        <a:xfrm>
          <a:off x="2120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0825"/>
    <xdr:sp macro="" textlink="">
      <xdr:nvSpPr>
        <xdr:cNvPr id="151" name="テキスト ボックス 150"/>
        <xdr:cNvSpPr txBox="1"/>
      </xdr:nvSpPr>
      <xdr:spPr>
        <a:xfrm>
          <a:off x="1231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54610</xdr:rowOff>
    </xdr:from>
    <xdr:to xmlns:xdr="http://schemas.openxmlformats.org/drawingml/2006/spreadsheetDrawing">
      <xdr:col>23</xdr:col>
      <xdr:colOff>184150</xdr:colOff>
      <xdr:row>65</xdr:row>
      <xdr:rowOff>156210</xdr:rowOff>
    </xdr:to>
    <xdr:sp macro="" textlink="">
      <xdr:nvSpPr>
        <xdr:cNvPr id="152" name="楕円 151"/>
        <xdr:cNvSpPr/>
      </xdr:nvSpPr>
      <xdr:spPr>
        <a:xfrm>
          <a:off x="4902200" y="1119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26670</xdr:rowOff>
    </xdr:from>
    <xdr:ext cx="762000" cy="259080"/>
    <xdr:sp macro="" textlink="">
      <xdr:nvSpPr>
        <xdr:cNvPr id="153" name="財政構造の弾力性該当値テキスト"/>
        <xdr:cNvSpPr txBox="1"/>
      </xdr:nvSpPr>
      <xdr:spPr>
        <a:xfrm>
          <a:off x="5041900" y="1117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166370</xdr:rowOff>
    </xdr:from>
    <xdr:to xmlns:xdr="http://schemas.openxmlformats.org/drawingml/2006/spreadsheetDrawing">
      <xdr:col>19</xdr:col>
      <xdr:colOff>184150</xdr:colOff>
      <xdr:row>65</xdr:row>
      <xdr:rowOff>95885</xdr:rowOff>
    </xdr:to>
    <xdr:sp macro="" textlink="">
      <xdr:nvSpPr>
        <xdr:cNvPr id="154" name="楕円 153"/>
        <xdr:cNvSpPr/>
      </xdr:nvSpPr>
      <xdr:spPr>
        <a:xfrm>
          <a:off x="4064000" y="11139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80645</xdr:rowOff>
    </xdr:from>
    <xdr:ext cx="736600" cy="259080"/>
    <xdr:sp macro="" textlink="">
      <xdr:nvSpPr>
        <xdr:cNvPr id="155" name="テキスト ボックス 154"/>
        <xdr:cNvSpPr txBox="1"/>
      </xdr:nvSpPr>
      <xdr:spPr>
        <a:xfrm>
          <a:off x="3733800" y="11224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64</xdr:row>
      <xdr:rowOff>12700</xdr:rowOff>
    </xdr:from>
    <xdr:to xmlns:xdr="http://schemas.openxmlformats.org/drawingml/2006/spreadsheetDrawing">
      <xdr:col>15</xdr:col>
      <xdr:colOff>133350</xdr:colOff>
      <xdr:row>64</xdr:row>
      <xdr:rowOff>114300</xdr:rowOff>
    </xdr:to>
    <xdr:sp macro="" textlink="">
      <xdr:nvSpPr>
        <xdr:cNvPr id="156" name="楕円 155"/>
        <xdr:cNvSpPr/>
      </xdr:nvSpPr>
      <xdr:spPr>
        <a:xfrm>
          <a:off x="3175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99060</xdr:rowOff>
    </xdr:from>
    <xdr:ext cx="762000" cy="250825"/>
    <xdr:sp macro="" textlink="">
      <xdr:nvSpPr>
        <xdr:cNvPr id="157" name="テキスト ボックス 156"/>
        <xdr:cNvSpPr txBox="1"/>
      </xdr:nvSpPr>
      <xdr:spPr>
        <a:xfrm>
          <a:off x="2844800" y="110718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66</xdr:row>
      <xdr:rowOff>19685</xdr:rowOff>
    </xdr:from>
    <xdr:to xmlns:xdr="http://schemas.openxmlformats.org/drawingml/2006/spreadsheetDrawing">
      <xdr:col>11</xdr:col>
      <xdr:colOff>82550</xdr:colOff>
      <xdr:row>66</xdr:row>
      <xdr:rowOff>121285</xdr:rowOff>
    </xdr:to>
    <xdr:sp macro="" textlink="">
      <xdr:nvSpPr>
        <xdr:cNvPr id="158" name="楕円 157"/>
        <xdr:cNvSpPr/>
      </xdr:nvSpPr>
      <xdr:spPr>
        <a:xfrm>
          <a:off x="2286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106045</xdr:rowOff>
    </xdr:from>
    <xdr:ext cx="762000" cy="259080"/>
    <xdr:sp macro="" textlink="">
      <xdr:nvSpPr>
        <xdr:cNvPr id="159" name="テキスト ボックス 158"/>
        <xdr:cNvSpPr txBox="1"/>
      </xdr:nvSpPr>
      <xdr:spPr>
        <a:xfrm>
          <a:off x="1955800" y="11421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27940</xdr:rowOff>
    </xdr:from>
    <xdr:to xmlns:xdr="http://schemas.openxmlformats.org/drawingml/2006/spreadsheetDrawing">
      <xdr:col>7</xdr:col>
      <xdr:colOff>31750</xdr:colOff>
      <xdr:row>66</xdr:row>
      <xdr:rowOff>129540</xdr:rowOff>
    </xdr:to>
    <xdr:sp macro="" textlink="">
      <xdr:nvSpPr>
        <xdr:cNvPr id="160" name="楕円 159"/>
        <xdr:cNvSpPr/>
      </xdr:nvSpPr>
      <xdr:spPr>
        <a:xfrm>
          <a:off x="1397000" y="1134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114300</xdr:rowOff>
    </xdr:from>
    <xdr:ext cx="762000" cy="259080"/>
    <xdr:sp macro="" textlink="">
      <xdr:nvSpPr>
        <xdr:cNvPr id="161" name="テキスト ボックス 160"/>
        <xdr:cNvSpPr txBox="1"/>
      </xdr:nvSpPr>
      <xdr:spPr>
        <a:xfrm>
          <a:off x="1066800" y="1143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2745" cy="358775"/>
    <xdr:sp macro="" textlink="">
      <xdr:nvSpPr>
        <xdr:cNvPr id="164" name="テキスト ボックス 163"/>
        <xdr:cNvSpPr txBox="1"/>
      </xdr:nvSpPr>
      <xdr:spPr>
        <a:xfrm>
          <a:off x="414909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[115,263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人件費は一般職給料・手当や会計年度任用職員報酬・手当など、物件費は光熱水費や令和5年7月豪雨災害に伴う災害廃棄物収集運搬業務委託料などによりそれぞれ増加している。</a:t>
          </a:r>
        </a:p>
        <a:p>
          <a:r>
            <a:rPr kumimoji="1" lang="ja-JP" altLang="en-US" sz="1300">
              <a:latin typeface="ＭＳ Ｐゴシック"/>
              <a:ea typeface="ＭＳ Ｐゴシック"/>
            </a:rPr>
            <a:t>直近</a:t>
          </a:r>
          <a:r>
            <a:rPr kumimoji="1" lang="en-US" altLang="ja-JP" sz="1300">
              <a:latin typeface="ＭＳ Ｐゴシック"/>
              <a:ea typeface="ＭＳ Ｐゴシック"/>
            </a:rPr>
            <a:t>5</a:t>
          </a:r>
          <a:r>
            <a:rPr kumimoji="1" lang="ja-JP" altLang="en-US" sz="1300">
              <a:latin typeface="ＭＳ Ｐゴシック"/>
              <a:ea typeface="ＭＳ Ｐゴシック"/>
            </a:rPr>
            <a:t>年は類似団体平均を下回っており、今後も人件費においては、民間委託等により会計年度任用職員を含めた職員数の適正化を図り、物件費についても経費削減に努める。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17170"/>
    <xdr:sp macro="" textlink="">
      <xdr:nvSpPr>
        <xdr:cNvPr id="175" name="テキスト ボックス 174"/>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8" name="直線コネクタ 177"/>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0825"/>
    <xdr:sp macro="" textlink="">
      <xdr:nvSpPr>
        <xdr:cNvPr id="179" name="テキスト ボックス 178"/>
        <xdr:cNvSpPr txBox="1"/>
      </xdr:nvSpPr>
      <xdr:spPr>
        <a:xfrm>
          <a:off x="0" y="151866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80" name="直線コネクタ 179"/>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1" name="テキスト ボックス 180"/>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2" name="直線コネクタ 181"/>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3" name="テキスト ボックス 182"/>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4" name="直線コネクタ 183"/>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5" name="テキスト ボックス 184"/>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0825"/>
    <xdr:sp macro="" textlink="">
      <xdr:nvSpPr>
        <xdr:cNvPr id="187" name="テキスト ボックス 186"/>
        <xdr:cNvSpPr txBox="1"/>
      </xdr:nvSpPr>
      <xdr:spPr>
        <a:xfrm>
          <a:off x="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48895</xdr:rowOff>
    </xdr:from>
    <xdr:to xmlns:xdr="http://schemas.openxmlformats.org/drawingml/2006/spreadsheetDrawing">
      <xdr:col>23</xdr:col>
      <xdr:colOff>133350</xdr:colOff>
      <xdr:row>87</xdr:row>
      <xdr:rowOff>161290</xdr:rowOff>
    </xdr:to>
    <xdr:cxnSp macro="">
      <xdr:nvCxnSpPr>
        <xdr:cNvPr id="189" name="直線コネクタ 188"/>
        <xdr:cNvCxnSpPr/>
      </xdr:nvCxnSpPr>
      <xdr:spPr>
        <a:xfrm flipV="1">
          <a:off x="4953000" y="13936345"/>
          <a:ext cx="0" cy="11410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133350</xdr:rowOff>
    </xdr:from>
    <xdr:ext cx="762000" cy="250825"/>
    <xdr:sp macro="" textlink="">
      <xdr:nvSpPr>
        <xdr:cNvPr id="190" name="人件費・物件費等の状況最小値テキスト"/>
        <xdr:cNvSpPr txBox="1"/>
      </xdr:nvSpPr>
      <xdr:spPr>
        <a:xfrm>
          <a:off x="5041900" y="150495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347,852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161290</xdr:rowOff>
    </xdr:from>
    <xdr:to xmlns:xdr="http://schemas.openxmlformats.org/drawingml/2006/spreadsheetDrawing">
      <xdr:col>24</xdr:col>
      <xdr:colOff>12700</xdr:colOff>
      <xdr:row>87</xdr:row>
      <xdr:rowOff>161290</xdr:rowOff>
    </xdr:to>
    <xdr:cxnSp macro="">
      <xdr:nvCxnSpPr>
        <xdr:cNvPr id="191" name="直線コネクタ 190"/>
        <xdr:cNvCxnSpPr/>
      </xdr:nvCxnSpPr>
      <xdr:spPr>
        <a:xfrm>
          <a:off x="4864100" y="15077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135255</xdr:rowOff>
    </xdr:from>
    <xdr:ext cx="762000" cy="250825"/>
    <xdr:sp macro="" textlink="">
      <xdr:nvSpPr>
        <xdr:cNvPr id="192" name="人件費・物件費等の状況最大値テキスト"/>
        <xdr:cNvSpPr txBox="1"/>
      </xdr:nvSpPr>
      <xdr:spPr>
        <a:xfrm>
          <a:off x="5041900" y="13679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48895</xdr:rowOff>
    </xdr:from>
    <xdr:to xmlns:xdr="http://schemas.openxmlformats.org/drawingml/2006/spreadsheetDrawing">
      <xdr:col>24</xdr:col>
      <xdr:colOff>12700</xdr:colOff>
      <xdr:row>81</xdr:row>
      <xdr:rowOff>48895</xdr:rowOff>
    </xdr:to>
    <xdr:cxnSp macro="">
      <xdr:nvCxnSpPr>
        <xdr:cNvPr id="193" name="直線コネクタ 192"/>
        <xdr:cNvCxnSpPr/>
      </xdr:nvCxnSpPr>
      <xdr:spPr>
        <a:xfrm>
          <a:off x="4864100" y="13936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52705</xdr:rowOff>
    </xdr:from>
    <xdr:to xmlns:xdr="http://schemas.openxmlformats.org/drawingml/2006/spreadsheetDrawing">
      <xdr:col>23</xdr:col>
      <xdr:colOff>133350</xdr:colOff>
      <xdr:row>81</xdr:row>
      <xdr:rowOff>67310</xdr:rowOff>
    </xdr:to>
    <xdr:cxnSp macro="">
      <xdr:nvCxnSpPr>
        <xdr:cNvPr id="194" name="直線コネクタ 193"/>
        <xdr:cNvCxnSpPr/>
      </xdr:nvCxnSpPr>
      <xdr:spPr>
        <a:xfrm>
          <a:off x="4114800" y="1394015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31115</xdr:rowOff>
    </xdr:from>
    <xdr:ext cx="762000" cy="250825"/>
    <xdr:sp macro="" textlink="">
      <xdr:nvSpPr>
        <xdr:cNvPr id="195" name="人件費・物件費等の状況平均値テキスト"/>
        <xdr:cNvSpPr txBox="1"/>
      </xdr:nvSpPr>
      <xdr:spPr>
        <a:xfrm>
          <a:off x="5041900" y="1426146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58420</xdr:rowOff>
    </xdr:from>
    <xdr:to xmlns:xdr="http://schemas.openxmlformats.org/drawingml/2006/spreadsheetDrawing">
      <xdr:col>23</xdr:col>
      <xdr:colOff>184150</xdr:colOff>
      <xdr:row>83</xdr:row>
      <xdr:rowOff>160020</xdr:rowOff>
    </xdr:to>
    <xdr:sp macro="" textlink="">
      <xdr:nvSpPr>
        <xdr:cNvPr id="196" name="フローチャート: 判断 195"/>
        <xdr:cNvSpPr/>
      </xdr:nvSpPr>
      <xdr:spPr>
        <a:xfrm>
          <a:off x="49022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52705</xdr:rowOff>
    </xdr:from>
    <xdr:to xmlns:xdr="http://schemas.openxmlformats.org/drawingml/2006/spreadsheetDrawing">
      <xdr:col>19</xdr:col>
      <xdr:colOff>133350</xdr:colOff>
      <xdr:row>81</xdr:row>
      <xdr:rowOff>60325</xdr:rowOff>
    </xdr:to>
    <xdr:cxnSp macro="">
      <xdr:nvCxnSpPr>
        <xdr:cNvPr id="197" name="直線コネクタ 196"/>
        <xdr:cNvCxnSpPr/>
      </xdr:nvCxnSpPr>
      <xdr:spPr>
        <a:xfrm flipV="1">
          <a:off x="3225800" y="1394015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48260</xdr:rowOff>
    </xdr:from>
    <xdr:to xmlns:xdr="http://schemas.openxmlformats.org/drawingml/2006/spreadsheetDrawing">
      <xdr:col>19</xdr:col>
      <xdr:colOff>184150</xdr:colOff>
      <xdr:row>83</xdr:row>
      <xdr:rowOff>149860</xdr:rowOff>
    </xdr:to>
    <xdr:sp macro="" textlink="">
      <xdr:nvSpPr>
        <xdr:cNvPr id="198" name="フローチャート: 判断 197"/>
        <xdr:cNvSpPr/>
      </xdr:nvSpPr>
      <xdr:spPr>
        <a:xfrm>
          <a:off x="406400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134620</xdr:rowOff>
    </xdr:from>
    <xdr:ext cx="736600" cy="250825"/>
    <xdr:sp macro="" textlink="">
      <xdr:nvSpPr>
        <xdr:cNvPr id="199" name="テキスト ボックス 198"/>
        <xdr:cNvSpPr txBox="1"/>
      </xdr:nvSpPr>
      <xdr:spPr>
        <a:xfrm>
          <a:off x="3733800" y="1436497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57785</xdr:rowOff>
    </xdr:from>
    <xdr:to xmlns:xdr="http://schemas.openxmlformats.org/drawingml/2006/spreadsheetDrawing">
      <xdr:col>15</xdr:col>
      <xdr:colOff>82550</xdr:colOff>
      <xdr:row>81</xdr:row>
      <xdr:rowOff>60325</xdr:rowOff>
    </xdr:to>
    <xdr:cxnSp macro="">
      <xdr:nvCxnSpPr>
        <xdr:cNvPr id="200" name="直線コネクタ 199"/>
        <xdr:cNvCxnSpPr/>
      </xdr:nvCxnSpPr>
      <xdr:spPr>
        <a:xfrm>
          <a:off x="2336800" y="1394523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6350</xdr:rowOff>
    </xdr:from>
    <xdr:to xmlns:xdr="http://schemas.openxmlformats.org/drawingml/2006/spreadsheetDrawing">
      <xdr:col>15</xdr:col>
      <xdr:colOff>133350</xdr:colOff>
      <xdr:row>83</xdr:row>
      <xdr:rowOff>107950</xdr:rowOff>
    </xdr:to>
    <xdr:sp macro="" textlink="">
      <xdr:nvSpPr>
        <xdr:cNvPr id="201" name="フローチャート: 判断 200"/>
        <xdr:cNvSpPr/>
      </xdr:nvSpPr>
      <xdr:spPr>
        <a:xfrm>
          <a:off x="31750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92710</xdr:rowOff>
    </xdr:from>
    <xdr:ext cx="762000" cy="259080"/>
    <xdr:sp macro="" textlink="">
      <xdr:nvSpPr>
        <xdr:cNvPr id="202" name="テキスト ボックス 201"/>
        <xdr:cNvSpPr txBox="1"/>
      </xdr:nvSpPr>
      <xdr:spPr>
        <a:xfrm>
          <a:off x="2844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80</xdr:row>
      <xdr:rowOff>161925</xdr:rowOff>
    </xdr:from>
    <xdr:to xmlns:xdr="http://schemas.openxmlformats.org/drawingml/2006/spreadsheetDrawing">
      <xdr:col>11</xdr:col>
      <xdr:colOff>31750</xdr:colOff>
      <xdr:row>81</xdr:row>
      <xdr:rowOff>57785</xdr:rowOff>
    </xdr:to>
    <xdr:cxnSp macro="">
      <xdr:nvCxnSpPr>
        <xdr:cNvPr id="203" name="直線コネクタ 202"/>
        <xdr:cNvCxnSpPr/>
      </xdr:nvCxnSpPr>
      <xdr:spPr>
        <a:xfrm>
          <a:off x="1447800" y="13877925"/>
          <a:ext cx="889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142240</xdr:rowOff>
    </xdr:from>
    <xdr:to xmlns:xdr="http://schemas.openxmlformats.org/drawingml/2006/spreadsheetDrawing">
      <xdr:col>11</xdr:col>
      <xdr:colOff>82550</xdr:colOff>
      <xdr:row>83</xdr:row>
      <xdr:rowOff>72390</xdr:rowOff>
    </xdr:to>
    <xdr:sp macro="" textlink="">
      <xdr:nvSpPr>
        <xdr:cNvPr id="204" name="フローチャート: 判断 203"/>
        <xdr:cNvSpPr/>
      </xdr:nvSpPr>
      <xdr:spPr>
        <a:xfrm>
          <a:off x="22860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57150</xdr:rowOff>
    </xdr:from>
    <xdr:ext cx="762000" cy="259080"/>
    <xdr:sp macro="" textlink="">
      <xdr:nvSpPr>
        <xdr:cNvPr id="205" name="テキスト ボックス 204"/>
        <xdr:cNvSpPr txBox="1"/>
      </xdr:nvSpPr>
      <xdr:spPr>
        <a:xfrm>
          <a:off x="1955800" y="14287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29210</xdr:rowOff>
    </xdr:from>
    <xdr:to xmlns:xdr="http://schemas.openxmlformats.org/drawingml/2006/spreadsheetDrawing">
      <xdr:col>7</xdr:col>
      <xdr:colOff>31750</xdr:colOff>
      <xdr:row>81</xdr:row>
      <xdr:rowOff>130810</xdr:rowOff>
    </xdr:to>
    <xdr:sp macro="" textlink="">
      <xdr:nvSpPr>
        <xdr:cNvPr id="206" name="フローチャート: 判断 205"/>
        <xdr:cNvSpPr/>
      </xdr:nvSpPr>
      <xdr:spPr>
        <a:xfrm>
          <a:off x="139700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115570</xdr:rowOff>
    </xdr:from>
    <xdr:ext cx="762000" cy="259080"/>
    <xdr:sp macro="" textlink="">
      <xdr:nvSpPr>
        <xdr:cNvPr id="207" name="テキスト ボックス 206"/>
        <xdr:cNvSpPr txBox="1"/>
      </xdr:nvSpPr>
      <xdr:spPr>
        <a:xfrm>
          <a:off x="1066800" y="1400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8" name="テキスト ボックス 207"/>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9" name="テキスト ボックス 208"/>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2" name="テキスト ボックス 211"/>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16510</xdr:rowOff>
    </xdr:from>
    <xdr:to xmlns:xdr="http://schemas.openxmlformats.org/drawingml/2006/spreadsheetDrawing">
      <xdr:col>23</xdr:col>
      <xdr:colOff>184150</xdr:colOff>
      <xdr:row>81</xdr:row>
      <xdr:rowOff>118110</xdr:rowOff>
    </xdr:to>
    <xdr:sp macro="" textlink="">
      <xdr:nvSpPr>
        <xdr:cNvPr id="213" name="楕円 212"/>
        <xdr:cNvSpPr/>
      </xdr:nvSpPr>
      <xdr:spPr>
        <a:xfrm>
          <a:off x="4902200" y="1390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109220</xdr:rowOff>
    </xdr:from>
    <xdr:ext cx="762000" cy="251460"/>
    <xdr:sp macro="" textlink="">
      <xdr:nvSpPr>
        <xdr:cNvPr id="214" name="人件費・物件費等の状況該当値テキスト"/>
        <xdr:cNvSpPr txBox="1"/>
      </xdr:nvSpPr>
      <xdr:spPr>
        <a:xfrm>
          <a:off x="5041900" y="13825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1905</xdr:rowOff>
    </xdr:from>
    <xdr:to xmlns:xdr="http://schemas.openxmlformats.org/drawingml/2006/spreadsheetDrawing">
      <xdr:col>19</xdr:col>
      <xdr:colOff>184150</xdr:colOff>
      <xdr:row>81</xdr:row>
      <xdr:rowOff>103505</xdr:rowOff>
    </xdr:to>
    <xdr:sp macro="" textlink="">
      <xdr:nvSpPr>
        <xdr:cNvPr id="215" name="楕円 214"/>
        <xdr:cNvSpPr/>
      </xdr:nvSpPr>
      <xdr:spPr>
        <a:xfrm>
          <a:off x="4064000" y="138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113665</xdr:rowOff>
    </xdr:from>
    <xdr:ext cx="736600" cy="258445"/>
    <xdr:sp macro="" textlink="">
      <xdr:nvSpPr>
        <xdr:cNvPr id="216" name="テキスト ボックス 215"/>
        <xdr:cNvSpPr txBox="1"/>
      </xdr:nvSpPr>
      <xdr:spPr>
        <a:xfrm>
          <a:off x="3733800" y="136582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9525</xdr:rowOff>
    </xdr:from>
    <xdr:to xmlns:xdr="http://schemas.openxmlformats.org/drawingml/2006/spreadsheetDrawing">
      <xdr:col>15</xdr:col>
      <xdr:colOff>133350</xdr:colOff>
      <xdr:row>81</xdr:row>
      <xdr:rowOff>111125</xdr:rowOff>
    </xdr:to>
    <xdr:sp macro="" textlink="">
      <xdr:nvSpPr>
        <xdr:cNvPr id="217" name="楕円 216"/>
        <xdr:cNvSpPr/>
      </xdr:nvSpPr>
      <xdr:spPr>
        <a:xfrm>
          <a:off x="3175000" y="1389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121285</xdr:rowOff>
    </xdr:from>
    <xdr:ext cx="762000" cy="250825"/>
    <xdr:sp macro="" textlink="">
      <xdr:nvSpPr>
        <xdr:cNvPr id="218" name="テキスト ボックス 217"/>
        <xdr:cNvSpPr txBox="1"/>
      </xdr:nvSpPr>
      <xdr:spPr>
        <a:xfrm>
          <a:off x="2844800" y="136658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6985</xdr:rowOff>
    </xdr:from>
    <xdr:to xmlns:xdr="http://schemas.openxmlformats.org/drawingml/2006/spreadsheetDrawing">
      <xdr:col>11</xdr:col>
      <xdr:colOff>82550</xdr:colOff>
      <xdr:row>81</xdr:row>
      <xdr:rowOff>109220</xdr:rowOff>
    </xdr:to>
    <xdr:sp macro="" textlink="">
      <xdr:nvSpPr>
        <xdr:cNvPr id="219" name="楕円 218"/>
        <xdr:cNvSpPr/>
      </xdr:nvSpPr>
      <xdr:spPr>
        <a:xfrm>
          <a:off x="2286000" y="138944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118745</xdr:rowOff>
    </xdr:from>
    <xdr:ext cx="762000" cy="259080"/>
    <xdr:sp macro="" textlink="">
      <xdr:nvSpPr>
        <xdr:cNvPr id="220" name="テキスト ボックス 219"/>
        <xdr:cNvSpPr txBox="1"/>
      </xdr:nvSpPr>
      <xdr:spPr>
        <a:xfrm>
          <a:off x="1955800" y="1366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111125</xdr:rowOff>
    </xdr:from>
    <xdr:to xmlns:xdr="http://schemas.openxmlformats.org/drawingml/2006/spreadsheetDrawing">
      <xdr:col>7</xdr:col>
      <xdr:colOff>31750</xdr:colOff>
      <xdr:row>81</xdr:row>
      <xdr:rowOff>41275</xdr:rowOff>
    </xdr:to>
    <xdr:sp macro="" textlink="">
      <xdr:nvSpPr>
        <xdr:cNvPr id="221" name="楕円 220"/>
        <xdr:cNvSpPr/>
      </xdr:nvSpPr>
      <xdr:spPr>
        <a:xfrm>
          <a:off x="1397000" y="138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52070</xdr:rowOff>
    </xdr:from>
    <xdr:ext cx="762000" cy="251460"/>
    <xdr:sp macro="" textlink="">
      <xdr:nvSpPr>
        <xdr:cNvPr id="222" name="テキスト ボックス 221"/>
        <xdr:cNvSpPr txBox="1"/>
      </xdr:nvSpPr>
      <xdr:spPr>
        <a:xfrm>
          <a:off x="1066800" y="135966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4" name="テキスト ボックス 223"/>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2745" cy="358775"/>
    <xdr:sp macro="" textlink="">
      <xdr:nvSpPr>
        <xdr:cNvPr id="225" name="テキスト ボックス 224"/>
        <xdr:cNvSpPr txBox="1"/>
      </xdr:nvSpPr>
      <xdr:spPr>
        <a:xfrm>
          <a:off x="15431770" y="1297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類似団体平均と比較して高い水準となっている。</a:t>
          </a:r>
        </a:p>
        <a:p>
          <a:r>
            <a:rPr kumimoji="1" lang="ja-JP" altLang="en-US" sz="1300">
              <a:latin typeface="ＭＳ Ｐゴシック"/>
              <a:ea typeface="ＭＳ Ｐゴシック"/>
            </a:rPr>
            <a:t>今後も国の給与体系に準じて適正化に努める。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7" name="テキスト ボックス 236"/>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0825"/>
    <xdr:sp macro="" textlink="">
      <xdr:nvSpPr>
        <xdr:cNvPr id="239" name="テキスト ボックス 238"/>
        <xdr:cNvSpPr txBox="1"/>
      </xdr:nvSpPr>
      <xdr:spPr>
        <a:xfrm>
          <a:off x="12065000" y="152673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1460"/>
    <xdr:sp macro="" textlink="">
      <xdr:nvSpPr>
        <xdr:cNvPr id="241" name="テキスト ボックス 240"/>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3" name="テキスト ボックス 242"/>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5" name="テキスト ボックス 244"/>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47" name="テキスト ボックス 246"/>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0825"/>
    <xdr:sp macro="" textlink="">
      <xdr:nvSpPr>
        <xdr:cNvPr id="249" name="テキスト ボックス 248"/>
        <xdr:cNvSpPr txBox="1"/>
      </xdr:nvSpPr>
      <xdr:spPr>
        <a:xfrm>
          <a:off x="12065000" y="132562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151765</xdr:rowOff>
    </xdr:from>
    <xdr:to xmlns:xdr="http://schemas.openxmlformats.org/drawingml/2006/spreadsheetDrawing">
      <xdr:col>81</xdr:col>
      <xdr:colOff>44450</xdr:colOff>
      <xdr:row>89</xdr:row>
      <xdr:rowOff>137160</xdr:rowOff>
    </xdr:to>
    <xdr:cxnSp macro="">
      <xdr:nvCxnSpPr>
        <xdr:cNvPr id="251" name="直線コネクタ 250"/>
        <xdr:cNvCxnSpPr/>
      </xdr:nvCxnSpPr>
      <xdr:spPr>
        <a:xfrm flipV="1">
          <a:off x="17018000" y="13867765"/>
          <a:ext cx="0" cy="15284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109220</xdr:rowOff>
    </xdr:from>
    <xdr:ext cx="762000" cy="251460"/>
    <xdr:sp macro="" textlink="">
      <xdr:nvSpPr>
        <xdr:cNvPr id="252" name="給与水準   （国との比較）最小値テキスト"/>
        <xdr:cNvSpPr txBox="1"/>
      </xdr:nvSpPr>
      <xdr:spPr>
        <a:xfrm>
          <a:off x="17106900" y="153682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137160</xdr:rowOff>
    </xdr:from>
    <xdr:to xmlns:xdr="http://schemas.openxmlformats.org/drawingml/2006/spreadsheetDrawing">
      <xdr:col>81</xdr:col>
      <xdr:colOff>133350</xdr:colOff>
      <xdr:row>89</xdr:row>
      <xdr:rowOff>137160</xdr:rowOff>
    </xdr:to>
    <xdr:cxnSp macro="">
      <xdr:nvCxnSpPr>
        <xdr:cNvPr id="253" name="直線コネクタ 252"/>
        <xdr:cNvCxnSpPr/>
      </xdr:nvCxnSpPr>
      <xdr:spPr>
        <a:xfrm>
          <a:off x="16929100" y="15396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66675</xdr:rowOff>
    </xdr:from>
    <xdr:ext cx="762000" cy="250825"/>
    <xdr:sp macro="" textlink="">
      <xdr:nvSpPr>
        <xdr:cNvPr id="254" name="給与水準   （国との比較）最大値テキスト"/>
        <xdr:cNvSpPr txBox="1"/>
      </xdr:nvSpPr>
      <xdr:spPr>
        <a:xfrm>
          <a:off x="17106900" y="136112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151765</xdr:rowOff>
    </xdr:from>
    <xdr:to xmlns:xdr="http://schemas.openxmlformats.org/drawingml/2006/spreadsheetDrawing">
      <xdr:col>81</xdr:col>
      <xdr:colOff>133350</xdr:colOff>
      <xdr:row>80</xdr:row>
      <xdr:rowOff>151765</xdr:rowOff>
    </xdr:to>
    <xdr:cxnSp macro="">
      <xdr:nvCxnSpPr>
        <xdr:cNvPr id="255" name="直線コネクタ 254"/>
        <xdr:cNvCxnSpPr/>
      </xdr:nvCxnSpPr>
      <xdr:spPr>
        <a:xfrm>
          <a:off x="16929100" y="1386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114935</xdr:rowOff>
    </xdr:from>
    <xdr:to xmlns:xdr="http://schemas.openxmlformats.org/drawingml/2006/spreadsheetDrawing">
      <xdr:col>81</xdr:col>
      <xdr:colOff>44450</xdr:colOff>
      <xdr:row>86</xdr:row>
      <xdr:rowOff>141605</xdr:rowOff>
    </xdr:to>
    <xdr:cxnSp macro="">
      <xdr:nvCxnSpPr>
        <xdr:cNvPr id="256" name="直線コネクタ 255"/>
        <xdr:cNvCxnSpPr/>
      </xdr:nvCxnSpPr>
      <xdr:spPr>
        <a:xfrm flipV="1">
          <a:off x="16179800" y="14859635"/>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104775</xdr:rowOff>
    </xdr:from>
    <xdr:ext cx="762000" cy="259080"/>
    <xdr:sp macro="" textlink="">
      <xdr:nvSpPr>
        <xdr:cNvPr id="257" name="給与水準   （国との比較）平均値テキスト"/>
        <xdr:cNvSpPr txBox="1"/>
      </xdr:nvSpPr>
      <xdr:spPr>
        <a:xfrm>
          <a:off x="17106900" y="145065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88265</xdr:rowOff>
    </xdr:from>
    <xdr:to xmlns:xdr="http://schemas.openxmlformats.org/drawingml/2006/spreadsheetDrawing">
      <xdr:col>81</xdr:col>
      <xdr:colOff>95250</xdr:colOff>
      <xdr:row>86</xdr:row>
      <xdr:rowOff>18415</xdr:rowOff>
    </xdr:to>
    <xdr:sp macro="" textlink="">
      <xdr:nvSpPr>
        <xdr:cNvPr id="258" name="フローチャート: 判断 257"/>
        <xdr:cNvSpPr/>
      </xdr:nvSpPr>
      <xdr:spPr>
        <a:xfrm>
          <a:off x="169672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128270</xdr:rowOff>
    </xdr:from>
    <xdr:to xmlns:xdr="http://schemas.openxmlformats.org/drawingml/2006/spreadsheetDrawing">
      <xdr:col>77</xdr:col>
      <xdr:colOff>44450</xdr:colOff>
      <xdr:row>86</xdr:row>
      <xdr:rowOff>141605</xdr:rowOff>
    </xdr:to>
    <xdr:cxnSp macro="">
      <xdr:nvCxnSpPr>
        <xdr:cNvPr id="259" name="直線コネクタ 258"/>
        <xdr:cNvCxnSpPr/>
      </xdr:nvCxnSpPr>
      <xdr:spPr>
        <a:xfrm>
          <a:off x="15290800" y="1487297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101600</xdr:rowOff>
    </xdr:from>
    <xdr:to xmlns:xdr="http://schemas.openxmlformats.org/drawingml/2006/spreadsheetDrawing">
      <xdr:col>77</xdr:col>
      <xdr:colOff>95250</xdr:colOff>
      <xdr:row>86</xdr:row>
      <xdr:rowOff>31750</xdr:rowOff>
    </xdr:to>
    <xdr:sp macro="" textlink="">
      <xdr:nvSpPr>
        <xdr:cNvPr id="260" name="フローチャート: 判断 259"/>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41910</xdr:rowOff>
    </xdr:from>
    <xdr:ext cx="736600" cy="250825"/>
    <xdr:sp macro="" textlink="">
      <xdr:nvSpPr>
        <xdr:cNvPr id="261" name="テキスト ボックス 260"/>
        <xdr:cNvSpPr txBox="1"/>
      </xdr:nvSpPr>
      <xdr:spPr>
        <a:xfrm>
          <a:off x="15798800" y="1444371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128270</xdr:rowOff>
    </xdr:from>
    <xdr:to xmlns:xdr="http://schemas.openxmlformats.org/drawingml/2006/spreadsheetDrawing">
      <xdr:col>72</xdr:col>
      <xdr:colOff>203200</xdr:colOff>
      <xdr:row>87</xdr:row>
      <xdr:rowOff>10795</xdr:rowOff>
    </xdr:to>
    <xdr:cxnSp macro="">
      <xdr:nvCxnSpPr>
        <xdr:cNvPr id="262" name="直線コネクタ 261"/>
        <xdr:cNvCxnSpPr/>
      </xdr:nvCxnSpPr>
      <xdr:spPr>
        <a:xfrm flipV="1">
          <a:off x="14401800" y="1487297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88265</xdr:rowOff>
    </xdr:from>
    <xdr:to xmlns:xdr="http://schemas.openxmlformats.org/drawingml/2006/spreadsheetDrawing">
      <xdr:col>73</xdr:col>
      <xdr:colOff>44450</xdr:colOff>
      <xdr:row>86</xdr:row>
      <xdr:rowOff>18415</xdr:rowOff>
    </xdr:to>
    <xdr:sp macro="" textlink="">
      <xdr:nvSpPr>
        <xdr:cNvPr id="263" name="フローチャート: 判断 262"/>
        <xdr:cNvSpPr/>
      </xdr:nvSpPr>
      <xdr:spPr>
        <a:xfrm>
          <a:off x="15240000" y="1466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29210</xdr:rowOff>
    </xdr:from>
    <xdr:ext cx="762000" cy="251460"/>
    <xdr:sp macro="" textlink="">
      <xdr:nvSpPr>
        <xdr:cNvPr id="264" name="テキスト ボックス 263"/>
        <xdr:cNvSpPr txBox="1"/>
      </xdr:nvSpPr>
      <xdr:spPr>
        <a:xfrm>
          <a:off x="14909800" y="144310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154940</xdr:rowOff>
    </xdr:from>
    <xdr:to xmlns:xdr="http://schemas.openxmlformats.org/drawingml/2006/spreadsheetDrawing">
      <xdr:col>68</xdr:col>
      <xdr:colOff>152400</xdr:colOff>
      <xdr:row>87</xdr:row>
      <xdr:rowOff>10795</xdr:rowOff>
    </xdr:to>
    <xdr:cxnSp macro="">
      <xdr:nvCxnSpPr>
        <xdr:cNvPr id="265" name="直線コネクタ 264"/>
        <xdr:cNvCxnSpPr/>
      </xdr:nvCxnSpPr>
      <xdr:spPr>
        <a:xfrm>
          <a:off x="13512800" y="1489964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168910</xdr:rowOff>
    </xdr:from>
    <xdr:to xmlns:xdr="http://schemas.openxmlformats.org/drawingml/2006/spreadsheetDrawing">
      <xdr:col>68</xdr:col>
      <xdr:colOff>203200</xdr:colOff>
      <xdr:row>86</xdr:row>
      <xdr:rowOff>99060</xdr:rowOff>
    </xdr:to>
    <xdr:sp macro="" textlink="">
      <xdr:nvSpPr>
        <xdr:cNvPr id="266" name="フローチャート: 判断 265"/>
        <xdr:cNvSpPr/>
      </xdr:nvSpPr>
      <xdr:spPr>
        <a:xfrm>
          <a:off x="14351000" y="1474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109220</xdr:rowOff>
    </xdr:from>
    <xdr:ext cx="762000" cy="251460"/>
    <xdr:sp macro="" textlink="">
      <xdr:nvSpPr>
        <xdr:cNvPr id="267" name="テキスト ボックス 266"/>
        <xdr:cNvSpPr txBox="1"/>
      </xdr:nvSpPr>
      <xdr:spPr>
        <a:xfrm>
          <a:off x="14020800" y="145110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68" name="フローチャート: 判断 267"/>
        <xdr:cNvSpPr/>
      </xdr:nvSpPr>
      <xdr:spPr>
        <a:xfrm>
          <a:off x="13462000" y="1471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81915</xdr:rowOff>
    </xdr:from>
    <xdr:ext cx="762000" cy="259080"/>
    <xdr:sp macro="" textlink="">
      <xdr:nvSpPr>
        <xdr:cNvPr id="269" name="テキスト ボックス 268"/>
        <xdr:cNvSpPr txBox="1"/>
      </xdr:nvSpPr>
      <xdr:spPr>
        <a:xfrm>
          <a:off x="13131800" y="14483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64135</xdr:rowOff>
    </xdr:from>
    <xdr:to xmlns:xdr="http://schemas.openxmlformats.org/drawingml/2006/spreadsheetDrawing">
      <xdr:col>81</xdr:col>
      <xdr:colOff>95250</xdr:colOff>
      <xdr:row>86</xdr:row>
      <xdr:rowOff>166370</xdr:rowOff>
    </xdr:to>
    <xdr:sp macro="" textlink="">
      <xdr:nvSpPr>
        <xdr:cNvPr id="275" name="楕円 274"/>
        <xdr:cNvSpPr/>
      </xdr:nvSpPr>
      <xdr:spPr>
        <a:xfrm>
          <a:off x="16967200" y="148088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36195</xdr:rowOff>
    </xdr:from>
    <xdr:ext cx="762000" cy="259080"/>
    <xdr:sp macro="" textlink="">
      <xdr:nvSpPr>
        <xdr:cNvPr id="276" name="給与水準   （国との比較）該当値テキスト"/>
        <xdr:cNvSpPr txBox="1"/>
      </xdr:nvSpPr>
      <xdr:spPr>
        <a:xfrm>
          <a:off x="17106900" y="14780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90805</xdr:rowOff>
    </xdr:from>
    <xdr:to xmlns:xdr="http://schemas.openxmlformats.org/drawingml/2006/spreadsheetDrawing">
      <xdr:col>77</xdr:col>
      <xdr:colOff>95250</xdr:colOff>
      <xdr:row>87</xdr:row>
      <xdr:rowOff>20955</xdr:rowOff>
    </xdr:to>
    <xdr:sp macro="" textlink="">
      <xdr:nvSpPr>
        <xdr:cNvPr id="277" name="楕円 276"/>
        <xdr:cNvSpPr/>
      </xdr:nvSpPr>
      <xdr:spPr>
        <a:xfrm>
          <a:off x="16129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6350</xdr:rowOff>
    </xdr:from>
    <xdr:ext cx="736600" cy="251460"/>
    <xdr:sp macro="" textlink="">
      <xdr:nvSpPr>
        <xdr:cNvPr id="278" name="テキスト ボックス 277"/>
        <xdr:cNvSpPr txBox="1"/>
      </xdr:nvSpPr>
      <xdr:spPr>
        <a:xfrm>
          <a:off x="15798800" y="149225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77470</xdr:rowOff>
    </xdr:from>
    <xdr:to xmlns:xdr="http://schemas.openxmlformats.org/drawingml/2006/spreadsheetDrawing">
      <xdr:col>73</xdr:col>
      <xdr:colOff>44450</xdr:colOff>
      <xdr:row>87</xdr:row>
      <xdr:rowOff>7620</xdr:rowOff>
    </xdr:to>
    <xdr:sp macro="" textlink="">
      <xdr:nvSpPr>
        <xdr:cNvPr id="279" name="楕円 278"/>
        <xdr:cNvSpPr/>
      </xdr:nvSpPr>
      <xdr:spPr>
        <a:xfrm>
          <a:off x="15240000" y="1482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163830</xdr:rowOff>
    </xdr:from>
    <xdr:ext cx="762000" cy="259080"/>
    <xdr:sp macro="" textlink="">
      <xdr:nvSpPr>
        <xdr:cNvPr id="280" name="テキスト ボックス 279"/>
        <xdr:cNvSpPr txBox="1"/>
      </xdr:nvSpPr>
      <xdr:spPr>
        <a:xfrm>
          <a:off x="14909800" y="14908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132080</xdr:rowOff>
    </xdr:from>
    <xdr:to xmlns:xdr="http://schemas.openxmlformats.org/drawingml/2006/spreadsheetDrawing">
      <xdr:col>68</xdr:col>
      <xdr:colOff>203200</xdr:colOff>
      <xdr:row>87</xdr:row>
      <xdr:rowOff>61595</xdr:rowOff>
    </xdr:to>
    <xdr:sp macro="" textlink="">
      <xdr:nvSpPr>
        <xdr:cNvPr id="281" name="楕円 280"/>
        <xdr:cNvSpPr/>
      </xdr:nvSpPr>
      <xdr:spPr>
        <a:xfrm>
          <a:off x="14351000" y="1487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46355</xdr:rowOff>
    </xdr:from>
    <xdr:ext cx="762000" cy="259080"/>
    <xdr:sp macro="" textlink="">
      <xdr:nvSpPr>
        <xdr:cNvPr id="282" name="テキスト ボックス 281"/>
        <xdr:cNvSpPr txBox="1"/>
      </xdr:nvSpPr>
      <xdr:spPr>
        <a:xfrm>
          <a:off x="14020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104140</xdr:rowOff>
    </xdr:from>
    <xdr:to xmlns:xdr="http://schemas.openxmlformats.org/drawingml/2006/spreadsheetDrawing">
      <xdr:col>64</xdr:col>
      <xdr:colOff>152400</xdr:colOff>
      <xdr:row>87</xdr:row>
      <xdr:rowOff>34290</xdr:rowOff>
    </xdr:to>
    <xdr:sp macro="" textlink="">
      <xdr:nvSpPr>
        <xdr:cNvPr id="283" name="楕円 282"/>
        <xdr:cNvSpPr/>
      </xdr:nvSpPr>
      <xdr:spPr>
        <a:xfrm>
          <a:off x="13462000" y="1484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19050</xdr:rowOff>
    </xdr:from>
    <xdr:ext cx="762000" cy="250825"/>
    <xdr:sp macro="" textlink="">
      <xdr:nvSpPr>
        <xdr:cNvPr id="284" name="テキスト ボックス 283"/>
        <xdr:cNvSpPr txBox="1"/>
      </xdr:nvSpPr>
      <xdr:spPr>
        <a:xfrm>
          <a:off x="13131800" y="149352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4800"/>
    <xdr:sp macro="" textlink="">
      <xdr:nvSpPr>
        <xdr:cNvPr id="286" name="テキスト ボックス 285"/>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2745" cy="353060"/>
    <xdr:sp macro="" textlink="">
      <xdr:nvSpPr>
        <xdr:cNvPr id="287" name="テキスト ボックス 286"/>
        <xdr:cNvSpPr txBox="1"/>
      </xdr:nvSpPr>
      <xdr:spPr>
        <a:xfrm>
          <a:off x="15736570" y="9163050"/>
          <a:ext cx="1642745"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定員管理計画に基づき職員数を計画的に管理しており、類似団体平均を下回っている。</a:t>
          </a:r>
        </a:p>
        <a:p>
          <a:r>
            <a:rPr kumimoji="1" lang="ja-JP" altLang="en-US" sz="1300">
              <a:latin typeface="ＭＳ Ｐゴシック"/>
              <a:ea typeface="ＭＳ Ｐゴシック"/>
            </a:rPr>
            <a:t>若年層の早期退職者が増えてきている中、住民サービスを低下させないためにも、より計画的に運営していく。</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1460"/>
    <xdr:sp macro="" textlink="">
      <xdr:nvSpPr>
        <xdr:cNvPr id="300" name="テキスト ボックス 299"/>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1" name="直線コネクタ 300"/>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2" name="テキスト ボックス 301"/>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3" name="直線コネクタ 302"/>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4" name="テキスト ボックス 303"/>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5" name="直線コネクタ 304"/>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6" name="テキスト ボックス 305"/>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7" name="直線コネクタ 306"/>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8" name="テキスト ボックス 307"/>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9" name="直線コネクタ 308"/>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0825"/>
    <xdr:sp macro="" textlink="">
      <xdr:nvSpPr>
        <xdr:cNvPr id="310" name="テキスト ボックス 309"/>
        <xdr:cNvSpPr txBox="1"/>
      </xdr:nvSpPr>
      <xdr:spPr>
        <a:xfrm>
          <a:off x="12065000" y="101358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1" name="直線コネクタ 310"/>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0825"/>
    <xdr:sp macro="" textlink="">
      <xdr:nvSpPr>
        <xdr:cNvPr id="312" name="テキスト ボックス 311"/>
        <xdr:cNvSpPr txBox="1"/>
      </xdr:nvSpPr>
      <xdr:spPr>
        <a:xfrm>
          <a:off x="12065000" y="97910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3" name="直線コネクタ 312"/>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4" name="テキスト ボックス 313"/>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94615</xdr:rowOff>
    </xdr:from>
    <xdr:to xmlns:xdr="http://schemas.openxmlformats.org/drawingml/2006/spreadsheetDrawing">
      <xdr:col>81</xdr:col>
      <xdr:colOff>44450</xdr:colOff>
      <xdr:row>67</xdr:row>
      <xdr:rowOff>86995</xdr:rowOff>
    </xdr:to>
    <xdr:cxnSp macro="">
      <xdr:nvCxnSpPr>
        <xdr:cNvPr id="316" name="直線コネクタ 315"/>
        <xdr:cNvCxnSpPr/>
      </xdr:nvCxnSpPr>
      <xdr:spPr>
        <a:xfrm flipV="1">
          <a:off x="17018000" y="10210165"/>
          <a:ext cx="0" cy="1363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59055</xdr:rowOff>
    </xdr:from>
    <xdr:ext cx="762000" cy="259080"/>
    <xdr:sp macro="" textlink="">
      <xdr:nvSpPr>
        <xdr:cNvPr id="317" name="定員管理の状況最小値テキスト"/>
        <xdr:cNvSpPr txBox="1"/>
      </xdr:nvSpPr>
      <xdr:spPr>
        <a:xfrm>
          <a:off x="17106900" y="11546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86995</xdr:rowOff>
    </xdr:from>
    <xdr:to xmlns:xdr="http://schemas.openxmlformats.org/drawingml/2006/spreadsheetDrawing">
      <xdr:col>81</xdr:col>
      <xdr:colOff>133350</xdr:colOff>
      <xdr:row>67</xdr:row>
      <xdr:rowOff>86995</xdr:rowOff>
    </xdr:to>
    <xdr:cxnSp macro="">
      <xdr:nvCxnSpPr>
        <xdr:cNvPr id="318" name="直線コネクタ 317"/>
        <xdr:cNvCxnSpPr/>
      </xdr:nvCxnSpPr>
      <xdr:spPr>
        <a:xfrm>
          <a:off x="16929100" y="1157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9525</xdr:rowOff>
    </xdr:from>
    <xdr:ext cx="762000" cy="250825"/>
    <xdr:sp macro="" textlink="">
      <xdr:nvSpPr>
        <xdr:cNvPr id="319" name="定員管理の状況最大値テキスト"/>
        <xdr:cNvSpPr txBox="1"/>
      </xdr:nvSpPr>
      <xdr:spPr>
        <a:xfrm>
          <a:off x="17106900" y="99536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94615</xdr:rowOff>
    </xdr:from>
    <xdr:to xmlns:xdr="http://schemas.openxmlformats.org/drawingml/2006/spreadsheetDrawing">
      <xdr:col>81</xdr:col>
      <xdr:colOff>133350</xdr:colOff>
      <xdr:row>59</xdr:row>
      <xdr:rowOff>94615</xdr:rowOff>
    </xdr:to>
    <xdr:cxnSp macro="">
      <xdr:nvCxnSpPr>
        <xdr:cNvPr id="320" name="直線コネクタ 319"/>
        <xdr:cNvCxnSpPr/>
      </xdr:nvCxnSpPr>
      <xdr:spPr>
        <a:xfrm>
          <a:off x="16929100" y="1021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59</xdr:row>
      <xdr:rowOff>116205</xdr:rowOff>
    </xdr:from>
    <xdr:to xmlns:xdr="http://schemas.openxmlformats.org/drawingml/2006/spreadsheetDrawing">
      <xdr:col>81</xdr:col>
      <xdr:colOff>44450</xdr:colOff>
      <xdr:row>59</xdr:row>
      <xdr:rowOff>120650</xdr:rowOff>
    </xdr:to>
    <xdr:cxnSp macro="">
      <xdr:nvCxnSpPr>
        <xdr:cNvPr id="321" name="直線コネクタ 320"/>
        <xdr:cNvCxnSpPr/>
      </xdr:nvCxnSpPr>
      <xdr:spPr>
        <a:xfrm flipV="1">
          <a:off x="16179800" y="1023175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61</xdr:row>
      <xdr:rowOff>120650</xdr:rowOff>
    </xdr:from>
    <xdr:ext cx="762000" cy="251460"/>
    <xdr:sp macro="" textlink="">
      <xdr:nvSpPr>
        <xdr:cNvPr id="322" name="定員管理の状況平均値テキスト"/>
        <xdr:cNvSpPr txBox="1"/>
      </xdr:nvSpPr>
      <xdr:spPr>
        <a:xfrm>
          <a:off x="17106900" y="105791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147955</xdr:rowOff>
    </xdr:from>
    <xdr:to xmlns:xdr="http://schemas.openxmlformats.org/drawingml/2006/spreadsheetDrawing">
      <xdr:col>81</xdr:col>
      <xdr:colOff>95250</xdr:colOff>
      <xdr:row>62</xdr:row>
      <xdr:rowOff>78105</xdr:rowOff>
    </xdr:to>
    <xdr:sp macro="" textlink="">
      <xdr:nvSpPr>
        <xdr:cNvPr id="323" name="フローチャート: 判断 322"/>
        <xdr:cNvSpPr/>
      </xdr:nvSpPr>
      <xdr:spPr>
        <a:xfrm>
          <a:off x="169672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59</xdr:row>
      <xdr:rowOff>120650</xdr:rowOff>
    </xdr:from>
    <xdr:to xmlns:xdr="http://schemas.openxmlformats.org/drawingml/2006/spreadsheetDrawing">
      <xdr:col>77</xdr:col>
      <xdr:colOff>44450</xdr:colOff>
      <xdr:row>59</xdr:row>
      <xdr:rowOff>123190</xdr:rowOff>
    </xdr:to>
    <xdr:cxnSp macro="">
      <xdr:nvCxnSpPr>
        <xdr:cNvPr id="324" name="直線コネクタ 323"/>
        <xdr:cNvCxnSpPr/>
      </xdr:nvCxnSpPr>
      <xdr:spPr>
        <a:xfrm flipV="1">
          <a:off x="15290800" y="10236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146685</xdr:rowOff>
    </xdr:from>
    <xdr:to xmlns:xdr="http://schemas.openxmlformats.org/drawingml/2006/spreadsheetDrawing">
      <xdr:col>77</xdr:col>
      <xdr:colOff>95250</xdr:colOff>
      <xdr:row>62</xdr:row>
      <xdr:rowOff>76835</xdr:rowOff>
    </xdr:to>
    <xdr:sp macro="" textlink="">
      <xdr:nvSpPr>
        <xdr:cNvPr id="325" name="フローチャート: 判断 324"/>
        <xdr:cNvSpPr/>
      </xdr:nvSpPr>
      <xdr:spPr>
        <a:xfrm>
          <a:off x="16129000" y="1060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61595</xdr:rowOff>
    </xdr:from>
    <xdr:ext cx="736600" cy="259080"/>
    <xdr:sp macro="" textlink="">
      <xdr:nvSpPr>
        <xdr:cNvPr id="326" name="テキスト ボックス 325"/>
        <xdr:cNvSpPr txBox="1"/>
      </xdr:nvSpPr>
      <xdr:spPr>
        <a:xfrm>
          <a:off x="15798800" y="10691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120650</xdr:rowOff>
    </xdr:from>
    <xdr:to xmlns:xdr="http://schemas.openxmlformats.org/drawingml/2006/spreadsheetDrawing">
      <xdr:col>72</xdr:col>
      <xdr:colOff>203200</xdr:colOff>
      <xdr:row>59</xdr:row>
      <xdr:rowOff>123190</xdr:rowOff>
    </xdr:to>
    <xdr:cxnSp macro="">
      <xdr:nvCxnSpPr>
        <xdr:cNvPr id="327" name="直線コネクタ 326"/>
        <xdr:cNvCxnSpPr/>
      </xdr:nvCxnSpPr>
      <xdr:spPr>
        <a:xfrm>
          <a:off x="14401800" y="10236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139700</xdr:rowOff>
    </xdr:from>
    <xdr:to xmlns:xdr="http://schemas.openxmlformats.org/drawingml/2006/spreadsheetDrawing">
      <xdr:col>73</xdr:col>
      <xdr:colOff>44450</xdr:colOff>
      <xdr:row>62</xdr:row>
      <xdr:rowOff>69850</xdr:rowOff>
    </xdr:to>
    <xdr:sp macro="" textlink="">
      <xdr:nvSpPr>
        <xdr:cNvPr id="328" name="フローチャート: 判断 327"/>
        <xdr:cNvSpPr/>
      </xdr:nvSpPr>
      <xdr:spPr>
        <a:xfrm>
          <a:off x="152400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54610</xdr:rowOff>
    </xdr:from>
    <xdr:ext cx="762000" cy="250825"/>
    <xdr:sp macro="" textlink="">
      <xdr:nvSpPr>
        <xdr:cNvPr id="329" name="テキスト ボックス 328"/>
        <xdr:cNvSpPr txBox="1"/>
      </xdr:nvSpPr>
      <xdr:spPr>
        <a:xfrm>
          <a:off x="14909800" y="1068451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52070</xdr:rowOff>
    </xdr:from>
    <xdr:to xmlns:xdr="http://schemas.openxmlformats.org/drawingml/2006/spreadsheetDrawing">
      <xdr:col>68</xdr:col>
      <xdr:colOff>152400</xdr:colOff>
      <xdr:row>59</xdr:row>
      <xdr:rowOff>120650</xdr:rowOff>
    </xdr:to>
    <xdr:cxnSp macro="">
      <xdr:nvCxnSpPr>
        <xdr:cNvPr id="330" name="直線コネクタ 329"/>
        <xdr:cNvCxnSpPr/>
      </xdr:nvCxnSpPr>
      <xdr:spPr>
        <a:xfrm>
          <a:off x="13512800" y="101676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136525</xdr:rowOff>
    </xdr:from>
    <xdr:to xmlns:xdr="http://schemas.openxmlformats.org/drawingml/2006/spreadsheetDrawing">
      <xdr:col>68</xdr:col>
      <xdr:colOff>203200</xdr:colOff>
      <xdr:row>62</xdr:row>
      <xdr:rowOff>66675</xdr:rowOff>
    </xdr:to>
    <xdr:sp macro="" textlink="">
      <xdr:nvSpPr>
        <xdr:cNvPr id="331" name="フローチャート: 判断 330"/>
        <xdr:cNvSpPr/>
      </xdr:nvSpPr>
      <xdr:spPr>
        <a:xfrm>
          <a:off x="143510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52070</xdr:rowOff>
    </xdr:from>
    <xdr:ext cx="762000" cy="251460"/>
    <xdr:sp macro="" textlink="">
      <xdr:nvSpPr>
        <xdr:cNvPr id="332" name="テキスト ボックス 331"/>
        <xdr:cNvSpPr txBox="1"/>
      </xdr:nvSpPr>
      <xdr:spPr>
        <a:xfrm>
          <a:off x="14020800" y="106819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1905</xdr:rowOff>
    </xdr:from>
    <xdr:to xmlns:xdr="http://schemas.openxmlformats.org/drawingml/2006/spreadsheetDrawing">
      <xdr:col>64</xdr:col>
      <xdr:colOff>152400</xdr:colOff>
      <xdr:row>60</xdr:row>
      <xdr:rowOff>103505</xdr:rowOff>
    </xdr:to>
    <xdr:sp macro="" textlink="">
      <xdr:nvSpPr>
        <xdr:cNvPr id="333" name="フローチャート: 判断 332"/>
        <xdr:cNvSpPr/>
      </xdr:nvSpPr>
      <xdr:spPr>
        <a:xfrm>
          <a:off x="13462000" y="10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88265</xdr:rowOff>
    </xdr:from>
    <xdr:ext cx="762000" cy="250825"/>
    <xdr:sp macro="" textlink="">
      <xdr:nvSpPr>
        <xdr:cNvPr id="334" name="テキスト ボックス 333"/>
        <xdr:cNvSpPr txBox="1"/>
      </xdr:nvSpPr>
      <xdr:spPr>
        <a:xfrm>
          <a:off x="13131800" y="103752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0825"/>
    <xdr:sp macro="" textlink="">
      <xdr:nvSpPr>
        <xdr:cNvPr id="335" name="テキスト ボックス 334"/>
        <xdr:cNvSpPr txBox="1"/>
      </xdr:nvSpPr>
      <xdr:spPr>
        <a:xfrm>
          <a:off x="168021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0825"/>
    <xdr:sp macro="" textlink="">
      <xdr:nvSpPr>
        <xdr:cNvPr id="336" name="テキスト ボックス 335"/>
        <xdr:cNvSpPr txBox="1"/>
      </xdr:nvSpPr>
      <xdr:spPr>
        <a:xfrm>
          <a:off x="15963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0825"/>
    <xdr:sp macro="" textlink="">
      <xdr:nvSpPr>
        <xdr:cNvPr id="337" name="テキスト ボックス 336"/>
        <xdr:cNvSpPr txBox="1"/>
      </xdr:nvSpPr>
      <xdr:spPr>
        <a:xfrm>
          <a:off x="15074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0825"/>
    <xdr:sp macro="" textlink="">
      <xdr:nvSpPr>
        <xdr:cNvPr id="338" name="テキスト ボックス 337"/>
        <xdr:cNvSpPr txBox="1"/>
      </xdr:nvSpPr>
      <xdr:spPr>
        <a:xfrm>
          <a:off x="14185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0825"/>
    <xdr:sp macro="" textlink="">
      <xdr:nvSpPr>
        <xdr:cNvPr id="339" name="テキスト ボックス 338"/>
        <xdr:cNvSpPr txBox="1"/>
      </xdr:nvSpPr>
      <xdr:spPr>
        <a:xfrm>
          <a:off x="13296900" y="11998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65405</xdr:rowOff>
    </xdr:from>
    <xdr:to xmlns:xdr="http://schemas.openxmlformats.org/drawingml/2006/spreadsheetDrawing">
      <xdr:col>81</xdr:col>
      <xdr:colOff>95250</xdr:colOff>
      <xdr:row>59</xdr:row>
      <xdr:rowOff>167005</xdr:rowOff>
    </xdr:to>
    <xdr:sp macro="" textlink="">
      <xdr:nvSpPr>
        <xdr:cNvPr id="340" name="楕円 339"/>
        <xdr:cNvSpPr/>
      </xdr:nvSpPr>
      <xdr:spPr>
        <a:xfrm>
          <a:off x="169672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58</xdr:row>
      <xdr:rowOff>158115</xdr:rowOff>
    </xdr:from>
    <xdr:ext cx="762000" cy="250825"/>
    <xdr:sp macro="" textlink="">
      <xdr:nvSpPr>
        <xdr:cNvPr id="341" name="定員管理の状況該当値テキスト"/>
        <xdr:cNvSpPr txBox="1"/>
      </xdr:nvSpPr>
      <xdr:spPr>
        <a:xfrm>
          <a:off x="17106900" y="10102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59</xdr:row>
      <xdr:rowOff>69215</xdr:rowOff>
    </xdr:from>
    <xdr:to xmlns:xdr="http://schemas.openxmlformats.org/drawingml/2006/spreadsheetDrawing">
      <xdr:col>77</xdr:col>
      <xdr:colOff>95250</xdr:colOff>
      <xdr:row>59</xdr:row>
      <xdr:rowOff>170815</xdr:rowOff>
    </xdr:to>
    <xdr:sp macro="" textlink="">
      <xdr:nvSpPr>
        <xdr:cNvPr id="342" name="楕円 341"/>
        <xdr:cNvSpPr/>
      </xdr:nvSpPr>
      <xdr:spPr>
        <a:xfrm>
          <a:off x="161290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9525</xdr:rowOff>
    </xdr:from>
    <xdr:ext cx="736600" cy="250825"/>
    <xdr:sp macro="" textlink="">
      <xdr:nvSpPr>
        <xdr:cNvPr id="343" name="テキスト ボックス 342"/>
        <xdr:cNvSpPr txBox="1"/>
      </xdr:nvSpPr>
      <xdr:spPr>
        <a:xfrm>
          <a:off x="15798800" y="995362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72390</xdr:rowOff>
    </xdr:from>
    <xdr:to xmlns:xdr="http://schemas.openxmlformats.org/drawingml/2006/spreadsheetDrawing">
      <xdr:col>73</xdr:col>
      <xdr:colOff>44450</xdr:colOff>
      <xdr:row>60</xdr:row>
      <xdr:rowOff>2540</xdr:rowOff>
    </xdr:to>
    <xdr:sp macro="" textlink="">
      <xdr:nvSpPr>
        <xdr:cNvPr id="344" name="楕円 343"/>
        <xdr:cNvSpPr/>
      </xdr:nvSpPr>
      <xdr:spPr>
        <a:xfrm>
          <a:off x="15240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12700</xdr:rowOff>
    </xdr:from>
    <xdr:ext cx="762000" cy="259080"/>
    <xdr:sp macro="" textlink="">
      <xdr:nvSpPr>
        <xdr:cNvPr id="345" name="テキスト ボックス 344"/>
        <xdr:cNvSpPr txBox="1"/>
      </xdr:nvSpPr>
      <xdr:spPr>
        <a:xfrm>
          <a:off x="14909800" y="995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69215</xdr:rowOff>
    </xdr:from>
    <xdr:to xmlns:xdr="http://schemas.openxmlformats.org/drawingml/2006/spreadsheetDrawing">
      <xdr:col>68</xdr:col>
      <xdr:colOff>203200</xdr:colOff>
      <xdr:row>59</xdr:row>
      <xdr:rowOff>170815</xdr:rowOff>
    </xdr:to>
    <xdr:sp macro="" textlink="">
      <xdr:nvSpPr>
        <xdr:cNvPr id="346" name="楕円 345"/>
        <xdr:cNvSpPr/>
      </xdr:nvSpPr>
      <xdr:spPr>
        <a:xfrm>
          <a:off x="143510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9525</xdr:rowOff>
    </xdr:from>
    <xdr:ext cx="762000" cy="250825"/>
    <xdr:sp macro="" textlink="">
      <xdr:nvSpPr>
        <xdr:cNvPr id="347" name="テキスト ボックス 346"/>
        <xdr:cNvSpPr txBox="1"/>
      </xdr:nvSpPr>
      <xdr:spPr>
        <a:xfrm>
          <a:off x="14020800" y="99536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1270</xdr:rowOff>
    </xdr:from>
    <xdr:to xmlns:xdr="http://schemas.openxmlformats.org/drawingml/2006/spreadsheetDrawing">
      <xdr:col>64</xdr:col>
      <xdr:colOff>152400</xdr:colOff>
      <xdr:row>59</xdr:row>
      <xdr:rowOff>102870</xdr:rowOff>
    </xdr:to>
    <xdr:sp macro="" textlink="">
      <xdr:nvSpPr>
        <xdr:cNvPr id="348" name="楕円 347"/>
        <xdr:cNvSpPr/>
      </xdr:nvSpPr>
      <xdr:spPr>
        <a:xfrm>
          <a:off x="13462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113030</xdr:rowOff>
    </xdr:from>
    <xdr:ext cx="762000" cy="259080"/>
    <xdr:sp macro="" textlink="">
      <xdr:nvSpPr>
        <xdr:cNvPr id="349" name="テキスト ボックス 348"/>
        <xdr:cNvSpPr txBox="1"/>
      </xdr:nvSpPr>
      <xdr:spPr>
        <a:xfrm>
          <a:off x="13131800" y="988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1" name="テキスト ボックス 350"/>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2745" cy="358775"/>
    <xdr:sp macro="" textlink="">
      <xdr:nvSpPr>
        <xdr:cNvPr id="352" name="テキスト ボックス 351"/>
        <xdr:cNvSpPr txBox="1"/>
      </xdr:nvSpPr>
      <xdr:spPr>
        <a:xfrm>
          <a:off x="15407640" y="535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分子の構成要素として、元利償還金等は前年度から微減となったが、算入公債費等として、一般会計出資債元利償還金（H11以前）、病院事業債元利償還金（H11以前）が算入終了となり、実質的な公債費負担額は前年度から10,958千円増加となった。分母の構成要素についても、標準財政規模が110,010千円増加となるなど、分母分子ともに増加となった。結果として実質公債費比率は前年度から横ばいの8.4％となり類似団体平均を1.4％上回った。</a:t>
          </a:r>
        </a:p>
        <a:p>
          <a:r>
            <a:rPr kumimoji="1" lang="ja-JP" altLang="en-US" sz="1200">
              <a:latin typeface="ＭＳ Ｐゴシック"/>
              <a:ea typeface="ＭＳ Ｐゴシック"/>
            </a:rPr>
            <a:t>今後、地方債の借入額抑制及び交付税措置率の高い地方債を中心に借入を行い、実質公債費比率の改善に努める。</a:t>
          </a: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3" name="テキスト ボックス 362"/>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4" name="直線コネクタ 363"/>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5" name="テキスト ボックス 364"/>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6" name="直線コネクタ 365"/>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7" name="テキスト ボックス 366"/>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8" name="直線コネクタ 367"/>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0825"/>
    <xdr:sp macro="" textlink="">
      <xdr:nvSpPr>
        <xdr:cNvPr id="369" name="テキスト ボックス 368"/>
        <xdr:cNvSpPr txBox="1"/>
      </xdr:nvSpPr>
      <xdr:spPr>
        <a:xfrm>
          <a:off x="12065000" y="72447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70" name="直線コネクタ 369"/>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0825"/>
    <xdr:sp macro="" textlink="">
      <xdr:nvSpPr>
        <xdr:cNvPr id="371" name="テキスト ボックス 370"/>
        <xdr:cNvSpPr txBox="1"/>
      </xdr:nvSpPr>
      <xdr:spPr>
        <a:xfrm>
          <a:off x="12065000" y="6842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2" name="直線コネクタ 371"/>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1460"/>
    <xdr:sp macro="" textlink="">
      <xdr:nvSpPr>
        <xdr:cNvPr id="373" name="テキスト ボックス 372"/>
        <xdr:cNvSpPr txBox="1"/>
      </xdr:nvSpPr>
      <xdr:spPr>
        <a:xfrm>
          <a:off x="1206500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4" name="直線コネクタ 373"/>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5" name="直線コネクタ 374"/>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110490</xdr:rowOff>
    </xdr:from>
    <xdr:to xmlns:xdr="http://schemas.openxmlformats.org/drawingml/2006/spreadsheetDrawing">
      <xdr:col>81</xdr:col>
      <xdr:colOff>44450</xdr:colOff>
      <xdr:row>45</xdr:row>
      <xdr:rowOff>90170</xdr:rowOff>
    </xdr:to>
    <xdr:cxnSp macro="">
      <xdr:nvCxnSpPr>
        <xdr:cNvPr id="377" name="直線コネクタ 376"/>
        <xdr:cNvCxnSpPr/>
      </xdr:nvCxnSpPr>
      <xdr:spPr>
        <a:xfrm flipV="1">
          <a:off x="17018000" y="645414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62230</xdr:rowOff>
    </xdr:from>
    <xdr:ext cx="762000" cy="259080"/>
    <xdr:sp macro="" textlink="">
      <xdr:nvSpPr>
        <xdr:cNvPr id="378" name="公債費負担の状況最小値テキスト"/>
        <xdr:cNvSpPr txBox="1"/>
      </xdr:nvSpPr>
      <xdr:spPr>
        <a:xfrm>
          <a:off x="17106900" y="7777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90170</xdr:rowOff>
    </xdr:from>
    <xdr:to xmlns:xdr="http://schemas.openxmlformats.org/drawingml/2006/spreadsheetDrawing">
      <xdr:col>81</xdr:col>
      <xdr:colOff>133350</xdr:colOff>
      <xdr:row>45</xdr:row>
      <xdr:rowOff>90170</xdr:rowOff>
    </xdr:to>
    <xdr:cxnSp macro="">
      <xdr:nvCxnSpPr>
        <xdr:cNvPr id="379" name="直線コネクタ 378"/>
        <xdr:cNvCxnSpPr/>
      </xdr:nvCxnSpPr>
      <xdr:spPr>
        <a:xfrm>
          <a:off x="16929100" y="7805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25400</xdr:rowOff>
    </xdr:from>
    <xdr:ext cx="762000" cy="259080"/>
    <xdr:sp macro="" textlink="">
      <xdr:nvSpPr>
        <xdr:cNvPr id="380" name="公債費負担の状況最大値テキスト"/>
        <xdr:cNvSpPr txBox="1"/>
      </xdr:nvSpPr>
      <xdr:spPr>
        <a:xfrm>
          <a:off x="17106900" y="6197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110490</xdr:rowOff>
    </xdr:from>
    <xdr:to xmlns:xdr="http://schemas.openxmlformats.org/drawingml/2006/spreadsheetDrawing">
      <xdr:col>81</xdr:col>
      <xdr:colOff>133350</xdr:colOff>
      <xdr:row>37</xdr:row>
      <xdr:rowOff>110490</xdr:rowOff>
    </xdr:to>
    <xdr:cxnSp macro="">
      <xdr:nvCxnSpPr>
        <xdr:cNvPr id="381" name="直線コネクタ 380"/>
        <xdr:cNvCxnSpPr/>
      </xdr:nvCxnSpPr>
      <xdr:spPr>
        <a:xfrm>
          <a:off x="16929100" y="645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57785</xdr:rowOff>
    </xdr:from>
    <xdr:to xmlns:xdr="http://schemas.openxmlformats.org/drawingml/2006/spreadsheetDrawing">
      <xdr:col>81</xdr:col>
      <xdr:colOff>44450</xdr:colOff>
      <xdr:row>42</xdr:row>
      <xdr:rowOff>57785</xdr:rowOff>
    </xdr:to>
    <xdr:cxnSp macro="">
      <xdr:nvCxnSpPr>
        <xdr:cNvPr id="382" name="直線コネクタ 381"/>
        <xdr:cNvCxnSpPr/>
      </xdr:nvCxnSpPr>
      <xdr:spPr>
        <a:xfrm>
          <a:off x="16179800" y="72586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81915</xdr:rowOff>
    </xdr:from>
    <xdr:ext cx="762000" cy="259080"/>
    <xdr:sp macro="" textlink="">
      <xdr:nvSpPr>
        <xdr:cNvPr id="383" name="公債費負担の状況平均値テキスト"/>
        <xdr:cNvSpPr txBox="1"/>
      </xdr:nvSpPr>
      <xdr:spPr>
        <a:xfrm>
          <a:off x="17106900" y="6939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65405</xdr:rowOff>
    </xdr:from>
    <xdr:to xmlns:xdr="http://schemas.openxmlformats.org/drawingml/2006/spreadsheetDrawing">
      <xdr:col>81</xdr:col>
      <xdr:colOff>95250</xdr:colOff>
      <xdr:row>41</xdr:row>
      <xdr:rowOff>167005</xdr:rowOff>
    </xdr:to>
    <xdr:sp macro="" textlink="">
      <xdr:nvSpPr>
        <xdr:cNvPr id="384" name="フローチャート: 判断 383"/>
        <xdr:cNvSpPr/>
      </xdr:nvSpPr>
      <xdr:spPr>
        <a:xfrm>
          <a:off x="16967200" y="70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57785</xdr:rowOff>
    </xdr:from>
    <xdr:to xmlns:xdr="http://schemas.openxmlformats.org/drawingml/2006/spreadsheetDrawing">
      <xdr:col>77</xdr:col>
      <xdr:colOff>44450</xdr:colOff>
      <xdr:row>42</xdr:row>
      <xdr:rowOff>57785</xdr:rowOff>
    </xdr:to>
    <xdr:cxnSp macro="">
      <xdr:nvCxnSpPr>
        <xdr:cNvPr id="385" name="直線コネクタ 384"/>
        <xdr:cNvCxnSpPr/>
      </xdr:nvCxnSpPr>
      <xdr:spPr>
        <a:xfrm>
          <a:off x="15290800" y="72586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81915</xdr:rowOff>
    </xdr:from>
    <xdr:to xmlns:xdr="http://schemas.openxmlformats.org/drawingml/2006/spreadsheetDrawing">
      <xdr:col>77</xdr:col>
      <xdr:colOff>95250</xdr:colOff>
      <xdr:row>42</xdr:row>
      <xdr:rowOff>12065</xdr:rowOff>
    </xdr:to>
    <xdr:sp macro="" textlink="">
      <xdr:nvSpPr>
        <xdr:cNvPr id="386" name="フローチャート: 判断 385"/>
        <xdr:cNvSpPr/>
      </xdr:nvSpPr>
      <xdr:spPr>
        <a:xfrm>
          <a:off x="16129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22225</xdr:rowOff>
    </xdr:from>
    <xdr:ext cx="736600" cy="258445"/>
    <xdr:sp macro="" textlink="">
      <xdr:nvSpPr>
        <xdr:cNvPr id="387" name="テキスト ボックス 386"/>
        <xdr:cNvSpPr txBox="1"/>
      </xdr:nvSpPr>
      <xdr:spPr>
        <a:xfrm>
          <a:off x="15798800" y="6880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33655</xdr:rowOff>
    </xdr:from>
    <xdr:to xmlns:xdr="http://schemas.openxmlformats.org/drawingml/2006/spreadsheetDrawing">
      <xdr:col>72</xdr:col>
      <xdr:colOff>203200</xdr:colOff>
      <xdr:row>42</xdr:row>
      <xdr:rowOff>57785</xdr:rowOff>
    </xdr:to>
    <xdr:cxnSp macro="">
      <xdr:nvCxnSpPr>
        <xdr:cNvPr id="388" name="直線コネクタ 387"/>
        <xdr:cNvCxnSpPr/>
      </xdr:nvCxnSpPr>
      <xdr:spPr>
        <a:xfrm>
          <a:off x="14401800" y="723455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81915</xdr:rowOff>
    </xdr:from>
    <xdr:to xmlns:xdr="http://schemas.openxmlformats.org/drawingml/2006/spreadsheetDrawing">
      <xdr:col>73</xdr:col>
      <xdr:colOff>44450</xdr:colOff>
      <xdr:row>42</xdr:row>
      <xdr:rowOff>12065</xdr:rowOff>
    </xdr:to>
    <xdr:sp macro="" textlink="">
      <xdr:nvSpPr>
        <xdr:cNvPr id="389" name="フローチャート: 判断 388"/>
        <xdr:cNvSpPr/>
      </xdr:nvSpPr>
      <xdr:spPr>
        <a:xfrm>
          <a:off x="15240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22225</xdr:rowOff>
    </xdr:from>
    <xdr:ext cx="762000" cy="258445"/>
    <xdr:sp macro="" textlink="">
      <xdr:nvSpPr>
        <xdr:cNvPr id="390" name="テキスト ボックス 389"/>
        <xdr:cNvSpPr txBox="1"/>
      </xdr:nvSpPr>
      <xdr:spPr>
        <a:xfrm>
          <a:off x="14909800" y="6880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25400</xdr:rowOff>
    </xdr:from>
    <xdr:to xmlns:xdr="http://schemas.openxmlformats.org/drawingml/2006/spreadsheetDrawing">
      <xdr:col>68</xdr:col>
      <xdr:colOff>152400</xdr:colOff>
      <xdr:row>42</xdr:row>
      <xdr:rowOff>33655</xdr:rowOff>
    </xdr:to>
    <xdr:cxnSp macro="">
      <xdr:nvCxnSpPr>
        <xdr:cNvPr id="391" name="直線コネクタ 390"/>
        <xdr:cNvCxnSpPr/>
      </xdr:nvCxnSpPr>
      <xdr:spPr>
        <a:xfrm>
          <a:off x="13512800" y="722630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203200</xdr:colOff>
      <xdr:row>42</xdr:row>
      <xdr:rowOff>19685</xdr:rowOff>
    </xdr:to>
    <xdr:sp macro="" textlink="">
      <xdr:nvSpPr>
        <xdr:cNvPr id="392" name="フローチャート: 判断 391"/>
        <xdr:cNvSpPr/>
      </xdr:nvSpPr>
      <xdr:spPr>
        <a:xfrm>
          <a:off x="143510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29845</xdr:rowOff>
    </xdr:from>
    <xdr:ext cx="762000" cy="250825"/>
    <xdr:sp macro="" textlink="">
      <xdr:nvSpPr>
        <xdr:cNvPr id="393" name="テキスト ボックス 392"/>
        <xdr:cNvSpPr txBox="1"/>
      </xdr:nvSpPr>
      <xdr:spPr>
        <a:xfrm>
          <a:off x="14020800" y="68878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33655</xdr:rowOff>
    </xdr:from>
    <xdr:to xmlns:xdr="http://schemas.openxmlformats.org/drawingml/2006/spreadsheetDrawing">
      <xdr:col>64</xdr:col>
      <xdr:colOff>152400</xdr:colOff>
      <xdr:row>41</xdr:row>
      <xdr:rowOff>135255</xdr:rowOff>
    </xdr:to>
    <xdr:sp macro="" textlink="">
      <xdr:nvSpPr>
        <xdr:cNvPr id="394" name="フローチャート: 判断 393"/>
        <xdr:cNvSpPr/>
      </xdr:nvSpPr>
      <xdr:spPr>
        <a:xfrm>
          <a:off x="13462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145415</xdr:rowOff>
    </xdr:from>
    <xdr:ext cx="762000" cy="250825"/>
    <xdr:sp macro="" textlink="">
      <xdr:nvSpPr>
        <xdr:cNvPr id="395" name="テキスト ボックス 394"/>
        <xdr:cNvSpPr txBox="1"/>
      </xdr:nvSpPr>
      <xdr:spPr>
        <a:xfrm>
          <a:off x="13131800" y="68319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6" name="テキスト ボックス 395"/>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7" name="テキスト ボックス 396"/>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8" name="テキスト ボックス 397"/>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9" name="テキスト ボックス 398"/>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0" name="テキスト ボックス 399"/>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6985</xdr:rowOff>
    </xdr:from>
    <xdr:to xmlns:xdr="http://schemas.openxmlformats.org/drawingml/2006/spreadsheetDrawing">
      <xdr:col>81</xdr:col>
      <xdr:colOff>95250</xdr:colOff>
      <xdr:row>42</xdr:row>
      <xdr:rowOff>109220</xdr:rowOff>
    </xdr:to>
    <xdr:sp macro="" textlink="">
      <xdr:nvSpPr>
        <xdr:cNvPr id="401" name="楕円 400"/>
        <xdr:cNvSpPr/>
      </xdr:nvSpPr>
      <xdr:spPr>
        <a:xfrm>
          <a:off x="169672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150495</xdr:rowOff>
    </xdr:from>
    <xdr:ext cx="762000" cy="259080"/>
    <xdr:sp macro="" textlink="">
      <xdr:nvSpPr>
        <xdr:cNvPr id="402" name="公債費負担の状況該当値テキスト"/>
        <xdr:cNvSpPr txBox="1"/>
      </xdr:nvSpPr>
      <xdr:spPr>
        <a:xfrm>
          <a:off x="17106900" y="7179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6985</xdr:rowOff>
    </xdr:from>
    <xdr:to xmlns:xdr="http://schemas.openxmlformats.org/drawingml/2006/spreadsheetDrawing">
      <xdr:col>77</xdr:col>
      <xdr:colOff>95250</xdr:colOff>
      <xdr:row>42</xdr:row>
      <xdr:rowOff>109220</xdr:rowOff>
    </xdr:to>
    <xdr:sp macro="" textlink="">
      <xdr:nvSpPr>
        <xdr:cNvPr id="403" name="楕円 402"/>
        <xdr:cNvSpPr/>
      </xdr:nvSpPr>
      <xdr:spPr>
        <a:xfrm>
          <a:off x="16129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93345</xdr:rowOff>
    </xdr:from>
    <xdr:ext cx="736600" cy="259080"/>
    <xdr:sp macro="" textlink="">
      <xdr:nvSpPr>
        <xdr:cNvPr id="404" name="テキスト ボックス 403"/>
        <xdr:cNvSpPr txBox="1"/>
      </xdr:nvSpPr>
      <xdr:spPr>
        <a:xfrm>
          <a:off x="15798800" y="72942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6985</xdr:rowOff>
    </xdr:from>
    <xdr:to xmlns:xdr="http://schemas.openxmlformats.org/drawingml/2006/spreadsheetDrawing">
      <xdr:col>73</xdr:col>
      <xdr:colOff>44450</xdr:colOff>
      <xdr:row>42</xdr:row>
      <xdr:rowOff>109220</xdr:rowOff>
    </xdr:to>
    <xdr:sp macro="" textlink="">
      <xdr:nvSpPr>
        <xdr:cNvPr id="405" name="楕円 404"/>
        <xdr:cNvSpPr/>
      </xdr:nvSpPr>
      <xdr:spPr>
        <a:xfrm>
          <a:off x="15240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93345</xdr:rowOff>
    </xdr:from>
    <xdr:ext cx="762000" cy="259080"/>
    <xdr:sp macro="" textlink="">
      <xdr:nvSpPr>
        <xdr:cNvPr id="406" name="テキスト ボックス 405"/>
        <xdr:cNvSpPr txBox="1"/>
      </xdr:nvSpPr>
      <xdr:spPr>
        <a:xfrm>
          <a:off x="14909800" y="729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154940</xdr:rowOff>
    </xdr:from>
    <xdr:to xmlns:xdr="http://schemas.openxmlformats.org/drawingml/2006/spreadsheetDrawing">
      <xdr:col>68</xdr:col>
      <xdr:colOff>203200</xdr:colOff>
      <xdr:row>42</xdr:row>
      <xdr:rowOff>84455</xdr:rowOff>
    </xdr:to>
    <xdr:sp macro="" textlink="">
      <xdr:nvSpPr>
        <xdr:cNvPr id="407" name="楕円 406"/>
        <xdr:cNvSpPr/>
      </xdr:nvSpPr>
      <xdr:spPr>
        <a:xfrm>
          <a:off x="14351000" y="7184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69215</xdr:rowOff>
    </xdr:from>
    <xdr:ext cx="762000" cy="259080"/>
    <xdr:sp macro="" textlink="">
      <xdr:nvSpPr>
        <xdr:cNvPr id="408" name="テキスト ボックス 407"/>
        <xdr:cNvSpPr txBox="1"/>
      </xdr:nvSpPr>
      <xdr:spPr>
        <a:xfrm>
          <a:off x="14020800" y="7270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146050</xdr:rowOff>
    </xdr:from>
    <xdr:to xmlns:xdr="http://schemas.openxmlformats.org/drawingml/2006/spreadsheetDrawing">
      <xdr:col>64</xdr:col>
      <xdr:colOff>152400</xdr:colOff>
      <xdr:row>42</xdr:row>
      <xdr:rowOff>76200</xdr:rowOff>
    </xdr:to>
    <xdr:sp macro="" textlink="">
      <xdr:nvSpPr>
        <xdr:cNvPr id="409" name="楕円 408"/>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60960</xdr:rowOff>
    </xdr:from>
    <xdr:ext cx="762000" cy="259080"/>
    <xdr:sp macro="" textlink="">
      <xdr:nvSpPr>
        <xdr:cNvPr id="410" name="テキスト ボックス 409"/>
        <xdr:cNvSpPr txBox="1"/>
      </xdr:nvSpPr>
      <xdr:spPr>
        <a:xfrm>
          <a:off x="13131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2" name="テキスト ボックス 411"/>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2745" cy="358775"/>
    <xdr:sp macro="" textlink="">
      <xdr:nvSpPr>
        <xdr:cNvPr id="413" name="テキスト ボックス 412"/>
        <xdr:cNvSpPr txBox="1"/>
      </xdr:nvSpPr>
      <xdr:spPr>
        <a:xfrm>
          <a:off x="15324455" y="1543050"/>
          <a:ext cx="164274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[24.1%]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将来負担比率は前年度から10.8％改善しており、要因として、将来負担額の減少及び充当可能財源、標準財政規模の増加が挙げられる。</a:t>
          </a:r>
        </a:p>
        <a:p>
          <a:r>
            <a:rPr kumimoji="1" lang="ja-JP" altLang="en-US" sz="1100">
              <a:latin typeface="ＭＳ Ｐゴシック"/>
              <a:ea typeface="ＭＳ Ｐゴシック"/>
            </a:rPr>
            <a:t>将来負担額の減少については、新庁舎等建設事業の完了や、八女消防組合に係る地方債償還額の減による負担見込額の減少が主な要因となっている。
充当可能財源の増加については、</a:t>
          </a:r>
          <a:r>
            <a:rPr kumimoji="1" lang="ja-JP" altLang="en-US" sz="1100">
              <a:solidFill>
                <a:schemeClr val="dk1"/>
              </a:solidFill>
              <a:effectLst/>
              <a:latin typeface="ＭＳ ゴシック"/>
              <a:ea typeface="ＭＳ ゴシック"/>
              <a:cs typeface="+mn-cs"/>
            </a:rPr>
            <a:t>公共施設整備基金を</a:t>
          </a:r>
          <a:r>
            <a:rPr kumimoji="1" lang="ja-JP" altLang="en-US" sz="1100">
              <a:latin typeface="ＭＳ Ｐゴシック"/>
              <a:ea typeface="ＭＳ Ｐゴシック"/>
            </a:rPr>
            <a:t>新庁舎完成に伴い13,761千円取り崩しを行ったものの、学校建設基金を148,937千円積立てたことにより増加となった。
標準財政規模の増加については、普通交付税と臨時財政対策債発行可能額の総額は減少となったが、それを上回り標準税収入額が増加したことが要因として挙げられる。</a:t>
          </a:r>
        </a:p>
        <a:p>
          <a:endParaRPr kumimoji="1" lang="ja-JP" altLang="en-US" sz="1100">
            <a:latin typeface="ＭＳ Ｐゴシック"/>
            <a:ea typeface="ＭＳ Ｐゴシック"/>
          </a:endParaRPr>
        </a:p>
        <a:p>
          <a:r>
            <a:rPr kumimoji="1" lang="ja-JP" altLang="en-US" sz="1100">
              <a:latin typeface="ＭＳ Ｐゴシック"/>
              <a:ea typeface="ＭＳ Ｐゴシック"/>
            </a:rPr>
            <a:t/>
          </a:r>
          <a:br>
            <a:rPr kumimoji="1" lang="ja-JP" altLang="en-US" sz="1100">
              <a:latin typeface="ＭＳ Ｐゴシック"/>
              <a:ea typeface="ＭＳ Ｐゴシック"/>
            </a:rPr>
          </a:b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17170"/>
    <xdr:sp macro="" textlink="">
      <xdr:nvSpPr>
        <xdr:cNvPr id="424" name="テキスト ボックス 423"/>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5" name="直線コネクタ 424"/>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6" name="テキスト ボックス 425"/>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7" name="直線コネクタ 426"/>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0825"/>
    <xdr:sp macro="" textlink="">
      <xdr:nvSpPr>
        <xdr:cNvPr id="428" name="テキスト ボックス 427"/>
        <xdr:cNvSpPr txBox="1"/>
      </xdr:nvSpPr>
      <xdr:spPr>
        <a:xfrm>
          <a:off x="12065000" y="389445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9" name="直線コネクタ 428"/>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1460"/>
    <xdr:sp macro="" textlink="">
      <xdr:nvSpPr>
        <xdr:cNvPr id="430" name="テキスト ボックス 429"/>
        <xdr:cNvSpPr txBox="1"/>
      </xdr:nvSpPr>
      <xdr:spPr>
        <a:xfrm>
          <a:off x="12065000" y="35496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1" name="直線コネクタ 430"/>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2" name="テキスト ボックス 431"/>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3" name="直線コネクタ 432"/>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4" name="テキスト ボックス 433"/>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5" name="直線コネクタ 434"/>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6" name="テキスト ボックス 435"/>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7" name="直線コネクタ 436"/>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8" name="テキスト ボックス 437"/>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159385</xdr:rowOff>
    </xdr:to>
    <xdr:cxnSp macro="">
      <xdr:nvCxnSpPr>
        <xdr:cNvPr id="441" name="直線コネクタ 440"/>
        <xdr:cNvCxnSpPr/>
      </xdr:nvCxnSpPr>
      <xdr:spPr>
        <a:xfrm flipV="1">
          <a:off x="17018000" y="2313305"/>
          <a:ext cx="0" cy="1617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132080</xdr:rowOff>
    </xdr:from>
    <xdr:ext cx="762000" cy="251460"/>
    <xdr:sp macro="" textlink="">
      <xdr:nvSpPr>
        <xdr:cNvPr id="442" name="将来負担の状況最小値テキスト"/>
        <xdr:cNvSpPr txBox="1"/>
      </xdr:nvSpPr>
      <xdr:spPr>
        <a:xfrm>
          <a:off x="17106900" y="39039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159385</xdr:rowOff>
    </xdr:from>
    <xdr:to xmlns:xdr="http://schemas.openxmlformats.org/drawingml/2006/spreadsheetDrawing">
      <xdr:col>81</xdr:col>
      <xdr:colOff>133350</xdr:colOff>
      <xdr:row>22</xdr:row>
      <xdr:rowOff>159385</xdr:rowOff>
    </xdr:to>
    <xdr:cxnSp macro="">
      <xdr:nvCxnSpPr>
        <xdr:cNvPr id="443" name="直線コネクタ 442"/>
        <xdr:cNvCxnSpPr/>
      </xdr:nvCxnSpPr>
      <xdr:spPr>
        <a:xfrm>
          <a:off x="16929100" y="3931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1460"/>
    <xdr:sp macro="" textlink="">
      <xdr:nvSpPr>
        <xdr:cNvPr id="444" name="将来負担の状況最大値テキスト"/>
        <xdr:cNvSpPr txBox="1"/>
      </xdr:nvSpPr>
      <xdr:spPr>
        <a:xfrm>
          <a:off x="17106900" y="20066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5" name="直線コネクタ 444"/>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15</xdr:row>
      <xdr:rowOff>18415</xdr:rowOff>
    </xdr:from>
    <xdr:to xmlns:xdr="http://schemas.openxmlformats.org/drawingml/2006/spreadsheetDrawing">
      <xdr:col>81</xdr:col>
      <xdr:colOff>44450</xdr:colOff>
      <xdr:row>15</xdr:row>
      <xdr:rowOff>142240</xdr:rowOff>
    </xdr:to>
    <xdr:cxnSp macro="">
      <xdr:nvCxnSpPr>
        <xdr:cNvPr id="446" name="直線コネクタ 445"/>
        <xdr:cNvCxnSpPr/>
      </xdr:nvCxnSpPr>
      <xdr:spPr>
        <a:xfrm flipV="1">
          <a:off x="16179800" y="259016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1460"/>
    <xdr:sp macro="" textlink="">
      <xdr:nvSpPr>
        <xdr:cNvPr id="447" name="将来負担の状況平均値テキスト"/>
        <xdr:cNvSpPr txBox="1"/>
      </xdr:nvSpPr>
      <xdr:spPr>
        <a:xfrm>
          <a:off x="17106900" y="21209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48" name="フローチャート: 判断 447"/>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15</xdr:row>
      <xdr:rowOff>111760</xdr:rowOff>
    </xdr:from>
    <xdr:to xmlns:xdr="http://schemas.openxmlformats.org/drawingml/2006/spreadsheetDrawing">
      <xdr:col>77</xdr:col>
      <xdr:colOff>44450</xdr:colOff>
      <xdr:row>15</xdr:row>
      <xdr:rowOff>142240</xdr:rowOff>
    </xdr:to>
    <xdr:cxnSp macro="">
      <xdr:nvCxnSpPr>
        <xdr:cNvPr id="449" name="直線コネクタ 448"/>
        <xdr:cNvCxnSpPr/>
      </xdr:nvCxnSpPr>
      <xdr:spPr>
        <a:xfrm>
          <a:off x="15290800" y="268351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0" name="フローチャート: 判断 449"/>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0825"/>
    <xdr:sp macro="" textlink="">
      <xdr:nvSpPr>
        <xdr:cNvPr id="451" name="テキスト ボックス 450"/>
        <xdr:cNvSpPr txBox="1"/>
      </xdr:nvSpPr>
      <xdr:spPr>
        <a:xfrm>
          <a:off x="15798800" y="20313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15</xdr:row>
      <xdr:rowOff>111760</xdr:rowOff>
    </xdr:from>
    <xdr:to xmlns:xdr="http://schemas.openxmlformats.org/drawingml/2006/spreadsheetDrawing">
      <xdr:col>72</xdr:col>
      <xdr:colOff>203200</xdr:colOff>
      <xdr:row>16</xdr:row>
      <xdr:rowOff>26035</xdr:rowOff>
    </xdr:to>
    <xdr:cxnSp macro="">
      <xdr:nvCxnSpPr>
        <xdr:cNvPr id="452" name="直線コネクタ 451"/>
        <xdr:cNvCxnSpPr/>
      </xdr:nvCxnSpPr>
      <xdr:spPr>
        <a:xfrm flipV="1">
          <a:off x="14401800" y="26835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3" name="フローチャート: 判断 452"/>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0825"/>
    <xdr:sp macro="" textlink="">
      <xdr:nvSpPr>
        <xdr:cNvPr id="454" name="テキスト ボックス 453"/>
        <xdr:cNvSpPr txBox="1"/>
      </xdr:nvSpPr>
      <xdr:spPr>
        <a:xfrm>
          <a:off x="14909800" y="203136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151765</xdr:rowOff>
    </xdr:from>
    <xdr:to xmlns:xdr="http://schemas.openxmlformats.org/drawingml/2006/spreadsheetDrawing">
      <xdr:col>68</xdr:col>
      <xdr:colOff>152400</xdr:colOff>
      <xdr:row>16</xdr:row>
      <xdr:rowOff>26035</xdr:rowOff>
    </xdr:to>
    <xdr:cxnSp macro="">
      <xdr:nvCxnSpPr>
        <xdr:cNvPr id="455" name="直線コネクタ 454"/>
        <xdr:cNvCxnSpPr/>
      </xdr:nvCxnSpPr>
      <xdr:spPr>
        <a:xfrm>
          <a:off x="13512800" y="255206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14</xdr:row>
      <xdr:rowOff>8890</xdr:rowOff>
    </xdr:from>
    <xdr:to xmlns:xdr="http://schemas.openxmlformats.org/drawingml/2006/spreadsheetDrawing">
      <xdr:col>68</xdr:col>
      <xdr:colOff>203200</xdr:colOff>
      <xdr:row>14</xdr:row>
      <xdr:rowOff>110490</xdr:rowOff>
    </xdr:to>
    <xdr:sp macro="" textlink="">
      <xdr:nvSpPr>
        <xdr:cNvPr id="456" name="フローチャート: 判断 455"/>
        <xdr:cNvSpPr/>
      </xdr:nvSpPr>
      <xdr:spPr>
        <a:xfrm>
          <a:off x="14351000" y="240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121285</xdr:rowOff>
    </xdr:from>
    <xdr:ext cx="762000" cy="250825"/>
    <xdr:sp macro="" textlink="">
      <xdr:nvSpPr>
        <xdr:cNvPr id="457" name="テキスト ボックス 456"/>
        <xdr:cNvSpPr txBox="1"/>
      </xdr:nvSpPr>
      <xdr:spPr>
        <a:xfrm>
          <a:off x="14020800" y="217868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95250</xdr:rowOff>
    </xdr:from>
    <xdr:to xmlns:xdr="http://schemas.openxmlformats.org/drawingml/2006/spreadsheetDrawing">
      <xdr:col>64</xdr:col>
      <xdr:colOff>152400</xdr:colOff>
      <xdr:row>15</xdr:row>
      <xdr:rowOff>25400</xdr:rowOff>
    </xdr:to>
    <xdr:sp macro="" textlink="">
      <xdr:nvSpPr>
        <xdr:cNvPr id="458" name="フローチャート: 判断 457"/>
        <xdr:cNvSpPr/>
      </xdr:nvSpPr>
      <xdr:spPr>
        <a:xfrm>
          <a:off x="134620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35560</xdr:rowOff>
    </xdr:from>
    <xdr:ext cx="762000" cy="259080"/>
    <xdr:sp macro="" textlink="">
      <xdr:nvSpPr>
        <xdr:cNvPr id="459" name="テキスト ボックス 458"/>
        <xdr:cNvSpPr txBox="1"/>
      </xdr:nvSpPr>
      <xdr:spPr>
        <a:xfrm>
          <a:off x="13131800" y="226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0" name="テキスト ボックス 459"/>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1" name="テキスト ボックス 460"/>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2" name="テキスト ボックス 461"/>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3" name="テキスト ボックス 462"/>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4" name="テキスト ボックス 463"/>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139065</xdr:rowOff>
    </xdr:from>
    <xdr:to xmlns:xdr="http://schemas.openxmlformats.org/drawingml/2006/spreadsheetDrawing">
      <xdr:col>81</xdr:col>
      <xdr:colOff>95250</xdr:colOff>
      <xdr:row>15</xdr:row>
      <xdr:rowOff>69215</xdr:rowOff>
    </xdr:to>
    <xdr:sp macro="" textlink="">
      <xdr:nvSpPr>
        <xdr:cNvPr id="465" name="楕円 464"/>
        <xdr:cNvSpPr/>
      </xdr:nvSpPr>
      <xdr:spPr>
        <a:xfrm>
          <a:off x="16967200" y="253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14</xdr:row>
      <xdr:rowOff>111125</xdr:rowOff>
    </xdr:from>
    <xdr:ext cx="762000" cy="250825"/>
    <xdr:sp macro="" textlink="">
      <xdr:nvSpPr>
        <xdr:cNvPr id="466" name="将来負担の状況該当値テキスト"/>
        <xdr:cNvSpPr txBox="1"/>
      </xdr:nvSpPr>
      <xdr:spPr>
        <a:xfrm>
          <a:off x="17106900" y="25114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15</xdr:row>
      <xdr:rowOff>91440</xdr:rowOff>
    </xdr:from>
    <xdr:to xmlns:xdr="http://schemas.openxmlformats.org/drawingml/2006/spreadsheetDrawing">
      <xdr:col>77</xdr:col>
      <xdr:colOff>95250</xdr:colOff>
      <xdr:row>16</xdr:row>
      <xdr:rowOff>21590</xdr:rowOff>
    </xdr:to>
    <xdr:sp macro="" textlink="">
      <xdr:nvSpPr>
        <xdr:cNvPr id="467" name="楕円 466"/>
        <xdr:cNvSpPr/>
      </xdr:nvSpPr>
      <xdr:spPr>
        <a:xfrm>
          <a:off x="16129000" y="266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16</xdr:row>
      <xdr:rowOff>6350</xdr:rowOff>
    </xdr:from>
    <xdr:ext cx="736600" cy="251460"/>
    <xdr:sp macro="" textlink="">
      <xdr:nvSpPr>
        <xdr:cNvPr id="468" name="テキスト ボックス 467"/>
        <xdr:cNvSpPr txBox="1"/>
      </xdr:nvSpPr>
      <xdr:spPr>
        <a:xfrm>
          <a:off x="15798800" y="274955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15</xdr:row>
      <xdr:rowOff>60960</xdr:rowOff>
    </xdr:from>
    <xdr:to xmlns:xdr="http://schemas.openxmlformats.org/drawingml/2006/spreadsheetDrawing">
      <xdr:col>73</xdr:col>
      <xdr:colOff>44450</xdr:colOff>
      <xdr:row>15</xdr:row>
      <xdr:rowOff>162560</xdr:rowOff>
    </xdr:to>
    <xdr:sp macro="" textlink="">
      <xdr:nvSpPr>
        <xdr:cNvPr id="469" name="楕円 468"/>
        <xdr:cNvSpPr/>
      </xdr:nvSpPr>
      <xdr:spPr>
        <a:xfrm>
          <a:off x="15240000" y="263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147320</xdr:rowOff>
    </xdr:from>
    <xdr:ext cx="762000" cy="259080"/>
    <xdr:sp macro="" textlink="">
      <xdr:nvSpPr>
        <xdr:cNvPr id="470" name="テキスト ボックス 469"/>
        <xdr:cNvSpPr txBox="1"/>
      </xdr:nvSpPr>
      <xdr:spPr>
        <a:xfrm>
          <a:off x="14909800" y="271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146685</xdr:rowOff>
    </xdr:from>
    <xdr:to xmlns:xdr="http://schemas.openxmlformats.org/drawingml/2006/spreadsheetDrawing">
      <xdr:col>68</xdr:col>
      <xdr:colOff>203200</xdr:colOff>
      <xdr:row>16</xdr:row>
      <xdr:rowOff>76835</xdr:rowOff>
    </xdr:to>
    <xdr:sp macro="" textlink="">
      <xdr:nvSpPr>
        <xdr:cNvPr id="471" name="楕円 470"/>
        <xdr:cNvSpPr/>
      </xdr:nvSpPr>
      <xdr:spPr>
        <a:xfrm>
          <a:off x="14351000" y="271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16</xdr:row>
      <xdr:rowOff>61595</xdr:rowOff>
    </xdr:from>
    <xdr:ext cx="762000" cy="259080"/>
    <xdr:sp macro="" textlink="">
      <xdr:nvSpPr>
        <xdr:cNvPr id="472" name="テキスト ボックス 471"/>
        <xdr:cNvSpPr txBox="1"/>
      </xdr:nvSpPr>
      <xdr:spPr>
        <a:xfrm>
          <a:off x="14020800" y="2804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100965</xdr:rowOff>
    </xdr:from>
    <xdr:to xmlns:xdr="http://schemas.openxmlformats.org/drawingml/2006/spreadsheetDrawing">
      <xdr:col>64</xdr:col>
      <xdr:colOff>152400</xdr:colOff>
      <xdr:row>15</xdr:row>
      <xdr:rowOff>31115</xdr:rowOff>
    </xdr:to>
    <xdr:sp macro="" textlink="">
      <xdr:nvSpPr>
        <xdr:cNvPr id="473" name="楕円 472"/>
        <xdr:cNvSpPr/>
      </xdr:nvSpPr>
      <xdr:spPr>
        <a:xfrm>
          <a:off x="13462000" y="250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15875</xdr:rowOff>
    </xdr:from>
    <xdr:ext cx="762000" cy="259080"/>
    <xdr:sp macro="" textlink="">
      <xdr:nvSpPr>
        <xdr:cNvPr id="474" name="テキスト ボックス 473"/>
        <xdr:cNvSpPr txBox="1"/>
      </xdr:nvSpPr>
      <xdr:spPr>
        <a:xfrm>
          <a:off x="13131800" y="258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19,273
18,835
37.94
9,306,925
9,052,021
174,996
4,988,719
8,702,604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095" cy="251460"/>
    <xdr:sp macro="" textlink="">
      <xdr:nvSpPr>
        <xdr:cNvPr id="30" name="テキスト ボックス 29"/>
        <xdr:cNvSpPr txBox="1"/>
      </xdr:nvSpPr>
      <xdr:spPr>
        <a:xfrm>
          <a:off x="698500" y="3492500"/>
          <a:ext cx="8888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215" cy="250825"/>
    <xdr:sp macro="" textlink="">
      <xdr:nvSpPr>
        <xdr:cNvPr id="31" name="テキスト ボックス 30"/>
        <xdr:cNvSpPr txBox="1"/>
      </xdr:nvSpPr>
      <xdr:spPr>
        <a:xfrm>
          <a:off x="698500" y="3746500"/>
          <a:ext cx="60382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250" cy="259080"/>
    <xdr:sp macro="" textlink="">
      <xdr:nvSpPr>
        <xdr:cNvPr id="32" name="テキスト ボックス 31"/>
        <xdr:cNvSpPr txBox="1"/>
      </xdr:nvSpPr>
      <xdr:spPr>
        <a:xfrm>
          <a:off x="698500" y="4000500"/>
          <a:ext cx="82232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6530" cy="259080"/>
    <xdr:sp macro="" textlink="">
      <xdr:nvSpPr>
        <xdr:cNvPr id="33" name="テキスト ボックス 32"/>
        <xdr:cNvSpPr txBox="1"/>
      </xdr:nvSpPr>
      <xdr:spPr>
        <a:xfrm>
          <a:off x="698500" y="4254500"/>
          <a:ext cx="1765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類似団体平均を下回っており、一般職給料・手当や会計年度任用職員報酬・手当などが主に増加しており、前年度に比べ41，295千円増加となった。</a:t>
          </a:r>
        </a:p>
        <a:p>
          <a:r>
            <a:rPr kumimoji="1" lang="ja-JP" altLang="en-US" sz="1300">
              <a:latin typeface="ＭＳ Ｐゴシック"/>
              <a:ea typeface="ＭＳ Ｐゴシック"/>
            </a:rPr>
            <a:t>今後は定員管理計画により人件費の適正化に努める。</a:t>
          </a:r>
        </a:p>
      </xdr:txBody>
    </xdr:sp>
    <xdr:clientData/>
  </xdr:twoCellAnchor>
  <xdr:oneCellAnchor>
    <xdr:from xmlns:xdr="http://schemas.openxmlformats.org/drawingml/2006/spreadsheetDrawing">
      <xdr:col>3</xdr:col>
      <xdr:colOff>123825</xdr:colOff>
      <xdr:row>29</xdr:row>
      <xdr:rowOff>107950</xdr:rowOff>
    </xdr:from>
    <xdr:ext cx="290195" cy="225425"/>
    <xdr:sp macro="" textlink="">
      <xdr:nvSpPr>
        <xdr:cNvPr id="45" name="テキスト ボックス 44"/>
        <xdr:cNvSpPr txBox="1"/>
      </xdr:nvSpPr>
      <xdr:spPr>
        <a:xfrm>
          <a:off x="723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9745" cy="250825"/>
    <xdr:sp macro="" textlink="">
      <xdr:nvSpPr>
        <xdr:cNvPr id="47" name="テキスト ボックス 46"/>
        <xdr:cNvSpPr txBox="1"/>
      </xdr:nvSpPr>
      <xdr:spPr>
        <a:xfrm>
          <a:off x="254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499745" cy="259080"/>
    <xdr:sp macro="" textlink="">
      <xdr:nvSpPr>
        <xdr:cNvPr id="49" name="テキスト ボックス 48"/>
        <xdr:cNvSpPr txBox="1"/>
      </xdr:nvSpPr>
      <xdr:spPr>
        <a:xfrm>
          <a:off x="254000" y="7033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499745" cy="259080"/>
    <xdr:sp macro="" textlink="">
      <xdr:nvSpPr>
        <xdr:cNvPr id="51" name="テキスト ボックス 50"/>
        <xdr:cNvSpPr txBox="1"/>
      </xdr:nvSpPr>
      <xdr:spPr>
        <a:xfrm>
          <a:off x="254000" y="665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499745" cy="250825"/>
    <xdr:sp macro="" textlink="">
      <xdr:nvSpPr>
        <xdr:cNvPr id="53" name="テキスト ボックス 52"/>
        <xdr:cNvSpPr txBox="1"/>
      </xdr:nvSpPr>
      <xdr:spPr>
        <a:xfrm>
          <a:off x="254000" y="6271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499745" cy="259080"/>
    <xdr:sp macro="" textlink="">
      <xdr:nvSpPr>
        <xdr:cNvPr id="55" name="テキスト ボックス 54"/>
        <xdr:cNvSpPr txBox="1"/>
      </xdr:nvSpPr>
      <xdr:spPr>
        <a:xfrm>
          <a:off x="254000" y="5890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499745" cy="259080"/>
    <xdr:sp macro="" textlink="">
      <xdr:nvSpPr>
        <xdr:cNvPr id="57" name="テキスト ボックス 56"/>
        <xdr:cNvSpPr txBox="1"/>
      </xdr:nvSpPr>
      <xdr:spPr>
        <a:xfrm>
          <a:off x="254000" y="550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9745" cy="250825"/>
    <xdr:sp macro="" textlink="">
      <xdr:nvSpPr>
        <xdr:cNvPr id="59" name="テキスト ボックス 58"/>
        <xdr:cNvSpPr txBox="1"/>
      </xdr:nvSpPr>
      <xdr:spPr>
        <a:xfrm>
          <a:off x="254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43180</xdr:rowOff>
    </xdr:from>
    <xdr:to xmlns:xdr="http://schemas.openxmlformats.org/drawingml/2006/spreadsheetDrawing">
      <xdr:col>24</xdr:col>
      <xdr:colOff>25400</xdr:colOff>
      <xdr:row>41</xdr:row>
      <xdr:rowOff>31750</xdr:rowOff>
    </xdr:to>
    <xdr:cxnSp macro="">
      <xdr:nvCxnSpPr>
        <xdr:cNvPr id="61" name="直線コネクタ 60"/>
        <xdr:cNvCxnSpPr/>
      </xdr:nvCxnSpPr>
      <xdr:spPr>
        <a:xfrm flipV="1">
          <a:off x="4826000" y="587248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3810</xdr:rowOff>
    </xdr:from>
    <xdr:ext cx="762000" cy="259080"/>
    <xdr:sp macro="" textlink="">
      <xdr:nvSpPr>
        <xdr:cNvPr id="62" name="人件費最小値テキスト"/>
        <xdr:cNvSpPr txBox="1"/>
      </xdr:nvSpPr>
      <xdr:spPr>
        <a:xfrm>
          <a:off x="4914900" y="7033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31750</xdr:rowOff>
    </xdr:from>
    <xdr:to xmlns:xdr="http://schemas.openxmlformats.org/drawingml/2006/spreadsheetDrawing">
      <xdr:col>24</xdr:col>
      <xdr:colOff>114300</xdr:colOff>
      <xdr:row>41</xdr:row>
      <xdr:rowOff>31750</xdr:rowOff>
    </xdr:to>
    <xdr:cxnSp macro="">
      <xdr:nvCxnSpPr>
        <xdr:cNvPr id="63" name="直線コネクタ 62"/>
        <xdr:cNvCxnSpPr/>
      </xdr:nvCxnSpPr>
      <xdr:spPr>
        <a:xfrm>
          <a:off x="4737100" y="706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129540</xdr:rowOff>
    </xdr:from>
    <xdr:ext cx="762000" cy="259080"/>
    <xdr:sp macro="" textlink="">
      <xdr:nvSpPr>
        <xdr:cNvPr id="64" name="人件費最大値テキスト"/>
        <xdr:cNvSpPr txBox="1"/>
      </xdr:nvSpPr>
      <xdr:spPr>
        <a:xfrm>
          <a:off x="4914900" y="5615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43180</xdr:rowOff>
    </xdr:from>
    <xdr:to xmlns:xdr="http://schemas.openxmlformats.org/drawingml/2006/spreadsheetDrawing">
      <xdr:col>24</xdr:col>
      <xdr:colOff>114300</xdr:colOff>
      <xdr:row>34</xdr:row>
      <xdr:rowOff>43180</xdr:rowOff>
    </xdr:to>
    <xdr:cxnSp macro="">
      <xdr:nvCxnSpPr>
        <xdr:cNvPr id="65" name="直線コネクタ 64"/>
        <xdr:cNvCxnSpPr/>
      </xdr:nvCxnSpPr>
      <xdr:spPr>
        <a:xfrm>
          <a:off x="4737100" y="5872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34</xdr:row>
      <xdr:rowOff>81280</xdr:rowOff>
    </xdr:from>
    <xdr:to xmlns:xdr="http://schemas.openxmlformats.org/drawingml/2006/spreadsheetDrawing">
      <xdr:col>24</xdr:col>
      <xdr:colOff>25400</xdr:colOff>
      <xdr:row>34</xdr:row>
      <xdr:rowOff>142240</xdr:rowOff>
    </xdr:to>
    <xdr:cxnSp macro="">
      <xdr:nvCxnSpPr>
        <xdr:cNvPr id="66" name="直線コネクタ 65"/>
        <xdr:cNvCxnSpPr/>
      </xdr:nvCxnSpPr>
      <xdr:spPr>
        <a:xfrm>
          <a:off x="3987800" y="591058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86360</xdr:rowOff>
    </xdr:from>
    <xdr:ext cx="762000" cy="251460"/>
    <xdr:sp macro="" textlink="">
      <xdr:nvSpPr>
        <xdr:cNvPr id="67" name="人件費平均値テキスト"/>
        <xdr:cNvSpPr txBox="1"/>
      </xdr:nvSpPr>
      <xdr:spPr>
        <a:xfrm>
          <a:off x="4914900" y="625856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114300</xdr:rowOff>
    </xdr:from>
    <xdr:to xmlns:xdr="http://schemas.openxmlformats.org/drawingml/2006/spreadsheetDrawing">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34</xdr:row>
      <xdr:rowOff>73660</xdr:rowOff>
    </xdr:from>
    <xdr:to xmlns:xdr="http://schemas.openxmlformats.org/drawingml/2006/spreadsheetDrawing">
      <xdr:col>19</xdr:col>
      <xdr:colOff>187325</xdr:colOff>
      <xdr:row>34</xdr:row>
      <xdr:rowOff>81280</xdr:rowOff>
    </xdr:to>
    <xdr:cxnSp macro="">
      <xdr:nvCxnSpPr>
        <xdr:cNvPr id="69" name="直線コネクタ 68"/>
        <xdr:cNvCxnSpPr/>
      </xdr:nvCxnSpPr>
      <xdr:spPr>
        <a:xfrm>
          <a:off x="3098800" y="59029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13970</xdr:rowOff>
    </xdr:from>
    <xdr:ext cx="728345" cy="259080"/>
    <xdr:sp macro="" textlink="">
      <xdr:nvSpPr>
        <xdr:cNvPr id="71" name="テキスト ボックス 70"/>
        <xdr:cNvSpPr txBox="1"/>
      </xdr:nvSpPr>
      <xdr:spPr>
        <a:xfrm>
          <a:off x="3606800" y="635762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34</xdr:row>
      <xdr:rowOff>73660</xdr:rowOff>
    </xdr:from>
    <xdr:to xmlns:xdr="http://schemas.openxmlformats.org/drawingml/2006/spreadsheetDrawing">
      <xdr:col>15</xdr:col>
      <xdr:colOff>98425</xdr:colOff>
      <xdr:row>35</xdr:row>
      <xdr:rowOff>31750</xdr:rowOff>
    </xdr:to>
    <xdr:cxnSp macro="">
      <xdr:nvCxnSpPr>
        <xdr:cNvPr id="72" name="直線コネクタ 71"/>
        <xdr:cNvCxnSpPr/>
      </xdr:nvCxnSpPr>
      <xdr:spPr>
        <a:xfrm flipV="1">
          <a:off x="2209800" y="590296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73" name="フローチャート: 判断 72"/>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147320</xdr:rowOff>
    </xdr:from>
    <xdr:ext cx="762000" cy="259080"/>
    <xdr:sp macro="" textlink="">
      <xdr:nvSpPr>
        <xdr:cNvPr id="74" name="テキスト ボックス 73"/>
        <xdr:cNvSpPr txBox="1"/>
      </xdr:nvSpPr>
      <xdr:spPr>
        <a:xfrm>
          <a:off x="2717800" y="631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31750</xdr:rowOff>
    </xdr:from>
    <xdr:to xmlns:xdr="http://schemas.openxmlformats.org/drawingml/2006/spreadsheetDrawing">
      <xdr:col>11</xdr:col>
      <xdr:colOff>9525</xdr:colOff>
      <xdr:row>35</xdr:row>
      <xdr:rowOff>146050</xdr:rowOff>
    </xdr:to>
    <xdr:cxnSp macro="">
      <xdr:nvCxnSpPr>
        <xdr:cNvPr id="75" name="直線コネクタ 74"/>
        <xdr:cNvCxnSpPr/>
      </xdr:nvCxnSpPr>
      <xdr:spPr>
        <a:xfrm flipV="1">
          <a:off x="1320800" y="60325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49530</xdr:rowOff>
    </xdr:from>
    <xdr:to xmlns:xdr="http://schemas.openxmlformats.org/drawingml/2006/spreadsheetDrawing">
      <xdr:col>11</xdr:col>
      <xdr:colOff>60325</xdr:colOff>
      <xdr:row>37</xdr:row>
      <xdr:rowOff>151130</xdr:rowOff>
    </xdr:to>
    <xdr:sp macro="" textlink="">
      <xdr:nvSpPr>
        <xdr:cNvPr id="76" name="フローチャート: 判断 75"/>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135890</xdr:rowOff>
    </xdr:from>
    <xdr:ext cx="753745" cy="259080"/>
    <xdr:sp macro="" textlink="">
      <xdr:nvSpPr>
        <xdr:cNvPr id="77" name="テキスト ボックス 76"/>
        <xdr:cNvSpPr txBox="1"/>
      </xdr:nvSpPr>
      <xdr:spPr>
        <a:xfrm>
          <a:off x="1828800" y="64795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53745" cy="259080"/>
    <xdr:sp macro="" textlink="">
      <xdr:nvSpPr>
        <xdr:cNvPr id="79" name="テキスト ボックス 78"/>
        <xdr:cNvSpPr txBox="1"/>
      </xdr:nvSpPr>
      <xdr:spPr>
        <a:xfrm>
          <a:off x="939800" y="62738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3745" cy="259080"/>
    <xdr:sp macro="" textlink="">
      <xdr:nvSpPr>
        <xdr:cNvPr id="82" name="テキスト ボックス 81"/>
        <xdr:cNvSpPr txBox="1"/>
      </xdr:nvSpPr>
      <xdr:spPr>
        <a:xfrm>
          <a:off x="2882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91440</xdr:rowOff>
    </xdr:from>
    <xdr:to xmlns:xdr="http://schemas.openxmlformats.org/drawingml/2006/spreadsheetDrawing">
      <xdr:col>24</xdr:col>
      <xdr:colOff>76200</xdr:colOff>
      <xdr:row>35</xdr:row>
      <xdr:rowOff>21590</xdr:rowOff>
    </xdr:to>
    <xdr:sp macro="" textlink="">
      <xdr:nvSpPr>
        <xdr:cNvPr id="85" name="楕円 84"/>
        <xdr:cNvSpPr/>
      </xdr:nvSpPr>
      <xdr:spPr>
        <a:xfrm>
          <a:off x="4775200" y="592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0</xdr:rowOff>
    </xdr:from>
    <xdr:ext cx="762000" cy="259080"/>
    <xdr:sp macro="" textlink="">
      <xdr:nvSpPr>
        <xdr:cNvPr id="86" name="人件費該当値テキスト"/>
        <xdr:cNvSpPr txBox="1"/>
      </xdr:nvSpPr>
      <xdr:spPr>
        <a:xfrm>
          <a:off x="4914900" y="5829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34</xdr:row>
      <xdr:rowOff>30480</xdr:rowOff>
    </xdr:from>
    <xdr:to xmlns:xdr="http://schemas.openxmlformats.org/drawingml/2006/spreadsheetDrawing">
      <xdr:col>20</xdr:col>
      <xdr:colOff>38100</xdr:colOff>
      <xdr:row>34</xdr:row>
      <xdr:rowOff>132080</xdr:rowOff>
    </xdr:to>
    <xdr:sp macro="" textlink="">
      <xdr:nvSpPr>
        <xdr:cNvPr id="87" name="楕円 86"/>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142240</xdr:rowOff>
    </xdr:from>
    <xdr:ext cx="728345" cy="259080"/>
    <xdr:sp macro="" textlink="">
      <xdr:nvSpPr>
        <xdr:cNvPr id="88" name="テキスト ボックス 87"/>
        <xdr:cNvSpPr txBox="1"/>
      </xdr:nvSpPr>
      <xdr:spPr>
        <a:xfrm>
          <a:off x="3606800" y="562864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22860</xdr:rowOff>
    </xdr:from>
    <xdr:to xmlns:xdr="http://schemas.openxmlformats.org/drawingml/2006/spreadsheetDrawing">
      <xdr:col>15</xdr:col>
      <xdr:colOff>149225</xdr:colOff>
      <xdr:row>34</xdr:row>
      <xdr:rowOff>124460</xdr:rowOff>
    </xdr:to>
    <xdr:sp macro="" textlink="">
      <xdr:nvSpPr>
        <xdr:cNvPr id="89" name="楕円 88"/>
        <xdr:cNvSpPr/>
      </xdr:nvSpPr>
      <xdr:spPr>
        <a:xfrm>
          <a:off x="3048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134620</xdr:rowOff>
    </xdr:from>
    <xdr:ext cx="762000" cy="250825"/>
    <xdr:sp macro="" textlink="">
      <xdr:nvSpPr>
        <xdr:cNvPr id="90" name="テキスト ボックス 89"/>
        <xdr:cNvSpPr txBox="1"/>
      </xdr:nvSpPr>
      <xdr:spPr>
        <a:xfrm>
          <a:off x="2717800" y="562102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152400</xdr:rowOff>
    </xdr:from>
    <xdr:to xmlns:xdr="http://schemas.openxmlformats.org/drawingml/2006/spreadsheetDrawing">
      <xdr:col>11</xdr:col>
      <xdr:colOff>60325</xdr:colOff>
      <xdr:row>35</xdr:row>
      <xdr:rowOff>82550</xdr:rowOff>
    </xdr:to>
    <xdr:sp macro="" textlink="">
      <xdr:nvSpPr>
        <xdr:cNvPr id="91" name="楕円 90"/>
        <xdr:cNvSpPr/>
      </xdr:nvSpPr>
      <xdr:spPr>
        <a:xfrm>
          <a:off x="2159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92710</xdr:rowOff>
    </xdr:from>
    <xdr:ext cx="753745" cy="259080"/>
    <xdr:sp macro="" textlink="">
      <xdr:nvSpPr>
        <xdr:cNvPr id="92" name="テキスト ボックス 91"/>
        <xdr:cNvSpPr txBox="1"/>
      </xdr:nvSpPr>
      <xdr:spPr>
        <a:xfrm>
          <a:off x="1828800" y="5750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95250</xdr:rowOff>
    </xdr:from>
    <xdr:to xmlns:xdr="http://schemas.openxmlformats.org/drawingml/2006/spreadsheetDrawing">
      <xdr:col>6</xdr:col>
      <xdr:colOff>171450</xdr:colOff>
      <xdr:row>36</xdr:row>
      <xdr:rowOff>25400</xdr:rowOff>
    </xdr:to>
    <xdr:sp macro="" textlink="">
      <xdr:nvSpPr>
        <xdr:cNvPr id="93" name="楕円 92"/>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35560</xdr:rowOff>
    </xdr:from>
    <xdr:ext cx="753745" cy="259080"/>
    <xdr:sp macro="" textlink="">
      <xdr:nvSpPr>
        <xdr:cNvPr id="94" name="テキスト ボックス 93"/>
        <xdr:cNvSpPr txBox="1"/>
      </xdr:nvSpPr>
      <xdr:spPr>
        <a:xfrm>
          <a:off x="939800" y="5864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類似団体を下回っているものの、指定管理等の委託料、電算関係経費等の経常的経費が増加傾向にある。</a:t>
          </a:r>
        </a:p>
        <a:p>
          <a:r>
            <a:rPr kumimoji="1" lang="ja-JP" altLang="en-US" sz="1300">
              <a:latin typeface="ＭＳ Ｐゴシック"/>
              <a:ea typeface="ＭＳ Ｐゴシック"/>
            </a:rPr>
            <a:t>今後も行財政改革により民間委託を進めることで委託料が増加し、物件費の増加も考えられるが、人件費とトータルで考えて実施していく。その他物件費については、引き続き経費抑制に努めていく。</a:t>
          </a:r>
        </a:p>
      </xdr:txBody>
    </xdr:sp>
    <xdr:clientData/>
  </xdr:twoCellAnchor>
  <xdr:oneCellAnchor>
    <xdr:from xmlns:xdr="http://schemas.openxmlformats.org/drawingml/2006/spreadsheetDrawing">
      <xdr:col>62</xdr:col>
      <xdr:colOff>6350</xdr:colOff>
      <xdr:row>9</xdr:row>
      <xdr:rowOff>107950</xdr:rowOff>
    </xdr:from>
    <xdr:ext cx="290195" cy="225425"/>
    <xdr:sp macro="" textlink="">
      <xdr:nvSpPr>
        <xdr:cNvPr id="106" name="テキスト ボックス 105"/>
        <xdr:cNvSpPr txBox="1"/>
      </xdr:nvSpPr>
      <xdr:spPr>
        <a:xfrm>
          <a:off x="12407900" y="1651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9745" cy="250825"/>
    <xdr:sp macro="" textlink="">
      <xdr:nvSpPr>
        <xdr:cNvPr id="108" name="テキスト ボックス 107"/>
        <xdr:cNvSpPr txBox="1"/>
      </xdr:nvSpPr>
      <xdr:spPr>
        <a:xfrm>
          <a:off x="11938000" y="3985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499745" cy="250825"/>
    <xdr:sp macro="" textlink="">
      <xdr:nvSpPr>
        <xdr:cNvPr id="110" name="テキスト ボックス 109"/>
        <xdr:cNvSpPr txBox="1"/>
      </xdr:nvSpPr>
      <xdr:spPr>
        <a:xfrm>
          <a:off x="11938000" y="3528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499745" cy="250825"/>
    <xdr:sp macro="" textlink="">
      <xdr:nvSpPr>
        <xdr:cNvPr id="112" name="テキスト ボックス 111"/>
        <xdr:cNvSpPr txBox="1"/>
      </xdr:nvSpPr>
      <xdr:spPr>
        <a:xfrm>
          <a:off x="11938000" y="3070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499745" cy="250825"/>
    <xdr:sp macro="" textlink="">
      <xdr:nvSpPr>
        <xdr:cNvPr id="114" name="テキスト ボックス 113"/>
        <xdr:cNvSpPr txBox="1"/>
      </xdr:nvSpPr>
      <xdr:spPr>
        <a:xfrm>
          <a:off x="11938000" y="2613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499745" cy="250825"/>
    <xdr:sp macro="" textlink="">
      <xdr:nvSpPr>
        <xdr:cNvPr id="116" name="テキスト ボックス 115"/>
        <xdr:cNvSpPr txBox="1"/>
      </xdr:nvSpPr>
      <xdr:spPr>
        <a:xfrm>
          <a:off x="11938000" y="2156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9745" cy="250825"/>
    <xdr:sp macro="" textlink="">
      <xdr:nvSpPr>
        <xdr:cNvPr id="118" name="テキスト ボックス 117"/>
        <xdr:cNvSpPr txBox="1"/>
      </xdr:nvSpPr>
      <xdr:spPr>
        <a:xfrm>
          <a:off x="11938000" y="1699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104140</xdr:rowOff>
    </xdr:from>
    <xdr:to xmlns:xdr="http://schemas.openxmlformats.org/drawingml/2006/spreadsheetDrawing">
      <xdr:col>82</xdr:col>
      <xdr:colOff>107950</xdr:colOff>
      <xdr:row>21</xdr:row>
      <xdr:rowOff>60960</xdr:rowOff>
    </xdr:to>
    <xdr:cxnSp macro="">
      <xdr:nvCxnSpPr>
        <xdr:cNvPr id="120" name="直線コネクタ 119"/>
        <xdr:cNvCxnSpPr/>
      </xdr:nvCxnSpPr>
      <xdr:spPr>
        <a:xfrm flipV="1">
          <a:off x="16510000" y="21615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33020</xdr:rowOff>
    </xdr:from>
    <xdr:ext cx="762000" cy="259080"/>
    <xdr:sp macro="" textlink="">
      <xdr:nvSpPr>
        <xdr:cNvPr id="121" name="物件費最小値テキスト"/>
        <xdr:cNvSpPr txBox="1"/>
      </xdr:nvSpPr>
      <xdr:spPr>
        <a:xfrm>
          <a:off x="16598900" y="363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60960</xdr:rowOff>
    </xdr:from>
    <xdr:to xmlns:xdr="http://schemas.openxmlformats.org/drawingml/2006/spreadsheetDrawing">
      <xdr:col>82</xdr:col>
      <xdr:colOff>196850</xdr:colOff>
      <xdr:row>21</xdr:row>
      <xdr:rowOff>60960</xdr:rowOff>
    </xdr:to>
    <xdr:cxnSp macro="">
      <xdr:nvCxnSpPr>
        <xdr:cNvPr id="122" name="直線コネクタ 121"/>
        <xdr:cNvCxnSpPr/>
      </xdr:nvCxnSpPr>
      <xdr:spPr>
        <a:xfrm>
          <a:off x="16421100" y="366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19050</xdr:rowOff>
    </xdr:from>
    <xdr:ext cx="762000" cy="250825"/>
    <xdr:sp macro="" textlink="">
      <xdr:nvSpPr>
        <xdr:cNvPr id="123" name="物件費最大値テキスト"/>
        <xdr:cNvSpPr txBox="1"/>
      </xdr:nvSpPr>
      <xdr:spPr>
        <a:xfrm>
          <a:off x="16598900" y="19050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104140</xdr:rowOff>
    </xdr:from>
    <xdr:to xmlns:xdr="http://schemas.openxmlformats.org/drawingml/2006/spreadsheetDrawing">
      <xdr:col>82</xdr:col>
      <xdr:colOff>196850</xdr:colOff>
      <xdr:row>12</xdr:row>
      <xdr:rowOff>104140</xdr:rowOff>
    </xdr:to>
    <xdr:cxnSp macro="">
      <xdr:nvCxnSpPr>
        <xdr:cNvPr id="124" name="直線コネクタ 123"/>
        <xdr:cNvCxnSpPr/>
      </xdr:nvCxnSpPr>
      <xdr:spPr>
        <a:xfrm>
          <a:off x="16421100" y="216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46990</xdr:rowOff>
    </xdr:from>
    <xdr:to xmlns:xdr="http://schemas.openxmlformats.org/drawingml/2006/spreadsheetDrawing">
      <xdr:col>82</xdr:col>
      <xdr:colOff>107950</xdr:colOff>
      <xdr:row>15</xdr:row>
      <xdr:rowOff>83820</xdr:rowOff>
    </xdr:to>
    <xdr:cxnSp macro="">
      <xdr:nvCxnSpPr>
        <xdr:cNvPr id="125" name="直線コネクタ 124"/>
        <xdr:cNvCxnSpPr/>
      </xdr:nvCxnSpPr>
      <xdr:spPr>
        <a:xfrm>
          <a:off x="15671800" y="261874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15</xdr:row>
      <xdr:rowOff>59690</xdr:rowOff>
    </xdr:from>
    <xdr:ext cx="762000" cy="259080"/>
    <xdr:sp macro="" textlink="">
      <xdr:nvSpPr>
        <xdr:cNvPr id="126" name="物件費平均値テキスト"/>
        <xdr:cNvSpPr txBox="1"/>
      </xdr:nvSpPr>
      <xdr:spPr>
        <a:xfrm>
          <a:off x="16598900" y="26314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127000</xdr:rowOff>
    </xdr:from>
    <xdr:to xmlns:xdr="http://schemas.openxmlformats.org/drawingml/2006/spreadsheetDrawing">
      <xdr:col>78</xdr:col>
      <xdr:colOff>69850</xdr:colOff>
      <xdr:row>15</xdr:row>
      <xdr:rowOff>46990</xdr:rowOff>
    </xdr:to>
    <xdr:cxnSp macro="">
      <xdr:nvCxnSpPr>
        <xdr:cNvPr id="128" name="直線コネクタ 127"/>
        <xdr:cNvCxnSpPr/>
      </xdr:nvCxnSpPr>
      <xdr:spPr>
        <a:xfrm>
          <a:off x="14782800" y="25273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96520</xdr:rowOff>
    </xdr:from>
    <xdr:to xmlns:xdr="http://schemas.openxmlformats.org/drawingml/2006/spreadsheetDrawing">
      <xdr:col>78</xdr:col>
      <xdr:colOff>120650</xdr:colOff>
      <xdr:row>16</xdr:row>
      <xdr:rowOff>26670</xdr:rowOff>
    </xdr:to>
    <xdr:sp macro="" textlink="">
      <xdr:nvSpPr>
        <xdr:cNvPr id="129" name="フローチャート: 判断 128"/>
        <xdr:cNvSpPr/>
      </xdr:nvSpPr>
      <xdr:spPr>
        <a:xfrm>
          <a:off x="15621000" y="266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11430</xdr:rowOff>
    </xdr:from>
    <xdr:ext cx="736600" cy="259080"/>
    <xdr:sp macro="" textlink="">
      <xdr:nvSpPr>
        <xdr:cNvPr id="130" name="テキスト ボックス 129"/>
        <xdr:cNvSpPr txBox="1"/>
      </xdr:nvSpPr>
      <xdr:spPr>
        <a:xfrm>
          <a:off x="15290800" y="2754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127000</xdr:rowOff>
    </xdr:from>
    <xdr:to xmlns:xdr="http://schemas.openxmlformats.org/drawingml/2006/spreadsheetDrawing">
      <xdr:col>73</xdr:col>
      <xdr:colOff>180975</xdr:colOff>
      <xdr:row>15</xdr:row>
      <xdr:rowOff>46990</xdr:rowOff>
    </xdr:to>
    <xdr:cxnSp macro="">
      <xdr:nvCxnSpPr>
        <xdr:cNvPr id="131" name="直線コネクタ 130"/>
        <xdr:cNvCxnSpPr/>
      </xdr:nvCxnSpPr>
      <xdr:spPr>
        <a:xfrm flipV="1">
          <a:off x="13893800" y="252730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158750</xdr:rowOff>
    </xdr:from>
    <xdr:to xmlns:xdr="http://schemas.openxmlformats.org/drawingml/2006/spreadsheetDrawing">
      <xdr:col>74</xdr:col>
      <xdr:colOff>31750</xdr:colOff>
      <xdr:row>15</xdr:row>
      <xdr:rowOff>88900</xdr:rowOff>
    </xdr:to>
    <xdr:sp macro="" textlink="">
      <xdr:nvSpPr>
        <xdr:cNvPr id="132" name="フローチャート: 判断 131"/>
        <xdr:cNvSpPr/>
      </xdr:nvSpPr>
      <xdr:spPr>
        <a:xfrm>
          <a:off x="14732000" y="255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73660</xdr:rowOff>
    </xdr:from>
    <xdr:ext cx="762000" cy="259080"/>
    <xdr:sp macro="" textlink="">
      <xdr:nvSpPr>
        <xdr:cNvPr id="133" name="テキスト ボックス 132"/>
        <xdr:cNvSpPr txBox="1"/>
      </xdr:nvSpPr>
      <xdr:spPr>
        <a:xfrm>
          <a:off x="14401800" y="2645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46990</xdr:rowOff>
    </xdr:from>
    <xdr:to xmlns:xdr="http://schemas.openxmlformats.org/drawingml/2006/spreadsheetDrawing">
      <xdr:col>69</xdr:col>
      <xdr:colOff>92075</xdr:colOff>
      <xdr:row>15</xdr:row>
      <xdr:rowOff>120650</xdr:rowOff>
    </xdr:to>
    <xdr:cxnSp macro="">
      <xdr:nvCxnSpPr>
        <xdr:cNvPr id="134" name="直線コネクタ 133"/>
        <xdr:cNvCxnSpPr/>
      </xdr:nvCxnSpPr>
      <xdr:spPr>
        <a:xfrm flipV="1">
          <a:off x="13004800" y="261874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60325</xdr:rowOff>
    </xdr:from>
    <xdr:to xmlns:xdr="http://schemas.openxmlformats.org/drawingml/2006/spreadsheetDrawing">
      <xdr:col>69</xdr:col>
      <xdr:colOff>142875</xdr:colOff>
      <xdr:row>15</xdr:row>
      <xdr:rowOff>161925</xdr:rowOff>
    </xdr:to>
    <xdr:sp macro="" textlink="">
      <xdr:nvSpPr>
        <xdr:cNvPr id="135" name="フローチャート: 判断 134"/>
        <xdr:cNvSpPr/>
      </xdr:nvSpPr>
      <xdr:spPr>
        <a:xfrm>
          <a:off x="13843000" y="263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146685</xdr:rowOff>
    </xdr:from>
    <xdr:ext cx="753745" cy="250825"/>
    <xdr:sp macro="" textlink="">
      <xdr:nvSpPr>
        <xdr:cNvPr id="136" name="テキスト ボックス 135"/>
        <xdr:cNvSpPr txBox="1"/>
      </xdr:nvSpPr>
      <xdr:spPr>
        <a:xfrm>
          <a:off x="13512800" y="271843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17</xdr:row>
      <xdr:rowOff>37465</xdr:rowOff>
    </xdr:from>
    <xdr:to xmlns:xdr="http://schemas.openxmlformats.org/drawingml/2006/spreadsheetDrawing">
      <xdr:col>65</xdr:col>
      <xdr:colOff>53975</xdr:colOff>
      <xdr:row>17</xdr:row>
      <xdr:rowOff>139065</xdr:rowOff>
    </xdr:to>
    <xdr:sp macro="" textlink="">
      <xdr:nvSpPr>
        <xdr:cNvPr id="137" name="フローチャート: 判断 136"/>
        <xdr:cNvSpPr/>
      </xdr:nvSpPr>
      <xdr:spPr>
        <a:xfrm>
          <a:off x="129540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123825</xdr:rowOff>
    </xdr:from>
    <xdr:ext cx="762000" cy="250825"/>
    <xdr:sp macro="" textlink="">
      <xdr:nvSpPr>
        <xdr:cNvPr id="138" name="テキスト ボックス 137"/>
        <xdr:cNvSpPr txBox="1"/>
      </xdr:nvSpPr>
      <xdr:spPr>
        <a:xfrm>
          <a:off x="12623800" y="30384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3745" cy="259080"/>
    <xdr:sp macro="" textlink="">
      <xdr:nvSpPr>
        <xdr:cNvPr id="140" name="テキスト ボックス 139"/>
        <xdr:cNvSpPr txBox="1"/>
      </xdr:nvSpPr>
      <xdr:spPr>
        <a:xfrm>
          <a:off x="15455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3745" cy="259080"/>
    <xdr:sp macro="" textlink="">
      <xdr:nvSpPr>
        <xdr:cNvPr id="141" name="テキスト ボックス 140"/>
        <xdr:cNvSpPr txBox="1"/>
      </xdr:nvSpPr>
      <xdr:spPr>
        <a:xfrm>
          <a:off x="14566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3745" cy="259080"/>
    <xdr:sp macro="" textlink="">
      <xdr:nvSpPr>
        <xdr:cNvPr id="143" name="テキスト ボックス 142"/>
        <xdr:cNvSpPr txBox="1"/>
      </xdr:nvSpPr>
      <xdr:spPr>
        <a:xfrm>
          <a:off x="127889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33020</xdr:rowOff>
    </xdr:from>
    <xdr:to xmlns:xdr="http://schemas.openxmlformats.org/drawingml/2006/spreadsheetDrawing">
      <xdr:col>82</xdr:col>
      <xdr:colOff>158750</xdr:colOff>
      <xdr:row>15</xdr:row>
      <xdr:rowOff>134620</xdr:rowOff>
    </xdr:to>
    <xdr:sp macro="" textlink="">
      <xdr:nvSpPr>
        <xdr:cNvPr id="144" name="楕円 143"/>
        <xdr:cNvSpPr/>
      </xdr:nvSpPr>
      <xdr:spPr>
        <a:xfrm>
          <a:off x="16459200" y="260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49530</xdr:rowOff>
    </xdr:from>
    <xdr:ext cx="762000" cy="259080"/>
    <xdr:sp macro="" textlink="">
      <xdr:nvSpPr>
        <xdr:cNvPr id="145" name="物件費該当値テキスト"/>
        <xdr:cNvSpPr txBox="1"/>
      </xdr:nvSpPr>
      <xdr:spPr>
        <a:xfrm>
          <a:off x="16598900" y="244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167640</xdr:rowOff>
    </xdr:from>
    <xdr:to xmlns:xdr="http://schemas.openxmlformats.org/drawingml/2006/spreadsheetDrawing">
      <xdr:col>78</xdr:col>
      <xdr:colOff>120650</xdr:colOff>
      <xdr:row>15</xdr:row>
      <xdr:rowOff>97790</xdr:rowOff>
    </xdr:to>
    <xdr:sp macro="" textlink="">
      <xdr:nvSpPr>
        <xdr:cNvPr id="146" name="楕円 145"/>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107950</xdr:rowOff>
    </xdr:from>
    <xdr:ext cx="736600" cy="259080"/>
    <xdr:sp macro="" textlink="">
      <xdr:nvSpPr>
        <xdr:cNvPr id="147" name="テキスト ボックス 146"/>
        <xdr:cNvSpPr txBox="1"/>
      </xdr:nvSpPr>
      <xdr:spPr>
        <a:xfrm>
          <a:off x="15290800" y="2336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76200</xdr:rowOff>
    </xdr:from>
    <xdr:to xmlns:xdr="http://schemas.openxmlformats.org/drawingml/2006/spreadsheetDrawing">
      <xdr:col>74</xdr:col>
      <xdr:colOff>31750</xdr:colOff>
      <xdr:row>15</xdr:row>
      <xdr:rowOff>6350</xdr:rowOff>
    </xdr:to>
    <xdr:sp macro="" textlink="">
      <xdr:nvSpPr>
        <xdr:cNvPr id="148" name="楕円 147"/>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16510</xdr:rowOff>
    </xdr:from>
    <xdr:ext cx="762000" cy="259080"/>
    <xdr:sp macro="" textlink="">
      <xdr:nvSpPr>
        <xdr:cNvPr id="149" name="テキスト ボックス 148"/>
        <xdr:cNvSpPr txBox="1"/>
      </xdr:nvSpPr>
      <xdr:spPr>
        <a:xfrm>
          <a:off x="14401800" y="2245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167640</xdr:rowOff>
    </xdr:from>
    <xdr:to xmlns:xdr="http://schemas.openxmlformats.org/drawingml/2006/spreadsheetDrawing">
      <xdr:col>69</xdr:col>
      <xdr:colOff>142875</xdr:colOff>
      <xdr:row>15</xdr:row>
      <xdr:rowOff>97790</xdr:rowOff>
    </xdr:to>
    <xdr:sp macro="" textlink="">
      <xdr:nvSpPr>
        <xdr:cNvPr id="150" name="楕円 149"/>
        <xdr:cNvSpPr/>
      </xdr:nvSpPr>
      <xdr:spPr>
        <a:xfrm>
          <a:off x="13843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107950</xdr:rowOff>
    </xdr:from>
    <xdr:ext cx="753745" cy="259080"/>
    <xdr:sp macro="" textlink="">
      <xdr:nvSpPr>
        <xdr:cNvPr id="151" name="テキスト ボックス 150"/>
        <xdr:cNvSpPr txBox="1"/>
      </xdr:nvSpPr>
      <xdr:spPr>
        <a:xfrm>
          <a:off x="13512800" y="233680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69215</xdr:rowOff>
    </xdr:from>
    <xdr:to xmlns:xdr="http://schemas.openxmlformats.org/drawingml/2006/spreadsheetDrawing">
      <xdr:col>65</xdr:col>
      <xdr:colOff>53975</xdr:colOff>
      <xdr:row>15</xdr:row>
      <xdr:rowOff>170815</xdr:rowOff>
    </xdr:to>
    <xdr:sp macro="" textlink="">
      <xdr:nvSpPr>
        <xdr:cNvPr id="152" name="楕円 151"/>
        <xdr:cNvSpPr/>
      </xdr:nvSpPr>
      <xdr:spPr>
        <a:xfrm>
          <a:off x="12954000" y="26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9525</xdr:rowOff>
    </xdr:from>
    <xdr:ext cx="762000" cy="250825"/>
    <xdr:sp macro="" textlink="">
      <xdr:nvSpPr>
        <xdr:cNvPr id="153" name="テキスト ボックス 152"/>
        <xdr:cNvSpPr txBox="1"/>
      </xdr:nvSpPr>
      <xdr:spPr>
        <a:xfrm>
          <a:off x="12623800" y="240982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扶助費は類似団体平均を大きく上回っており、年々増加傾向であるが、今年度については前年度から0.3ポイント減少している。</a:t>
          </a:r>
        </a:p>
        <a:p>
          <a:r>
            <a:rPr kumimoji="1" lang="ja-JP" altLang="en-US" sz="1200">
              <a:latin typeface="ＭＳ Ｐゴシック"/>
              <a:ea typeface="ＭＳ Ｐゴシック"/>
            </a:rPr>
            <a:t>主な要因としては、私立保育所委託費等の減少が挙げられる。一方で、自立支援給付費や子ども医療費などは年々増加しており、扶助費については国の施策による影響が大きい分野で、抑制が難しい部分もあり、今後も増加が予想される。</a:t>
          </a:r>
        </a:p>
        <a:p>
          <a:r>
            <a:rPr kumimoji="1" lang="ja-JP" altLang="en-US" sz="1200">
              <a:latin typeface="ＭＳ Ｐゴシック"/>
              <a:ea typeface="ＭＳ Ｐゴシック"/>
            </a:rPr>
            <a:t>今後、審査等の適正化、特定健診の受診率向上などにより、歳出抑制に努める。</a:t>
          </a:r>
        </a:p>
      </xdr:txBody>
    </xdr:sp>
    <xdr:clientData/>
  </xdr:twoCellAnchor>
  <xdr:oneCellAnchor>
    <xdr:from xmlns:xdr="http://schemas.openxmlformats.org/drawingml/2006/spreadsheetDrawing">
      <xdr:col>3</xdr:col>
      <xdr:colOff>123825</xdr:colOff>
      <xdr:row>49</xdr:row>
      <xdr:rowOff>107950</xdr:rowOff>
    </xdr:from>
    <xdr:ext cx="290195" cy="225425"/>
    <xdr:sp macro="" textlink="">
      <xdr:nvSpPr>
        <xdr:cNvPr id="165" name="テキスト ボックス 164"/>
        <xdr:cNvSpPr txBox="1"/>
      </xdr:nvSpPr>
      <xdr:spPr>
        <a:xfrm>
          <a:off x="723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9745" cy="250825"/>
    <xdr:sp macro="" textlink="">
      <xdr:nvSpPr>
        <xdr:cNvPr id="167" name="テキスト ボックス 166"/>
        <xdr:cNvSpPr txBox="1"/>
      </xdr:nvSpPr>
      <xdr:spPr>
        <a:xfrm>
          <a:off x="254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9745" cy="259080"/>
    <xdr:sp macro="" textlink="">
      <xdr:nvSpPr>
        <xdr:cNvPr id="169" name="テキスト ボックス 168"/>
        <xdr:cNvSpPr txBox="1"/>
      </xdr:nvSpPr>
      <xdr:spPr>
        <a:xfrm>
          <a:off x="254000" y="10516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9745" cy="251460"/>
    <xdr:sp macro="" textlink="">
      <xdr:nvSpPr>
        <xdr:cNvPr id="171" name="テキスト ボックス 170"/>
        <xdr:cNvSpPr txBox="1"/>
      </xdr:nvSpPr>
      <xdr:spPr>
        <a:xfrm>
          <a:off x="254000" y="10190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9745" cy="258445"/>
    <xdr:sp macro="" textlink="">
      <xdr:nvSpPr>
        <xdr:cNvPr id="173" name="テキスト ボックス 172"/>
        <xdr:cNvSpPr txBox="1"/>
      </xdr:nvSpPr>
      <xdr:spPr>
        <a:xfrm>
          <a:off x="254000" y="9863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9745" cy="259080"/>
    <xdr:sp macro="" textlink="">
      <xdr:nvSpPr>
        <xdr:cNvPr id="175" name="テキスト ボックス 174"/>
        <xdr:cNvSpPr txBox="1"/>
      </xdr:nvSpPr>
      <xdr:spPr>
        <a:xfrm>
          <a:off x="254000" y="9537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9745" cy="250825"/>
    <xdr:sp macro="" textlink="">
      <xdr:nvSpPr>
        <xdr:cNvPr id="177" name="テキスト ボックス 176"/>
        <xdr:cNvSpPr txBox="1"/>
      </xdr:nvSpPr>
      <xdr:spPr>
        <a:xfrm>
          <a:off x="254000" y="9210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9745" cy="259080"/>
    <xdr:sp macro="" textlink="">
      <xdr:nvSpPr>
        <xdr:cNvPr id="179" name="テキスト ボックス 178"/>
        <xdr:cNvSpPr txBox="1"/>
      </xdr:nvSpPr>
      <xdr:spPr>
        <a:xfrm>
          <a:off x="254000" y="8883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9745" cy="250825"/>
    <xdr:sp macro="" textlink="">
      <xdr:nvSpPr>
        <xdr:cNvPr id="181" name="テキスト ボックス 180"/>
        <xdr:cNvSpPr txBox="1"/>
      </xdr:nvSpPr>
      <xdr:spPr>
        <a:xfrm>
          <a:off x="254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53340</xdr:rowOff>
    </xdr:from>
    <xdr:to xmlns:xdr="http://schemas.openxmlformats.org/drawingml/2006/spreadsheetDrawing">
      <xdr:col>24</xdr:col>
      <xdr:colOff>25400</xdr:colOff>
      <xdr:row>62</xdr:row>
      <xdr:rowOff>29210</xdr:rowOff>
    </xdr:to>
    <xdr:cxnSp macro="">
      <xdr:nvCxnSpPr>
        <xdr:cNvPr id="183" name="直線コネクタ 182"/>
        <xdr:cNvCxnSpPr/>
      </xdr:nvCxnSpPr>
      <xdr:spPr>
        <a:xfrm flipV="1">
          <a:off x="4826000" y="9140190"/>
          <a:ext cx="0" cy="1518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1270</xdr:rowOff>
    </xdr:from>
    <xdr:ext cx="762000" cy="259080"/>
    <xdr:sp macro="" textlink="">
      <xdr:nvSpPr>
        <xdr:cNvPr id="184" name="扶助費最小値テキスト"/>
        <xdr:cNvSpPr txBox="1"/>
      </xdr:nvSpPr>
      <xdr:spPr>
        <a:xfrm>
          <a:off x="4914900" y="10631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29210</xdr:rowOff>
    </xdr:from>
    <xdr:to xmlns:xdr="http://schemas.openxmlformats.org/drawingml/2006/spreadsheetDrawing">
      <xdr:col>24</xdr:col>
      <xdr:colOff>114300</xdr:colOff>
      <xdr:row>62</xdr:row>
      <xdr:rowOff>29210</xdr:rowOff>
    </xdr:to>
    <xdr:cxnSp macro="">
      <xdr:nvCxnSpPr>
        <xdr:cNvPr id="185" name="直線コネクタ 184"/>
        <xdr:cNvCxnSpPr/>
      </xdr:nvCxnSpPr>
      <xdr:spPr>
        <a:xfrm>
          <a:off x="4737100" y="10659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139700</xdr:rowOff>
    </xdr:from>
    <xdr:ext cx="762000" cy="259080"/>
    <xdr:sp macro="" textlink="">
      <xdr:nvSpPr>
        <xdr:cNvPr id="186" name="扶助費最大値テキスト"/>
        <xdr:cNvSpPr txBox="1"/>
      </xdr:nvSpPr>
      <xdr:spPr>
        <a:xfrm>
          <a:off x="4914900" y="888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53340</xdr:rowOff>
    </xdr:from>
    <xdr:to xmlns:xdr="http://schemas.openxmlformats.org/drawingml/2006/spreadsheetDrawing">
      <xdr:col>24</xdr:col>
      <xdr:colOff>114300</xdr:colOff>
      <xdr:row>53</xdr:row>
      <xdr:rowOff>53340</xdr:rowOff>
    </xdr:to>
    <xdr:cxnSp macro="">
      <xdr:nvCxnSpPr>
        <xdr:cNvPr id="187" name="直線コネクタ 186"/>
        <xdr:cNvCxnSpPr/>
      </xdr:nvCxnSpPr>
      <xdr:spPr>
        <a:xfrm>
          <a:off x="4737100" y="914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60</xdr:row>
      <xdr:rowOff>78105</xdr:rowOff>
    </xdr:from>
    <xdr:to xmlns:xdr="http://schemas.openxmlformats.org/drawingml/2006/spreadsheetDrawing">
      <xdr:col>24</xdr:col>
      <xdr:colOff>25400</xdr:colOff>
      <xdr:row>60</xdr:row>
      <xdr:rowOff>127000</xdr:rowOff>
    </xdr:to>
    <xdr:cxnSp macro="">
      <xdr:nvCxnSpPr>
        <xdr:cNvPr id="188" name="直線コネクタ 187"/>
        <xdr:cNvCxnSpPr/>
      </xdr:nvCxnSpPr>
      <xdr:spPr>
        <a:xfrm flipV="1">
          <a:off x="3987800" y="1036510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19050</xdr:rowOff>
    </xdr:from>
    <xdr:ext cx="762000" cy="250825"/>
    <xdr:sp macro="" textlink="">
      <xdr:nvSpPr>
        <xdr:cNvPr id="189" name="扶助費平均値テキスト"/>
        <xdr:cNvSpPr txBox="1"/>
      </xdr:nvSpPr>
      <xdr:spPr>
        <a:xfrm>
          <a:off x="4914900" y="962025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2540</xdr:rowOff>
    </xdr:from>
    <xdr:to xmlns:xdr="http://schemas.openxmlformats.org/drawingml/2006/spreadsheetDrawing">
      <xdr:col>24</xdr:col>
      <xdr:colOff>76200</xdr:colOff>
      <xdr:row>57</xdr:row>
      <xdr:rowOff>104140</xdr:rowOff>
    </xdr:to>
    <xdr:sp macro="" textlink="">
      <xdr:nvSpPr>
        <xdr:cNvPr id="190" name="フローチャート: 判断 189"/>
        <xdr:cNvSpPr/>
      </xdr:nvSpPr>
      <xdr:spPr>
        <a:xfrm>
          <a:off x="4775200" y="977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60</xdr:row>
      <xdr:rowOff>29210</xdr:rowOff>
    </xdr:from>
    <xdr:to xmlns:xdr="http://schemas.openxmlformats.org/drawingml/2006/spreadsheetDrawing">
      <xdr:col>19</xdr:col>
      <xdr:colOff>187325</xdr:colOff>
      <xdr:row>60</xdr:row>
      <xdr:rowOff>127000</xdr:rowOff>
    </xdr:to>
    <xdr:cxnSp macro="">
      <xdr:nvCxnSpPr>
        <xdr:cNvPr id="191" name="直線コネクタ 190"/>
        <xdr:cNvCxnSpPr/>
      </xdr:nvCxnSpPr>
      <xdr:spPr>
        <a:xfrm>
          <a:off x="3098800" y="103162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109220</xdr:rowOff>
    </xdr:from>
    <xdr:to xmlns:xdr="http://schemas.openxmlformats.org/drawingml/2006/spreadsheetDrawing">
      <xdr:col>20</xdr:col>
      <xdr:colOff>38100</xdr:colOff>
      <xdr:row>57</xdr:row>
      <xdr:rowOff>38735</xdr:rowOff>
    </xdr:to>
    <xdr:sp macro="" textlink="">
      <xdr:nvSpPr>
        <xdr:cNvPr id="192" name="フローチャート: 判断 191"/>
        <xdr:cNvSpPr/>
      </xdr:nvSpPr>
      <xdr:spPr>
        <a:xfrm>
          <a:off x="3937000" y="9710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55</xdr:row>
      <xdr:rowOff>48895</xdr:rowOff>
    </xdr:from>
    <xdr:ext cx="728345" cy="259080"/>
    <xdr:sp macro="" textlink="">
      <xdr:nvSpPr>
        <xdr:cNvPr id="193" name="テキスト ボックス 192"/>
        <xdr:cNvSpPr txBox="1"/>
      </xdr:nvSpPr>
      <xdr:spPr>
        <a:xfrm>
          <a:off x="3606800" y="947864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60</xdr:row>
      <xdr:rowOff>29210</xdr:rowOff>
    </xdr:from>
    <xdr:to xmlns:xdr="http://schemas.openxmlformats.org/drawingml/2006/spreadsheetDrawing">
      <xdr:col>15</xdr:col>
      <xdr:colOff>98425</xdr:colOff>
      <xdr:row>60</xdr:row>
      <xdr:rowOff>127000</xdr:rowOff>
    </xdr:to>
    <xdr:cxnSp macro="">
      <xdr:nvCxnSpPr>
        <xdr:cNvPr id="194" name="直線コネクタ 193"/>
        <xdr:cNvCxnSpPr/>
      </xdr:nvCxnSpPr>
      <xdr:spPr>
        <a:xfrm flipV="1">
          <a:off x="2209800" y="1031621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43815</xdr:rowOff>
    </xdr:from>
    <xdr:to xmlns:xdr="http://schemas.openxmlformats.org/drawingml/2006/spreadsheetDrawing">
      <xdr:col>15</xdr:col>
      <xdr:colOff>149225</xdr:colOff>
      <xdr:row>56</xdr:row>
      <xdr:rowOff>145415</xdr:rowOff>
    </xdr:to>
    <xdr:sp macro="" textlink="">
      <xdr:nvSpPr>
        <xdr:cNvPr id="195" name="フローチャート: 判断 194"/>
        <xdr:cNvSpPr/>
      </xdr:nvSpPr>
      <xdr:spPr>
        <a:xfrm>
          <a:off x="3048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155575</xdr:rowOff>
    </xdr:from>
    <xdr:ext cx="762000" cy="250825"/>
    <xdr:sp macro="" textlink="">
      <xdr:nvSpPr>
        <xdr:cNvPr id="196" name="テキスト ボックス 195"/>
        <xdr:cNvSpPr txBox="1"/>
      </xdr:nvSpPr>
      <xdr:spPr>
        <a:xfrm>
          <a:off x="2717800" y="94138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60</xdr:row>
      <xdr:rowOff>45085</xdr:rowOff>
    </xdr:from>
    <xdr:to xmlns:xdr="http://schemas.openxmlformats.org/drawingml/2006/spreadsheetDrawing">
      <xdr:col>11</xdr:col>
      <xdr:colOff>9525</xdr:colOff>
      <xdr:row>60</xdr:row>
      <xdr:rowOff>127000</xdr:rowOff>
    </xdr:to>
    <xdr:cxnSp macro="">
      <xdr:nvCxnSpPr>
        <xdr:cNvPr id="197" name="直線コネクタ 196"/>
        <xdr:cNvCxnSpPr/>
      </xdr:nvCxnSpPr>
      <xdr:spPr>
        <a:xfrm>
          <a:off x="1320800" y="1033208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198" name="フローチャート: 判断 197"/>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xdr:rowOff>
    </xdr:from>
    <xdr:ext cx="753745" cy="259080"/>
    <xdr:sp macro="" textlink="">
      <xdr:nvSpPr>
        <xdr:cNvPr id="199" name="テキスト ボックス 198"/>
        <xdr:cNvSpPr txBox="1"/>
      </xdr:nvSpPr>
      <xdr:spPr>
        <a:xfrm>
          <a:off x="1828800" y="94462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116840</xdr:rowOff>
    </xdr:from>
    <xdr:to xmlns:xdr="http://schemas.openxmlformats.org/drawingml/2006/spreadsheetDrawing">
      <xdr:col>6</xdr:col>
      <xdr:colOff>171450</xdr:colOff>
      <xdr:row>60</xdr:row>
      <xdr:rowOff>46990</xdr:rowOff>
    </xdr:to>
    <xdr:sp macro="" textlink="">
      <xdr:nvSpPr>
        <xdr:cNvPr id="200" name="フローチャート: 判断 199"/>
        <xdr:cNvSpPr/>
      </xdr:nvSpPr>
      <xdr:spPr>
        <a:xfrm>
          <a:off x="12700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57150</xdr:rowOff>
    </xdr:from>
    <xdr:ext cx="753745" cy="259080"/>
    <xdr:sp macro="" textlink="">
      <xdr:nvSpPr>
        <xdr:cNvPr id="201" name="テキスト ボックス 200"/>
        <xdr:cNvSpPr txBox="1"/>
      </xdr:nvSpPr>
      <xdr:spPr>
        <a:xfrm>
          <a:off x="939800" y="100012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3745" cy="259080"/>
    <xdr:sp macro="" textlink="">
      <xdr:nvSpPr>
        <xdr:cNvPr id="204" name="テキスト ボックス 203"/>
        <xdr:cNvSpPr txBox="1"/>
      </xdr:nvSpPr>
      <xdr:spPr>
        <a:xfrm>
          <a:off x="2882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60</xdr:row>
      <xdr:rowOff>27305</xdr:rowOff>
    </xdr:from>
    <xdr:to xmlns:xdr="http://schemas.openxmlformats.org/drawingml/2006/spreadsheetDrawing">
      <xdr:col>24</xdr:col>
      <xdr:colOff>76200</xdr:colOff>
      <xdr:row>60</xdr:row>
      <xdr:rowOff>128905</xdr:rowOff>
    </xdr:to>
    <xdr:sp macro="" textlink="">
      <xdr:nvSpPr>
        <xdr:cNvPr id="207" name="楕円 206"/>
        <xdr:cNvSpPr/>
      </xdr:nvSpPr>
      <xdr:spPr>
        <a:xfrm>
          <a:off x="4775200" y="103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59</xdr:row>
      <xdr:rowOff>170815</xdr:rowOff>
    </xdr:from>
    <xdr:ext cx="762000" cy="258445"/>
    <xdr:sp macro="" textlink="">
      <xdr:nvSpPr>
        <xdr:cNvPr id="208" name="扶助費該当値テキスト"/>
        <xdr:cNvSpPr txBox="1"/>
      </xdr:nvSpPr>
      <xdr:spPr>
        <a:xfrm>
          <a:off x="4914900" y="10286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60</xdr:row>
      <xdr:rowOff>76200</xdr:rowOff>
    </xdr:from>
    <xdr:to xmlns:xdr="http://schemas.openxmlformats.org/drawingml/2006/spreadsheetDrawing">
      <xdr:col>20</xdr:col>
      <xdr:colOff>38100</xdr:colOff>
      <xdr:row>61</xdr:row>
      <xdr:rowOff>6350</xdr:rowOff>
    </xdr:to>
    <xdr:sp macro="" textlink="">
      <xdr:nvSpPr>
        <xdr:cNvPr id="209" name="楕円 208"/>
        <xdr:cNvSpPr/>
      </xdr:nvSpPr>
      <xdr:spPr>
        <a:xfrm>
          <a:off x="3937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60</xdr:row>
      <xdr:rowOff>162560</xdr:rowOff>
    </xdr:from>
    <xdr:ext cx="728345" cy="259080"/>
    <xdr:sp macro="" textlink="">
      <xdr:nvSpPr>
        <xdr:cNvPr id="210" name="テキスト ボックス 209"/>
        <xdr:cNvSpPr txBox="1"/>
      </xdr:nvSpPr>
      <xdr:spPr>
        <a:xfrm>
          <a:off x="3606800" y="104495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59</xdr:row>
      <xdr:rowOff>149860</xdr:rowOff>
    </xdr:from>
    <xdr:to xmlns:xdr="http://schemas.openxmlformats.org/drawingml/2006/spreadsheetDrawing">
      <xdr:col>15</xdr:col>
      <xdr:colOff>149225</xdr:colOff>
      <xdr:row>60</xdr:row>
      <xdr:rowOff>80010</xdr:rowOff>
    </xdr:to>
    <xdr:sp macro="" textlink="">
      <xdr:nvSpPr>
        <xdr:cNvPr id="211" name="楕円 210"/>
        <xdr:cNvSpPr/>
      </xdr:nvSpPr>
      <xdr:spPr>
        <a:xfrm>
          <a:off x="3048000" y="1026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60</xdr:row>
      <xdr:rowOff>64770</xdr:rowOff>
    </xdr:from>
    <xdr:ext cx="762000" cy="250825"/>
    <xdr:sp macro="" textlink="">
      <xdr:nvSpPr>
        <xdr:cNvPr id="212" name="テキスト ボックス 211"/>
        <xdr:cNvSpPr txBox="1"/>
      </xdr:nvSpPr>
      <xdr:spPr>
        <a:xfrm>
          <a:off x="2717800" y="1035177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60</xdr:row>
      <xdr:rowOff>76200</xdr:rowOff>
    </xdr:from>
    <xdr:to xmlns:xdr="http://schemas.openxmlformats.org/drawingml/2006/spreadsheetDrawing">
      <xdr:col>11</xdr:col>
      <xdr:colOff>60325</xdr:colOff>
      <xdr:row>61</xdr:row>
      <xdr:rowOff>6350</xdr:rowOff>
    </xdr:to>
    <xdr:sp macro="" textlink="">
      <xdr:nvSpPr>
        <xdr:cNvPr id="213" name="楕円 212"/>
        <xdr:cNvSpPr/>
      </xdr:nvSpPr>
      <xdr:spPr>
        <a:xfrm>
          <a:off x="2159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60</xdr:row>
      <xdr:rowOff>162560</xdr:rowOff>
    </xdr:from>
    <xdr:ext cx="753745" cy="259080"/>
    <xdr:sp macro="" textlink="">
      <xdr:nvSpPr>
        <xdr:cNvPr id="214" name="テキスト ボックス 213"/>
        <xdr:cNvSpPr txBox="1"/>
      </xdr:nvSpPr>
      <xdr:spPr>
        <a:xfrm>
          <a:off x="1828800" y="104495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59</xdr:row>
      <xdr:rowOff>166370</xdr:rowOff>
    </xdr:from>
    <xdr:to xmlns:xdr="http://schemas.openxmlformats.org/drawingml/2006/spreadsheetDrawing">
      <xdr:col>6</xdr:col>
      <xdr:colOff>171450</xdr:colOff>
      <xdr:row>60</xdr:row>
      <xdr:rowOff>95885</xdr:rowOff>
    </xdr:to>
    <xdr:sp macro="" textlink="">
      <xdr:nvSpPr>
        <xdr:cNvPr id="215" name="楕円 214"/>
        <xdr:cNvSpPr/>
      </xdr:nvSpPr>
      <xdr:spPr>
        <a:xfrm>
          <a:off x="1270000" y="10281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60</xdr:row>
      <xdr:rowOff>80645</xdr:rowOff>
    </xdr:from>
    <xdr:ext cx="753745" cy="259080"/>
    <xdr:sp macro="" textlink="">
      <xdr:nvSpPr>
        <xdr:cNvPr id="216" name="テキスト ボックス 215"/>
        <xdr:cNvSpPr txBox="1"/>
      </xdr:nvSpPr>
      <xdr:spPr>
        <a:xfrm>
          <a:off x="939800" y="1036764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介護保険広域連合負担金、国民健康保険繰出金が増加となった。一方で公立八女総合病院企業団負担金、後期高齢者医療療養給付費負担金は減少、維持補修費についても道路橋梁、河川ともに減少となった。</a:t>
          </a:r>
        </a:p>
        <a:p>
          <a:r>
            <a:rPr kumimoji="1" lang="ja-JP" altLang="en-US" sz="1100">
              <a:latin typeface="ＭＳ Ｐゴシック"/>
              <a:ea typeface="ＭＳ Ｐゴシック"/>
            </a:rPr>
            <a:t>以上により、その他全体としては前年度から0.1ポイント減少となった。</a:t>
          </a:r>
        </a:p>
        <a:p>
          <a:r>
            <a:rPr kumimoji="1" lang="ja-JP" altLang="en-US" sz="1100">
              <a:latin typeface="ＭＳ Ｐゴシック"/>
              <a:ea typeface="ＭＳ Ｐゴシック"/>
            </a:rPr>
            <a:t>今後は、高齢化社会に伴い、医療・介護に対する負担も年々増加しており、繰出金の増加が懸念されるため、各保険制度の医療費抑制に向け予防事業の充実や徴収強化等収入の確保を図る必要がある。</a:t>
          </a:r>
        </a:p>
        <a:p>
          <a:r>
            <a:rPr kumimoji="1" lang="ja-JP" altLang="en-US" sz="1100">
              <a:latin typeface="ＭＳ Ｐゴシック"/>
              <a:ea typeface="ＭＳ Ｐゴシック"/>
            </a:rPr>
            <a:t>維持補修費については、計画的に維持補修を行うなど歳出抑制に努める。</a:t>
          </a:r>
        </a:p>
      </xdr:txBody>
    </xdr:sp>
    <xdr:clientData/>
  </xdr:twoCellAnchor>
  <xdr:oneCellAnchor>
    <xdr:from xmlns:xdr="http://schemas.openxmlformats.org/drawingml/2006/spreadsheetDrawing">
      <xdr:col>62</xdr:col>
      <xdr:colOff>6350</xdr:colOff>
      <xdr:row>49</xdr:row>
      <xdr:rowOff>107950</xdr:rowOff>
    </xdr:from>
    <xdr:ext cx="290195" cy="225425"/>
    <xdr:sp macro="" textlink="">
      <xdr:nvSpPr>
        <xdr:cNvPr id="228" name="テキスト ボックス 227"/>
        <xdr:cNvSpPr txBox="1"/>
      </xdr:nvSpPr>
      <xdr:spPr>
        <a:xfrm>
          <a:off x="12407900" y="8509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9745" cy="250825"/>
    <xdr:sp macro="" textlink="">
      <xdr:nvSpPr>
        <xdr:cNvPr id="230" name="テキスト ボックス 229"/>
        <xdr:cNvSpPr txBox="1"/>
      </xdr:nvSpPr>
      <xdr:spPr>
        <a:xfrm>
          <a:off x="11938000" y="10843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9745" cy="259080"/>
    <xdr:sp macro="" textlink="">
      <xdr:nvSpPr>
        <xdr:cNvPr id="232" name="テキスト ボックス 231"/>
        <xdr:cNvSpPr txBox="1"/>
      </xdr:nvSpPr>
      <xdr:spPr>
        <a:xfrm>
          <a:off x="11938000" y="10462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9745" cy="259080"/>
    <xdr:sp macro="" textlink="">
      <xdr:nvSpPr>
        <xdr:cNvPr id="234" name="テキスト ボックス 233"/>
        <xdr:cNvSpPr txBox="1"/>
      </xdr:nvSpPr>
      <xdr:spPr>
        <a:xfrm>
          <a:off x="11938000" y="10081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9745" cy="250825"/>
    <xdr:sp macro="" textlink="">
      <xdr:nvSpPr>
        <xdr:cNvPr id="236" name="テキスト ボックス 235"/>
        <xdr:cNvSpPr txBox="1"/>
      </xdr:nvSpPr>
      <xdr:spPr>
        <a:xfrm>
          <a:off x="11938000" y="9700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9745" cy="259080"/>
    <xdr:sp macro="" textlink="">
      <xdr:nvSpPr>
        <xdr:cNvPr id="238" name="テキスト ボックス 237"/>
        <xdr:cNvSpPr txBox="1"/>
      </xdr:nvSpPr>
      <xdr:spPr>
        <a:xfrm>
          <a:off x="11938000" y="9319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9745" cy="259080"/>
    <xdr:sp macro="" textlink="">
      <xdr:nvSpPr>
        <xdr:cNvPr id="240" name="テキスト ボックス 239"/>
        <xdr:cNvSpPr txBox="1"/>
      </xdr:nvSpPr>
      <xdr:spPr>
        <a:xfrm>
          <a:off x="11938000" y="893826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9745" cy="250825"/>
    <xdr:sp macro="" textlink="">
      <xdr:nvSpPr>
        <xdr:cNvPr id="242" name="テキスト ボックス 241"/>
        <xdr:cNvSpPr txBox="1"/>
      </xdr:nvSpPr>
      <xdr:spPr>
        <a:xfrm>
          <a:off x="11938000" y="8557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62</xdr:row>
      <xdr:rowOff>20320</xdr:rowOff>
    </xdr:to>
    <xdr:cxnSp macro="">
      <xdr:nvCxnSpPr>
        <xdr:cNvPr id="244" name="直線コネクタ 243"/>
        <xdr:cNvCxnSpPr/>
      </xdr:nvCxnSpPr>
      <xdr:spPr>
        <a:xfrm flipV="1">
          <a:off x="16510000" y="9149080"/>
          <a:ext cx="0" cy="1501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163830</xdr:rowOff>
    </xdr:from>
    <xdr:ext cx="762000" cy="259080"/>
    <xdr:sp macro="" textlink="">
      <xdr:nvSpPr>
        <xdr:cNvPr id="245" name="その他最小値テキスト"/>
        <xdr:cNvSpPr txBox="1"/>
      </xdr:nvSpPr>
      <xdr:spPr>
        <a:xfrm>
          <a:off x="16598900" y="10622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20320</xdr:rowOff>
    </xdr:from>
    <xdr:to xmlns:xdr="http://schemas.openxmlformats.org/drawingml/2006/spreadsheetDrawing">
      <xdr:col>82</xdr:col>
      <xdr:colOff>196850</xdr:colOff>
      <xdr:row>62</xdr:row>
      <xdr:rowOff>20320</xdr:rowOff>
    </xdr:to>
    <xdr:cxnSp macro="">
      <xdr:nvCxnSpPr>
        <xdr:cNvPr id="246" name="直線コネクタ 245"/>
        <xdr:cNvCxnSpPr/>
      </xdr:nvCxnSpPr>
      <xdr:spPr>
        <a:xfrm>
          <a:off x="16421100" y="10650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148590</xdr:rowOff>
    </xdr:from>
    <xdr:ext cx="762000" cy="259080"/>
    <xdr:sp macro="" textlink="">
      <xdr:nvSpPr>
        <xdr:cNvPr id="247" name="その他最大値テキスト"/>
        <xdr:cNvSpPr txBox="1"/>
      </xdr:nvSpPr>
      <xdr:spPr>
        <a:xfrm>
          <a:off x="16598900" y="889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196850</xdr:colOff>
      <xdr:row>53</xdr:row>
      <xdr:rowOff>62230</xdr:rowOff>
    </xdr:to>
    <xdr:cxnSp macro="">
      <xdr:nvCxnSpPr>
        <xdr:cNvPr id="248" name="直線コネクタ 247"/>
        <xdr:cNvCxnSpPr/>
      </xdr:nvCxnSpPr>
      <xdr:spPr>
        <a:xfrm>
          <a:off x="16421100" y="914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119380</xdr:rowOff>
    </xdr:from>
    <xdr:to xmlns:xdr="http://schemas.openxmlformats.org/drawingml/2006/spreadsheetDrawing">
      <xdr:col>82</xdr:col>
      <xdr:colOff>107950</xdr:colOff>
      <xdr:row>56</xdr:row>
      <xdr:rowOff>127000</xdr:rowOff>
    </xdr:to>
    <xdr:cxnSp macro="">
      <xdr:nvCxnSpPr>
        <xdr:cNvPr id="249" name="直線コネクタ 248"/>
        <xdr:cNvCxnSpPr/>
      </xdr:nvCxnSpPr>
      <xdr:spPr>
        <a:xfrm flipV="1">
          <a:off x="15671800" y="97205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63500</xdr:rowOff>
    </xdr:from>
    <xdr:ext cx="762000" cy="251460"/>
    <xdr:sp macro="" textlink="">
      <xdr:nvSpPr>
        <xdr:cNvPr id="250" name="その他平均値テキスト"/>
        <xdr:cNvSpPr txBox="1"/>
      </xdr:nvSpPr>
      <xdr:spPr>
        <a:xfrm>
          <a:off x="16598900" y="966470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91440</xdr:rowOff>
    </xdr:from>
    <xdr:to xmlns:xdr="http://schemas.openxmlformats.org/drawingml/2006/spreadsheetDrawing">
      <xdr:col>82</xdr:col>
      <xdr:colOff>158750</xdr:colOff>
      <xdr:row>57</xdr:row>
      <xdr:rowOff>21590</xdr:rowOff>
    </xdr:to>
    <xdr:sp macro="" textlink="">
      <xdr:nvSpPr>
        <xdr:cNvPr id="251" name="フローチャート: 判断 250"/>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81280</xdr:rowOff>
    </xdr:from>
    <xdr:to xmlns:xdr="http://schemas.openxmlformats.org/drawingml/2006/spreadsheetDrawing">
      <xdr:col>78</xdr:col>
      <xdr:colOff>69850</xdr:colOff>
      <xdr:row>56</xdr:row>
      <xdr:rowOff>127000</xdr:rowOff>
    </xdr:to>
    <xdr:cxnSp macro="">
      <xdr:nvCxnSpPr>
        <xdr:cNvPr id="252" name="直線コネクタ 251"/>
        <xdr:cNvCxnSpPr/>
      </xdr:nvCxnSpPr>
      <xdr:spPr>
        <a:xfrm>
          <a:off x="14782800" y="96824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76200</xdr:rowOff>
    </xdr:from>
    <xdr:to xmlns:xdr="http://schemas.openxmlformats.org/drawingml/2006/spreadsheetDrawing">
      <xdr:col>78</xdr:col>
      <xdr:colOff>120650</xdr:colOff>
      <xdr:row>57</xdr:row>
      <xdr:rowOff>6350</xdr:rowOff>
    </xdr:to>
    <xdr:sp macro="" textlink="">
      <xdr:nvSpPr>
        <xdr:cNvPr id="253" name="フローチャート: 判断 252"/>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16510</xdr:rowOff>
    </xdr:from>
    <xdr:ext cx="736600" cy="259080"/>
    <xdr:sp macro="" textlink="">
      <xdr:nvSpPr>
        <xdr:cNvPr id="254" name="テキスト ボックス 253"/>
        <xdr:cNvSpPr txBox="1"/>
      </xdr:nvSpPr>
      <xdr:spPr>
        <a:xfrm>
          <a:off x="15290800" y="9446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81280</xdr:rowOff>
    </xdr:from>
    <xdr:to xmlns:xdr="http://schemas.openxmlformats.org/drawingml/2006/spreadsheetDrawing">
      <xdr:col>73</xdr:col>
      <xdr:colOff>180975</xdr:colOff>
      <xdr:row>57</xdr:row>
      <xdr:rowOff>69850</xdr:rowOff>
    </xdr:to>
    <xdr:cxnSp macro="">
      <xdr:nvCxnSpPr>
        <xdr:cNvPr id="255" name="直線コネクタ 254"/>
        <xdr:cNvCxnSpPr/>
      </xdr:nvCxnSpPr>
      <xdr:spPr>
        <a:xfrm flipV="1">
          <a:off x="13893800" y="968248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76200</xdr:rowOff>
    </xdr:from>
    <xdr:to xmlns:xdr="http://schemas.openxmlformats.org/drawingml/2006/spreadsheetDrawing">
      <xdr:col>74</xdr:col>
      <xdr:colOff>31750</xdr:colOff>
      <xdr:row>57</xdr:row>
      <xdr:rowOff>6350</xdr:rowOff>
    </xdr:to>
    <xdr:sp macro="" textlink="">
      <xdr:nvSpPr>
        <xdr:cNvPr id="256" name="フローチャート: 判断 255"/>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162560</xdr:rowOff>
    </xdr:from>
    <xdr:ext cx="762000" cy="259080"/>
    <xdr:sp macro="" textlink="">
      <xdr:nvSpPr>
        <xdr:cNvPr id="257" name="テキスト ボックス 256"/>
        <xdr:cNvSpPr txBox="1"/>
      </xdr:nvSpPr>
      <xdr:spPr>
        <a:xfrm>
          <a:off x="1440180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142240</xdr:rowOff>
    </xdr:from>
    <xdr:to xmlns:xdr="http://schemas.openxmlformats.org/drawingml/2006/spreadsheetDrawing">
      <xdr:col>69</xdr:col>
      <xdr:colOff>92075</xdr:colOff>
      <xdr:row>57</xdr:row>
      <xdr:rowOff>69850</xdr:rowOff>
    </xdr:to>
    <xdr:cxnSp macro="">
      <xdr:nvCxnSpPr>
        <xdr:cNvPr id="258" name="直線コネクタ 257"/>
        <xdr:cNvCxnSpPr/>
      </xdr:nvCxnSpPr>
      <xdr:spPr>
        <a:xfrm>
          <a:off x="13004800" y="974344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144780</xdr:rowOff>
    </xdr:from>
    <xdr:to xmlns:xdr="http://schemas.openxmlformats.org/drawingml/2006/spreadsheetDrawing">
      <xdr:col>69</xdr:col>
      <xdr:colOff>142875</xdr:colOff>
      <xdr:row>57</xdr:row>
      <xdr:rowOff>74930</xdr:rowOff>
    </xdr:to>
    <xdr:sp macro="" textlink="">
      <xdr:nvSpPr>
        <xdr:cNvPr id="259" name="フローチャート: 判断 258"/>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85090</xdr:rowOff>
    </xdr:from>
    <xdr:ext cx="753745" cy="259080"/>
    <xdr:sp macro="" textlink="">
      <xdr:nvSpPr>
        <xdr:cNvPr id="260" name="テキスト ボックス 259"/>
        <xdr:cNvSpPr txBox="1"/>
      </xdr:nvSpPr>
      <xdr:spPr>
        <a:xfrm>
          <a:off x="13512800" y="951484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106680</xdr:rowOff>
    </xdr:from>
    <xdr:to xmlns:xdr="http://schemas.openxmlformats.org/drawingml/2006/spreadsheetDrawing">
      <xdr:col>65</xdr:col>
      <xdr:colOff>53975</xdr:colOff>
      <xdr:row>57</xdr:row>
      <xdr:rowOff>36830</xdr:rowOff>
    </xdr:to>
    <xdr:sp macro="" textlink="">
      <xdr:nvSpPr>
        <xdr:cNvPr id="261" name="フローチャート: 判断 260"/>
        <xdr:cNvSpPr/>
      </xdr:nvSpPr>
      <xdr:spPr>
        <a:xfrm>
          <a:off x="12954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21590</xdr:rowOff>
    </xdr:from>
    <xdr:ext cx="762000" cy="259080"/>
    <xdr:sp macro="" textlink="">
      <xdr:nvSpPr>
        <xdr:cNvPr id="262" name="テキスト ボックス 261"/>
        <xdr:cNvSpPr txBox="1"/>
      </xdr:nvSpPr>
      <xdr:spPr>
        <a:xfrm>
          <a:off x="12623800" y="979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3745" cy="259080"/>
    <xdr:sp macro="" textlink="">
      <xdr:nvSpPr>
        <xdr:cNvPr id="264" name="テキスト ボックス 263"/>
        <xdr:cNvSpPr txBox="1"/>
      </xdr:nvSpPr>
      <xdr:spPr>
        <a:xfrm>
          <a:off x="15455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3745" cy="259080"/>
    <xdr:sp macro="" textlink="">
      <xdr:nvSpPr>
        <xdr:cNvPr id="265" name="テキスト ボックス 264"/>
        <xdr:cNvSpPr txBox="1"/>
      </xdr:nvSpPr>
      <xdr:spPr>
        <a:xfrm>
          <a:off x="14566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3745" cy="259080"/>
    <xdr:sp macro="" textlink="">
      <xdr:nvSpPr>
        <xdr:cNvPr id="267" name="テキスト ボックス 266"/>
        <xdr:cNvSpPr txBox="1"/>
      </xdr:nvSpPr>
      <xdr:spPr>
        <a:xfrm>
          <a:off x="12788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68580</xdr:rowOff>
    </xdr:from>
    <xdr:to xmlns:xdr="http://schemas.openxmlformats.org/drawingml/2006/spreadsheetDrawing">
      <xdr:col>82</xdr:col>
      <xdr:colOff>158750</xdr:colOff>
      <xdr:row>56</xdr:row>
      <xdr:rowOff>170180</xdr:rowOff>
    </xdr:to>
    <xdr:sp macro="" textlink="">
      <xdr:nvSpPr>
        <xdr:cNvPr id="268" name="楕円 267"/>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85090</xdr:rowOff>
    </xdr:from>
    <xdr:ext cx="762000" cy="259080"/>
    <xdr:sp macro="" textlink="">
      <xdr:nvSpPr>
        <xdr:cNvPr id="269" name="その他該当値テキスト"/>
        <xdr:cNvSpPr txBox="1"/>
      </xdr:nvSpPr>
      <xdr:spPr>
        <a:xfrm>
          <a:off x="165989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76200</xdr:rowOff>
    </xdr:from>
    <xdr:to xmlns:xdr="http://schemas.openxmlformats.org/drawingml/2006/spreadsheetDrawing">
      <xdr:col>78</xdr:col>
      <xdr:colOff>120650</xdr:colOff>
      <xdr:row>57</xdr:row>
      <xdr:rowOff>6350</xdr:rowOff>
    </xdr:to>
    <xdr:sp macro="" textlink="">
      <xdr:nvSpPr>
        <xdr:cNvPr id="270" name="楕円 269"/>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162560</xdr:rowOff>
    </xdr:from>
    <xdr:ext cx="736600" cy="259080"/>
    <xdr:sp macro="" textlink="">
      <xdr:nvSpPr>
        <xdr:cNvPr id="271" name="テキスト ボックス 270"/>
        <xdr:cNvSpPr txBox="1"/>
      </xdr:nvSpPr>
      <xdr:spPr>
        <a:xfrm>
          <a:off x="15290800" y="9763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30480</xdr:rowOff>
    </xdr:from>
    <xdr:to xmlns:xdr="http://schemas.openxmlformats.org/drawingml/2006/spreadsheetDrawing">
      <xdr:col>74</xdr:col>
      <xdr:colOff>31750</xdr:colOff>
      <xdr:row>56</xdr:row>
      <xdr:rowOff>132080</xdr:rowOff>
    </xdr:to>
    <xdr:sp macro="" textlink="">
      <xdr:nvSpPr>
        <xdr:cNvPr id="272" name="楕円 271"/>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142240</xdr:rowOff>
    </xdr:from>
    <xdr:ext cx="762000" cy="259080"/>
    <xdr:sp macro="" textlink="">
      <xdr:nvSpPr>
        <xdr:cNvPr id="273" name="テキスト ボックス 272"/>
        <xdr:cNvSpPr txBox="1"/>
      </xdr:nvSpPr>
      <xdr:spPr>
        <a:xfrm>
          <a:off x="14401800" y="9400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19050</xdr:rowOff>
    </xdr:from>
    <xdr:to xmlns:xdr="http://schemas.openxmlformats.org/drawingml/2006/spreadsheetDrawing">
      <xdr:col>69</xdr:col>
      <xdr:colOff>142875</xdr:colOff>
      <xdr:row>57</xdr:row>
      <xdr:rowOff>120650</xdr:rowOff>
    </xdr:to>
    <xdr:sp macro="" textlink="">
      <xdr:nvSpPr>
        <xdr:cNvPr id="274" name="楕円 273"/>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105410</xdr:rowOff>
    </xdr:from>
    <xdr:ext cx="753745" cy="259080"/>
    <xdr:sp macro="" textlink="">
      <xdr:nvSpPr>
        <xdr:cNvPr id="275" name="テキスト ボックス 274"/>
        <xdr:cNvSpPr txBox="1"/>
      </xdr:nvSpPr>
      <xdr:spPr>
        <a:xfrm>
          <a:off x="13512800" y="98780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91440</xdr:rowOff>
    </xdr:from>
    <xdr:to xmlns:xdr="http://schemas.openxmlformats.org/drawingml/2006/spreadsheetDrawing">
      <xdr:col>65</xdr:col>
      <xdr:colOff>53975</xdr:colOff>
      <xdr:row>57</xdr:row>
      <xdr:rowOff>21590</xdr:rowOff>
    </xdr:to>
    <xdr:sp macro="" textlink="">
      <xdr:nvSpPr>
        <xdr:cNvPr id="276" name="楕円 275"/>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31750</xdr:rowOff>
    </xdr:from>
    <xdr:ext cx="762000" cy="250825"/>
    <xdr:sp macro="" textlink="">
      <xdr:nvSpPr>
        <xdr:cNvPr id="277" name="テキスト ボックス 276"/>
        <xdr:cNvSpPr txBox="1"/>
      </xdr:nvSpPr>
      <xdr:spPr>
        <a:xfrm>
          <a:off x="12623800" y="946150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補助費等は前年度から0.7ポイント増加しており、主な要因として、一部事務組合負担金の増加に加え、障害児保育事業補助金、下水道事業会計繰出金などの増加が挙げられる。</a:t>
          </a:r>
        </a:p>
        <a:p>
          <a:r>
            <a:rPr kumimoji="1" lang="ja-JP" altLang="en-US" sz="1300">
              <a:latin typeface="ＭＳ Ｐゴシック"/>
              <a:ea typeface="ＭＳ Ｐゴシック"/>
            </a:rPr>
            <a:t>現状として、一部事務組合負担金については、維持補修費等の増加により、町の財政負担が大きくなっている。</a:t>
          </a:r>
        </a:p>
        <a:p>
          <a:r>
            <a:rPr kumimoji="1" lang="ja-JP" altLang="en-US" sz="1300">
              <a:latin typeface="ＭＳ Ｐゴシック"/>
              <a:ea typeface="ＭＳ Ｐゴシック"/>
            </a:rPr>
            <a:t>今後、各団体への補助金等について一定期間ごとに見直しを図るなど適正化に努める。</a:t>
          </a:r>
        </a:p>
      </xdr:txBody>
    </xdr:sp>
    <xdr:clientData/>
  </xdr:twoCellAnchor>
  <xdr:oneCellAnchor>
    <xdr:from xmlns:xdr="http://schemas.openxmlformats.org/drawingml/2006/spreadsheetDrawing">
      <xdr:col>62</xdr:col>
      <xdr:colOff>6350</xdr:colOff>
      <xdr:row>29</xdr:row>
      <xdr:rowOff>107950</xdr:rowOff>
    </xdr:from>
    <xdr:ext cx="290195" cy="225425"/>
    <xdr:sp macro="" textlink="">
      <xdr:nvSpPr>
        <xdr:cNvPr id="289" name="テキスト ボックス 288"/>
        <xdr:cNvSpPr txBox="1"/>
      </xdr:nvSpPr>
      <xdr:spPr>
        <a:xfrm>
          <a:off x="12407900" y="5080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9745" cy="250825"/>
    <xdr:sp macro="" textlink="">
      <xdr:nvSpPr>
        <xdr:cNvPr id="291" name="テキスト ボックス 290"/>
        <xdr:cNvSpPr txBox="1"/>
      </xdr:nvSpPr>
      <xdr:spPr>
        <a:xfrm>
          <a:off x="11938000" y="7414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2" name="直線コネクタ 291"/>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499745" cy="259080"/>
    <xdr:sp macro="" textlink="">
      <xdr:nvSpPr>
        <xdr:cNvPr id="293" name="テキスト ボックス 292"/>
        <xdr:cNvSpPr txBox="1"/>
      </xdr:nvSpPr>
      <xdr:spPr>
        <a:xfrm>
          <a:off x="11938000" y="708787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4" name="直線コネクタ 293"/>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499745" cy="251460"/>
    <xdr:sp macro="" textlink="">
      <xdr:nvSpPr>
        <xdr:cNvPr id="295" name="テキスト ボックス 294"/>
        <xdr:cNvSpPr txBox="1"/>
      </xdr:nvSpPr>
      <xdr:spPr>
        <a:xfrm>
          <a:off x="11938000" y="6761480"/>
          <a:ext cx="499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6" name="直線コネクタ 295"/>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499745" cy="258445"/>
    <xdr:sp macro="" textlink="">
      <xdr:nvSpPr>
        <xdr:cNvPr id="297" name="テキスト ボックス 296"/>
        <xdr:cNvSpPr txBox="1"/>
      </xdr:nvSpPr>
      <xdr:spPr>
        <a:xfrm>
          <a:off x="11938000" y="6434455"/>
          <a:ext cx="499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98" name="直線コネクタ 297"/>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499745" cy="259080"/>
    <xdr:sp macro="" textlink="">
      <xdr:nvSpPr>
        <xdr:cNvPr id="299" name="テキスト ボックス 298"/>
        <xdr:cNvSpPr txBox="1"/>
      </xdr:nvSpPr>
      <xdr:spPr>
        <a:xfrm>
          <a:off x="11938000" y="6108065"/>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0" name="直線コネクタ 299"/>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499745" cy="250825"/>
    <xdr:sp macro="" textlink="">
      <xdr:nvSpPr>
        <xdr:cNvPr id="301" name="テキスト ボックス 300"/>
        <xdr:cNvSpPr txBox="1"/>
      </xdr:nvSpPr>
      <xdr:spPr>
        <a:xfrm>
          <a:off x="11938000" y="5781675"/>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2" name="直線コネクタ 301"/>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499745" cy="259080"/>
    <xdr:sp macro="" textlink="">
      <xdr:nvSpPr>
        <xdr:cNvPr id="303" name="テキスト ボックス 302"/>
        <xdr:cNvSpPr txBox="1"/>
      </xdr:nvSpPr>
      <xdr:spPr>
        <a:xfrm>
          <a:off x="11938000" y="5454650"/>
          <a:ext cx="499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9745" cy="250825"/>
    <xdr:sp macro="" textlink="">
      <xdr:nvSpPr>
        <xdr:cNvPr id="305" name="テキスト ボックス 304"/>
        <xdr:cNvSpPr txBox="1"/>
      </xdr:nvSpPr>
      <xdr:spPr>
        <a:xfrm>
          <a:off x="11938000" y="5128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115570</xdr:rowOff>
    </xdr:from>
    <xdr:to xmlns:xdr="http://schemas.openxmlformats.org/drawingml/2006/spreadsheetDrawing">
      <xdr:col>82</xdr:col>
      <xdr:colOff>107950</xdr:colOff>
      <xdr:row>41</xdr:row>
      <xdr:rowOff>43815</xdr:rowOff>
    </xdr:to>
    <xdr:cxnSp macro="">
      <xdr:nvCxnSpPr>
        <xdr:cNvPr id="307" name="直線コネクタ 306"/>
        <xdr:cNvCxnSpPr/>
      </xdr:nvCxnSpPr>
      <xdr:spPr>
        <a:xfrm flipV="1">
          <a:off x="16510000" y="5773420"/>
          <a:ext cx="0" cy="1299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15875</xdr:rowOff>
    </xdr:from>
    <xdr:ext cx="762000" cy="259080"/>
    <xdr:sp macro="" textlink="">
      <xdr:nvSpPr>
        <xdr:cNvPr id="308" name="補助費等最小値テキスト"/>
        <xdr:cNvSpPr txBox="1"/>
      </xdr:nvSpPr>
      <xdr:spPr>
        <a:xfrm>
          <a:off x="16598900" y="7045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43815</xdr:rowOff>
    </xdr:from>
    <xdr:to xmlns:xdr="http://schemas.openxmlformats.org/drawingml/2006/spreadsheetDrawing">
      <xdr:col>82</xdr:col>
      <xdr:colOff>196850</xdr:colOff>
      <xdr:row>41</xdr:row>
      <xdr:rowOff>43815</xdr:rowOff>
    </xdr:to>
    <xdr:cxnSp macro="">
      <xdr:nvCxnSpPr>
        <xdr:cNvPr id="309" name="直線コネクタ 308"/>
        <xdr:cNvCxnSpPr/>
      </xdr:nvCxnSpPr>
      <xdr:spPr>
        <a:xfrm>
          <a:off x="16421100" y="7073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30480</xdr:rowOff>
    </xdr:from>
    <xdr:ext cx="762000" cy="250825"/>
    <xdr:sp macro="" textlink="">
      <xdr:nvSpPr>
        <xdr:cNvPr id="310" name="補助費等最大値テキスト"/>
        <xdr:cNvSpPr txBox="1"/>
      </xdr:nvSpPr>
      <xdr:spPr>
        <a:xfrm>
          <a:off x="16598900" y="551688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115570</xdr:rowOff>
    </xdr:from>
    <xdr:to xmlns:xdr="http://schemas.openxmlformats.org/drawingml/2006/spreadsheetDrawing">
      <xdr:col>82</xdr:col>
      <xdr:colOff>196850</xdr:colOff>
      <xdr:row>33</xdr:row>
      <xdr:rowOff>115570</xdr:rowOff>
    </xdr:to>
    <xdr:cxnSp macro="">
      <xdr:nvCxnSpPr>
        <xdr:cNvPr id="311" name="直線コネクタ 310"/>
        <xdr:cNvCxnSpPr/>
      </xdr:nvCxnSpPr>
      <xdr:spPr>
        <a:xfrm>
          <a:off x="164211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38</xdr:row>
      <xdr:rowOff>41910</xdr:rowOff>
    </xdr:from>
    <xdr:to xmlns:xdr="http://schemas.openxmlformats.org/drawingml/2006/spreadsheetDrawing">
      <xdr:col>82</xdr:col>
      <xdr:colOff>107950</xdr:colOff>
      <xdr:row>38</xdr:row>
      <xdr:rowOff>87630</xdr:rowOff>
    </xdr:to>
    <xdr:cxnSp macro="">
      <xdr:nvCxnSpPr>
        <xdr:cNvPr id="312" name="直線コネクタ 311"/>
        <xdr:cNvCxnSpPr/>
      </xdr:nvCxnSpPr>
      <xdr:spPr>
        <a:xfrm>
          <a:off x="15671800" y="65570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63500</xdr:rowOff>
    </xdr:from>
    <xdr:ext cx="762000" cy="251460"/>
    <xdr:sp macro="" textlink="">
      <xdr:nvSpPr>
        <xdr:cNvPr id="313" name="補助費等平均値テキスト"/>
        <xdr:cNvSpPr txBox="1"/>
      </xdr:nvSpPr>
      <xdr:spPr>
        <a:xfrm>
          <a:off x="16598900" y="60642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46990</xdr:rowOff>
    </xdr:from>
    <xdr:to xmlns:xdr="http://schemas.openxmlformats.org/drawingml/2006/spreadsheetDrawing">
      <xdr:col>82</xdr:col>
      <xdr:colOff>158750</xdr:colOff>
      <xdr:row>36</xdr:row>
      <xdr:rowOff>148590</xdr:rowOff>
    </xdr:to>
    <xdr:sp macro="" textlink="">
      <xdr:nvSpPr>
        <xdr:cNvPr id="314" name="フローチャート: 判断 313"/>
        <xdr:cNvSpPr/>
      </xdr:nvSpPr>
      <xdr:spPr>
        <a:xfrm>
          <a:off x="164592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128905</xdr:rowOff>
    </xdr:from>
    <xdr:to xmlns:xdr="http://schemas.openxmlformats.org/drawingml/2006/spreadsheetDrawing">
      <xdr:col>78</xdr:col>
      <xdr:colOff>69850</xdr:colOff>
      <xdr:row>38</xdr:row>
      <xdr:rowOff>41910</xdr:rowOff>
    </xdr:to>
    <xdr:cxnSp macro="">
      <xdr:nvCxnSpPr>
        <xdr:cNvPr id="315" name="直線コネクタ 314"/>
        <xdr:cNvCxnSpPr/>
      </xdr:nvCxnSpPr>
      <xdr:spPr>
        <a:xfrm>
          <a:off x="14782800" y="6472555"/>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13970</xdr:rowOff>
    </xdr:from>
    <xdr:to xmlns:xdr="http://schemas.openxmlformats.org/drawingml/2006/spreadsheetDrawing">
      <xdr:col>78</xdr:col>
      <xdr:colOff>120650</xdr:colOff>
      <xdr:row>36</xdr:row>
      <xdr:rowOff>115570</xdr:rowOff>
    </xdr:to>
    <xdr:sp macro="" textlink="">
      <xdr:nvSpPr>
        <xdr:cNvPr id="316" name="フローチャート: 判断 315"/>
        <xdr:cNvSpPr/>
      </xdr:nvSpPr>
      <xdr:spPr>
        <a:xfrm>
          <a:off x="15621000" y="61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125730</xdr:rowOff>
    </xdr:from>
    <xdr:ext cx="736600" cy="259080"/>
    <xdr:sp macro="" textlink="">
      <xdr:nvSpPr>
        <xdr:cNvPr id="317" name="テキスト ボックス 316"/>
        <xdr:cNvSpPr txBox="1"/>
      </xdr:nvSpPr>
      <xdr:spPr>
        <a:xfrm>
          <a:off x="15290800" y="5955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128905</xdr:rowOff>
    </xdr:from>
    <xdr:to xmlns:xdr="http://schemas.openxmlformats.org/drawingml/2006/spreadsheetDrawing">
      <xdr:col>73</xdr:col>
      <xdr:colOff>180975</xdr:colOff>
      <xdr:row>38</xdr:row>
      <xdr:rowOff>100965</xdr:rowOff>
    </xdr:to>
    <xdr:cxnSp macro="">
      <xdr:nvCxnSpPr>
        <xdr:cNvPr id="318" name="直線コネクタ 317"/>
        <xdr:cNvCxnSpPr/>
      </xdr:nvCxnSpPr>
      <xdr:spPr>
        <a:xfrm flipV="1">
          <a:off x="13893800" y="6472555"/>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113665</xdr:rowOff>
    </xdr:from>
    <xdr:to xmlns:xdr="http://schemas.openxmlformats.org/drawingml/2006/spreadsheetDrawing">
      <xdr:col>74</xdr:col>
      <xdr:colOff>31750</xdr:colOff>
      <xdr:row>36</xdr:row>
      <xdr:rowOff>43815</xdr:rowOff>
    </xdr:to>
    <xdr:sp macro="" textlink="">
      <xdr:nvSpPr>
        <xdr:cNvPr id="319" name="フローチャート: 判断 318"/>
        <xdr:cNvSpPr/>
      </xdr:nvSpPr>
      <xdr:spPr>
        <a:xfrm>
          <a:off x="147320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53975</xdr:rowOff>
    </xdr:from>
    <xdr:ext cx="762000" cy="250825"/>
    <xdr:sp macro="" textlink="">
      <xdr:nvSpPr>
        <xdr:cNvPr id="320" name="テキスト ボックス 319"/>
        <xdr:cNvSpPr txBox="1"/>
      </xdr:nvSpPr>
      <xdr:spPr>
        <a:xfrm>
          <a:off x="14401800" y="58832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81280</xdr:rowOff>
    </xdr:from>
    <xdr:to xmlns:xdr="http://schemas.openxmlformats.org/drawingml/2006/spreadsheetDrawing">
      <xdr:col>69</xdr:col>
      <xdr:colOff>92075</xdr:colOff>
      <xdr:row>38</xdr:row>
      <xdr:rowOff>100965</xdr:rowOff>
    </xdr:to>
    <xdr:cxnSp macro="">
      <xdr:nvCxnSpPr>
        <xdr:cNvPr id="321" name="直線コネクタ 320"/>
        <xdr:cNvCxnSpPr/>
      </xdr:nvCxnSpPr>
      <xdr:spPr>
        <a:xfrm>
          <a:off x="13004800" y="659638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27305</xdr:rowOff>
    </xdr:from>
    <xdr:to xmlns:xdr="http://schemas.openxmlformats.org/drawingml/2006/spreadsheetDrawing">
      <xdr:col>69</xdr:col>
      <xdr:colOff>142875</xdr:colOff>
      <xdr:row>36</xdr:row>
      <xdr:rowOff>128905</xdr:rowOff>
    </xdr:to>
    <xdr:sp macro="" textlink="">
      <xdr:nvSpPr>
        <xdr:cNvPr id="322" name="フローチャート: 判断 321"/>
        <xdr:cNvSpPr/>
      </xdr:nvSpPr>
      <xdr:spPr>
        <a:xfrm>
          <a:off x="13843000" y="61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139065</xdr:rowOff>
    </xdr:from>
    <xdr:ext cx="753745" cy="259080"/>
    <xdr:sp macro="" textlink="">
      <xdr:nvSpPr>
        <xdr:cNvPr id="323" name="テキスト ボックス 322"/>
        <xdr:cNvSpPr txBox="1"/>
      </xdr:nvSpPr>
      <xdr:spPr>
        <a:xfrm>
          <a:off x="13512800" y="596836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133350</xdr:rowOff>
    </xdr:from>
    <xdr:to xmlns:xdr="http://schemas.openxmlformats.org/drawingml/2006/spreadsheetDrawing">
      <xdr:col>65</xdr:col>
      <xdr:colOff>53975</xdr:colOff>
      <xdr:row>36</xdr:row>
      <xdr:rowOff>63500</xdr:rowOff>
    </xdr:to>
    <xdr:sp macro="" textlink="">
      <xdr:nvSpPr>
        <xdr:cNvPr id="324" name="フローチャート: 判断 323"/>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73660</xdr:rowOff>
    </xdr:from>
    <xdr:ext cx="762000" cy="259080"/>
    <xdr:sp macro="" textlink="">
      <xdr:nvSpPr>
        <xdr:cNvPr id="325" name="テキスト ボックス 324"/>
        <xdr:cNvSpPr txBox="1"/>
      </xdr:nvSpPr>
      <xdr:spPr>
        <a:xfrm>
          <a:off x="12623800" y="590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6" name="テキスト ボックス 32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3745" cy="259080"/>
    <xdr:sp macro="" textlink="">
      <xdr:nvSpPr>
        <xdr:cNvPr id="327" name="テキスト ボックス 326"/>
        <xdr:cNvSpPr txBox="1"/>
      </xdr:nvSpPr>
      <xdr:spPr>
        <a:xfrm>
          <a:off x="15455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3745" cy="259080"/>
    <xdr:sp macro="" textlink="">
      <xdr:nvSpPr>
        <xdr:cNvPr id="328" name="テキスト ボックス 327"/>
        <xdr:cNvSpPr txBox="1"/>
      </xdr:nvSpPr>
      <xdr:spPr>
        <a:xfrm>
          <a:off x="14566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3745" cy="259080"/>
    <xdr:sp macro="" textlink="">
      <xdr:nvSpPr>
        <xdr:cNvPr id="330" name="テキスト ボックス 329"/>
        <xdr:cNvSpPr txBox="1"/>
      </xdr:nvSpPr>
      <xdr:spPr>
        <a:xfrm>
          <a:off x="12788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36830</xdr:rowOff>
    </xdr:from>
    <xdr:to xmlns:xdr="http://schemas.openxmlformats.org/drawingml/2006/spreadsheetDrawing">
      <xdr:col>82</xdr:col>
      <xdr:colOff>158750</xdr:colOff>
      <xdr:row>38</xdr:row>
      <xdr:rowOff>138430</xdr:rowOff>
    </xdr:to>
    <xdr:sp macro="" textlink="">
      <xdr:nvSpPr>
        <xdr:cNvPr id="331" name="楕円 330"/>
        <xdr:cNvSpPr/>
      </xdr:nvSpPr>
      <xdr:spPr>
        <a:xfrm>
          <a:off x="164592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38</xdr:row>
      <xdr:rowOff>8890</xdr:rowOff>
    </xdr:from>
    <xdr:ext cx="762000" cy="250825"/>
    <xdr:sp macro="" textlink="">
      <xdr:nvSpPr>
        <xdr:cNvPr id="332" name="補助費等該当値テキスト"/>
        <xdr:cNvSpPr txBox="1"/>
      </xdr:nvSpPr>
      <xdr:spPr>
        <a:xfrm>
          <a:off x="16598900" y="652399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162560</xdr:rowOff>
    </xdr:from>
    <xdr:to xmlns:xdr="http://schemas.openxmlformats.org/drawingml/2006/spreadsheetDrawing">
      <xdr:col>78</xdr:col>
      <xdr:colOff>120650</xdr:colOff>
      <xdr:row>38</xdr:row>
      <xdr:rowOff>92710</xdr:rowOff>
    </xdr:to>
    <xdr:sp macro="" textlink="">
      <xdr:nvSpPr>
        <xdr:cNvPr id="333" name="楕円 332"/>
        <xdr:cNvSpPr/>
      </xdr:nvSpPr>
      <xdr:spPr>
        <a:xfrm>
          <a:off x="15621000" y="650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77470</xdr:rowOff>
    </xdr:from>
    <xdr:ext cx="736600" cy="250825"/>
    <xdr:sp macro="" textlink="">
      <xdr:nvSpPr>
        <xdr:cNvPr id="334" name="テキスト ボックス 333"/>
        <xdr:cNvSpPr txBox="1"/>
      </xdr:nvSpPr>
      <xdr:spPr>
        <a:xfrm>
          <a:off x="15290800" y="6592570"/>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78105</xdr:rowOff>
    </xdr:from>
    <xdr:to xmlns:xdr="http://schemas.openxmlformats.org/drawingml/2006/spreadsheetDrawing">
      <xdr:col>74</xdr:col>
      <xdr:colOff>31750</xdr:colOff>
      <xdr:row>38</xdr:row>
      <xdr:rowOff>8255</xdr:rowOff>
    </xdr:to>
    <xdr:sp macro="" textlink="">
      <xdr:nvSpPr>
        <xdr:cNvPr id="335" name="楕円 334"/>
        <xdr:cNvSpPr/>
      </xdr:nvSpPr>
      <xdr:spPr>
        <a:xfrm>
          <a:off x="14732000" y="6421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164465</xdr:rowOff>
    </xdr:from>
    <xdr:ext cx="762000" cy="259080"/>
    <xdr:sp macro="" textlink="">
      <xdr:nvSpPr>
        <xdr:cNvPr id="336" name="テキスト ボックス 335"/>
        <xdr:cNvSpPr txBox="1"/>
      </xdr:nvSpPr>
      <xdr:spPr>
        <a:xfrm>
          <a:off x="14401800" y="650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38</xdr:row>
      <xdr:rowOff>50165</xdr:rowOff>
    </xdr:from>
    <xdr:to xmlns:xdr="http://schemas.openxmlformats.org/drawingml/2006/spreadsheetDrawing">
      <xdr:col>69</xdr:col>
      <xdr:colOff>142875</xdr:colOff>
      <xdr:row>38</xdr:row>
      <xdr:rowOff>151765</xdr:rowOff>
    </xdr:to>
    <xdr:sp macro="" textlink="">
      <xdr:nvSpPr>
        <xdr:cNvPr id="337" name="楕円 336"/>
        <xdr:cNvSpPr/>
      </xdr:nvSpPr>
      <xdr:spPr>
        <a:xfrm>
          <a:off x="138430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136525</xdr:rowOff>
    </xdr:from>
    <xdr:ext cx="753745" cy="258445"/>
    <xdr:sp macro="" textlink="">
      <xdr:nvSpPr>
        <xdr:cNvPr id="338" name="テキスト ボックス 337"/>
        <xdr:cNvSpPr txBox="1"/>
      </xdr:nvSpPr>
      <xdr:spPr>
        <a:xfrm>
          <a:off x="13512800" y="665162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30480</xdr:rowOff>
    </xdr:from>
    <xdr:to xmlns:xdr="http://schemas.openxmlformats.org/drawingml/2006/spreadsheetDrawing">
      <xdr:col>65</xdr:col>
      <xdr:colOff>53975</xdr:colOff>
      <xdr:row>38</xdr:row>
      <xdr:rowOff>132080</xdr:rowOff>
    </xdr:to>
    <xdr:sp macro="" textlink="">
      <xdr:nvSpPr>
        <xdr:cNvPr id="339" name="楕円 338"/>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116840</xdr:rowOff>
    </xdr:from>
    <xdr:ext cx="762000" cy="259080"/>
    <xdr:sp macro="" textlink="">
      <xdr:nvSpPr>
        <xdr:cNvPr id="340" name="テキスト ボックス 339"/>
        <xdr:cNvSpPr txBox="1"/>
      </xdr:nvSpPr>
      <xdr:spPr>
        <a:xfrm>
          <a:off x="1262380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直近３年については類似団体と比べ低い水準となっている。</a:t>
          </a:r>
        </a:p>
        <a:p>
          <a:r>
            <a:rPr kumimoji="1" lang="ja-JP" altLang="en-US" sz="1300">
              <a:latin typeface="ＭＳ Ｐゴシック"/>
              <a:ea typeface="ＭＳ Ｐゴシック"/>
            </a:rPr>
            <a:t>多額の起債を行ってきた庁舎建設事業が令和5年度に完了となったが、その後も公共施設及び学校施設の更新等を控えているため増加は避けられない状況となっている。</a:t>
          </a:r>
        </a:p>
        <a:p>
          <a:r>
            <a:rPr kumimoji="1" lang="ja-JP" altLang="en-US" sz="1300">
              <a:latin typeface="ＭＳ Ｐゴシック"/>
              <a:ea typeface="ＭＳ Ｐゴシック"/>
            </a:rPr>
            <a:t>これまで同様、交付税措置のある地方債を中心に計画的な借入を行い、基金等活用しながら健全な財政運営に努める。</a:t>
          </a:r>
        </a:p>
      </xdr:txBody>
    </xdr:sp>
    <xdr:clientData/>
  </xdr:twoCellAnchor>
  <xdr:oneCellAnchor>
    <xdr:from xmlns:xdr="http://schemas.openxmlformats.org/drawingml/2006/spreadsheetDrawing">
      <xdr:col>3</xdr:col>
      <xdr:colOff>123825</xdr:colOff>
      <xdr:row>69</xdr:row>
      <xdr:rowOff>107950</xdr:rowOff>
    </xdr:from>
    <xdr:ext cx="290195" cy="225425"/>
    <xdr:sp macro="" textlink="">
      <xdr:nvSpPr>
        <xdr:cNvPr id="352" name="テキスト ボックス 351"/>
        <xdr:cNvSpPr txBox="1"/>
      </xdr:nvSpPr>
      <xdr:spPr>
        <a:xfrm>
          <a:off x="723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9745" cy="250825"/>
    <xdr:sp macro="" textlink="">
      <xdr:nvSpPr>
        <xdr:cNvPr id="354" name="テキスト ボックス 353"/>
        <xdr:cNvSpPr txBox="1"/>
      </xdr:nvSpPr>
      <xdr:spPr>
        <a:xfrm>
          <a:off x="254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5" name="直線コネクタ 354"/>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9745" cy="250825"/>
    <xdr:sp macro="" textlink="">
      <xdr:nvSpPr>
        <xdr:cNvPr id="356" name="テキスト ボックス 355"/>
        <xdr:cNvSpPr txBox="1"/>
      </xdr:nvSpPr>
      <xdr:spPr>
        <a:xfrm>
          <a:off x="254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7" name="直線コネクタ 356"/>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9745" cy="250825"/>
    <xdr:sp macro="" textlink="">
      <xdr:nvSpPr>
        <xdr:cNvPr id="358" name="テキスト ボックス 357"/>
        <xdr:cNvSpPr txBox="1"/>
      </xdr:nvSpPr>
      <xdr:spPr>
        <a:xfrm>
          <a:off x="254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9" name="直線コネクタ 358"/>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9745" cy="250825"/>
    <xdr:sp macro="" textlink="">
      <xdr:nvSpPr>
        <xdr:cNvPr id="360" name="テキスト ボックス 359"/>
        <xdr:cNvSpPr txBox="1"/>
      </xdr:nvSpPr>
      <xdr:spPr>
        <a:xfrm>
          <a:off x="254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1" name="直線コネクタ 360"/>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9745" cy="250825"/>
    <xdr:sp macro="" textlink="">
      <xdr:nvSpPr>
        <xdr:cNvPr id="362" name="テキスト ボックス 361"/>
        <xdr:cNvSpPr txBox="1"/>
      </xdr:nvSpPr>
      <xdr:spPr>
        <a:xfrm>
          <a:off x="254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12700</xdr:rowOff>
    </xdr:from>
    <xdr:to xmlns:xdr="http://schemas.openxmlformats.org/drawingml/2006/spreadsheetDrawing">
      <xdr:col>24</xdr:col>
      <xdr:colOff>25400</xdr:colOff>
      <xdr:row>80</xdr:row>
      <xdr:rowOff>95250</xdr:rowOff>
    </xdr:to>
    <xdr:cxnSp macro="">
      <xdr:nvCxnSpPr>
        <xdr:cNvPr id="365" name="直線コネクタ 364"/>
        <xdr:cNvCxnSpPr/>
      </xdr:nvCxnSpPr>
      <xdr:spPr>
        <a:xfrm flipV="1">
          <a:off x="4826000" y="12700000"/>
          <a:ext cx="0" cy="1111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67310</xdr:rowOff>
    </xdr:from>
    <xdr:ext cx="762000" cy="259080"/>
    <xdr:sp macro="" textlink="">
      <xdr:nvSpPr>
        <xdr:cNvPr id="366" name="公債費最小値テキスト"/>
        <xdr:cNvSpPr txBox="1"/>
      </xdr:nvSpPr>
      <xdr:spPr>
        <a:xfrm>
          <a:off x="4914900" y="13783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95250</xdr:rowOff>
    </xdr:from>
    <xdr:to xmlns:xdr="http://schemas.openxmlformats.org/drawingml/2006/spreadsheetDrawing">
      <xdr:col>24</xdr:col>
      <xdr:colOff>114300</xdr:colOff>
      <xdr:row>80</xdr:row>
      <xdr:rowOff>95250</xdr:rowOff>
    </xdr:to>
    <xdr:cxnSp macro="">
      <xdr:nvCxnSpPr>
        <xdr:cNvPr id="367" name="直線コネクタ 366"/>
        <xdr:cNvCxnSpPr/>
      </xdr:nvCxnSpPr>
      <xdr:spPr>
        <a:xfrm>
          <a:off x="4737100" y="13811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99060</xdr:rowOff>
    </xdr:from>
    <xdr:ext cx="762000" cy="250825"/>
    <xdr:sp macro="" textlink="">
      <xdr:nvSpPr>
        <xdr:cNvPr id="368" name="公債費最大値テキスト"/>
        <xdr:cNvSpPr txBox="1"/>
      </xdr:nvSpPr>
      <xdr:spPr>
        <a:xfrm>
          <a:off x="4914900" y="124434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12700</xdr:rowOff>
    </xdr:from>
    <xdr:to xmlns:xdr="http://schemas.openxmlformats.org/drawingml/2006/spreadsheetDrawing">
      <xdr:col>24</xdr:col>
      <xdr:colOff>114300</xdr:colOff>
      <xdr:row>74</xdr:row>
      <xdr:rowOff>12700</xdr:rowOff>
    </xdr:to>
    <xdr:cxnSp macro="">
      <xdr:nvCxnSpPr>
        <xdr:cNvPr id="369" name="直線コネクタ 368"/>
        <xdr:cNvCxnSpPr/>
      </xdr:nvCxnSpPr>
      <xdr:spPr>
        <a:xfrm>
          <a:off x="4737100" y="1270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77</xdr:row>
      <xdr:rowOff>33020</xdr:rowOff>
    </xdr:from>
    <xdr:to xmlns:xdr="http://schemas.openxmlformats.org/drawingml/2006/spreadsheetDrawing">
      <xdr:col>24</xdr:col>
      <xdr:colOff>25400</xdr:colOff>
      <xdr:row>77</xdr:row>
      <xdr:rowOff>33020</xdr:rowOff>
    </xdr:to>
    <xdr:cxnSp macro="">
      <xdr:nvCxnSpPr>
        <xdr:cNvPr id="370" name="直線コネクタ 369"/>
        <xdr:cNvCxnSpPr/>
      </xdr:nvCxnSpPr>
      <xdr:spPr>
        <a:xfrm>
          <a:off x="3987800" y="1323467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135255</xdr:rowOff>
    </xdr:from>
    <xdr:ext cx="762000" cy="250825"/>
    <xdr:sp macro="" textlink="">
      <xdr:nvSpPr>
        <xdr:cNvPr id="371" name="公債費平均値テキスト"/>
        <xdr:cNvSpPr txBox="1"/>
      </xdr:nvSpPr>
      <xdr:spPr>
        <a:xfrm>
          <a:off x="4914900" y="131654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163195</xdr:rowOff>
    </xdr:from>
    <xdr:to xmlns:xdr="http://schemas.openxmlformats.org/drawingml/2006/spreadsheetDrawing">
      <xdr:col>24</xdr:col>
      <xdr:colOff>76200</xdr:colOff>
      <xdr:row>77</xdr:row>
      <xdr:rowOff>93345</xdr:rowOff>
    </xdr:to>
    <xdr:sp macro="" textlink="">
      <xdr:nvSpPr>
        <xdr:cNvPr id="372" name="フローチャート: 判断 371"/>
        <xdr:cNvSpPr/>
      </xdr:nvSpPr>
      <xdr:spPr>
        <a:xfrm>
          <a:off x="47752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24130</xdr:rowOff>
    </xdr:from>
    <xdr:to xmlns:xdr="http://schemas.openxmlformats.org/drawingml/2006/spreadsheetDrawing">
      <xdr:col>19</xdr:col>
      <xdr:colOff>187325</xdr:colOff>
      <xdr:row>77</xdr:row>
      <xdr:rowOff>33020</xdr:rowOff>
    </xdr:to>
    <xdr:cxnSp macro="">
      <xdr:nvCxnSpPr>
        <xdr:cNvPr id="373" name="直線コネクタ 372"/>
        <xdr:cNvCxnSpPr/>
      </xdr:nvCxnSpPr>
      <xdr:spPr>
        <a:xfrm>
          <a:off x="3098800" y="132257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74" name="フローチャート: 判断 373"/>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105410</xdr:rowOff>
    </xdr:from>
    <xdr:ext cx="728345" cy="259080"/>
    <xdr:sp macro="" textlink="">
      <xdr:nvSpPr>
        <xdr:cNvPr id="375" name="テキスト ボックス 374"/>
        <xdr:cNvSpPr txBox="1"/>
      </xdr:nvSpPr>
      <xdr:spPr>
        <a:xfrm>
          <a:off x="3606800" y="133070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24130</xdr:rowOff>
    </xdr:from>
    <xdr:to xmlns:xdr="http://schemas.openxmlformats.org/drawingml/2006/spreadsheetDrawing">
      <xdr:col>15</xdr:col>
      <xdr:colOff>98425</xdr:colOff>
      <xdr:row>77</xdr:row>
      <xdr:rowOff>74930</xdr:rowOff>
    </xdr:to>
    <xdr:cxnSp macro="">
      <xdr:nvCxnSpPr>
        <xdr:cNvPr id="376" name="直線コネクタ 375"/>
        <xdr:cNvCxnSpPr/>
      </xdr:nvCxnSpPr>
      <xdr:spPr>
        <a:xfrm flipV="1">
          <a:off x="2209800" y="1322578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158750</xdr:rowOff>
    </xdr:from>
    <xdr:to xmlns:xdr="http://schemas.openxmlformats.org/drawingml/2006/spreadsheetDrawing">
      <xdr:col>15</xdr:col>
      <xdr:colOff>149225</xdr:colOff>
      <xdr:row>77</xdr:row>
      <xdr:rowOff>88900</xdr:rowOff>
    </xdr:to>
    <xdr:sp macro="" textlink="">
      <xdr:nvSpPr>
        <xdr:cNvPr id="377" name="フローチャート: 判断 376"/>
        <xdr:cNvSpPr/>
      </xdr:nvSpPr>
      <xdr:spPr>
        <a:xfrm>
          <a:off x="3048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73660</xdr:rowOff>
    </xdr:from>
    <xdr:ext cx="762000" cy="259080"/>
    <xdr:sp macro="" textlink="">
      <xdr:nvSpPr>
        <xdr:cNvPr id="378" name="テキスト ボックス 377"/>
        <xdr:cNvSpPr txBox="1"/>
      </xdr:nvSpPr>
      <xdr:spPr>
        <a:xfrm>
          <a:off x="2717800"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74930</xdr:rowOff>
    </xdr:from>
    <xdr:to xmlns:xdr="http://schemas.openxmlformats.org/drawingml/2006/spreadsheetDrawing">
      <xdr:col>11</xdr:col>
      <xdr:colOff>9525</xdr:colOff>
      <xdr:row>77</xdr:row>
      <xdr:rowOff>74930</xdr:rowOff>
    </xdr:to>
    <xdr:cxnSp macro="">
      <xdr:nvCxnSpPr>
        <xdr:cNvPr id="379" name="直線コネクタ 378"/>
        <xdr:cNvCxnSpPr/>
      </xdr:nvCxnSpPr>
      <xdr:spPr>
        <a:xfrm>
          <a:off x="1320800" y="132765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80" name="フローチャート: 判断 379"/>
        <xdr:cNvSpPr/>
      </xdr:nvSpPr>
      <xdr:spPr>
        <a:xfrm>
          <a:off x="21590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121920</xdr:rowOff>
    </xdr:from>
    <xdr:ext cx="753745" cy="250825"/>
    <xdr:sp macro="" textlink="">
      <xdr:nvSpPr>
        <xdr:cNvPr id="381" name="テキスト ボックス 380"/>
        <xdr:cNvSpPr txBox="1"/>
      </xdr:nvSpPr>
      <xdr:spPr>
        <a:xfrm>
          <a:off x="1828800" y="1298067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121920</xdr:rowOff>
    </xdr:from>
    <xdr:to xmlns:xdr="http://schemas.openxmlformats.org/drawingml/2006/spreadsheetDrawing">
      <xdr:col>6</xdr:col>
      <xdr:colOff>171450</xdr:colOff>
      <xdr:row>77</xdr:row>
      <xdr:rowOff>52070</xdr:rowOff>
    </xdr:to>
    <xdr:sp macro="" textlink="">
      <xdr:nvSpPr>
        <xdr:cNvPr id="382" name="フローチャート: 判断 381"/>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62230</xdr:rowOff>
    </xdr:from>
    <xdr:ext cx="753745" cy="259080"/>
    <xdr:sp macro="" textlink="">
      <xdr:nvSpPr>
        <xdr:cNvPr id="383" name="テキスト ボックス 382"/>
        <xdr:cNvSpPr txBox="1"/>
      </xdr:nvSpPr>
      <xdr:spPr>
        <a:xfrm>
          <a:off x="939800" y="1292098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3745" cy="259080"/>
    <xdr:sp macro="" textlink="">
      <xdr:nvSpPr>
        <xdr:cNvPr id="386" name="テキスト ボックス 385"/>
        <xdr:cNvSpPr txBox="1"/>
      </xdr:nvSpPr>
      <xdr:spPr>
        <a:xfrm>
          <a:off x="2882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153670</xdr:rowOff>
    </xdr:from>
    <xdr:to xmlns:xdr="http://schemas.openxmlformats.org/drawingml/2006/spreadsheetDrawing">
      <xdr:col>24</xdr:col>
      <xdr:colOff>76200</xdr:colOff>
      <xdr:row>77</xdr:row>
      <xdr:rowOff>83820</xdr:rowOff>
    </xdr:to>
    <xdr:sp macro="" textlink="">
      <xdr:nvSpPr>
        <xdr:cNvPr id="389" name="楕円 388"/>
        <xdr:cNvSpPr/>
      </xdr:nvSpPr>
      <xdr:spPr>
        <a:xfrm>
          <a:off x="47752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170180</xdr:rowOff>
    </xdr:from>
    <xdr:ext cx="762000" cy="259080"/>
    <xdr:sp macro="" textlink="">
      <xdr:nvSpPr>
        <xdr:cNvPr id="390" name="公債費該当値テキスト"/>
        <xdr:cNvSpPr txBox="1"/>
      </xdr:nvSpPr>
      <xdr:spPr>
        <a:xfrm>
          <a:off x="4914900" y="13028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153670</xdr:rowOff>
    </xdr:from>
    <xdr:to xmlns:xdr="http://schemas.openxmlformats.org/drawingml/2006/spreadsheetDrawing">
      <xdr:col>20</xdr:col>
      <xdr:colOff>38100</xdr:colOff>
      <xdr:row>77</xdr:row>
      <xdr:rowOff>83820</xdr:rowOff>
    </xdr:to>
    <xdr:sp macro="" textlink="">
      <xdr:nvSpPr>
        <xdr:cNvPr id="391" name="楕円 390"/>
        <xdr:cNvSpPr/>
      </xdr:nvSpPr>
      <xdr:spPr>
        <a:xfrm>
          <a:off x="3937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93980</xdr:rowOff>
    </xdr:from>
    <xdr:ext cx="728345" cy="259080"/>
    <xdr:sp macro="" textlink="">
      <xdr:nvSpPr>
        <xdr:cNvPr id="392" name="テキスト ボックス 391"/>
        <xdr:cNvSpPr txBox="1"/>
      </xdr:nvSpPr>
      <xdr:spPr>
        <a:xfrm>
          <a:off x="3606800" y="1295273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144780</xdr:rowOff>
    </xdr:from>
    <xdr:to xmlns:xdr="http://schemas.openxmlformats.org/drawingml/2006/spreadsheetDrawing">
      <xdr:col>15</xdr:col>
      <xdr:colOff>149225</xdr:colOff>
      <xdr:row>77</xdr:row>
      <xdr:rowOff>74930</xdr:rowOff>
    </xdr:to>
    <xdr:sp macro="" textlink="">
      <xdr:nvSpPr>
        <xdr:cNvPr id="393" name="楕円 392"/>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85090</xdr:rowOff>
    </xdr:from>
    <xdr:ext cx="762000" cy="259080"/>
    <xdr:sp macro="" textlink="">
      <xdr:nvSpPr>
        <xdr:cNvPr id="394" name="テキスト ボックス 393"/>
        <xdr:cNvSpPr txBox="1"/>
      </xdr:nvSpPr>
      <xdr:spPr>
        <a:xfrm>
          <a:off x="2717800" y="12943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77</xdr:row>
      <xdr:rowOff>23495</xdr:rowOff>
    </xdr:from>
    <xdr:to xmlns:xdr="http://schemas.openxmlformats.org/drawingml/2006/spreadsheetDrawing">
      <xdr:col>11</xdr:col>
      <xdr:colOff>60325</xdr:colOff>
      <xdr:row>77</xdr:row>
      <xdr:rowOff>125095</xdr:rowOff>
    </xdr:to>
    <xdr:sp macro="" textlink="">
      <xdr:nvSpPr>
        <xdr:cNvPr id="395" name="楕円 394"/>
        <xdr:cNvSpPr/>
      </xdr:nvSpPr>
      <xdr:spPr>
        <a:xfrm>
          <a:off x="2159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109855</xdr:rowOff>
    </xdr:from>
    <xdr:ext cx="753745" cy="250825"/>
    <xdr:sp macro="" textlink="">
      <xdr:nvSpPr>
        <xdr:cNvPr id="396" name="テキスト ボックス 395"/>
        <xdr:cNvSpPr txBox="1"/>
      </xdr:nvSpPr>
      <xdr:spPr>
        <a:xfrm>
          <a:off x="1828800" y="1331150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23495</xdr:rowOff>
    </xdr:from>
    <xdr:to xmlns:xdr="http://schemas.openxmlformats.org/drawingml/2006/spreadsheetDrawing">
      <xdr:col>6</xdr:col>
      <xdr:colOff>171450</xdr:colOff>
      <xdr:row>77</xdr:row>
      <xdr:rowOff>125095</xdr:rowOff>
    </xdr:to>
    <xdr:sp macro="" textlink="">
      <xdr:nvSpPr>
        <xdr:cNvPr id="397" name="楕円 396"/>
        <xdr:cNvSpPr/>
      </xdr:nvSpPr>
      <xdr:spPr>
        <a:xfrm>
          <a:off x="12700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109855</xdr:rowOff>
    </xdr:from>
    <xdr:ext cx="753745" cy="250825"/>
    <xdr:sp macro="" textlink="">
      <xdr:nvSpPr>
        <xdr:cNvPr id="398" name="テキスト ボックス 397"/>
        <xdr:cNvSpPr txBox="1"/>
      </xdr:nvSpPr>
      <xdr:spPr>
        <a:xfrm>
          <a:off x="939800" y="1331150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類似団体平均を2.7ポイント上回っており、扶助費と補助費等が大きく影響している。</a:t>
          </a:r>
        </a:p>
        <a:p>
          <a:r>
            <a:rPr kumimoji="1" lang="ja-JP" altLang="en-US" sz="1200">
              <a:latin typeface="ＭＳ Ｐゴシック"/>
              <a:ea typeface="ＭＳ Ｐゴシック"/>
            </a:rPr>
            <a:t>扶助費については、自立支援給付費や子ども医療費など、補助費等については、一部事務組合負担金などが年々増加しており、町の財政負担が大きくなってきている現状である。</a:t>
          </a:r>
        </a:p>
        <a:p>
          <a:r>
            <a:rPr kumimoji="1" lang="ja-JP" altLang="en-US" sz="1200">
              <a:latin typeface="ＭＳ Ｐゴシック"/>
              <a:ea typeface="ＭＳ Ｐゴシック"/>
            </a:rPr>
            <a:t>今後、各団体への補助金等については一定期間ごとに見直しをはかるなど適正化に努める。</a:t>
          </a:r>
        </a:p>
      </xdr:txBody>
    </xdr:sp>
    <xdr:clientData/>
  </xdr:twoCellAnchor>
  <xdr:oneCellAnchor>
    <xdr:from xmlns:xdr="http://schemas.openxmlformats.org/drawingml/2006/spreadsheetDrawing">
      <xdr:col>62</xdr:col>
      <xdr:colOff>6350</xdr:colOff>
      <xdr:row>69</xdr:row>
      <xdr:rowOff>107950</xdr:rowOff>
    </xdr:from>
    <xdr:ext cx="290195" cy="225425"/>
    <xdr:sp macro="" textlink="">
      <xdr:nvSpPr>
        <xdr:cNvPr id="410" name="テキスト ボックス 409"/>
        <xdr:cNvSpPr txBox="1"/>
      </xdr:nvSpPr>
      <xdr:spPr>
        <a:xfrm>
          <a:off x="12407900" y="11938000"/>
          <a:ext cx="29019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9745" cy="250825"/>
    <xdr:sp macro="" textlink="">
      <xdr:nvSpPr>
        <xdr:cNvPr id="412" name="テキスト ボックス 411"/>
        <xdr:cNvSpPr txBox="1"/>
      </xdr:nvSpPr>
      <xdr:spPr>
        <a:xfrm>
          <a:off x="11938000" y="14272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499745" cy="250825"/>
    <xdr:sp macro="" textlink="">
      <xdr:nvSpPr>
        <xdr:cNvPr id="414" name="テキスト ボックス 413"/>
        <xdr:cNvSpPr txBox="1"/>
      </xdr:nvSpPr>
      <xdr:spPr>
        <a:xfrm>
          <a:off x="11938000" y="138150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499745" cy="250825"/>
    <xdr:sp macro="" textlink="">
      <xdr:nvSpPr>
        <xdr:cNvPr id="416" name="テキスト ボックス 415"/>
        <xdr:cNvSpPr txBox="1"/>
      </xdr:nvSpPr>
      <xdr:spPr>
        <a:xfrm>
          <a:off x="11938000" y="133578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499745" cy="250825"/>
    <xdr:sp macro="" textlink="">
      <xdr:nvSpPr>
        <xdr:cNvPr id="418" name="テキスト ボックス 417"/>
        <xdr:cNvSpPr txBox="1"/>
      </xdr:nvSpPr>
      <xdr:spPr>
        <a:xfrm>
          <a:off x="11938000" y="129006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499745" cy="250825"/>
    <xdr:sp macro="" textlink="">
      <xdr:nvSpPr>
        <xdr:cNvPr id="420" name="テキスト ボックス 419"/>
        <xdr:cNvSpPr txBox="1"/>
      </xdr:nvSpPr>
      <xdr:spPr>
        <a:xfrm>
          <a:off x="11938000" y="124434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9745" cy="250825"/>
    <xdr:sp macro="" textlink="">
      <xdr:nvSpPr>
        <xdr:cNvPr id="422" name="テキスト ボックス 421"/>
        <xdr:cNvSpPr txBox="1"/>
      </xdr:nvSpPr>
      <xdr:spPr>
        <a:xfrm>
          <a:off x="11938000" y="11986260"/>
          <a:ext cx="499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78740</xdr:rowOff>
    </xdr:from>
    <xdr:to xmlns:xdr="http://schemas.openxmlformats.org/drawingml/2006/spreadsheetDrawing">
      <xdr:col>82</xdr:col>
      <xdr:colOff>107950</xdr:colOff>
      <xdr:row>81</xdr:row>
      <xdr:rowOff>29210</xdr:rowOff>
    </xdr:to>
    <xdr:cxnSp macro="">
      <xdr:nvCxnSpPr>
        <xdr:cNvPr id="424" name="直線コネクタ 423"/>
        <xdr:cNvCxnSpPr/>
      </xdr:nvCxnSpPr>
      <xdr:spPr>
        <a:xfrm flipV="1">
          <a:off x="16510000" y="1259459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81</xdr:row>
      <xdr:rowOff>635</xdr:rowOff>
    </xdr:from>
    <xdr:ext cx="762000" cy="259080"/>
    <xdr:sp macro="" textlink="">
      <xdr:nvSpPr>
        <xdr:cNvPr id="425" name="公債費以外最小値テキスト"/>
        <xdr:cNvSpPr txBox="1"/>
      </xdr:nvSpPr>
      <xdr:spPr>
        <a:xfrm>
          <a:off x="16598900" y="13888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29210</xdr:rowOff>
    </xdr:from>
    <xdr:to xmlns:xdr="http://schemas.openxmlformats.org/drawingml/2006/spreadsheetDrawing">
      <xdr:col>82</xdr:col>
      <xdr:colOff>196850</xdr:colOff>
      <xdr:row>81</xdr:row>
      <xdr:rowOff>29210</xdr:rowOff>
    </xdr:to>
    <xdr:cxnSp macro="">
      <xdr:nvCxnSpPr>
        <xdr:cNvPr id="426" name="直線コネクタ 425"/>
        <xdr:cNvCxnSpPr/>
      </xdr:nvCxnSpPr>
      <xdr:spPr>
        <a:xfrm>
          <a:off x="16421100" y="13916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165100</xdr:rowOff>
    </xdr:from>
    <xdr:ext cx="762000" cy="259080"/>
    <xdr:sp macro="" textlink="">
      <xdr:nvSpPr>
        <xdr:cNvPr id="427" name="公債費以外最大値テキスト"/>
        <xdr:cNvSpPr txBox="1"/>
      </xdr:nvSpPr>
      <xdr:spPr>
        <a:xfrm>
          <a:off x="16598900" y="1233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78740</xdr:rowOff>
    </xdr:from>
    <xdr:to xmlns:xdr="http://schemas.openxmlformats.org/drawingml/2006/spreadsheetDrawing">
      <xdr:col>82</xdr:col>
      <xdr:colOff>196850</xdr:colOff>
      <xdr:row>73</xdr:row>
      <xdr:rowOff>78740</xdr:rowOff>
    </xdr:to>
    <xdr:cxnSp macro="">
      <xdr:nvCxnSpPr>
        <xdr:cNvPr id="428" name="直線コネクタ 427"/>
        <xdr:cNvCxnSpPr/>
      </xdr:nvCxnSpPr>
      <xdr:spPr>
        <a:xfrm>
          <a:off x="16421100" y="1259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97790</xdr:rowOff>
    </xdr:from>
    <xdr:to xmlns:xdr="http://schemas.openxmlformats.org/drawingml/2006/spreadsheetDrawing">
      <xdr:col>82</xdr:col>
      <xdr:colOff>107950</xdr:colOff>
      <xdr:row>77</xdr:row>
      <xdr:rowOff>166370</xdr:rowOff>
    </xdr:to>
    <xdr:cxnSp macro="">
      <xdr:nvCxnSpPr>
        <xdr:cNvPr id="429" name="直線コネクタ 428"/>
        <xdr:cNvCxnSpPr/>
      </xdr:nvCxnSpPr>
      <xdr:spPr>
        <a:xfrm>
          <a:off x="15671800" y="1329944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8255</xdr:rowOff>
    </xdr:from>
    <xdr:ext cx="762000" cy="250825"/>
    <xdr:sp macro="" textlink="">
      <xdr:nvSpPr>
        <xdr:cNvPr id="430" name="公債費以外平均値テキスト"/>
        <xdr:cNvSpPr txBox="1"/>
      </xdr:nvSpPr>
      <xdr:spPr>
        <a:xfrm>
          <a:off x="16598900" y="13038455"/>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163195</xdr:rowOff>
    </xdr:from>
    <xdr:to xmlns:xdr="http://schemas.openxmlformats.org/drawingml/2006/spreadsheetDrawing">
      <xdr:col>82</xdr:col>
      <xdr:colOff>158750</xdr:colOff>
      <xdr:row>77</xdr:row>
      <xdr:rowOff>93345</xdr:rowOff>
    </xdr:to>
    <xdr:sp macro="" textlink="">
      <xdr:nvSpPr>
        <xdr:cNvPr id="431" name="フローチャート: 判断 430"/>
        <xdr:cNvSpPr/>
      </xdr:nvSpPr>
      <xdr:spPr>
        <a:xfrm>
          <a:off x="164592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104140</xdr:rowOff>
    </xdr:from>
    <xdr:to xmlns:xdr="http://schemas.openxmlformats.org/drawingml/2006/spreadsheetDrawing">
      <xdr:col>78</xdr:col>
      <xdr:colOff>69850</xdr:colOff>
      <xdr:row>77</xdr:row>
      <xdr:rowOff>97790</xdr:rowOff>
    </xdr:to>
    <xdr:cxnSp macro="">
      <xdr:nvCxnSpPr>
        <xdr:cNvPr id="432" name="直線コネクタ 431"/>
        <xdr:cNvCxnSpPr/>
      </xdr:nvCxnSpPr>
      <xdr:spPr>
        <a:xfrm>
          <a:off x="14782800" y="1313434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107950</xdr:rowOff>
    </xdr:from>
    <xdr:to xmlns:xdr="http://schemas.openxmlformats.org/drawingml/2006/spreadsheetDrawing">
      <xdr:col>78</xdr:col>
      <xdr:colOff>120650</xdr:colOff>
      <xdr:row>77</xdr:row>
      <xdr:rowOff>38100</xdr:rowOff>
    </xdr:to>
    <xdr:sp macro="" textlink="">
      <xdr:nvSpPr>
        <xdr:cNvPr id="433" name="フローチャート: 判断 432"/>
        <xdr:cNvSpPr/>
      </xdr:nvSpPr>
      <xdr:spPr>
        <a:xfrm>
          <a:off x="156210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48260</xdr:rowOff>
    </xdr:from>
    <xdr:ext cx="736600" cy="259080"/>
    <xdr:sp macro="" textlink="">
      <xdr:nvSpPr>
        <xdr:cNvPr id="434" name="テキスト ボックス 433"/>
        <xdr:cNvSpPr txBox="1"/>
      </xdr:nvSpPr>
      <xdr:spPr>
        <a:xfrm>
          <a:off x="15290800" y="12907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104140</xdr:rowOff>
    </xdr:from>
    <xdr:to xmlns:xdr="http://schemas.openxmlformats.org/drawingml/2006/spreadsheetDrawing">
      <xdr:col>73</xdr:col>
      <xdr:colOff>180975</xdr:colOff>
      <xdr:row>78</xdr:row>
      <xdr:rowOff>109220</xdr:rowOff>
    </xdr:to>
    <xdr:cxnSp macro="">
      <xdr:nvCxnSpPr>
        <xdr:cNvPr id="435" name="直線コネクタ 434"/>
        <xdr:cNvCxnSpPr/>
      </xdr:nvCxnSpPr>
      <xdr:spPr>
        <a:xfrm flipV="1">
          <a:off x="13893800" y="13134340"/>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6" name="フローチャート: 判断 435"/>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73660</xdr:rowOff>
    </xdr:from>
    <xdr:ext cx="762000" cy="259080"/>
    <xdr:sp macro="" textlink="">
      <xdr:nvSpPr>
        <xdr:cNvPr id="437" name="テキスト ボックス 436"/>
        <xdr:cNvSpPr txBox="1"/>
      </xdr:nvSpPr>
      <xdr:spPr>
        <a:xfrm>
          <a:off x="14401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78</xdr:row>
      <xdr:rowOff>109220</xdr:rowOff>
    </xdr:from>
    <xdr:to xmlns:xdr="http://schemas.openxmlformats.org/drawingml/2006/spreadsheetDrawing">
      <xdr:col>69</xdr:col>
      <xdr:colOff>92075</xdr:colOff>
      <xdr:row>78</xdr:row>
      <xdr:rowOff>118110</xdr:rowOff>
    </xdr:to>
    <xdr:cxnSp macro="">
      <xdr:nvCxnSpPr>
        <xdr:cNvPr id="438" name="直線コネクタ 437"/>
        <xdr:cNvCxnSpPr/>
      </xdr:nvCxnSpPr>
      <xdr:spPr>
        <a:xfrm flipV="1">
          <a:off x="13004800" y="134823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33020</xdr:rowOff>
    </xdr:from>
    <xdr:to xmlns:xdr="http://schemas.openxmlformats.org/drawingml/2006/spreadsheetDrawing">
      <xdr:col>69</xdr:col>
      <xdr:colOff>142875</xdr:colOff>
      <xdr:row>77</xdr:row>
      <xdr:rowOff>134620</xdr:rowOff>
    </xdr:to>
    <xdr:sp macro="" textlink="">
      <xdr:nvSpPr>
        <xdr:cNvPr id="439" name="フローチャート: 判断 438"/>
        <xdr:cNvSpPr/>
      </xdr:nvSpPr>
      <xdr:spPr>
        <a:xfrm>
          <a:off x="138430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75</xdr:row>
      <xdr:rowOff>144780</xdr:rowOff>
    </xdr:from>
    <xdr:ext cx="753745" cy="250825"/>
    <xdr:sp macro="" textlink="">
      <xdr:nvSpPr>
        <xdr:cNvPr id="440" name="テキスト ボックス 439"/>
        <xdr:cNvSpPr txBox="1"/>
      </xdr:nvSpPr>
      <xdr:spPr>
        <a:xfrm>
          <a:off x="13512800" y="13003530"/>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156210</xdr:rowOff>
    </xdr:from>
    <xdr:to xmlns:xdr="http://schemas.openxmlformats.org/drawingml/2006/spreadsheetDrawing">
      <xdr:col>65</xdr:col>
      <xdr:colOff>53975</xdr:colOff>
      <xdr:row>78</xdr:row>
      <xdr:rowOff>86360</xdr:rowOff>
    </xdr:to>
    <xdr:sp macro="" textlink="">
      <xdr:nvSpPr>
        <xdr:cNvPr id="441" name="フローチャート: 判断 440"/>
        <xdr:cNvSpPr/>
      </xdr:nvSpPr>
      <xdr:spPr>
        <a:xfrm>
          <a:off x="12954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96520</xdr:rowOff>
    </xdr:from>
    <xdr:ext cx="762000" cy="259080"/>
    <xdr:sp macro="" textlink="">
      <xdr:nvSpPr>
        <xdr:cNvPr id="442" name="テキスト ボックス 441"/>
        <xdr:cNvSpPr txBox="1"/>
      </xdr:nvSpPr>
      <xdr:spPr>
        <a:xfrm>
          <a:off x="12623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3745" cy="259080"/>
    <xdr:sp macro="" textlink="">
      <xdr:nvSpPr>
        <xdr:cNvPr id="444" name="テキスト ボックス 443"/>
        <xdr:cNvSpPr txBox="1"/>
      </xdr:nvSpPr>
      <xdr:spPr>
        <a:xfrm>
          <a:off x="15455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3745" cy="259080"/>
    <xdr:sp macro="" textlink="">
      <xdr:nvSpPr>
        <xdr:cNvPr id="445" name="テキスト ボックス 444"/>
        <xdr:cNvSpPr txBox="1"/>
      </xdr:nvSpPr>
      <xdr:spPr>
        <a:xfrm>
          <a:off x="14566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3745" cy="259080"/>
    <xdr:sp macro="" textlink="">
      <xdr:nvSpPr>
        <xdr:cNvPr id="447" name="テキスト ボックス 446"/>
        <xdr:cNvSpPr txBox="1"/>
      </xdr:nvSpPr>
      <xdr:spPr>
        <a:xfrm>
          <a:off x="12788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114935</xdr:rowOff>
    </xdr:from>
    <xdr:to xmlns:xdr="http://schemas.openxmlformats.org/drawingml/2006/spreadsheetDrawing">
      <xdr:col>82</xdr:col>
      <xdr:colOff>158750</xdr:colOff>
      <xdr:row>78</xdr:row>
      <xdr:rowOff>45085</xdr:rowOff>
    </xdr:to>
    <xdr:sp macro="" textlink="">
      <xdr:nvSpPr>
        <xdr:cNvPr id="448" name="楕円 447"/>
        <xdr:cNvSpPr/>
      </xdr:nvSpPr>
      <xdr:spPr>
        <a:xfrm>
          <a:off x="16459200" y="1331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86995</xdr:rowOff>
    </xdr:from>
    <xdr:ext cx="762000" cy="250825"/>
    <xdr:sp macro="" textlink="">
      <xdr:nvSpPr>
        <xdr:cNvPr id="449" name="公債費以外該当値テキスト"/>
        <xdr:cNvSpPr txBox="1"/>
      </xdr:nvSpPr>
      <xdr:spPr>
        <a:xfrm>
          <a:off x="16598900" y="13288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46355</xdr:rowOff>
    </xdr:from>
    <xdr:to xmlns:xdr="http://schemas.openxmlformats.org/drawingml/2006/spreadsheetDrawing">
      <xdr:col>78</xdr:col>
      <xdr:colOff>120650</xdr:colOff>
      <xdr:row>77</xdr:row>
      <xdr:rowOff>147955</xdr:rowOff>
    </xdr:to>
    <xdr:sp macro="" textlink="">
      <xdr:nvSpPr>
        <xdr:cNvPr id="450" name="楕円 449"/>
        <xdr:cNvSpPr/>
      </xdr:nvSpPr>
      <xdr:spPr>
        <a:xfrm>
          <a:off x="156210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132715</xdr:rowOff>
    </xdr:from>
    <xdr:ext cx="736600" cy="250825"/>
    <xdr:sp macro="" textlink="">
      <xdr:nvSpPr>
        <xdr:cNvPr id="451" name="テキスト ボックス 450"/>
        <xdr:cNvSpPr txBox="1"/>
      </xdr:nvSpPr>
      <xdr:spPr>
        <a:xfrm>
          <a:off x="15290800" y="1333436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76</xdr:row>
      <xdr:rowOff>53340</xdr:rowOff>
    </xdr:from>
    <xdr:to xmlns:xdr="http://schemas.openxmlformats.org/drawingml/2006/spreadsheetDrawing">
      <xdr:col>74</xdr:col>
      <xdr:colOff>31750</xdr:colOff>
      <xdr:row>76</xdr:row>
      <xdr:rowOff>154940</xdr:rowOff>
    </xdr:to>
    <xdr:sp macro="" textlink="">
      <xdr:nvSpPr>
        <xdr:cNvPr id="452" name="楕円 451"/>
        <xdr:cNvSpPr/>
      </xdr:nvSpPr>
      <xdr:spPr>
        <a:xfrm>
          <a:off x="14732000" y="1308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139700</xdr:rowOff>
    </xdr:from>
    <xdr:ext cx="762000" cy="259080"/>
    <xdr:sp macro="" textlink="">
      <xdr:nvSpPr>
        <xdr:cNvPr id="453" name="テキスト ボックス 452"/>
        <xdr:cNvSpPr txBox="1"/>
      </xdr:nvSpPr>
      <xdr:spPr>
        <a:xfrm>
          <a:off x="14401800" y="13169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78</xdr:row>
      <xdr:rowOff>57785</xdr:rowOff>
    </xdr:from>
    <xdr:to xmlns:xdr="http://schemas.openxmlformats.org/drawingml/2006/spreadsheetDrawing">
      <xdr:col>69</xdr:col>
      <xdr:colOff>142875</xdr:colOff>
      <xdr:row>78</xdr:row>
      <xdr:rowOff>159385</xdr:rowOff>
    </xdr:to>
    <xdr:sp macro="" textlink="">
      <xdr:nvSpPr>
        <xdr:cNvPr id="454" name="楕円 453"/>
        <xdr:cNvSpPr/>
      </xdr:nvSpPr>
      <xdr:spPr>
        <a:xfrm>
          <a:off x="1384300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144145</xdr:rowOff>
    </xdr:from>
    <xdr:ext cx="753745" cy="250825"/>
    <xdr:sp macro="" textlink="">
      <xdr:nvSpPr>
        <xdr:cNvPr id="455" name="テキスト ボックス 454"/>
        <xdr:cNvSpPr txBox="1"/>
      </xdr:nvSpPr>
      <xdr:spPr>
        <a:xfrm>
          <a:off x="13512800" y="13517245"/>
          <a:ext cx="7537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78</xdr:row>
      <xdr:rowOff>67310</xdr:rowOff>
    </xdr:from>
    <xdr:to xmlns:xdr="http://schemas.openxmlformats.org/drawingml/2006/spreadsheetDrawing">
      <xdr:col>65</xdr:col>
      <xdr:colOff>53975</xdr:colOff>
      <xdr:row>78</xdr:row>
      <xdr:rowOff>168910</xdr:rowOff>
    </xdr:to>
    <xdr:sp macro="" textlink="">
      <xdr:nvSpPr>
        <xdr:cNvPr id="456" name="楕円 455"/>
        <xdr:cNvSpPr/>
      </xdr:nvSpPr>
      <xdr:spPr>
        <a:xfrm>
          <a:off x="129540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153670</xdr:rowOff>
    </xdr:from>
    <xdr:ext cx="762000" cy="259080"/>
    <xdr:sp macro="" textlink="">
      <xdr:nvSpPr>
        <xdr:cNvPr id="457" name="テキスト ボックス 456"/>
        <xdr:cNvSpPr txBox="1"/>
      </xdr:nvSpPr>
      <xdr:spPr>
        <a:xfrm>
          <a:off x="12623800" y="13526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3225" cy="269875"/>
    <xdr:sp macro="" textlink="">
      <xdr:nvSpPr>
        <xdr:cNvPr id="29" name="テキスト ボックス 28"/>
        <xdr:cNvSpPr txBox="1"/>
      </xdr:nvSpPr>
      <xdr:spPr>
        <a:xfrm>
          <a:off x="1676400" y="1270000"/>
          <a:ext cx="403225"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0825"/>
    <xdr:sp macro="" textlink="">
      <xdr:nvSpPr>
        <xdr:cNvPr id="31" name="テキスト ボックス 30"/>
        <xdr:cNvSpPr txBox="1"/>
      </xdr:nvSpPr>
      <xdr:spPr>
        <a:xfrm>
          <a:off x="1384300" y="3794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1460"/>
    <xdr:sp macro="" textlink="">
      <xdr:nvSpPr>
        <xdr:cNvPr id="33" name="テキスト ボックス 32"/>
        <xdr:cNvSpPr txBox="1"/>
      </xdr:nvSpPr>
      <xdr:spPr>
        <a:xfrm>
          <a:off x="1384300" y="3414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0825"/>
    <xdr:sp macro="" textlink="">
      <xdr:nvSpPr>
        <xdr:cNvPr id="37" name="テキスト ボックス 36"/>
        <xdr:cNvSpPr txBox="1"/>
      </xdr:nvSpPr>
      <xdr:spPr>
        <a:xfrm>
          <a:off x="1384300" y="2651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1460"/>
    <xdr:sp macro="" textlink="">
      <xdr:nvSpPr>
        <xdr:cNvPr id="39" name="テキスト ボックス 38"/>
        <xdr:cNvSpPr txBox="1"/>
      </xdr:nvSpPr>
      <xdr:spPr>
        <a:xfrm>
          <a:off x="1384300" y="22713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0825"/>
    <xdr:sp macro="" textlink="">
      <xdr:nvSpPr>
        <xdr:cNvPr id="43" name="テキスト ボックス 42"/>
        <xdr:cNvSpPr txBox="1"/>
      </xdr:nvSpPr>
      <xdr:spPr>
        <a:xfrm>
          <a:off x="1384300" y="15087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145415</xdr:rowOff>
    </xdr:from>
    <xdr:to xmlns:xdr="http://schemas.openxmlformats.org/drawingml/2006/spreadsheetDrawing">
      <xdr:col>29</xdr:col>
      <xdr:colOff>127000</xdr:colOff>
      <xdr:row>20</xdr:row>
      <xdr:rowOff>78740</xdr:rowOff>
    </xdr:to>
    <xdr:cxnSp macro="">
      <xdr:nvCxnSpPr>
        <xdr:cNvPr id="45" name="直線コネクタ 44"/>
        <xdr:cNvCxnSpPr/>
      </xdr:nvCxnSpPr>
      <xdr:spPr>
        <a:xfrm flipV="1">
          <a:off x="5651500" y="2078990"/>
          <a:ext cx="0" cy="14763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52070</xdr:rowOff>
    </xdr:from>
    <xdr:ext cx="753745" cy="251460"/>
    <xdr:sp macro="" textlink="">
      <xdr:nvSpPr>
        <xdr:cNvPr id="46" name="人口1人当たり決算額の推移最小値テキスト130"/>
        <xdr:cNvSpPr txBox="1"/>
      </xdr:nvSpPr>
      <xdr:spPr>
        <a:xfrm>
          <a:off x="5740400" y="3528695"/>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78740</xdr:rowOff>
    </xdr:from>
    <xdr:to xmlns:xdr="http://schemas.openxmlformats.org/drawingml/2006/spreadsheetDrawing">
      <xdr:col>30</xdr:col>
      <xdr:colOff>25400</xdr:colOff>
      <xdr:row>20</xdr:row>
      <xdr:rowOff>78740</xdr:rowOff>
    </xdr:to>
    <xdr:cxnSp macro="">
      <xdr:nvCxnSpPr>
        <xdr:cNvPr id="47" name="直線コネクタ 46"/>
        <xdr:cNvCxnSpPr/>
      </xdr:nvCxnSpPr>
      <xdr:spPr>
        <a:xfrm>
          <a:off x="5562600" y="35553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60325</xdr:rowOff>
    </xdr:from>
    <xdr:ext cx="753745" cy="259080"/>
    <xdr:sp macro="" textlink="">
      <xdr:nvSpPr>
        <xdr:cNvPr id="48" name="人口1人当たり決算額の推移最大値テキスト130"/>
        <xdr:cNvSpPr txBox="1"/>
      </xdr:nvSpPr>
      <xdr:spPr>
        <a:xfrm>
          <a:off x="5740400" y="182245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145415</xdr:rowOff>
    </xdr:from>
    <xdr:to xmlns:xdr="http://schemas.openxmlformats.org/drawingml/2006/spreadsheetDrawing">
      <xdr:col>30</xdr:col>
      <xdr:colOff>25400</xdr:colOff>
      <xdr:row>11</xdr:row>
      <xdr:rowOff>145415</xdr:rowOff>
    </xdr:to>
    <xdr:cxnSp macro="">
      <xdr:nvCxnSpPr>
        <xdr:cNvPr id="49" name="直線コネクタ 48"/>
        <xdr:cNvCxnSpPr/>
      </xdr:nvCxnSpPr>
      <xdr:spPr>
        <a:xfrm>
          <a:off x="5562600" y="20789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101600</xdr:rowOff>
    </xdr:from>
    <xdr:to xmlns:xdr="http://schemas.openxmlformats.org/drawingml/2006/spreadsheetDrawing">
      <xdr:col>29</xdr:col>
      <xdr:colOff>127000</xdr:colOff>
      <xdr:row>19</xdr:row>
      <xdr:rowOff>135890</xdr:rowOff>
    </xdr:to>
    <xdr:cxnSp macro="">
      <xdr:nvCxnSpPr>
        <xdr:cNvPr id="50" name="直線コネクタ 49"/>
        <xdr:cNvCxnSpPr/>
      </xdr:nvCxnSpPr>
      <xdr:spPr>
        <a:xfrm flipV="1">
          <a:off x="5003800" y="3406775"/>
          <a:ext cx="6477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132715</xdr:rowOff>
    </xdr:from>
    <xdr:ext cx="753745" cy="250825"/>
    <xdr:sp macro="" textlink="">
      <xdr:nvSpPr>
        <xdr:cNvPr id="51" name="人口1人当たり決算額の推移平均値テキスト130"/>
        <xdr:cNvSpPr txBox="1"/>
      </xdr:nvSpPr>
      <xdr:spPr>
        <a:xfrm>
          <a:off x="5740400" y="2752090"/>
          <a:ext cx="75374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116205</xdr:rowOff>
    </xdr:from>
    <xdr:to xmlns:xdr="http://schemas.openxmlformats.org/drawingml/2006/spreadsheetDrawing">
      <xdr:col>29</xdr:col>
      <xdr:colOff>177800</xdr:colOff>
      <xdr:row>17</xdr:row>
      <xdr:rowOff>46355</xdr:rowOff>
    </xdr:to>
    <xdr:sp macro="" textlink="">
      <xdr:nvSpPr>
        <xdr:cNvPr id="52" name="フローチャート: 判断 51"/>
        <xdr:cNvSpPr/>
      </xdr:nvSpPr>
      <xdr:spPr>
        <a:xfrm>
          <a:off x="5600700" y="29070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130810</xdr:rowOff>
    </xdr:from>
    <xdr:to xmlns:xdr="http://schemas.openxmlformats.org/drawingml/2006/spreadsheetDrawing">
      <xdr:col>26</xdr:col>
      <xdr:colOff>50800</xdr:colOff>
      <xdr:row>19</xdr:row>
      <xdr:rowOff>135890</xdr:rowOff>
    </xdr:to>
    <xdr:cxnSp macro="">
      <xdr:nvCxnSpPr>
        <xdr:cNvPr id="53" name="直線コネクタ 52"/>
        <xdr:cNvCxnSpPr/>
      </xdr:nvCxnSpPr>
      <xdr:spPr>
        <a:xfrm>
          <a:off x="4305300" y="3435985"/>
          <a:ext cx="698500" cy="50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156845</xdr:rowOff>
    </xdr:from>
    <xdr:to xmlns:xdr="http://schemas.openxmlformats.org/drawingml/2006/spreadsheetDrawing">
      <xdr:col>26</xdr:col>
      <xdr:colOff>101600</xdr:colOff>
      <xdr:row>17</xdr:row>
      <xdr:rowOff>86995</xdr:rowOff>
    </xdr:to>
    <xdr:sp macro="" textlink="">
      <xdr:nvSpPr>
        <xdr:cNvPr id="54" name="フローチャート: 判断 53"/>
        <xdr:cNvSpPr/>
      </xdr:nvSpPr>
      <xdr:spPr>
        <a:xfrm>
          <a:off x="4953000" y="2947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97790</xdr:rowOff>
    </xdr:from>
    <xdr:ext cx="736600" cy="251460"/>
    <xdr:sp macro="" textlink="">
      <xdr:nvSpPr>
        <xdr:cNvPr id="55" name="テキスト ボックス 54"/>
        <xdr:cNvSpPr txBox="1"/>
      </xdr:nvSpPr>
      <xdr:spPr>
        <a:xfrm>
          <a:off x="4622800" y="271716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19</xdr:row>
      <xdr:rowOff>130810</xdr:rowOff>
    </xdr:from>
    <xdr:to xmlns:xdr="http://schemas.openxmlformats.org/drawingml/2006/spreadsheetDrawing">
      <xdr:col>22</xdr:col>
      <xdr:colOff>114300</xdr:colOff>
      <xdr:row>19</xdr:row>
      <xdr:rowOff>138430</xdr:rowOff>
    </xdr:to>
    <xdr:cxnSp macro="">
      <xdr:nvCxnSpPr>
        <xdr:cNvPr id="56" name="直線コネクタ 55"/>
        <xdr:cNvCxnSpPr/>
      </xdr:nvCxnSpPr>
      <xdr:spPr>
        <a:xfrm flipV="1">
          <a:off x="3606800" y="3435985"/>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7" name="フローチャート: 判断 56"/>
        <xdr:cNvSpPr/>
      </xdr:nvSpPr>
      <xdr:spPr>
        <a:xfrm>
          <a:off x="4254500" y="2966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116205</xdr:rowOff>
    </xdr:from>
    <xdr:ext cx="762000" cy="259080"/>
    <xdr:sp macro="" textlink="">
      <xdr:nvSpPr>
        <xdr:cNvPr id="58" name="テキスト ボックス 57"/>
        <xdr:cNvSpPr txBox="1"/>
      </xdr:nvSpPr>
      <xdr:spPr>
        <a:xfrm>
          <a:off x="3924300" y="2735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111125</xdr:rowOff>
    </xdr:from>
    <xdr:to xmlns:xdr="http://schemas.openxmlformats.org/drawingml/2006/spreadsheetDrawing">
      <xdr:col>18</xdr:col>
      <xdr:colOff>177800</xdr:colOff>
      <xdr:row>19</xdr:row>
      <xdr:rowOff>138430</xdr:rowOff>
    </xdr:to>
    <xdr:cxnSp macro="">
      <xdr:nvCxnSpPr>
        <xdr:cNvPr id="59" name="直線コネクタ 58"/>
        <xdr:cNvCxnSpPr/>
      </xdr:nvCxnSpPr>
      <xdr:spPr>
        <a:xfrm>
          <a:off x="2908300" y="341630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16510</xdr:rowOff>
    </xdr:from>
    <xdr:to xmlns:xdr="http://schemas.openxmlformats.org/drawingml/2006/spreadsheetDrawing">
      <xdr:col>19</xdr:col>
      <xdr:colOff>38100</xdr:colOff>
      <xdr:row>17</xdr:row>
      <xdr:rowOff>118110</xdr:rowOff>
    </xdr:to>
    <xdr:sp macro="" textlink="">
      <xdr:nvSpPr>
        <xdr:cNvPr id="60" name="フローチャート: 判断 59"/>
        <xdr:cNvSpPr/>
      </xdr:nvSpPr>
      <xdr:spPr>
        <a:xfrm>
          <a:off x="3556000" y="2978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128270</xdr:rowOff>
    </xdr:from>
    <xdr:ext cx="762000" cy="259080"/>
    <xdr:sp macro="" textlink="">
      <xdr:nvSpPr>
        <xdr:cNvPr id="61" name="テキスト ボックス 60"/>
        <xdr:cNvSpPr txBox="1"/>
      </xdr:nvSpPr>
      <xdr:spPr>
        <a:xfrm>
          <a:off x="3225800" y="2747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69215</xdr:rowOff>
    </xdr:from>
    <xdr:to xmlns:xdr="http://schemas.openxmlformats.org/drawingml/2006/spreadsheetDrawing">
      <xdr:col>15</xdr:col>
      <xdr:colOff>101600</xdr:colOff>
      <xdr:row>19</xdr:row>
      <xdr:rowOff>170815</xdr:rowOff>
    </xdr:to>
    <xdr:sp macro="" textlink="">
      <xdr:nvSpPr>
        <xdr:cNvPr id="62" name="フローチャート: 判断 61"/>
        <xdr:cNvSpPr/>
      </xdr:nvSpPr>
      <xdr:spPr>
        <a:xfrm>
          <a:off x="2857500" y="3374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155575</xdr:rowOff>
    </xdr:from>
    <xdr:ext cx="762000" cy="250825"/>
    <xdr:sp macro="" textlink="">
      <xdr:nvSpPr>
        <xdr:cNvPr id="63" name="テキスト ボックス 62"/>
        <xdr:cNvSpPr txBox="1"/>
      </xdr:nvSpPr>
      <xdr:spPr>
        <a:xfrm>
          <a:off x="2527300" y="34607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3745" cy="259080"/>
    <xdr:sp macro="" textlink="">
      <xdr:nvSpPr>
        <xdr:cNvPr id="64" name="テキスト ボックス 63"/>
        <xdr:cNvSpPr txBox="1"/>
      </xdr:nvSpPr>
      <xdr:spPr>
        <a:xfrm>
          <a:off x="5473700" y="39598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50800</xdr:rowOff>
    </xdr:from>
    <xdr:to xmlns:xdr="http://schemas.openxmlformats.org/drawingml/2006/spreadsheetDrawing">
      <xdr:col>29</xdr:col>
      <xdr:colOff>177800</xdr:colOff>
      <xdr:row>19</xdr:row>
      <xdr:rowOff>152400</xdr:rowOff>
    </xdr:to>
    <xdr:sp macro="" textlink="">
      <xdr:nvSpPr>
        <xdr:cNvPr id="69" name="楕円 68"/>
        <xdr:cNvSpPr/>
      </xdr:nvSpPr>
      <xdr:spPr>
        <a:xfrm>
          <a:off x="5600700" y="3355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22860</xdr:rowOff>
    </xdr:from>
    <xdr:ext cx="753745" cy="259080"/>
    <xdr:sp macro="" textlink="">
      <xdr:nvSpPr>
        <xdr:cNvPr id="70" name="人口1人当たり決算額の推移該当値テキスト130"/>
        <xdr:cNvSpPr txBox="1"/>
      </xdr:nvSpPr>
      <xdr:spPr>
        <a:xfrm>
          <a:off x="5740400" y="332803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85090</xdr:rowOff>
    </xdr:from>
    <xdr:to xmlns:xdr="http://schemas.openxmlformats.org/drawingml/2006/spreadsheetDrawing">
      <xdr:col>26</xdr:col>
      <xdr:colOff>101600</xdr:colOff>
      <xdr:row>20</xdr:row>
      <xdr:rowOff>15240</xdr:rowOff>
    </xdr:to>
    <xdr:sp macro="" textlink="">
      <xdr:nvSpPr>
        <xdr:cNvPr id="71" name="楕円 70"/>
        <xdr:cNvSpPr/>
      </xdr:nvSpPr>
      <xdr:spPr>
        <a:xfrm>
          <a:off x="4953000" y="3390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0</xdr:rowOff>
    </xdr:from>
    <xdr:ext cx="736600" cy="259080"/>
    <xdr:sp macro="" textlink="">
      <xdr:nvSpPr>
        <xdr:cNvPr id="72" name="テキスト ボックス 71"/>
        <xdr:cNvSpPr txBox="1"/>
      </xdr:nvSpPr>
      <xdr:spPr>
        <a:xfrm>
          <a:off x="4622800" y="34766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80010</xdr:rowOff>
    </xdr:from>
    <xdr:to xmlns:xdr="http://schemas.openxmlformats.org/drawingml/2006/spreadsheetDrawing">
      <xdr:col>22</xdr:col>
      <xdr:colOff>165100</xdr:colOff>
      <xdr:row>20</xdr:row>
      <xdr:rowOff>10160</xdr:rowOff>
    </xdr:to>
    <xdr:sp macro="" textlink="">
      <xdr:nvSpPr>
        <xdr:cNvPr id="73" name="楕円 72"/>
        <xdr:cNvSpPr/>
      </xdr:nvSpPr>
      <xdr:spPr>
        <a:xfrm>
          <a:off x="4254500" y="3385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166370</xdr:rowOff>
    </xdr:from>
    <xdr:ext cx="762000" cy="251460"/>
    <xdr:sp macro="" textlink="">
      <xdr:nvSpPr>
        <xdr:cNvPr id="74" name="テキスト ボックス 73"/>
        <xdr:cNvSpPr txBox="1"/>
      </xdr:nvSpPr>
      <xdr:spPr>
        <a:xfrm>
          <a:off x="3924300" y="347154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87630</xdr:rowOff>
    </xdr:from>
    <xdr:to xmlns:xdr="http://schemas.openxmlformats.org/drawingml/2006/spreadsheetDrawing">
      <xdr:col>19</xdr:col>
      <xdr:colOff>38100</xdr:colOff>
      <xdr:row>20</xdr:row>
      <xdr:rowOff>17780</xdr:rowOff>
    </xdr:to>
    <xdr:sp macro="" textlink="">
      <xdr:nvSpPr>
        <xdr:cNvPr id="75" name="楕円 74"/>
        <xdr:cNvSpPr/>
      </xdr:nvSpPr>
      <xdr:spPr>
        <a:xfrm>
          <a:off x="3556000" y="339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20</xdr:row>
      <xdr:rowOff>3175</xdr:rowOff>
    </xdr:from>
    <xdr:ext cx="762000" cy="259080"/>
    <xdr:sp macro="" textlink="">
      <xdr:nvSpPr>
        <xdr:cNvPr id="76" name="テキスト ボックス 75"/>
        <xdr:cNvSpPr txBox="1"/>
      </xdr:nvSpPr>
      <xdr:spPr>
        <a:xfrm>
          <a:off x="3225800" y="3479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60325</xdr:rowOff>
    </xdr:from>
    <xdr:to xmlns:xdr="http://schemas.openxmlformats.org/drawingml/2006/spreadsheetDrawing">
      <xdr:col>15</xdr:col>
      <xdr:colOff>101600</xdr:colOff>
      <xdr:row>19</xdr:row>
      <xdr:rowOff>161925</xdr:rowOff>
    </xdr:to>
    <xdr:sp macro="" textlink="">
      <xdr:nvSpPr>
        <xdr:cNvPr id="77" name="楕円 76"/>
        <xdr:cNvSpPr/>
      </xdr:nvSpPr>
      <xdr:spPr>
        <a:xfrm>
          <a:off x="2857500" y="336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635</xdr:rowOff>
    </xdr:from>
    <xdr:ext cx="762000" cy="259080"/>
    <xdr:sp macro="" textlink="">
      <xdr:nvSpPr>
        <xdr:cNvPr id="78" name="テキスト ボックス 77"/>
        <xdr:cNvSpPr txBox="1"/>
      </xdr:nvSpPr>
      <xdr:spPr>
        <a:xfrm>
          <a:off x="25273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3225" cy="275590"/>
    <xdr:sp macro="" textlink="">
      <xdr:nvSpPr>
        <xdr:cNvPr id="92" name="テキスト ボックス 91"/>
        <xdr:cNvSpPr txBox="1"/>
      </xdr:nvSpPr>
      <xdr:spPr>
        <a:xfrm>
          <a:off x="1676400" y="5270500"/>
          <a:ext cx="40322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159000" y="74803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2000" cy="250825"/>
    <xdr:sp macro="" textlink="">
      <xdr:nvSpPr>
        <xdr:cNvPr id="95" name="テキスト ボックス 94"/>
        <xdr:cNvSpPr txBox="1"/>
      </xdr:nvSpPr>
      <xdr:spPr>
        <a:xfrm>
          <a:off x="1384300" y="73386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6" name="直線コネクタ 95"/>
        <xdr:cNvCxnSpPr/>
      </xdr:nvCxnSpPr>
      <xdr:spPr>
        <a:xfrm>
          <a:off x="2159000" y="70231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2000" cy="255905"/>
    <xdr:sp macro="" textlink="">
      <xdr:nvSpPr>
        <xdr:cNvPr id="97" name="テキスト ボックス 96"/>
        <xdr:cNvSpPr txBox="1"/>
      </xdr:nvSpPr>
      <xdr:spPr>
        <a:xfrm>
          <a:off x="138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8" name="直線コネクタ 97"/>
        <xdr:cNvCxnSpPr/>
      </xdr:nvCxnSpPr>
      <xdr:spPr>
        <a:xfrm>
          <a:off x="2159000" y="65659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2000" cy="255270"/>
    <xdr:sp macro="" textlink="">
      <xdr:nvSpPr>
        <xdr:cNvPr id="99" name="テキスト ボックス 98"/>
        <xdr:cNvSpPr txBox="1"/>
      </xdr:nvSpPr>
      <xdr:spPr>
        <a:xfrm>
          <a:off x="1384300" y="64236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0" name="直線コネクタ 99"/>
        <xdr:cNvCxnSpPr/>
      </xdr:nvCxnSpPr>
      <xdr:spPr>
        <a:xfrm>
          <a:off x="2159000" y="61087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2000" cy="255270"/>
    <xdr:sp macro="" textlink="">
      <xdr:nvSpPr>
        <xdr:cNvPr id="101" name="テキスト ボックス 100"/>
        <xdr:cNvSpPr txBox="1"/>
      </xdr:nvSpPr>
      <xdr:spPr>
        <a:xfrm>
          <a:off x="1384300" y="5966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0825"/>
    <xdr:sp macro="" textlink="">
      <xdr:nvSpPr>
        <xdr:cNvPr id="103" name="テキスト ボックス 102"/>
        <xdr:cNvSpPr txBox="1"/>
      </xdr:nvSpPr>
      <xdr:spPr>
        <a:xfrm>
          <a:off x="1384300" y="5509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33655</xdr:rowOff>
    </xdr:from>
    <xdr:to xmlns:xdr="http://schemas.openxmlformats.org/drawingml/2006/spreadsheetDrawing">
      <xdr:col>29</xdr:col>
      <xdr:colOff>127000</xdr:colOff>
      <xdr:row>38</xdr:row>
      <xdr:rowOff>99060</xdr:rowOff>
    </xdr:to>
    <xdr:cxnSp macro="">
      <xdr:nvCxnSpPr>
        <xdr:cNvPr id="105" name="直線コネクタ 104"/>
        <xdr:cNvCxnSpPr/>
      </xdr:nvCxnSpPr>
      <xdr:spPr>
        <a:xfrm flipV="1">
          <a:off x="5651500" y="6301105"/>
          <a:ext cx="0" cy="1265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71120</xdr:rowOff>
    </xdr:from>
    <xdr:ext cx="753745" cy="259080"/>
    <xdr:sp macro="" textlink="">
      <xdr:nvSpPr>
        <xdr:cNvPr id="106" name="人口1人当たり決算額の推移最小値テキスト445"/>
        <xdr:cNvSpPr txBox="1"/>
      </xdr:nvSpPr>
      <xdr:spPr>
        <a:xfrm>
          <a:off x="5740400" y="753872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99060</xdr:rowOff>
    </xdr:from>
    <xdr:to xmlns:xdr="http://schemas.openxmlformats.org/drawingml/2006/spreadsheetDrawing">
      <xdr:col>30</xdr:col>
      <xdr:colOff>25400</xdr:colOff>
      <xdr:row>38</xdr:row>
      <xdr:rowOff>99060</xdr:rowOff>
    </xdr:to>
    <xdr:cxnSp macro="">
      <xdr:nvCxnSpPr>
        <xdr:cNvPr id="107" name="直線コネクタ 106"/>
        <xdr:cNvCxnSpPr/>
      </xdr:nvCxnSpPr>
      <xdr:spPr>
        <a:xfrm>
          <a:off x="5562600" y="75666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119380</xdr:rowOff>
    </xdr:from>
    <xdr:ext cx="753745" cy="258445"/>
    <xdr:sp macro="" textlink="">
      <xdr:nvSpPr>
        <xdr:cNvPr id="108" name="人口1人当たり決算額の推移最大値テキスト445"/>
        <xdr:cNvSpPr txBox="1"/>
      </xdr:nvSpPr>
      <xdr:spPr>
        <a:xfrm>
          <a:off x="5740400" y="6043930"/>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33655</xdr:rowOff>
    </xdr:from>
    <xdr:to xmlns:xdr="http://schemas.openxmlformats.org/drawingml/2006/spreadsheetDrawing">
      <xdr:col>30</xdr:col>
      <xdr:colOff>25400</xdr:colOff>
      <xdr:row>34</xdr:row>
      <xdr:rowOff>33655</xdr:rowOff>
    </xdr:to>
    <xdr:cxnSp macro="">
      <xdr:nvCxnSpPr>
        <xdr:cNvPr id="109" name="直線コネクタ 108"/>
        <xdr:cNvCxnSpPr/>
      </xdr:nvCxnSpPr>
      <xdr:spPr>
        <a:xfrm>
          <a:off x="5562600" y="63011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84455</xdr:rowOff>
    </xdr:from>
    <xdr:to xmlns:xdr="http://schemas.openxmlformats.org/drawingml/2006/spreadsheetDrawing">
      <xdr:col>29</xdr:col>
      <xdr:colOff>127000</xdr:colOff>
      <xdr:row>36</xdr:row>
      <xdr:rowOff>99695</xdr:rowOff>
    </xdr:to>
    <xdr:cxnSp macro="">
      <xdr:nvCxnSpPr>
        <xdr:cNvPr id="110" name="直線コネクタ 109"/>
        <xdr:cNvCxnSpPr/>
      </xdr:nvCxnSpPr>
      <xdr:spPr>
        <a:xfrm flipV="1">
          <a:off x="5003800" y="7037705"/>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193675</xdr:rowOff>
    </xdr:from>
    <xdr:ext cx="753745" cy="258445"/>
    <xdr:sp macro="" textlink="">
      <xdr:nvSpPr>
        <xdr:cNvPr id="111" name="人口1人当たり決算額の推移平均値テキスト445"/>
        <xdr:cNvSpPr txBox="1"/>
      </xdr:nvSpPr>
      <xdr:spPr>
        <a:xfrm>
          <a:off x="5740400" y="6804025"/>
          <a:ext cx="75374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6350</xdr:rowOff>
    </xdr:from>
    <xdr:to xmlns:xdr="http://schemas.openxmlformats.org/drawingml/2006/spreadsheetDrawing">
      <xdr:col>29</xdr:col>
      <xdr:colOff>177800</xdr:colOff>
      <xdr:row>36</xdr:row>
      <xdr:rowOff>107315</xdr:rowOff>
    </xdr:to>
    <xdr:sp macro="" textlink="">
      <xdr:nvSpPr>
        <xdr:cNvPr id="112" name="フローチャート: 判断 111"/>
        <xdr:cNvSpPr/>
      </xdr:nvSpPr>
      <xdr:spPr>
        <a:xfrm>
          <a:off x="5600700" y="695960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95250</xdr:rowOff>
    </xdr:from>
    <xdr:to xmlns:xdr="http://schemas.openxmlformats.org/drawingml/2006/spreadsheetDrawing">
      <xdr:col>26</xdr:col>
      <xdr:colOff>50800</xdr:colOff>
      <xdr:row>36</xdr:row>
      <xdr:rowOff>99695</xdr:rowOff>
    </xdr:to>
    <xdr:cxnSp macro="">
      <xdr:nvCxnSpPr>
        <xdr:cNvPr id="113" name="直線コネクタ 112"/>
        <xdr:cNvCxnSpPr/>
      </xdr:nvCxnSpPr>
      <xdr:spPr>
        <a:xfrm>
          <a:off x="4305300" y="704850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337820</xdr:rowOff>
    </xdr:from>
    <xdr:to xmlns:xdr="http://schemas.openxmlformats.org/drawingml/2006/spreadsheetDrawing">
      <xdr:col>26</xdr:col>
      <xdr:colOff>101600</xdr:colOff>
      <xdr:row>36</xdr:row>
      <xdr:rowOff>96520</xdr:rowOff>
    </xdr:to>
    <xdr:sp macro="" textlink="">
      <xdr:nvSpPr>
        <xdr:cNvPr id="114" name="フローチャート: 判断 113"/>
        <xdr:cNvSpPr/>
      </xdr:nvSpPr>
      <xdr:spPr>
        <a:xfrm>
          <a:off x="4953000" y="6948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106045</xdr:rowOff>
    </xdr:from>
    <xdr:ext cx="736600" cy="259080"/>
    <xdr:sp macro="" textlink="">
      <xdr:nvSpPr>
        <xdr:cNvPr id="115" name="テキスト ボックス 114"/>
        <xdr:cNvSpPr txBox="1"/>
      </xdr:nvSpPr>
      <xdr:spPr>
        <a:xfrm>
          <a:off x="4622800" y="6716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36</xdr:row>
      <xdr:rowOff>95250</xdr:rowOff>
    </xdr:from>
    <xdr:to xmlns:xdr="http://schemas.openxmlformats.org/drawingml/2006/spreadsheetDrawing">
      <xdr:col>22</xdr:col>
      <xdr:colOff>114300</xdr:colOff>
      <xdr:row>36</xdr:row>
      <xdr:rowOff>125730</xdr:rowOff>
    </xdr:to>
    <xdr:cxnSp macro="">
      <xdr:nvCxnSpPr>
        <xdr:cNvPr id="116" name="直線コネクタ 115"/>
        <xdr:cNvCxnSpPr/>
      </xdr:nvCxnSpPr>
      <xdr:spPr>
        <a:xfrm flipV="1">
          <a:off x="3606800" y="7048500"/>
          <a:ext cx="698500" cy="304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23495</xdr:rowOff>
    </xdr:from>
    <xdr:to xmlns:xdr="http://schemas.openxmlformats.org/drawingml/2006/spreadsheetDrawing">
      <xdr:col>22</xdr:col>
      <xdr:colOff>165100</xdr:colOff>
      <xdr:row>36</xdr:row>
      <xdr:rowOff>125095</xdr:rowOff>
    </xdr:to>
    <xdr:sp macro="" textlink="">
      <xdr:nvSpPr>
        <xdr:cNvPr id="117" name="フローチャート: 判断 116"/>
        <xdr:cNvSpPr/>
      </xdr:nvSpPr>
      <xdr:spPr>
        <a:xfrm>
          <a:off x="4254500" y="69767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135890</xdr:rowOff>
    </xdr:from>
    <xdr:ext cx="762000" cy="259080"/>
    <xdr:sp macro="" textlink="">
      <xdr:nvSpPr>
        <xdr:cNvPr id="118" name="テキスト ボックス 117"/>
        <xdr:cNvSpPr txBox="1"/>
      </xdr:nvSpPr>
      <xdr:spPr>
        <a:xfrm>
          <a:off x="3924300" y="6746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125730</xdr:rowOff>
    </xdr:from>
    <xdr:to xmlns:xdr="http://schemas.openxmlformats.org/drawingml/2006/spreadsheetDrawing">
      <xdr:col>18</xdr:col>
      <xdr:colOff>177800</xdr:colOff>
      <xdr:row>36</xdr:row>
      <xdr:rowOff>134620</xdr:rowOff>
    </xdr:to>
    <xdr:cxnSp macro="">
      <xdr:nvCxnSpPr>
        <xdr:cNvPr id="119" name="直線コネクタ 118"/>
        <xdr:cNvCxnSpPr/>
      </xdr:nvCxnSpPr>
      <xdr:spPr>
        <a:xfrm flipV="1">
          <a:off x="2908300" y="707898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48895</xdr:rowOff>
    </xdr:from>
    <xdr:to xmlns:xdr="http://schemas.openxmlformats.org/drawingml/2006/spreadsheetDrawing">
      <xdr:col>19</xdr:col>
      <xdr:colOff>38100</xdr:colOff>
      <xdr:row>36</xdr:row>
      <xdr:rowOff>150495</xdr:rowOff>
    </xdr:to>
    <xdr:sp macro="" textlink="">
      <xdr:nvSpPr>
        <xdr:cNvPr id="120" name="フローチャート: 判断 119"/>
        <xdr:cNvSpPr/>
      </xdr:nvSpPr>
      <xdr:spPr>
        <a:xfrm>
          <a:off x="3556000" y="7002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160020</xdr:rowOff>
    </xdr:from>
    <xdr:ext cx="762000" cy="259080"/>
    <xdr:sp macro="" textlink="">
      <xdr:nvSpPr>
        <xdr:cNvPr id="121" name="テキスト ボックス 120"/>
        <xdr:cNvSpPr txBox="1"/>
      </xdr:nvSpPr>
      <xdr:spPr>
        <a:xfrm>
          <a:off x="3225800" y="677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114300</xdr:rowOff>
    </xdr:to>
    <xdr:sp macro="" textlink="">
      <xdr:nvSpPr>
        <xdr:cNvPr id="122" name="フローチャート: 判断 121"/>
        <xdr:cNvSpPr/>
      </xdr:nvSpPr>
      <xdr:spPr>
        <a:xfrm>
          <a:off x="2857500" y="71367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99695</xdr:rowOff>
    </xdr:from>
    <xdr:ext cx="762000" cy="250825"/>
    <xdr:sp macro="" textlink="">
      <xdr:nvSpPr>
        <xdr:cNvPr id="123" name="テキスト ボックス 122"/>
        <xdr:cNvSpPr txBox="1"/>
      </xdr:nvSpPr>
      <xdr:spPr>
        <a:xfrm>
          <a:off x="2527300" y="72243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3745" cy="259080"/>
    <xdr:sp macro="" textlink="">
      <xdr:nvSpPr>
        <xdr:cNvPr id="124" name="テキスト ボックス 123"/>
        <xdr:cNvSpPr txBox="1"/>
      </xdr:nvSpPr>
      <xdr:spPr>
        <a:xfrm>
          <a:off x="5473700" y="79603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33655</xdr:rowOff>
    </xdr:from>
    <xdr:to xmlns:xdr="http://schemas.openxmlformats.org/drawingml/2006/spreadsheetDrawing">
      <xdr:col>29</xdr:col>
      <xdr:colOff>177800</xdr:colOff>
      <xdr:row>36</xdr:row>
      <xdr:rowOff>135255</xdr:rowOff>
    </xdr:to>
    <xdr:sp macro="" textlink="">
      <xdr:nvSpPr>
        <xdr:cNvPr id="129" name="楕円 128"/>
        <xdr:cNvSpPr/>
      </xdr:nvSpPr>
      <xdr:spPr>
        <a:xfrm>
          <a:off x="5600700" y="6986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6350</xdr:rowOff>
    </xdr:from>
    <xdr:ext cx="753745" cy="256540"/>
    <xdr:sp macro="" textlink="">
      <xdr:nvSpPr>
        <xdr:cNvPr id="130" name="人口1人当たり決算額の推移該当値テキスト445"/>
        <xdr:cNvSpPr txBox="1"/>
      </xdr:nvSpPr>
      <xdr:spPr>
        <a:xfrm>
          <a:off x="5740400" y="6959600"/>
          <a:ext cx="753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48895</xdr:rowOff>
    </xdr:from>
    <xdr:to xmlns:xdr="http://schemas.openxmlformats.org/drawingml/2006/spreadsheetDrawing">
      <xdr:col>26</xdr:col>
      <xdr:colOff>101600</xdr:colOff>
      <xdr:row>36</xdr:row>
      <xdr:rowOff>150495</xdr:rowOff>
    </xdr:to>
    <xdr:sp macro="" textlink="">
      <xdr:nvSpPr>
        <xdr:cNvPr id="131" name="楕円 130"/>
        <xdr:cNvSpPr/>
      </xdr:nvSpPr>
      <xdr:spPr>
        <a:xfrm>
          <a:off x="4953000" y="7002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135255</xdr:rowOff>
    </xdr:from>
    <xdr:ext cx="736600" cy="254000"/>
    <xdr:sp macro="" textlink="">
      <xdr:nvSpPr>
        <xdr:cNvPr id="132" name="テキスト ボックス 131"/>
        <xdr:cNvSpPr txBox="1"/>
      </xdr:nvSpPr>
      <xdr:spPr>
        <a:xfrm>
          <a:off x="4622800" y="708850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44450</xdr:rowOff>
    </xdr:from>
    <xdr:to xmlns:xdr="http://schemas.openxmlformats.org/drawingml/2006/spreadsheetDrawing">
      <xdr:col>22</xdr:col>
      <xdr:colOff>165100</xdr:colOff>
      <xdr:row>36</xdr:row>
      <xdr:rowOff>146050</xdr:rowOff>
    </xdr:to>
    <xdr:sp macro="" textlink="">
      <xdr:nvSpPr>
        <xdr:cNvPr id="133" name="楕円 132"/>
        <xdr:cNvSpPr/>
      </xdr:nvSpPr>
      <xdr:spPr>
        <a:xfrm>
          <a:off x="4254500" y="699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130810</xdr:rowOff>
    </xdr:from>
    <xdr:ext cx="762000" cy="258445"/>
    <xdr:sp macro="" textlink="">
      <xdr:nvSpPr>
        <xdr:cNvPr id="134" name="テキスト ボックス 133"/>
        <xdr:cNvSpPr txBox="1"/>
      </xdr:nvSpPr>
      <xdr:spPr>
        <a:xfrm>
          <a:off x="392430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36</xdr:row>
      <xdr:rowOff>74930</xdr:rowOff>
    </xdr:from>
    <xdr:to xmlns:xdr="http://schemas.openxmlformats.org/drawingml/2006/spreadsheetDrawing">
      <xdr:col>19</xdr:col>
      <xdr:colOff>38100</xdr:colOff>
      <xdr:row>37</xdr:row>
      <xdr:rowOff>5080</xdr:rowOff>
    </xdr:to>
    <xdr:sp macro="" textlink="">
      <xdr:nvSpPr>
        <xdr:cNvPr id="135" name="楕円 134"/>
        <xdr:cNvSpPr/>
      </xdr:nvSpPr>
      <xdr:spPr>
        <a:xfrm>
          <a:off x="3556000" y="7028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161290</xdr:rowOff>
    </xdr:from>
    <xdr:ext cx="762000" cy="259080"/>
    <xdr:sp macro="" textlink="">
      <xdr:nvSpPr>
        <xdr:cNvPr id="136" name="テキスト ボックス 135"/>
        <xdr:cNvSpPr txBox="1"/>
      </xdr:nvSpPr>
      <xdr:spPr>
        <a:xfrm>
          <a:off x="3225800" y="711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83820</xdr:rowOff>
    </xdr:from>
    <xdr:to xmlns:xdr="http://schemas.openxmlformats.org/drawingml/2006/spreadsheetDrawing">
      <xdr:col>15</xdr:col>
      <xdr:colOff>101600</xdr:colOff>
      <xdr:row>37</xdr:row>
      <xdr:rowOff>13335</xdr:rowOff>
    </xdr:to>
    <xdr:sp macro="" textlink="">
      <xdr:nvSpPr>
        <xdr:cNvPr id="137" name="楕円 136"/>
        <xdr:cNvSpPr/>
      </xdr:nvSpPr>
      <xdr:spPr>
        <a:xfrm>
          <a:off x="2857500" y="703707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194945</xdr:rowOff>
    </xdr:from>
    <xdr:ext cx="762000" cy="259080"/>
    <xdr:sp macro="" textlink="">
      <xdr:nvSpPr>
        <xdr:cNvPr id="138" name="テキスト ボックス 137"/>
        <xdr:cNvSpPr txBox="1"/>
      </xdr:nvSpPr>
      <xdr:spPr>
        <a:xfrm>
          <a:off x="2527300" y="6805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17,168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19,273
18,835
37.94
9,306,925
9,052,021
174,996
4,988,719
8,702,604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0825"/>
    <xdr:sp macro="" textlink="">
      <xdr:nvSpPr>
        <xdr:cNvPr id="42" name="テキスト ボックス 41"/>
        <xdr:cNvSpPr txBox="1"/>
      </xdr:nvSpPr>
      <xdr:spPr>
        <a:xfrm>
          <a:off x="230505" y="6969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0825"/>
    <xdr:sp macro="" textlink="">
      <xdr:nvSpPr>
        <xdr:cNvPr id="44" name="テキスト ボックス 43"/>
        <xdr:cNvSpPr txBox="1"/>
      </xdr:nvSpPr>
      <xdr:spPr>
        <a:xfrm>
          <a:off x="230505" y="6512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0825"/>
    <xdr:sp macro="" textlink="">
      <xdr:nvSpPr>
        <xdr:cNvPr id="46" name="テキスト ボックス 45"/>
        <xdr:cNvSpPr txBox="1"/>
      </xdr:nvSpPr>
      <xdr:spPr>
        <a:xfrm>
          <a:off x="230505" y="6055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32</xdr:row>
      <xdr:rowOff>111760</xdr:rowOff>
    </xdr:from>
    <xdr:ext cx="587375" cy="250825"/>
    <xdr:sp macro="" textlink="">
      <xdr:nvSpPr>
        <xdr:cNvPr id="48" name="テキスト ボックス 47"/>
        <xdr:cNvSpPr txBox="1"/>
      </xdr:nvSpPr>
      <xdr:spPr>
        <a:xfrm>
          <a:off x="166370" y="5598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87375" cy="250825"/>
    <xdr:sp macro="" textlink="">
      <xdr:nvSpPr>
        <xdr:cNvPr id="50" name="テキスト ボックス 49"/>
        <xdr:cNvSpPr txBox="1"/>
      </xdr:nvSpPr>
      <xdr:spPr>
        <a:xfrm>
          <a:off x="166370" y="5140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87375" cy="250825"/>
    <xdr:sp macro="" textlink="">
      <xdr:nvSpPr>
        <xdr:cNvPr id="52" name="テキスト ボックス 51"/>
        <xdr:cNvSpPr txBox="1"/>
      </xdr:nvSpPr>
      <xdr:spPr>
        <a:xfrm>
          <a:off x="166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52070</xdr:rowOff>
    </xdr:from>
    <xdr:to xmlns:xdr="http://schemas.openxmlformats.org/drawingml/2006/spreadsheetDrawing">
      <xdr:col>24</xdr:col>
      <xdr:colOff>62865</xdr:colOff>
      <xdr:row>39</xdr:row>
      <xdr:rowOff>55880</xdr:rowOff>
    </xdr:to>
    <xdr:cxnSp macro="">
      <xdr:nvCxnSpPr>
        <xdr:cNvPr id="54" name="直線コネクタ 53"/>
        <xdr:cNvCxnSpPr/>
      </xdr:nvCxnSpPr>
      <xdr:spPr>
        <a:xfrm flipV="1">
          <a:off x="4633595" y="5195570"/>
          <a:ext cx="127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59690</xdr:rowOff>
    </xdr:from>
    <xdr:ext cx="534670" cy="259080"/>
    <xdr:sp macro="" textlink="">
      <xdr:nvSpPr>
        <xdr:cNvPr id="55" name="人件費最小値テキスト"/>
        <xdr:cNvSpPr txBox="1"/>
      </xdr:nvSpPr>
      <xdr:spPr>
        <a:xfrm>
          <a:off x="4686300" y="6746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55880</xdr:rowOff>
    </xdr:from>
    <xdr:to xmlns:xdr="http://schemas.openxmlformats.org/drawingml/2006/spreadsheetDrawing">
      <xdr:col>24</xdr:col>
      <xdr:colOff>152400</xdr:colOff>
      <xdr:row>39</xdr:row>
      <xdr:rowOff>55880</xdr:rowOff>
    </xdr:to>
    <xdr:cxnSp macro="">
      <xdr:nvCxnSpPr>
        <xdr:cNvPr id="56" name="直線コネクタ 55"/>
        <xdr:cNvCxnSpPr/>
      </xdr:nvCxnSpPr>
      <xdr:spPr>
        <a:xfrm>
          <a:off x="4546600" y="674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170180</xdr:rowOff>
    </xdr:from>
    <xdr:ext cx="598805" cy="259080"/>
    <xdr:sp macro="" textlink="">
      <xdr:nvSpPr>
        <xdr:cNvPr id="57" name="人件費最大値テキスト"/>
        <xdr:cNvSpPr txBox="1"/>
      </xdr:nvSpPr>
      <xdr:spPr>
        <a:xfrm>
          <a:off x="4686300" y="4970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52070</xdr:rowOff>
    </xdr:from>
    <xdr:to xmlns:xdr="http://schemas.openxmlformats.org/drawingml/2006/spreadsheetDrawing">
      <xdr:col>24</xdr:col>
      <xdr:colOff>152400</xdr:colOff>
      <xdr:row>30</xdr:row>
      <xdr:rowOff>52070</xdr:rowOff>
    </xdr:to>
    <xdr:cxnSp macro="">
      <xdr:nvCxnSpPr>
        <xdr:cNvPr id="58" name="直線コネクタ 57"/>
        <xdr:cNvCxnSpPr/>
      </xdr:nvCxnSpPr>
      <xdr:spPr>
        <a:xfrm>
          <a:off x="4546600" y="5195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168275</xdr:rowOff>
    </xdr:from>
    <xdr:to xmlns:xdr="http://schemas.openxmlformats.org/drawingml/2006/spreadsheetDrawing">
      <xdr:col>24</xdr:col>
      <xdr:colOff>63500</xdr:colOff>
      <xdr:row>39</xdr:row>
      <xdr:rowOff>40640</xdr:rowOff>
    </xdr:to>
    <xdr:cxnSp macro="">
      <xdr:nvCxnSpPr>
        <xdr:cNvPr id="59" name="直線コネクタ 58"/>
        <xdr:cNvCxnSpPr/>
      </xdr:nvCxnSpPr>
      <xdr:spPr>
        <a:xfrm flipV="1">
          <a:off x="3797300" y="668337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109220</xdr:rowOff>
    </xdr:from>
    <xdr:ext cx="534670" cy="251460"/>
    <xdr:sp macro="" textlink="">
      <xdr:nvSpPr>
        <xdr:cNvPr id="60" name="人件費平均値テキスト"/>
        <xdr:cNvSpPr txBox="1"/>
      </xdr:nvSpPr>
      <xdr:spPr>
        <a:xfrm>
          <a:off x="4686300" y="593852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86360</xdr:rowOff>
    </xdr:from>
    <xdr:to xmlns:xdr="http://schemas.openxmlformats.org/drawingml/2006/spreadsheetDrawing">
      <xdr:col>24</xdr:col>
      <xdr:colOff>114300</xdr:colOff>
      <xdr:row>36</xdr:row>
      <xdr:rowOff>15875</xdr:rowOff>
    </xdr:to>
    <xdr:sp macro="" textlink="">
      <xdr:nvSpPr>
        <xdr:cNvPr id="61" name="フローチャート: 判断 60"/>
        <xdr:cNvSpPr/>
      </xdr:nvSpPr>
      <xdr:spPr>
        <a:xfrm>
          <a:off x="4584700" y="6087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11430</xdr:rowOff>
    </xdr:from>
    <xdr:to xmlns:xdr="http://schemas.openxmlformats.org/drawingml/2006/spreadsheetDrawing">
      <xdr:col>19</xdr:col>
      <xdr:colOff>177800</xdr:colOff>
      <xdr:row>39</xdr:row>
      <xdr:rowOff>40640</xdr:rowOff>
    </xdr:to>
    <xdr:cxnSp macro="">
      <xdr:nvCxnSpPr>
        <xdr:cNvPr id="62" name="直線コネクタ 61"/>
        <xdr:cNvCxnSpPr/>
      </xdr:nvCxnSpPr>
      <xdr:spPr>
        <a:xfrm>
          <a:off x="2908300" y="669798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115570</xdr:rowOff>
    </xdr:from>
    <xdr:to xmlns:xdr="http://schemas.openxmlformats.org/drawingml/2006/spreadsheetDrawing">
      <xdr:col>20</xdr:col>
      <xdr:colOff>38100</xdr:colOff>
      <xdr:row>36</xdr:row>
      <xdr:rowOff>45720</xdr:rowOff>
    </xdr:to>
    <xdr:sp macro="" textlink="">
      <xdr:nvSpPr>
        <xdr:cNvPr id="63" name="フローチャート: 判断 62"/>
        <xdr:cNvSpPr/>
      </xdr:nvSpPr>
      <xdr:spPr>
        <a:xfrm>
          <a:off x="3746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62230</xdr:rowOff>
    </xdr:from>
    <xdr:ext cx="526415" cy="259080"/>
    <xdr:sp macro="" textlink="">
      <xdr:nvSpPr>
        <xdr:cNvPr id="64" name="テキスト ボックス 63"/>
        <xdr:cNvSpPr txBox="1"/>
      </xdr:nvSpPr>
      <xdr:spPr>
        <a:xfrm>
          <a:off x="3529965" y="58915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39</xdr:row>
      <xdr:rowOff>11430</xdr:rowOff>
    </xdr:from>
    <xdr:to xmlns:xdr="http://schemas.openxmlformats.org/drawingml/2006/spreadsheetDrawing">
      <xdr:col>15</xdr:col>
      <xdr:colOff>50800</xdr:colOff>
      <xdr:row>39</xdr:row>
      <xdr:rowOff>42545</xdr:rowOff>
    </xdr:to>
    <xdr:cxnSp macro="">
      <xdr:nvCxnSpPr>
        <xdr:cNvPr id="65" name="直線コネクタ 64"/>
        <xdr:cNvCxnSpPr/>
      </xdr:nvCxnSpPr>
      <xdr:spPr>
        <a:xfrm flipV="1">
          <a:off x="2019300" y="66979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116840</xdr:rowOff>
    </xdr:from>
    <xdr:to xmlns:xdr="http://schemas.openxmlformats.org/drawingml/2006/spreadsheetDrawing">
      <xdr:col>15</xdr:col>
      <xdr:colOff>101600</xdr:colOff>
      <xdr:row>36</xdr:row>
      <xdr:rowOff>46990</xdr:rowOff>
    </xdr:to>
    <xdr:sp macro="" textlink="">
      <xdr:nvSpPr>
        <xdr:cNvPr id="66" name="フローチャート: 判断 65"/>
        <xdr:cNvSpPr/>
      </xdr:nvSpPr>
      <xdr:spPr>
        <a:xfrm>
          <a:off x="2857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63500</xdr:rowOff>
    </xdr:from>
    <xdr:ext cx="526415" cy="251460"/>
    <xdr:sp macro="" textlink="">
      <xdr:nvSpPr>
        <xdr:cNvPr id="67" name="テキスト ボックス 66"/>
        <xdr:cNvSpPr txBox="1"/>
      </xdr:nvSpPr>
      <xdr:spPr>
        <a:xfrm>
          <a:off x="2640965" y="58928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39</xdr:row>
      <xdr:rowOff>26670</xdr:rowOff>
    </xdr:from>
    <xdr:to xmlns:xdr="http://schemas.openxmlformats.org/drawingml/2006/spreadsheetDrawing">
      <xdr:col>10</xdr:col>
      <xdr:colOff>114300</xdr:colOff>
      <xdr:row>39</xdr:row>
      <xdr:rowOff>42545</xdr:rowOff>
    </xdr:to>
    <xdr:cxnSp macro="">
      <xdr:nvCxnSpPr>
        <xdr:cNvPr id="68" name="直線コネクタ 67"/>
        <xdr:cNvCxnSpPr/>
      </xdr:nvCxnSpPr>
      <xdr:spPr>
        <a:xfrm>
          <a:off x="1130300" y="671322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139700</xdr:rowOff>
    </xdr:from>
    <xdr:to xmlns:xdr="http://schemas.openxmlformats.org/drawingml/2006/spreadsheetDrawing">
      <xdr:col>10</xdr:col>
      <xdr:colOff>165100</xdr:colOff>
      <xdr:row>36</xdr:row>
      <xdr:rowOff>69850</xdr:rowOff>
    </xdr:to>
    <xdr:sp macro="" textlink="">
      <xdr:nvSpPr>
        <xdr:cNvPr id="69" name="フローチャート: 判断 68"/>
        <xdr:cNvSpPr/>
      </xdr:nvSpPr>
      <xdr:spPr>
        <a:xfrm>
          <a:off x="1968500" y="614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86360</xdr:rowOff>
    </xdr:from>
    <xdr:ext cx="526415" cy="251460"/>
    <xdr:sp macro="" textlink="">
      <xdr:nvSpPr>
        <xdr:cNvPr id="70" name="テキスト ボックス 69"/>
        <xdr:cNvSpPr txBox="1"/>
      </xdr:nvSpPr>
      <xdr:spPr>
        <a:xfrm>
          <a:off x="1751965" y="59156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137160</xdr:rowOff>
    </xdr:from>
    <xdr:to xmlns:xdr="http://schemas.openxmlformats.org/drawingml/2006/spreadsheetDrawing">
      <xdr:col>6</xdr:col>
      <xdr:colOff>38100</xdr:colOff>
      <xdr:row>39</xdr:row>
      <xdr:rowOff>67310</xdr:rowOff>
    </xdr:to>
    <xdr:sp macro="" textlink="">
      <xdr:nvSpPr>
        <xdr:cNvPr id="71" name="フローチャート: 判断 70"/>
        <xdr:cNvSpPr/>
      </xdr:nvSpPr>
      <xdr:spPr>
        <a:xfrm>
          <a:off x="1079500" y="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83820</xdr:rowOff>
    </xdr:from>
    <xdr:ext cx="526415" cy="259080"/>
    <xdr:sp macro="" textlink="">
      <xdr:nvSpPr>
        <xdr:cNvPr id="72" name="テキスト ボックス 71"/>
        <xdr:cNvSpPr txBox="1"/>
      </xdr:nvSpPr>
      <xdr:spPr>
        <a:xfrm>
          <a:off x="862965" y="64274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117475</xdr:rowOff>
    </xdr:from>
    <xdr:to xmlns:xdr="http://schemas.openxmlformats.org/drawingml/2006/spreadsheetDrawing">
      <xdr:col>24</xdr:col>
      <xdr:colOff>114300</xdr:colOff>
      <xdr:row>39</xdr:row>
      <xdr:rowOff>47625</xdr:rowOff>
    </xdr:to>
    <xdr:sp macro="" textlink="">
      <xdr:nvSpPr>
        <xdr:cNvPr id="78" name="楕円 77"/>
        <xdr:cNvSpPr/>
      </xdr:nvSpPr>
      <xdr:spPr>
        <a:xfrm>
          <a:off x="45847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32385</xdr:rowOff>
    </xdr:from>
    <xdr:ext cx="534670" cy="250825"/>
    <xdr:sp macro="" textlink="">
      <xdr:nvSpPr>
        <xdr:cNvPr id="79" name="人件費該当値テキスト"/>
        <xdr:cNvSpPr txBox="1"/>
      </xdr:nvSpPr>
      <xdr:spPr>
        <a:xfrm>
          <a:off x="4686300" y="654748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160655</xdr:rowOff>
    </xdr:from>
    <xdr:to xmlns:xdr="http://schemas.openxmlformats.org/drawingml/2006/spreadsheetDrawing">
      <xdr:col>20</xdr:col>
      <xdr:colOff>38100</xdr:colOff>
      <xdr:row>39</xdr:row>
      <xdr:rowOff>90805</xdr:rowOff>
    </xdr:to>
    <xdr:sp macro="" textlink="">
      <xdr:nvSpPr>
        <xdr:cNvPr id="80" name="楕円 79"/>
        <xdr:cNvSpPr/>
      </xdr:nvSpPr>
      <xdr:spPr>
        <a:xfrm>
          <a:off x="3746500" y="6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39</xdr:row>
      <xdr:rowOff>81915</xdr:rowOff>
    </xdr:from>
    <xdr:ext cx="526415" cy="259080"/>
    <xdr:sp macro="" textlink="">
      <xdr:nvSpPr>
        <xdr:cNvPr id="81" name="テキスト ボックス 80"/>
        <xdr:cNvSpPr txBox="1"/>
      </xdr:nvSpPr>
      <xdr:spPr>
        <a:xfrm>
          <a:off x="3529965" y="676846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132080</xdr:rowOff>
    </xdr:from>
    <xdr:to xmlns:xdr="http://schemas.openxmlformats.org/drawingml/2006/spreadsheetDrawing">
      <xdr:col>15</xdr:col>
      <xdr:colOff>101600</xdr:colOff>
      <xdr:row>39</xdr:row>
      <xdr:rowOff>62230</xdr:rowOff>
    </xdr:to>
    <xdr:sp macro="" textlink="">
      <xdr:nvSpPr>
        <xdr:cNvPr id="82" name="楕円 81"/>
        <xdr:cNvSpPr/>
      </xdr:nvSpPr>
      <xdr:spPr>
        <a:xfrm>
          <a:off x="2857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39</xdr:row>
      <xdr:rowOff>53340</xdr:rowOff>
    </xdr:from>
    <xdr:ext cx="526415" cy="250825"/>
    <xdr:sp macro="" textlink="">
      <xdr:nvSpPr>
        <xdr:cNvPr id="83" name="テキスト ボックス 82"/>
        <xdr:cNvSpPr txBox="1"/>
      </xdr:nvSpPr>
      <xdr:spPr>
        <a:xfrm>
          <a:off x="2640965" y="67398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38</xdr:row>
      <xdr:rowOff>163195</xdr:rowOff>
    </xdr:from>
    <xdr:to xmlns:xdr="http://schemas.openxmlformats.org/drawingml/2006/spreadsheetDrawing">
      <xdr:col>10</xdr:col>
      <xdr:colOff>165100</xdr:colOff>
      <xdr:row>39</xdr:row>
      <xdr:rowOff>93345</xdr:rowOff>
    </xdr:to>
    <xdr:sp macro="" textlink="">
      <xdr:nvSpPr>
        <xdr:cNvPr id="84" name="楕円 83"/>
        <xdr:cNvSpPr/>
      </xdr:nvSpPr>
      <xdr:spPr>
        <a:xfrm>
          <a:off x="1968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39</xdr:row>
      <xdr:rowOff>84455</xdr:rowOff>
    </xdr:from>
    <xdr:ext cx="526415" cy="259080"/>
    <xdr:sp macro="" textlink="">
      <xdr:nvSpPr>
        <xdr:cNvPr id="85" name="テキスト ボックス 84"/>
        <xdr:cNvSpPr txBox="1"/>
      </xdr:nvSpPr>
      <xdr:spPr>
        <a:xfrm>
          <a:off x="1751965" y="67710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147320</xdr:rowOff>
    </xdr:from>
    <xdr:to xmlns:xdr="http://schemas.openxmlformats.org/drawingml/2006/spreadsheetDrawing">
      <xdr:col>6</xdr:col>
      <xdr:colOff>38100</xdr:colOff>
      <xdr:row>39</xdr:row>
      <xdr:rowOff>77470</xdr:rowOff>
    </xdr:to>
    <xdr:sp macro="" textlink="">
      <xdr:nvSpPr>
        <xdr:cNvPr id="86" name="楕円 85"/>
        <xdr:cNvSpPr/>
      </xdr:nvSpPr>
      <xdr:spPr>
        <a:xfrm>
          <a:off x="1079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39</xdr:row>
      <xdr:rowOff>68580</xdr:rowOff>
    </xdr:from>
    <xdr:ext cx="526415" cy="259080"/>
    <xdr:sp macro="" textlink="">
      <xdr:nvSpPr>
        <xdr:cNvPr id="87" name="テキスト ボックス 86"/>
        <xdr:cNvSpPr txBox="1"/>
      </xdr:nvSpPr>
      <xdr:spPr>
        <a:xfrm>
          <a:off x="862965" y="67551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1630" cy="217170"/>
    <xdr:sp macro="" textlink="">
      <xdr:nvSpPr>
        <xdr:cNvPr id="96" name="テキスト ボックス 95"/>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0665" cy="250825"/>
    <xdr:sp macro="" textlink="">
      <xdr:nvSpPr>
        <xdr:cNvPr id="98" name="テキスト ボックス 97"/>
        <xdr:cNvSpPr txBox="1"/>
      </xdr:nvSpPr>
      <xdr:spPr>
        <a:xfrm>
          <a:off x="513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168910</xdr:rowOff>
    </xdr:from>
    <xdr:ext cx="531495" cy="250825"/>
    <xdr:sp macro="" textlink="">
      <xdr:nvSpPr>
        <xdr:cNvPr id="100" name="テキスト ボックス 99"/>
        <xdr:cNvSpPr txBox="1"/>
      </xdr:nvSpPr>
      <xdr:spPr>
        <a:xfrm>
          <a:off x="230505" y="99415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87375" cy="250825"/>
    <xdr:sp macro="" textlink="">
      <xdr:nvSpPr>
        <xdr:cNvPr id="102" name="テキスト ボックス 101"/>
        <xdr:cNvSpPr txBox="1"/>
      </xdr:nvSpPr>
      <xdr:spPr>
        <a:xfrm>
          <a:off x="166370" y="9484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87375" cy="250825"/>
    <xdr:sp macro="" textlink="">
      <xdr:nvSpPr>
        <xdr:cNvPr id="104" name="テキスト ボックス 103"/>
        <xdr:cNvSpPr txBox="1"/>
      </xdr:nvSpPr>
      <xdr:spPr>
        <a:xfrm>
          <a:off x="166370" y="9027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168910</xdr:rowOff>
    </xdr:from>
    <xdr:ext cx="587375" cy="250825"/>
    <xdr:sp macro="" textlink="">
      <xdr:nvSpPr>
        <xdr:cNvPr id="106" name="テキスト ボックス 105"/>
        <xdr:cNvSpPr txBox="1"/>
      </xdr:nvSpPr>
      <xdr:spPr>
        <a:xfrm>
          <a:off x="166370" y="8569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7375" cy="250825"/>
    <xdr:sp macro="" textlink="">
      <xdr:nvSpPr>
        <xdr:cNvPr id="108" name="テキスト ボックス 107"/>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3810</xdr:rowOff>
    </xdr:from>
    <xdr:to xmlns:xdr="http://schemas.openxmlformats.org/drawingml/2006/spreadsheetDrawing">
      <xdr:col>24</xdr:col>
      <xdr:colOff>62865</xdr:colOff>
      <xdr:row>58</xdr:row>
      <xdr:rowOff>149225</xdr:rowOff>
    </xdr:to>
    <xdr:cxnSp macro="">
      <xdr:nvCxnSpPr>
        <xdr:cNvPr id="110" name="直線コネクタ 109"/>
        <xdr:cNvCxnSpPr/>
      </xdr:nvCxnSpPr>
      <xdr:spPr>
        <a:xfrm flipV="1">
          <a:off x="4633595" y="8576310"/>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153035</xdr:rowOff>
    </xdr:from>
    <xdr:ext cx="534670" cy="259080"/>
    <xdr:sp macro="" textlink="">
      <xdr:nvSpPr>
        <xdr:cNvPr id="111" name="物件費最小値テキスト"/>
        <xdr:cNvSpPr txBox="1"/>
      </xdr:nvSpPr>
      <xdr:spPr>
        <a:xfrm>
          <a:off x="4686300" y="10097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149225</xdr:rowOff>
    </xdr:from>
    <xdr:to xmlns:xdr="http://schemas.openxmlformats.org/drawingml/2006/spreadsheetDrawing">
      <xdr:col>24</xdr:col>
      <xdr:colOff>152400</xdr:colOff>
      <xdr:row>58</xdr:row>
      <xdr:rowOff>149225</xdr:rowOff>
    </xdr:to>
    <xdr:cxnSp macro="">
      <xdr:nvCxnSpPr>
        <xdr:cNvPr id="112" name="直線コネクタ 111"/>
        <xdr:cNvCxnSpPr/>
      </xdr:nvCxnSpPr>
      <xdr:spPr>
        <a:xfrm>
          <a:off x="4546600" y="1009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121920</xdr:rowOff>
    </xdr:from>
    <xdr:ext cx="598805" cy="250825"/>
    <xdr:sp macro="" textlink="">
      <xdr:nvSpPr>
        <xdr:cNvPr id="113" name="物件費最大値テキスト"/>
        <xdr:cNvSpPr txBox="1"/>
      </xdr:nvSpPr>
      <xdr:spPr>
        <a:xfrm>
          <a:off x="4686300" y="835152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3810</xdr:rowOff>
    </xdr:from>
    <xdr:to xmlns:xdr="http://schemas.openxmlformats.org/drawingml/2006/spreadsheetDrawing">
      <xdr:col>24</xdr:col>
      <xdr:colOff>152400</xdr:colOff>
      <xdr:row>50</xdr:row>
      <xdr:rowOff>3810</xdr:rowOff>
    </xdr:to>
    <xdr:cxnSp macro="">
      <xdr:nvCxnSpPr>
        <xdr:cNvPr id="114" name="直線コネクタ 113"/>
        <xdr:cNvCxnSpPr/>
      </xdr:nvCxnSpPr>
      <xdr:spPr>
        <a:xfrm>
          <a:off x="4546600" y="857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73025</xdr:rowOff>
    </xdr:from>
    <xdr:to xmlns:xdr="http://schemas.openxmlformats.org/drawingml/2006/spreadsheetDrawing">
      <xdr:col>24</xdr:col>
      <xdr:colOff>63500</xdr:colOff>
      <xdr:row>58</xdr:row>
      <xdr:rowOff>82550</xdr:rowOff>
    </xdr:to>
    <xdr:cxnSp macro="">
      <xdr:nvCxnSpPr>
        <xdr:cNvPr id="115" name="直線コネクタ 114"/>
        <xdr:cNvCxnSpPr/>
      </xdr:nvCxnSpPr>
      <xdr:spPr>
        <a:xfrm flipV="1">
          <a:off x="3797300" y="1001712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31750</xdr:rowOff>
    </xdr:from>
    <xdr:ext cx="534670" cy="250825"/>
    <xdr:sp macro="" textlink="">
      <xdr:nvSpPr>
        <xdr:cNvPr id="116" name="物件費平均値テキスト"/>
        <xdr:cNvSpPr txBox="1"/>
      </xdr:nvSpPr>
      <xdr:spPr>
        <a:xfrm>
          <a:off x="4686300" y="946150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8890</xdr:rowOff>
    </xdr:from>
    <xdr:to xmlns:xdr="http://schemas.openxmlformats.org/drawingml/2006/spreadsheetDrawing">
      <xdr:col>24</xdr:col>
      <xdr:colOff>114300</xdr:colOff>
      <xdr:row>56</xdr:row>
      <xdr:rowOff>110490</xdr:rowOff>
    </xdr:to>
    <xdr:sp macro="" textlink="">
      <xdr:nvSpPr>
        <xdr:cNvPr id="117" name="フローチャート: 判断 116"/>
        <xdr:cNvSpPr/>
      </xdr:nvSpPr>
      <xdr:spPr>
        <a:xfrm>
          <a:off x="45847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66675</xdr:rowOff>
    </xdr:from>
    <xdr:to xmlns:xdr="http://schemas.openxmlformats.org/drawingml/2006/spreadsheetDrawing">
      <xdr:col>19</xdr:col>
      <xdr:colOff>177800</xdr:colOff>
      <xdr:row>58</xdr:row>
      <xdr:rowOff>82550</xdr:rowOff>
    </xdr:to>
    <xdr:cxnSp macro="">
      <xdr:nvCxnSpPr>
        <xdr:cNvPr id="118" name="直線コネクタ 117"/>
        <xdr:cNvCxnSpPr/>
      </xdr:nvCxnSpPr>
      <xdr:spPr>
        <a:xfrm>
          <a:off x="2908300" y="1001077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1905</xdr:rowOff>
    </xdr:from>
    <xdr:to xmlns:xdr="http://schemas.openxmlformats.org/drawingml/2006/spreadsheetDrawing">
      <xdr:col>20</xdr:col>
      <xdr:colOff>38100</xdr:colOff>
      <xdr:row>56</xdr:row>
      <xdr:rowOff>103505</xdr:rowOff>
    </xdr:to>
    <xdr:sp macro="" textlink="">
      <xdr:nvSpPr>
        <xdr:cNvPr id="119" name="フローチャート: 判断 118"/>
        <xdr:cNvSpPr/>
      </xdr:nvSpPr>
      <xdr:spPr>
        <a:xfrm>
          <a:off x="3746500" y="960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120650</xdr:rowOff>
    </xdr:from>
    <xdr:ext cx="526415" cy="251460"/>
    <xdr:sp macro="" textlink="">
      <xdr:nvSpPr>
        <xdr:cNvPr id="120" name="テキスト ボックス 119"/>
        <xdr:cNvSpPr txBox="1"/>
      </xdr:nvSpPr>
      <xdr:spPr>
        <a:xfrm>
          <a:off x="3529965" y="93789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66675</xdr:rowOff>
    </xdr:from>
    <xdr:to xmlns:xdr="http://schemas.openxmlformats.org/drawingml/2006/spreadsheetDrawing">
      <xdr:col>15</xdr:col>
      <xdr:colOff>50800</xdr:colOff>
      <xdr:row>58</xdr:row>
      <xdr:rowOff>81280</xdr:rowOff>
    </xdr:to>
    <xdr:cxnSp macro="">
      <xdr:nvCxnSpPr>
        <xdr:cNvPr id="121" name="直線コネクタ 120"/>
        <xdr:cNvCxnSpPr/>
      </xdr:nvCxnSpPr>
      <xdr:spPr>
        <a:xfrm flipV="1">
          <a:off x="2019300" y="1001077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74930</xdr:rowOff>
    </xdr:from>
    <xdr:to xmlns:xdr="http://schemas.openxmlformats.org/drawingml/2006/spreadsheetDrawing">
      <xdr:col>15</xdr:col>
      <xdr:colOff>101600</xdr:colOff>
      <xdr:row>57</xdr:row>
      <xdr:rowOff>4445</xdr:rowOff>
    </xdr:to>
    <xdr:sp macro="" textlink="">
      <xdr:nvSpPr>
        <xdr:cNvPr id="122" name="フローチャート: 判断 121"/>
        <xdr:cNvSpPr/>
      </xdr:nvSpPr>
      <xdr:spPr>
        <a:xfrm>
          <a:off x="2857500" y="96761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20955</xdr:rowOff>
    </xdr:from>
    <xdr:ext cx="526415" cy="250825"/>
    <xdr:sp macro="" textlink="">
      <xdr:nvSpPr>
        <xdr:cNvPr id="123" name="テキスト ボックス 122"/>
        <xdr:cNvSpPr txBox="1"/>
      </xdr:nvSpPr>
      <xdr:spPr>
        <a:xfrm>
          <a:off x="2640965" y="94507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81280</xdr:rowOff>
    </xdr:from>
    <xdr:to xmlns:xdr="http://schemas.openxmlformats.org/drawingml/2006/spreadsheetDrawing">
      <xdr:col>10</xdr:col>
      <xdr:colOff>114300</xdr:colOff>
      <xdr:row>59</xdr:row>
      <xdr:rowOff>17780</xdr:rowOff>
    </xdr:to>
    <xdr:cxnSp macro="">
      <xdr:nvCxnSpPr>
        <xdr:cNvPr id="124" name="直線コネクタ 123"/>
        <xdr:cNvCxnSpPr/>
      </xdr:nvCxnSpPr>
      <xdr:spPr>
        <a:xfrm flipV="1">
          <a:off x="1130300" y="10025380"/>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123825</xdr:rowOff>
    </xdr:from>
    <xdr:to xmlns:xdr="http://schemas.openxmlformats.org/drawingml/2006/spreadsheetDrawing">
      <xdr:col>10</xdr:col>
      <xdr:colOff>165100</xdr:colOff>
      <xdr:row>57</xdr:row>
      <xdr:rowOff>53975</xdr:rowOff>
    </xdr:to>
    <xdr:sp macro="" textlink="">
      <xdr:nvSpPr>
        <xdr:cNvPr id="125" name="フローチャート: 判断 124"/>
        <xdr:cNvSpPr/>
      </xdr:nvSpPr>
      <xdr:spPr>
        <a:xfrm>
          <a:off x="1968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70485</xdr:rowOff>
    </xdr:from>
    <xdr:ext cx="526415" cy="259080"/>
    <xdr:sp macro="" textlink="">
      <xdr:nvSpPr>
        <xdr:cNvPr id="126" name="テキスト ボックス 125"/>
        <xdr:cNvSpPr txBox="1"/>
      </xdr:nvSpPr>
      <xdr:spPr>
        <a:xfrm>
          <a:off x="1751965" y="95002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160020</xdr:rowOff>
    </xdr:from>
    <xdr:to xmlns:xdr="http://schemas.openxmlformats.org/drawingml/2006/spreadsheetDrawing">
      <xdr:col>6</xdr:col>
      <xdr:colOff>38100</xdr:colOff>
      <xdr:row>58</xdr:row>
      <xdr:rowOff>90170</xdr:rowOff>
    </xdr:to>
    <xdr:sp macro="" textlink="">
      <xdr:nvSpPr>
        <xdr:cNvPr id="127" name="フローチャート: 判断 126"/>
        <xdr:cNvSpPr/>
      </xdr:nvSpPr>
      <xdr:spPr>
        <a:xfrm>
          <a:off x="1079500" y="993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106680</xdr:rowOff>
    </xdr:from>
    <xdr:ext cx="526415" cy="259080"/>
    <xdr:sp macro="" textlink="">
      <xdr:nvSpPr>
        <xdr:cNvPr id="128" name="テキスト ボックス 127"/>
        <xdr:cNvSpPr txBox="1"/>
      </xdr:nvSpPr>
      <xdr:spPr>
        <a:xfrm>
          <a:off x="862965" y="97078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22225</xdr:rowOff>
    </xdr:from>
    <xdr:to xmlns:xdr="http://schemas.openxmlformats.org/drawingml/2006/spreadsheetDrawing">
      <xdr:col>24</xdr:col>
      <xdr:colOff>114300</xdr:colOff>
      <xdr:row>58</xdr:row>
      <xdr:rowOff>123825</xdr:rowOff>
    </xdr:to>
    <xdr:sp macro="" textlink="">
      <xdr:nvSpPr>
        <xdr:cNvPr id="134" name="楕円 133"/>
        <xdr:cNvSpPr/>
      </xdr:nvSpPr>
      <xdr:spPr>
        <a:xfrm>
          <a:off x="45847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109220</xdr:rowOff>
    </xdr:from>
    <xdr:ext cx="534670" cy="251460"/>
    <xdr:sp macro="" textlink="">
      <xdr:nvSpPr>
        <xdr:cNvPr id="135" name="物件費該当値テキスト"/>
        <xdr:cNvSpPr txBox="1"/>
      </xdr:nvSpPr>
      <xdr:spPr>
        <a:xfrm>
          <a:off x="4686300" y="98818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31750</xdr:rowOff>
    </xdr:from>
    <xdr:to xmlns:xdr="http://schemas.openxmlformats.org/drawingml/2006/spreadsheetDrawing">
      <xdr:col>20</xdr:col>
      <xdr:colOff>38100</xdr:colOff>
      <xdr:row>58</xdr:row>
      <xdr:rowOff>133350</xdr:rowOff>
    </xdr:to>
    <xdr:sp macro="" textlink="">
      <xdr:nvSpPr>
        <xdr:cNvPr id="136" name="楕円 135"/>
        <xdr:cNvSpPr/>
      </xdr:nvSpPr>
      <xdr:spPr>
        <a:xfrm>
          <a:off x="3746500" y="997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124460</xdr:rowOff>
    </xdr:from>
    <xdr:ext cx="526415" cy="259080"/>
    <xdr:sp macro="" textlink="">
      <xdr:nvSpPr>
        <xdr:cNvPr id="137" name="テキスト ボックス 136"/>
        <xdr:cNvSpPr txBox="1"/>
      </xdr:nvSpPr>
      <xdr:spPr>
        <a:xfrm>
          <a:off x="3529965" y="100685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15875</xdr:rowOff>
    </xdr:from>
    <xdr:to xmlns:xdr="http://schemas.openxmlformats.org/drawingml/2006/spreadsheetDrawing">
      <xdr:col>15</xdr:col>
      <xdr:colOff>101600</xdr:colOff>
      <xdr:row>58</xdr:row>
      <xdr:rowOff>117475</xdr:rowOff>
    </xdr:to>
    <xdr:sp macro="" textlink="">
      <xdr:nvSpPr>
        <xdr:cNvPr id="138" name="楕円 137"/>
        <xdr:cNvSpPr/>
      </xdr:nvSpPr>
      <xdr:spPr>
        <a:xfrm>
          <a:off x="2857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109220</xdr:rowOff>
    </xdr:from>
    <xdr:ext cx="526415" cy="251460"/>
    <xdr:sp macro="" textlink="">
      <xdr:nvSpPr>
        <xdr:cNvPr id="139" name="テキスト ボックス 138"/>
        <xdr:cNvSpPr txBox="1"/>
      </xdr:nvSpPr>
      <xdr:spPr>
        <a:xfrm>
          <a:off x="2640965" y="100533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30480</xdr:rowOff>
    </xdr:from>
    <xdr:to xmlns:xdr="http://schemas.openxmlformats.org/drawingml/2006/spreadsheetDrawing">
      <xdr:col>10</xdr:col>
      <xdr:colOff>165100</xdr:colOff>
      <xdr:row>58</xdr:row>
      <xdr:rowOff>132080</xdr:rowOff>
    </xdr:to>
    <xdr:sp macro="" textlink="">
      <xdr:nvSpPr>
        <xdr:cNvPr id="140" name="楕円 139"/>
        <xdr:cNvSpPr/>
      </xdr:nvSpPr>
      <xdr:spPr>
        <a:xfrm>
          <a:off x="19685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123190</xdr:rowOff>
    </xdr:from>
    <xdr:ext cx="526415" cy="250825"/>
    <xdr:sp macro="" textlink="">
      <xdr:nvSpPr>
        <xdr:cNvPr id="141" name="テキスト ボックス 140"/>
        <xdr:cNvSpPr txBox="1"/>
      </xdr:nvSpPr>
      <xdr:spPr>
        <a:xfrm>
          <a:off x="1751965" y="1006729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137795</xdr:rowOff>
    </xdr:from>
    <xdr:to xmlns:xdr="http://schemas.openxmlformats.org/drawingml/2006/spreadsheetDrawing">
      <xdr:col>6</xdr:col>
      <xdr:colOff>38100</xdr:colOff>
      <xdr:row>59</xdr:row>
      <xdr:rowOff>67945</xdr:rowOff>
    </xdr:to>
    <xdr:sp macro="" textlink="">
      <xdr:nvSpPr>
        <xdr:cNvPr id="142" name="楕円 141"/>
        <xdr:cNvSpPr/>
      </xdr:nvSpPr>
      <xdr:spPr>
        <a:xfrm>
          <a:off x="107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59055</xdr:rowOff>
    </xdr:from>
    <xdr:ext cx="526415" cy="259080"/>
    <xdr:sp macro="" textlink="">
      <xdr:nvSpPr>
        <xdr:cNvPr id="143" name="テキスト ボックス 142"/>
        <xdr:cNvSpPr txBox="1"/>
      </xdr:nvSpPr>
      <xdr:spPr>
        <a:xfrm>
          <a:off x="862965" y="101746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1630" cy="217170"/>
    <xdr:sp macro="" textlink="">
      <xdr:nvSpPr>
        <xdr:cNvPr id="152" name="テキスト ボックス 151"/>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168910</xdr:rowOff>
    </xdr:from>
    <xdr:ext cx="240665" cy="250825"/>
    <xdr:sp macro="" textlink="">
      <xdr:nvSpPr>
        <xdr:cNvPr id="155" name="テキスト ボックス 154"/>
        <xdr:cNvSpPr txBox="1"/>
      </xdr:nvSpPr>
      <xdr:spPr>
        <a:xfrm>
          <a:off x="513080" y="13370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0825"/>
    <xdr:sp macro="" textlink="">
      <xdr:nvSpPr>
        <xdr:cNvPr id="157" name="テキスト ボックス 156"/>
        <xdr:cNvSpPr txBox="1"/>
      </xdr:nvSpPr>
      <xdr:spPr>
        <a:xfrm>
          <a:off x="230505" y="12913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0825"/>
    <xdr:sp macro="" textlink="">
      <xdr:nvSpPr>
        <xdr:cNvPr id="159" name="テキスト ボックス 158"/>
        <xdr:cNvSpPr txBox="1"/>
      </xdr:nvSpPr>
      <xdr:spPr>
        <a:xfrm>
          <a:off x="230505" y="12456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168910</xdr:rowOff>
    </xdr:from>
    <xdr:ext cx="531495" cy="250825"/>
    <xdr:sp macro="" textlink="">
      <xdr:nvSpPr>
        <xdr:cNvPr id="161" name="テキスト ボックス 160"/>
        <xdr:cNvSpPr txBox="1"/>
      </xdr:nvSpPr>
      <xdr:spPr>
        <a:xfrm>
          <a:off x="230505" y="11998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0825"/>
    <xdr:sp macro="" textlink="">
      <xdr:nvSpPr>
        <xdr:cNvPr id="163" name="テキスト ボックス 162"/>
        <xdr:cNvSpPr txBox="1"/>
      </xdr:nvSpPr>
      <xdr:spPr>
        <a:xfrm>
          <a:off x="230505" y="11541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99695</xdr:rowOff>
    </xdr:from>
    <xdr:to xmlns:xdr="http://schemas.openxmlformats.org/drawingml/2006/spreadsheetDrawing">
      <xdr:col>24</xdr:col>
      <xdr:colOff>62865</xdr:colOff>
      <xdr:row>78</xdr:row>
      <xdr:rowOff>139700</xdr:rowOff>
    </xdr:to>
    <xdr:cxnSp macro="">
      <xdr:nvCxnSpPr>
        <xdr:cNvPr id="165" name="直線コネクタ 164"/>
        <xdr:cNvCxnSpPr/>
      </xdr:nvCxnSpPr>
      <xdr:spPr>
        <a:xfrm flipV="1">
          <a:off x="4633595" y="1210119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143510</xdr:rowOff>
    </xdr:from>
    <xdr:ext cx="249555" cy="251460"/>
    <xdr:sp macro="" textlink="">
      <xdr:nvSpPr>
        <xdr:cNvPr id="166" name="維持補修費最小値テキスト"/>
        <xdr:cNvSpPr txBox="1"/>
      </xdr:nvSpPr>
      <xdr:spPr>
        <a:xfrm>
          <a:off x="4686300" y="13516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139700</xdr:rowOff>
    </xdr:from>
    <xdr:to xmlns:xdr="http://schemas.openxmlformats.org/drawingml/2006/spreadsheetDrawing">
      <xdr:col>24</xdr:col>
      <xdr:colOff>152400</xdr:colOff>
      <xdr:row>78</xdr:row>
      <xdr:rowOff>139700</xdr:rowOff>
    </xdr:to>
    <xdr:cxnSp macro="">
      <xdr:nvCxnSpPr>
        <xdr:cNvPr id="167" name="直線コネクタ 166"/>
        <xdr:cNvCxnSpPr/>
      </xdr:nvCxnSpPr>
      <xdr:spPr>
        <a:xfrm>
          <a:off x="4546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46355</xdr:rowOff>
    </xdr:from>
    <xdr:ext cx="534670" cy="259080"/>
    <xdr:sp macro="" textlink="">
      <xdr:nvSpPr>
        <xdr:cNvPr id="168" name="維持補修費最大値テキスト"/>
        <xdr:cNvSpPr txBox="1"/>
      </xdr:nvSpPr>
      <xdr:spPr>
        <a:xfrm>
          <a:off x="4686300" y="11876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99695</xdr:rowOff>
    </xdr:from>
    <xdr:to xmlns:xdr="http://schemas.openxmlformats.org/drawingml/2006/spreadsheetDrawing">
      <xdr:col>24</xdr:col>
      <xdr:colOff>152400</xdr:colOff>
      <xdr:row>70</xdr:row>
      <xdr:rowOff>99695</xdr:rowOff>
    </xdr:to>
    <xdr:cxnSp macro="">
      <xdr:nvCxnSpPr>
        <xdr:cNvPr id="169" name="直線コネクタ 168"/>
        <xdr:cNvCxnSpPr/>
      </xdr:nvCxnSpPr>
      <xdr:spPr>
        <a:xfrm>
          <a:off x="4546600" y="1210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102870</xdr:rowOff>
    </xdr:from>
    <xdr:to xmlns:xdr="http://schemas.openxmlformats.org/drawingml/2006/spreadsheetDrawing">
      <xdr:col>24</xdr:col>
      <xdr:colOff>63500</xdr:colOff>
      <xdr:row>78</xdr:row>
      <xdr:rowOff>110490</xdr:rowOff>
    </xdr:to>
    <xdr:cxnSp macro="">
      <xdr:nvCxnSpPr>
        <xdr:cNvPr id="170" name="直線コネクタ 169"/>
        <xdr:cNvCxnSpPr/>
      </xdr:nvCxnSpPr>
      <xdr:spPr>
        <a:xfrm>
          <a:off x="3797300" y="134759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83820</xdr:rowOff>
    </xdr:from>
    <xdr:ext cx="469900" cy="259080"/>
    <xdr:sp macro="" textlink="">
      <xdr:nvSpPr>
        <xdr:cNvPr id="171" name="維持補修費平均値テキスト"/>
        <xdr:cNvSpPr txBox="1"/>
      </xdr:nvSpPr>
      <xdr:spPr>
        <a:xfrm>
          <a:off x="4686300" y="131140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60960</xdr:rowOff>
    </xdr:from>
    <xdr:to xmlns:xdr="http://schemas.openxmlformats.org/drawingml/2006/spreadsheetDrawing">
      <xdr:col>24</xdr:col>
      <xdr:colOff>114300</xdr:colOff>
      <xdr:row>77</xdr:row>
      <xdr:rowOff>162560</xdr:rowOff>
    </xdr:to>
    <xdr:sp macro="" textlink="">
      <xdr:nvSpPr>
        <xdr:cNvPr id="172" name="フローチャート: 判断 171"/>
        <xdr:cNvSpPr/>
      </xdr:nvSpPr>
      <xdr:spPr>
        <a:xfrm>
          <a:off x="4584700" y="1326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102870</xdr:rowOff>
    </xdr:from>
    <xdr:to xmlns:xdr="http://schemas.openxmlformats.org/drawingml/2006/spreadsheetDrawing">
      <xdr:col>19</xdr:col>
      <xdr:colOff>177800</xdr:colOff>
      <xdr:row>78</xdr:row>
      <xdr:rowOff>113665</xdr:rowOff>
    </xdr:to>
    <xdr:cxnSp macro="">
      <xdr:nvCxnSpPr>
        <xdr:cNvPr id="173" name="直線コネクタ 172"/>
        <xdr:cNvCxnSpPr/>
      </xdr:nvCxnSpPr>
      <xdr:spPr>
        <a:xfrm flipV="1">
          <a:off x="2908300" y="1347597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64770</xdr:rowOff>
    </xdr:from>
    <xdr:to xmlns:xdr="http://schemas.openxmlformats.org/drawingml/2006/spreadsheetDrawing">
      <xdr:col>20</xdr:col>
      <xdr:colOff>38100</xdr:colOff>
      <xdr:row>77</xdr:row>
      <xdr:rowOff>166370</xdr:rowOff>
    </xdr:to>
    <xdr:sp macro="" textlink="">
      <xdr:nvSpPr>
        <xdr:cNvPr id="174" name="フローチャート: 判断 173"/>
        <xdr:cNvSpPr/>
      </xdr:nvSpPr>
      <xdr:spPr>
        <a:xfrm>
          <a:off x="37465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12065</xdr:rowOff>
    </xdr:from>
    <xdr:ext cx="461645" cy="259080"/>
    <xdr:sp macro="" textlink="">
      <xdr:nvSpPr>
        <xdr:cNvPr id="175" name="テキスト ボックス 174"/>
        <xdr:cNvSpPr txBox="1"/>
      </xdr:nvSpPr>
      <xdr:spPr>
        <a:xfrm>
          <a:off x="3562350" y="130422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67310</xdr:rowOff>
    </xdr:from>
    <xdr:to xmlns:xdr="http://schemas.openxmlformats.org/drawingml/2006/spreadsheetDrawing">
      <xdr:col>15</xdr:col>
      <xdr:colOff>50800</xdr:colOff>
      <xdr:row>78</xdr:row>
      <xdr:rowOff>113665</xdr:rowOff>
    </xdr:to>
    <xdr:cxnSp macro="">
      <xdr:nvCxnSpPr>
        <xdr:cNvPr id="176" name="直線コネクタ 175"/>
        <xdr:cNvCxnSpPr/>
      </xdr:nvCxnSpPr>
      <xdr:spPr>
        <a:xfrm>
          <a:off x="2019300" y="13440410"/>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63500</xdr:rowOff>
    </xdr:from>
    <xdr:to xmlns:xdr="http://schemas.openxmlformats.org/drawingml/2006/spreadsheetDrawing">
      <xdr:col>15</xdr:col>
      <xdr:colOff>101600</xdr:colOff>
      <xdr:row>77</xdr:row>
      <xdr:rowOff>165100</xdr:rowOff>
    </xdr:to>
    <xdr:sp macro="" textlink="">
      <xdr:nvSpPr>
        <xdr:cNvPr id="177" name="フローチャート: 判断 176"/>
        <xdr:cNvSpPr/>
      </xdr:nvSpPr>
      <xdr:spPr>
        <a:xfrm>
          <a:off x="2857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10160</xdr:rowOff>
    </xdr:from>
    <xdr:ext cx="461645" cy="259080"/>
    <xdr:sp macro="" textlink="">
      <xdr:nvSpPr>
        <xdr:cNvPr id="178" name="テキスト ボックス 177"/>
        <xdr:cNvSpPr txBox="1"/>
      </xdr:nvSpPr>
      <xdr:spPr>
        <a:xfrm>
          <a:off x="2673350" y="130403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67310</xdr:rowOff>
    </xdr:from>
    <xdr:to xmlns:xdr="http://schemas.openxmlformats.org/drawingml/2006/spreadsheetDrawing">
      <xdr:col>10</xdr:col>
      <xdr:colOff>114300</xdr:colOff>
      <xdr:row>78</xdr:row>
      <xdr:rowOff>109855</xdr:rowOff>
    </xdr:to>
    <xdr:cxnSp macro="">
      <xdr:nvCxnSpPr>
        <xdr:cNvPr id="179" name="直線コネクタ 178"/>
        <xdr:cNvCxnSpPr/>
      </xdr:nvCxnSpPr>
      <xdr:spPr>
        <a:xfrm flipV="1">
          <a:off x="1130300" y="1344041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76835</xdr:rowOff>
    </xdr:from>
    <xdr:to xmlns:xdr="http://schemas.openxmlformats.org/drawingml/2006/spreadsheetDrawing">
      <xdr:col>10</xdr:col>
      <xdr:colOff>165100</xdr:colOff>
      <xdr:row>78</xdr:row>
      <xdr:rowOff>6985</xdr:rowOff>
    </xdr:to>
    <xdr:sp macro="" textlink="">
      <xdr:nvSpPr>
        <xdr:cNvPr id="180" name="フローチャート: 判断 179"/>
        <xdr:cNvSpPr/>
      </xdr:nvSpPr>
      <xdr:spPr>
        <a:xfrm>
          <a:off x="1968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23495</xdr:rowOff>
    </xdr:from>
    <xdr:ext cx="461645" cy="259080"/>
    <xdr:sp macro="" textlink="">
      <xdr:nvSpPr>
        <xdr:cNvPr id="181" name="テキスト ボックス 180"/>
        <xdr:cNvSpPr txBox="1"/>
      </xdr:nvSpPr>
      <xdr:spPr>
        <a:xfrm>
          <a:off x="1784350" y="130536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6350</xdr:rowOff>
    </xdr:from>
    <xdr:to xmlns:xdr="http://schemas.openxmlformats.org/drawingml/2006/spreadsheetDrawing">
      <xdr:col>6</xdr:col>
      <xdr:colOff>38100</xdr:colOff>
      <xdr:row>78</xdr:row>
      <xdr:rowOff>107950</xdr:rowOff>
    </xdr:to>
    <xdr:sp macro="" textlink="">
      <xdr:nvSpPr>
        <xdr:cNvPr id="182" name="フローチャート: 判断 181"/>
        <xdr:cNvSpPr/>
      </xdr:nvSpPr>
      <xdr:spPr>
        <a:xfrm>
          <a:off x="1079500" y="1337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124460</xdr:rowOff>
    </xdr:from>
    <xdr:ext cx="461645" cy="259080"/>
    <xdr:sp macro="" textlink="">
      <xdr:nvSpPr>
        <xdr:cNvPr id="183" name="テキスト ボックス 182"/>
        <xdr:cNvSpPr txBox="1"/>
      </xdr:nvSpPr>
      <xdr:spPr>
        <a:xfrm>
          <a:off x="895350" y="131546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59690</xdr:rowOff>
    </xdr:from>
    <xdr:to xmlns:xdr="http://schemas.openxmlformats.org/drawingml/2006/spreadsheetDrawing">
      <xdr:col>24</xdr:col>
      <xdr:colOff>114300</xdr:colOff>
      <xdr:row>78</xdr:row>
      <xdr:rowOff>161290</xdr:rowOff>
    </xdr:to>
    <xdr:sp macro="" textlink="">
      <xdr:nvSpPr>
        <xdr:cNvPr id="189" name="楕円 188"/>
        <xdr:cNvSpPr/>
      </xdr:nvSpPr>
      <xdr:spPr>
        <a:xfrm>
          <a:off x="4584700" y="134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146050</xdr:rowOff>
    </xdr:from>
    <xdr:ext cx="469900" cy="250825"/>
    <xdr:sp macro="" textlink="">
      <xdr:nvSpPr>
        <xdr:cNvPr id="190" name="維持補修費該当値テキスト"/>
        <xdr:cNvSpPr txBox="1"/>
      </xdr:nvSpPr>
      <xdr:spPr>
        <a:xfrm>
          <a:off x="4686300" y="1334770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52070</xdr:rowOff>
    </xdr:from>
    <xdr:to xmlns:xdr="http://schemas.openxmlformats.org/drawingml/2006/spreadsheetDrawing">
      <xdr:col>20</xdr:col>
      <xdr:colOff>38100</xdr:colOff>
      <xdr:row>78</xdr:row>
      <xdr:rowOff>153670</xdr:rowOff>
    </xdr:to>
    <xdr:sp macro="" textlink="">
      <xdr:nvSpPr>
        <xdr:cNvPr id="191" name="楕円 190"/>
        <xdr:cNvSpPr/>
      </xdr:nvSpPr>
      <xdr:spPr>
        <a:xfrm>
          <a:off x="3746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144780</xdr:rowOff>
    </xdr:from>
    <xdr:ext cx="461645" cy="250825"/>
    <xdr:sp macro="" textlink="">
      <xdr:nvSpPr>
        <xdr:cNvPr id="192" name="テキスト ボックス 191"/>
        <xdr:cNvSpPr txBox="1"/>
      </xdr:nvSpPr>
      <xdr:spPr>
        <a:xfrm>
          <a:off x="3562350" y="1351788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63500</xdr:rowOff>
    </xdr:from>
    <xdr:to xmlns:xdr="http://schemas.openxmlformats.org/drawingml/2006/spreadsheetDrawing">
      <xdr:col>15</xdr:col>
      <xdr:colOff>101600</xdr:colOff>
      <xdr:row>78</xdr:row>
      <xdr:rowOff>164465</xdr:rowOff>
    </xdr:to>
    <xdr:sp macro="" textlink="">
      <xdr:nvSpPr>
        <xdr:cNvPr id="193" name="楕円 192"/>
        <xdr:cNvSpPr/>
      </xdr:nvSpPr>
      <xdr:spPr>
        <a:xfrm>
          <a:off x="2857500" y="13436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155575</xdr:rowOff>
    </xdr:from>
    <xdr:ext cx="461645" cy="250825"/>
    <xdr:sp macro="" textlink="">
      <xdr:nvSpPr>
        <xdr:cNvPr id="194" name="テキスト ボックス 193"/>
        <xdr:cNvSpPr txBox="1"/>
      </xdr:nvSpPr>
      <xdr:spPr>
        <a:xfrm>
          <a:off x="2673350" y="1352867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16510</xdr:rowOff>
    </xdr:from>
    <xdr:to xmlns:xdr="http://schemas.openxmlformats.org/drawingml/2006/spreadsheetDrawing">
      <xdr:col>10</xdr:col>
      <xdr:colOff>165100</xdr:colOff>
      <xdr:row>78</xdr:row>
      <xdr:rowOff>118110</xdr:rowOff>
    </xdr:to>
    <xdr:sp macro="" textlink="">
      <xdr:nvSpPr>
        <xdr:cNvPr id="195" name="楕円 194"/>
        <xdr:cNvSpPr/>
      </xdr:nvSpPr>
      <xdr:spPr>
        <a:xfrm>
          <a:off x="1968500" y="133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109220</xdr:rowOff>
    </xdr:from>
    <xdr:ext cx="461645" cy="251460"/>
    <xdr:sp macro="" textlink="">
      <xdr:nvSpPr>
        <xdr:cNvPr id="196" name="テキスト ボックス 195"/>
        <xdr:cNvSpPr txBox="1"/>
      </xdr:nvSpPr>
      <xdr:spPr>
        <a:xfrm>
          <a:off x="1784350" y="1348232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59055</xdr:rowOff>
    </xdr:from>
    <xdr:to xmlns:xdr="http://schemas.openxmlformats.org/drawingml/2006/spreadsheetDrawing">
      <xdr:col>6</xdr:col>
      <xdr:colOff>38100</xdr:colOff>
      <xdr:row>78</xdr:row>
      <xdr:rowOff>160655</xdr:rowOff>
    </xdr:to>
    <xdr:sp macro="" textlink="">
      <xdr:nvSpPr>
        <xdr:cNvPr id="197" name="楕円 196"/>
        <xdr:cNvSpPr/>
      </xdr:nvSpPr>
      <xdr:spPr>
        <a:xfrm>
          <a:off x="10795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151765</xdr:rowOff>
    </xdr:from>
    <xdr:ext cx="461645" cy="259080"/>
    <xdr:sp macro="" textlink="">
      <xdr:nvSpPr>
        <xdr:cNvPr id="198" name="テキスト ボックス 197"/>
        <xdr:cNvSpPr txBox="1"/>
      </xdr:nvSpPr>
      <xdr:spPr>
        <a:xfrm>
          <a:off x="895350" y="135248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161,889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1630" cy="217170"/>
    <xdr:sp macro="" textlink="">
      <xdr:nvSpPr>
        <xdr:cNvPr id="207" name="テキスト ボックス 206"/>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665" cy="250825"/>
    <xdr:sp macro="" textlink="">
      <xdr:nvSpPr>
        <xdr:cNvPr id="209" name="テキスト ボックス 208"/>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0825"/>
    <xdr:sp macro="" textlink="">
      <xdr:nvSpPr>
        <xdr:cNvPr id="213" name="テキスト ボックス 212"/>
        <xdr:cNvSpPr txBox="1"/>
      </xdr:nvSpPr>
      <xdr:spPr>
        <a:xfrm>
          <a:off x="230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5" name="テキスト ボックス 214"/>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87375" cy="251460"/>
    <xdr:sp macro="" textlink="">
      <xdr:nvSpPr>
        <xdr:cNvPr id="217" name="テキスト ボックス 216"/>
        <xdr:cNvSpPr txBox="1"/>
      </xdr:nvSpPr>
      <xdr:spPr>
        <a:xfrm>
          <a:off x="166370" y="15951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87375" cy="258445"/>
    <xdr:sp macro="" textlink="">
      <xdr:nvSpPr>
        <xdr:cNvPr id="219" name="テキスト ボックス 218"/>
        <xdr:cNvSpPr txBox="1"/>
      </xdr:nvSpPr>
      <xdr:spPr>
        <a:xfrm>
          <a:off x="166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87375" cy="259080"/>
    <xdr:sp macro="" textlink="">
      <xdr:nvSpPr>
        <xdr:cNvPr id="221" name="テキスト ボックス 220"/>
        <xdr:cNvSpPr txBox="1"/>
      </xdr:nvSpPr>
      <xdr:spPr>
        <a:xfrm>
          <a:off x="166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7375" cy="250825"/>
    <xdr:sp macro="" textlink="">
      <xdr:nvSpPr>
        <xdr:cNvPr id="223" name="テキスト ボックス 222"/>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158750</xdr:rowOff>
    </xdr:from>
    <xdr:to xmlns:xdr="http://schemas.openxmlformats.org/drawingml/2006/spreadsheetDrawing">
      <xdr:col>24</xdr:col>
      <xdr:colOff>62865</xdr:colOff>
      <xdr:row>98</xdr:row>
      <xdr:rowOff>167640</xdr:rowOff>
    </xdr:to>
    <xdr:cxnSp macro="">
      <xdr:nvCxnSpPr>
        <xdr:cNvPr id="225" name="直線コネクタ 224"/>
        <xdr:cNvCxnSpPr/>
      </xdr:nvCxnSpPr>
      <xdr:spPr>
        <a:xfrm flipV="1">
          <a:off x="4633595" y="15589250"/>
          <a:ext cx="1270" cy="1380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0</xdr:rowOff>
    </xdr:from>
    <xdr:ext cx="534670" cy="259080"/>
    <xdr:sp macro="" textlink="">
      <xdr:nvSpPr>
        <xdr:cNvPr id="226" name="扶助費最小値テキスト"/>
        <xdr:cNvSpPr txBox="1"/>
      </xdr:nvSpPr>
      <xdr:spPr>
        <a:xfrm>
          <a:off x="4686300" y="16973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167640</xdr:rowOff>
    </xdr:from>
    <xdr:to xmlns:xdr="http://schemas.openxmlformats.org/drawingml/2006/spreadsheetDrawing">
      <xdr:col>24</xdr:col>
      <xdr:colOff>152400</xdr:colOff>
      <xdr:row>98</xdr:row>
      <xdr:rowOff>167640</xdr:rowOff>
    </xdr:to>
    <xdr:cxnSp macro="">
      <xdr:nvCxnSpPr>
        <xdr:cNvPr id="227" name="直線コネクタ 226"/>
        <xdr:cNvCxnSpPr/>
      </xdr:nvCxnSpPr>
      <xdr:spPr>
        <a:xfrm>
          <a:off x="4546600" y="1696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105410</xdr:rowOff>
    </xdr:from>
    <xdr:ext cx="598805" cy="259080"/>
    <xdr:sp macro="" textlink="">
      <xdr:nvSpPr>
        <xdr:cNvPr id="228" name="扶助費最大値テキスト"/>
        <xdr:cNvSpPr txBox="1"/>
      </xdr:nvSpPr>
      <xdr:spPr>
        <a:xfrm>
          <a:off x="4686300" y="15364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158750</xdr:rowOff>
    </xdr:from>
    <xdr:to xmlns:xdr="http://schemas.openxmlformats.org/drawingml/2006/spreadsheetDrawing">
      <xdr:col>24</xdr:col>
      <xdr:colOff>152400</xdr:colOff>
      <xdr:row>90</xdr:row>
      <xdr:rowOff>158750</xdr:rowOff>
    </xdr:to>
    <xdr:cxnSp macro="">
      <xdr:nvCxnSpPr>
        <xdr:cNvPr id="229" name="直線コネクタ 228"/>
        <xdr:cNvCxnSpPr/>
      </xdr:nvCxnSpPr>
      <xdr:spPr>
        <a:xfrm>
          <a:off x="4546600" y="15589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161290</xdr:rowOff>
    </xdr:from>
    <xdr:to xmlns:xdr="http://schemas.openxmlformats.org/drawingml/2006/spreadsheetDrawing">
      <xdr:col>24</xdr:col>
      <xdr:colOff>63500</xdr:colOff>
      <xdr:row>94</xdr:row>
      <xdr:rowOff>166370</xdr:rowOff>
    </xdr:to>
    <xdr:cxnSp macro="">
      <xdr:nvCxnSpPr>
        <xdr:cNvPr id="230" name="直線コネクタ 229"/>
        <xdr:cNvCxnSpPr/>
      </xdr:nvCxnSpPr>
      <xdr:spPr>
        <a:xfrm>
          <a:off x="3797300" y="162775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6350</xdr:rowOff>
    </xdr:from>
    <xdr:ext cx="534670" cy="251460"/>
    <xdr:sp macro="" textlink="">
      <xdr:nvSpPr>
        <xdr:cNvPr id="231" name="扶助費平均値テキスト"/>
        <xdr:cNvSpPr txBox="1"/>
      </xdr:nvSpPr>
      <xdr:spPr>
        <a:xfrm>
          <a:off x="4686300" y="1629410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27305</xdr:rowOff>
    </xdr:from>
    <xdr:to xmlns:xdr="http://schemas.openxmlformats.org/drawingml/2006/spreadsheetDrawing">
      <xdr:col>24</xdr:col>
      <xdr:colOff>114300</xdr:colOff>
      <xdr:row>95</xdr:row>
      <xdr:rowOff>128905</xdr:rowOff>
    </xdr:to>
    <xdr:sp macro="" textlink="">
      <xdr:nvSpPr>
        <xdr:cNvPr id="232" name="フローチャート: 判断 231"/>
        <xdr:cNvSpPr/>
      </xdr:nvSpPr>
      <xdr:spPr>
        <a:xfrm>
          <a:off x="4584700" y="16315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93</xdr:row>
      <xdr:rowOff>160020</xdr:rowOff>
    </xdr:from>
    <xdr:to xmlns:xdr="http://schemas.openxmlformats.org/drawingml/2006/spreadsheetDrawing">
      <xdr:col>19</xdr:col>
      <xdr:colOff>177800</xdr:colOff>
      <xdr:row>94</xdr:row>
      <xdr:rowOff>161290</xdr:rowOff>
    </xdr:to>
    <xdr:cxnSp macro="">
      <xdr:nvCxnSpPr>
        <xdr:cNvPr id="233" name="直線コネクタ 232"/>
        <xdr:cNvCxnSpPr/>
      </xdr:nvCxnSpPr>
      <xdr:spPr>
        <a:xfrm>
          <a:off x="2908300" y="16104870"/>
          <a:ext cx="8890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121285</xdr:rowOff>
    </xdr:from>
    <xdr:to xmlns:xdr="http://schemas.openxmlformats.org/drawingml/2006/spreadsheetDrawing">
      <xdr:col>20</xdr:col>
      <xdr:colOff>38100</xdr:colOff>
      <xdr:row>96</xdr:row>
      <xdr:rowOff>52070</xdr:rowOff>
    </xdr:to>
    <xdr:sp macro="" textlink="">
      <xdr:nvSpPr>
        <xdr:cNvPr id="234" name="フローチャート: 判断 233"/>
        <xdr:cNvSpPr/>
      </xdr:nvSpPr>
      <xdr:spPr>
        <a:xfrm>
          <a:off x="3746500" y="16409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42545</xdr:rowOff>
    </xdr:from>
    <xdr:ext cx="526415" cy="250825"/>
    <xdr:sp macro="" textlink="">
      <xdr:nvSpPr>
        <xdr:cNvPr id="235" name="テキスト ボックス 234"/>
        <xdr:cNvSpPr txBox="1"/>
      </xdr:nvSpPr>
      <xdr:spPr>
        <a:xfrm>
          <a:off x="3529965" y="165017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93</xdr:row>
      <xdr:rowOff>160020</xdr:rowOff>
    </xdr:from>
    <xdr:to xmlns:xdr="http://schemas.openxmlformats.org/drawingml/2006/spreadsheetDrawing">
      <xdr:col>15</xdr:col>
      <xdr:colOff>50800</xdr:colOff>
      <xdr:row>95</xdr:row>
      <xdr:rowOff>115570</xdr:rowOff>
    </xdr:to>
    <xdr:cxnSp macro="">
      <xdr:nvCxnSpPr>
        <xdr:cNvPr id="236" name="直線コネクタ 235"/>
        <xdr:cNvCxnSpPr/>
      </xdr:nvCxnSpPr>
      <xdr:spPr>
        <a:xfrm flipV="1">
          <a:off x="2019300" y="16104870"/>
          <a:ext cx="88900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37" name="フローチャート: 判断 236"/>
        <xdr:cNvSpPr/>
      </xdr:nvSpPr>
      <xdr:spPr>
        <a:xfrm>
          <a:off x="2857500" y="1630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111760</xdr:rowOff>
    </xdr:from>
    <xdr:ext cx="526415" cy="250825"/>
    <xdr:sp macro="" textlink="">
      <xdr:nvSpPr>
        <xdr:cNvPr id="238" name="テキスト ボックス 237"/>
        <xdr:cNvSpPr txBox="1"/>
      </xdr:nvSpPr>
      <xdr:spPr>
        <a:xfrm>
          <a:off x="2640965" y="163995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115570</xdr:rowOff>
    </xdr:from>
    <xdr:to xmlns:xdr="http://schemas.openxmlformats.org/drawingml/2006/spreadsheetDrawing">
      <xdr:col>10</xdr:col>
      <xdr:colOff>114300</xdr:colOff>
      <xdr:row>96</xdr:row>
      <xdr:rowOff>1905</xdr:rowOff>
    </xdr:to>
    <xdr:cxnSp macro="">
      <xdr:nvCxnSpPr>
        <xdr:cNvPr id="239" name="直線コネクタ 238"/>
        <xdr:cNvCxnSpPr/>
      </xdr:nvCxnSpPr>
      <xdr:spPr>
        <a:xfrm flipV="1">
          <a:off x="1130300" y="1640332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0" name="フローチャート: 判断 239"/>
        <xdr:cNvSpPr/>
      </xdr:nvSpPr>
      <xdr:spPr>
        <a:xfrm>
          <a:off x="1968500" y="1656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25400</xdr:rowOff>
    </xdr:from>
    <xdr:ext cx="526415" cy="259080"/>
    <xdr:sp macro="" textlink="">
      <xdr:nvSpPr>
        <xdr:cNvPr id="241" name="テキスト ボックス 240"/>
        <xdr:cNvSpPr txBox="1"/>
      </xdr:nvSpPr>
      <xdr:spPr>
        <a:xfrm>
          <a:off x="1751965" y="166560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110490</xdr:rowOff>
    </xdr:from>
    <xdr:to xmlns:xdr="http://schemas.openxmlformats.org/drawingml/2006/spreadsheetDrawing">
      <xdr:col>6</xdr:col>
      <xdr:colOff>38100</xdr:colOff>
      <xdr:row>97</xdr:row>
      <xdr:rowOff>40640</xdr:rowOff>
    </xdr:to>
    <xdr:sp macro="" textlink="">
      <xdr:nvSpPr>
        <xdr:cNvPr id="242" name="フローチャート: 判断 241"/>
        <xdr:cNvSpPr/>
      </xdr:nvSpPr>
      <xdr:spPr>
        <a:xfrm>
          <a:off x="1079500" y="1656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31750</xdr:rowOff>
    </xdr:from>
    <xdr:ext cx="526415" cy="250825"/>
    <xdr:sp macro="" textlink="">
      <xdr:nvSpPr>
        <xdr:cNvPr id="243" name="テキスト ボックス 242"/>
        <xdr:cNvSpPr txBox="1"/>
      </xdr:nvSpPr>
      <xdr:spPr>
        <a:xfrm>
          <a:off x="862965" y="1666240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114935</xdr:rowOff>
    </xdr:from>
    <xdr:to xmlns:xdr="http://schemas.openxmlformats.org/drawingml/2006/spreadsheetDrawing">
      <xdr:col>24</xdr:col>
      <xdr:colOff>114300</xdr:colOff>
      <xdr:row>95</xdr:row>
      <xdr:rowOff>45085</xdr:rowOff>
    </xdr:to>
    <xdr:sp macro="" textlink="">
      <xdr:nvSpPr>
        <xdr:cNvPr id="249" name="楕円 248"/>
        <xdr:cNvSpPr/>
      </xdr:nvSpPr>
      <xdr:spPr>
        <a:xfrm>
          <a:off x="4584700" y="162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137795</xdr:rowOff>
    </xdr:from>
    <xdr:ext cx="598805" cy="259080"/>
    <xdr:sp macro="" textlink="">
      <xdr:nvSpPr>
        <xdr:cNvPr id="250" name="扶助費該当値テキスト"/>
        <xdr:cNvSpPr txBox="1"/>
      </xdr:nvSpPr>
      <xdr:spPr>
        <a:xfrm>
          <a:off x="4686300" y="160826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102,612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110490</xdr:rowOff>
    </xdr:from>
    <xdr:to xmlns:xdr="http://schemas.openxmlformats.org/drawingml/2006/spreadsheetDrawing">
      <xdr:col>20</xdr:col>
      <xdr:colOff>38100</xdr:colOff>
      <xdr:row>95</xdr:row>
      <xdr:rowOff>40640</xdr:rowOff>
    </xdr:to>
    <xdr:sp macro="" textlink="">
      <xdr:nvSpPr>
        <xdr:cNvPr id="251" name="楕円 250"/>
        <xdr:cNvSpPr/>
      </xdr:nvSpPr>
      <xdr:spPr>
        <a:xfrm>
          <a:off x="3746500" y="1622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93</xdr:row>
      <xdr:rowOff>57150</xdr:rowOff>
    </xdr:from>
    <xdr:ext cx="590550" cy="259080"/>
    <xdr:sp macro="" textlink="">
      <xdr:nvSpPr>
        <xdr:cNvPr id="252" name="テキスト ボックス 251"/>
        <xdr:cNvSpPr txBox="1"/>
      </xdr:nvSpPr>
      <xdr:spPr>
        <a:xfrm>
          <a:off x="3497580" y="1600200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93</xdr:row>
      <xdr:rowOff>109220</xdr:rowOff>
    </xdr:from>
    <xdr:to xmlns:xdr="http://schemas.openxmlformats.org/drawingml/2006/spreadsheetDrawing">
      <xdr:col>15</xdr:col>
      <xdr:colOff>101600</xdr:colOff>
      <xdr:row>94</xdr:row>
      <xdr:rowOff>39370</xdr:rowOff>
    </xdr:to>
    <xdr:sp macro="" textlink="">
      <xdr:nvSpPr>
        <xdr:cNvPr id="253" name="楕円 252"/>
        <xdr:cNvSpPr/>
      </xdr:nvSpPr>
      <xdr:spPr>
        <a:xfrm>
          <a:off x="2857500" y="160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92</xdr:row>
      <xdr:rowOff>55880</xdr:rowOff>
    </xdr:from>
    <xdr:ext cx="590550" cy="259080"/>
    <xdr:sp macro="" textlink="">
      <xdr:nvSpPr>
        <xdr:cNvPr id="254" name="テキスト ボックス 253"/>
        <xdr:cNvSpPr txBox="1"/>
      </xdr:nvSpPr>
      <xdr:spPr>
        <a:xfrm>
          <a:off x="2608580" y="1582928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64770</xdr:rowOff>
    </xdr:from>
    <xdr:to xmlns:xdr="http://schemas.openxmlformats.org/drawingml/2006/spreadsheetDrawing">
      <xdr:col>10</xdr:col>
      <xdr:colOff>165100</xdr:colOff>
      <xdr:row>95</xdr:row>
      <xdr:rowOff>166370</xdr:rowOff>
    </xdr:to>
    <xdr:sp macro="" textlink="">
      <xdr:nvSpPr>
        <xdr:cNvPr id="255" name="楕円 254"/>
        <xdr:cNvSpPr/>
      </xdr:nvSpPr>
      <xdr:spPr>
        <a:xfrm>
          <a:off x="1968500" y="1635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11430</xdr:rowOff>
    </xdr:from>
    <xdr:ext cx="526415" cy="259080"/>
    <xdr:sp macro="" textlink="">
      <xdr:nvSpPr>
        <xdr:cNvPr id="256" name="テキスト ボックス 255"/>
        <xdr:cNvSpPr txBox="1"/>
      </xdr:nvSpPr>
      <xdr:spPr>
        <a:xfrm>
          <a:off x="1751965" y="161277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122555</xdr:rowOff>
    </xdr:from>
    <xdr:to xmlns:xdr="http://schemas.openxmlformats.org/drawingml/2006/spreadsheetDrawing">
      <xdr:col>6</xdr:col>
      <xdr:colOff>38100</xdr:colOff>
      <xdr:row>96</xdr:row>
      <xdr:rowOff>52705</xdr:rowOff>
    </xdr:to>
    <xdr:sp macro="" textlink="">
      <xdr:nvSpPr>
        <xdr:cNvPr id="257" name="楕円 256"/>
        <xdr:cNvSpPr/>
      </xdr:nvSpPr>
      <xdr:spPr>
        <a:xfrm>
          <a:off x="10795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69215</xdr:rowOff>
    </xdr:from>
    <xdr:ext cx="526415" cy="259080"/>
    <xdr:sp macro="" textlink="">
      <xdr:nvSpPr>
        <xdr:cNvPr id="258" name="テキスト ボックス 257"/>
        <xdr:cNvSpPr txBox="1"/>
      </xdr:nvSpPr>
      <xdr:spPr>
        <a:xfrm>
          <a:off x="862965" y="161855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1630" cy="217170"/>
    <xdr:sp macro="" textlink="">
      <xdr:nvSpPr>
        <xdr:cNvPr id="267" name="テキスト ボックス 266"/>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69" name="直線コネクタ 26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0665" cy="250825"/>
    <xdr:sp macro="" textlink="">
      <xdr:nvSpPr>
        <xdr:cNvPr id="270" name="テキスト ボックス 269"/>
        <xdr:cNvSpPr txBox="1"/>
      </xdr:nvSpPr>
      <xdr:spPr>
        <a:xfrm>
          <a:off x="6355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1" name="直線コネクタ 27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87375" cy="250825"/>
    <xdr:sp macro="" textlink="">
      <xdr:nvSpPr>
        <xdr:cNvPr id="272" name="テキスト ボックス 271"/>
        <xdr:cNvSpPr txBox="1"/>
      </xdr:nvSpPr>
      <xdr:spPr>
        <a:xfrm>
          <a:off x="6008370" y="6055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3" name="直線コネクタ 27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87375" cy="250825"/>
    <xdr:sp macro="" textlink="">
      <xdr:nvSpPr>
        <xdr:cNvPr id="274" name="テキスト ボックス 273"/>
        <xdr:cNvSpPr txBox="1"/>
      </xdr:nvSpPr>
      <xdr:spPr>
        <a:xfrm>
          <a:off x="6008370" y="5598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5" name="直線コネクタ 27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168910</xdr:rowOff>
    </xdr:from>
    <xdr:ext cx="587375" cy="250825"/>
    <xdr:sp macro="" textlink="">
      <xdr:nvSpPr>
        <xdr:cNvPr id="276" name="テキスト ボックス 275"/>
        <xdr:cNvSpPr txBox="1"/>
      </xdr:nvSpPr>
      <xdr:spPr>
        <a:xfrm>
          <a:off x="6008370" y="5140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87375" cy="250825"/>
    <xdr:sp macro="" textlink="">
      <xdr:nvSpPr>
        <xdr:cNvPr id="278" name="テキスト ボックス 277"/>
        <xdr:cNvSpPr txBox="1"/>
      </xdr:nvSpPr>
      <xdr:spPr>
        <a:xfrm>
          <a:off x="6008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32</xdr:row>
      <xdr:rowOff>18415</xdr:rowOff>
    </xdr:from>
    <xdr:to xmlns:xdr="http://schemas.openxmlformats.org/drawingml/2006/spreadsheetDrawing">
      <xdr:col>54</xdr:col>
      <xdr:colOff>189865</xdr:colOff>
      <xdr:row>37</xdr:row>
      <xdr:rowOff>129540</xdr:rowOff>
    </xdr:to>
    <xdr:cxnSp macro="">
      <xdr:nvCxnSpPr>
        <xdr:cNvPr id="280" name="直線コネクタ 279"/>
        <xdr:cNvCxnSpPr/>
      </xdr:nvCxnSpPr>
      <xdr:spPr>
        <a:xfrm flipV="1">
          <a:off x="10475595" y="5504815"/>
          <a:ext cx="1270" cy="968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133350</xdr:rowOff>
    </xdr:from>
    <xdr:ext cx="534670" cy="250825"/>
    <xdr:sp macro="" textlink="">
      <xdr:nvSpPr>
        <xdr:cNvPr id="281" name="補助費等最小値テキスト"/>
        <xdr:cNvSpPr txBox="1"/>
      </xdr:nvSpPr>
      <xdr:spPr>
        <a:xfrm>
          <a:off x="10528300" y="64770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129540</xdr:rowOff>
    </xdr:from>
    <xdr:to xmlns:xdr="http://schemas.openxmlformats.org/drawingml/2006/spreadsheetDrawing">
      <xdr:col>55</xdr:col>
      <xdr:colOff>88900</xdr:colOff>
      <xdr:row>37</xdr:row>
      <xdr:rowOff>129540</xdr:rowOff>
    </xdr:to>
    <xdr:cxnSp macro="">
      <xdr:nvCxnSpPr>
        <xdr:cNvPr id="282" name="直線コネクタ 281"/>
        <xdr:cNvCxnSpPr/>
      </xdr:nvCxnSpPr>
      <xdr:spPr>
        <a:xfrm>
          <a:off x="10388600" y="6473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136525</xdr:rowOff>
    </xdr:from>
    <xdr:ext cx="598805" cy="258445"/>
    <xdr:sp macro="" textlink="">
      <xdr:nvSpPr>
        <xdr:cNvPr id="283" name="補助費等最大値テキスト"/>
        <xdr:cNvSpPr txBox="1"/>
      </xdr:nvSpPr>
      <xdr:spPr>
        <a:xfrm>
          <a:off x="10528300" y="52800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251,538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18415</xdr:rowOff>
    </xdr:from>
    <xdr:to xmlns:xdr="http://schemas.openxmlformats.org/drawingml/2006/spreadsheetDrawing">
      <xdr:col>55</xdr:col>
      <xdr:colOff>88900</xdr:colOff>
      <xdr:row>32</xdr:row>
      <xdr:rowOff>18415</xdr:rowOff>
    </xdr:to>
    <xdr:cxnSp macro="">
      <xdr:nvCxnSpPr>
        <xdr:cNvPr id="284" name="直線コネクタ 283"/>
        <xdr:cNvCxnSpPr/>
      </xdr:nvCxnSpPr>
      <xdr:spPr>
        <a:xfrm>
          <a:off x="10388600" y="550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86995</xdr:rowOff>
    </xdr:from>
    <xdr:to xmlns:xdr="http://schemas.openxmlformats.org/drawingml/2006/spreadsheetDrawing">
      <xdr:col>55</xdr:col>
      <xdr:colOff>0</xdr:colOff>
      <xdr:row>37</xdr:row>
      <xdr:rowOff>3810</xdr:rowOff>
    </xdr:to>
    <xdr:cxnSp macro="">
      <xdr:nvCxnSpPr>
        <xdr:cNvPr id="285" name="直線コネクタ 284"/>
        <xdr:cNvCxnSpPr/>
      </xdr:nvCxnSpPr>
      <xdr:spPr>
        <a:xfrm flipV="1">
          <a:off x="9639300" y="625919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10795</xdr:rowOff>
    </xdr:from>
    <xdr:ext cx="534670" cy="258445"/>
    <xdr:sp macro="" textlink="">
      <xdr:nvSpPr>
        <xdr:cNvPr id="286" name="補助費等平均値テキスト"/>
        <xdr:cNvSpPr txBox="1"/>
      </xdr:nvSpPr>
      <xdr:spPr>
        <a:xfrm>
          <a:off x="10528300" y="6011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159385</xdr:rowOff>
    </xdr:from>
    <xdr:to xmlns:xdr="http://schemas.openxmlformats.org/drawingml/2006/spreadsheetDrawing">
      <xdr:col>55</xdr:col>
      <xdr:colOff>50800</xdr:colOff>
      <xdr:row>36</xdr:row>
      <xdr:rowOff>89535</xdr:rowOff>
    </xdr:to>
    <xdr:sp macro="" textlink="">
      <xdr:nvSpPr>
        <xdr:cNvPr id="287" name="フローチャート: 判断 286"/>
        <xdr:cNvSpPr/>
      </xdr:nvSpPr>
      <xdr:spPr>
        <a:xfrm>
          <a:off x="10426700" y="616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3810</xdr:rowOff>
    </xdr:from>
    <xdr:to xmlns:xdr="http://schemas.openxmlformats.org/drawingml/2006/spreadsheetDrawing">
      <xdr:col>50</xdr:col>
      <xdr:colOff>114300</xdr:colOff>
      <xdr:row>37</xdr:row>
      <xdr:rowOff>27940</xdr:rowOff>
    </xdr:to>
    <xdr:cxnSp macro="">
      <xdr:nvCxnSpPr>
        <xdr:cNvPr id="288" name="直線コネクタ 287"/>
        <xdr:cNvCxnSpPr/>
      </xdr:nvCxnSpPr>
      <xdr:spPr>
        <a:xfrm flipV="1">
          <a:off x="8750300" y="63474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161290</xdr:rowOff>
    </xdr:from>
    <xdr:to xmlns:xdr="http://schemas.openxmlformats.org/drawingml/2006/spreadsheetDrawing">
      <xdr:col>50</xdr:col>
      <xdr:colOff>165100</xdr:colOff>
      <xdr:row>36</xdr:row>
      <xdr:rowOff>91440</xdr:rowOff>
    </xdr:to>
    <xdr:sp macro="" textlink="">
      <xdr:nvSpPr>
        <xdr:cNvPr id="289" name="フローチャート: 判断 288"/>
        <xdr:cNvSpPr/>
      </xdr:nvSpPr>
      <xdr:spPr>
        <a:xfrm>
          <a:off x="95885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107950</xdr:rowOff>
    </xdr:from>
    <xdr:ext cx="526415" cy="259080"/>
    <xdr:sp macro="" textlink="">
      <xdr:nvSpPr>
        <xdr:cNvPr id="290" name="テキスト ボックス 289"/>
        <xdr:cNvSpPr txBox="1"/>
      </xdr:nvSpPr>
      <xdr:spPr>
        <a:xfrm>
          <a:off x="9371965" y="59372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24130</xdr:rowOff>
    </xdr:from>
    <xdr:to xmlns:xdr="http://schemas.openxmlformats.org/drawingml/2006/spreadsheetDrawing">
      <xdr:col>45</xdr:col>
      <xdr:colOff>177800</xdr:colOff>
      <xdr:row>37</xdr:row>
      <xdr:rowOff>27940</xdr:rowOff>
    </xdr:to>
    <xdr:cxnSp macro="">
      <xdr:nvCxnSpPr>
        <xdr:cNvPr id="291" name="直線コネクタ 290"/>
        <xdr:cNvCxnSpPr/>
      </xdr:nvCxnSpPr>
      <xdr:spPr>
        <a:xfrm>
          <a:off x="7861300" y="5853430"/>
          <a:ext cx="88900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34290</xdr:rowOff>
    </xdr:from>
    <xdr:to xmlns:xdr="http://schemas.openxmlformats.org/drawingml/2006/spreadsheetDrawing">
      <xdr:col>46</xdr:col>
      <xdr:colOff>38100</xdr:colOff>
      <xdr:row>36</xdr:row>
      <xdr:rowOff>135890</xdr:rowOff>
    </xdr:to>
    <xdr:sp macro="" textlink="">
      <xdr:nvSpPr>
        <xdr:cNvPr id="292" name="フローチャート: 判断 291"/>
        <xdr:cNvSpPr/>
      </xdr:nvSpPr>
      <xdr:spPr>
        <a:xfrm>
          <a:off x="86995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152400</xdr:rowOff>
    </xdr:from>
    <xdr:ext cx="526415" cy="259080"/>
    <xdr:sp macro="" textlink="">
      <xdr:nvSpPr>
        <xdr:cNvPr id="293" name="テキスト ボックス 292"/>
        <xdr:cNvSpPr txBox="1"/>
      </xdr:nvSpPr>
      <xdr:spPr>
        <a:xfrm>
          <a:off x="8482965" y="59817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24130</xdr:rowOff>
    </xdr:from>
    <xdr:to xmlns:xdr="http://schemas.openxmlformats.org/drawingml/2006/spreadsheetDrawing">
      <xdr:col>41</xdr:col>
      <xdr:colOff>50800</xdr:colOff>
      <xdr:row>37</xdr:row>
      <xdr:rowOff>60325</xdr:rowOff>
    </xdr:to>
    <xdr:cxnSp macro="">
      <xdr:nvCxnSpPr>
        <xdr:cNvPr id="294" name="直線コネクタ 293"/>
        <xdr:cNvCxnSpPr/>
      </xdr:nvCxnSpPr>
      <xdr:spPr>
        <a:xfrm flipV="1">
          <a:off x="6972300" y="5853430"/>
          <a:ext cx="889000" cy="550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75565</xdr:rowOff>
    </xdr:from>
    <xdr:to xmlns:xdr="http://schemas.openxmlformats.org/drawingml/2006/spreadsheetDrawing">
      <xdr:col>41</xdr:col>
      <xdr:colOff>101600</xdr:colOff>
      <xdr:row>34</xdr:row>
      <xdr:rowOff>6350</xdr:rowOff>
    </xdr:to>
    <xdr:sp macro="" textlink="">
      <xdr:nvSpPr>
        <xdr:cNvPr id="295" name="フローチャート: 判断 294"/>
        <xdr:cNvSpPr/>
      </xdr:nvSpPr>
      <xdr:spPr>
        <a:xfrm>
          <a:off x="7810500" y="5733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22225</xdr:rowOff>
    </xdr:from>
    <xdr:ext cx="590550" cy="258445"/>
    <xdr:sp macro="" textlink="">
      <xdr:nvSpPr>
        <xdr:cNvPr id="296" name="テキスト ボックス 295"/>
        <xdr:cNvSpPr txBox="1"/>
      </xdr:nvSpPr>
      <xdr:spPr>
        <a:xfrm>
          <a:off x="7561580" y="55086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52070</xdr:rowOff>
    </xdr:from>
    <xdr:to xmlns:xdr="http://schemas.openxmlformats.org/drawingml/2006/spreadsheetDrawing">
      <xdr:col>36</xdr:col>
      <xdr:colOff>165100</xdr:colOff>
      <xdr:row>37</xdr:row>
      <xdr:rowOff>153670</xdr:rowOff>
    </xdr:to>
    <xdr:sp macro="" textlink="">
      <xdr:nvSpPr>
        <xdr:cNvPr id="297" name="フローチャート: 判断 296"/>
        <xdr:cNvSpPr/>
      </xdr:nvSpPr>
      <xdr:spPr>
        <a:xfrm>
          <a:off x="692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144780</xdr:rowOff>
    </xdr:from>
    <xdr:ext cx="526415" cy="250825"/>
    <xdr:sp macro="" textlink="">
      <xdr:nvSpPr>
        <xdr:cNvPr id="298" name="テキスト ボックス 297"/>
        <xdr:cNvSpPr txBox="1"/>
      </xdr:nvSpPr>
      <xdr:spPr>
        <a:xfrm>
          <a:off x="6704965" y="64884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36195</xdr:rowOff>
    </xdr:from>
    <xdr:to xmlns:xdr="http://schemas.openxmlformats.org/drawingml/2006/spreadsheetDrawing">
      <xdr:col>55</xdr:col>
      <xdr:colOff>50800</xdr:colOff>
      <xdr:row>36</xdr:row>
      <xdr:rowOff>137795</xdr:rowOff>
    </xdr:to>
    <xdr:sp macro="" textlink="">
      <xdr:nvSpPr>
        <xdr:cNvPr id="304" name="楕円 303"/>
        <xdr:cNvSpPr/>
      </xdr:nvSpPr>
      <xdr:spPr>
        <a:xfrm>
          <a:off x="104267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14605</xdr:rowOff>
    </xdr:from>
    <xdr:ext cx="534670" cy="259080"/>
    <xdr:sp macro="" textlink="">
      <xdr:nvSpPr>
        <xdr:cNvPr id="305" name="補助費等該当値テキスト"/>
        <xdr:cNvSpPr txBox="1"/>
      </xdr:nvSpPr>
      <xdr:spPr>
        <a:xfrm>
          <a:off x="10528300" y="6186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124460</xdr:rowOff>
    </xdr:from>
    <xdr:to xmlns:xdr="http://schemas.openxmlformats.org/drawingml/2006/spreadsheetDrawing">
      <xdr:col>50</xdr:col>
      <xdr:colOff>165100</xdr:colOff>
      <xdr:row>37</xdr:row>
      <xdr:rowOff>54610</xdr:rowOff>
    </xdr:to>
    <xdr:sp macro="" textlink="">
      <xdr:nvSpPr>
        <xdr:cNvPr id="306" name="楕円 305"/>
        <xdr:cNvSpPr/>
      </xdr:nvSpPr>
      <xdr:spPr>
        <a:xfrm>
          <a:off x="958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45720</xdr:rowOff>
    </xdr:from>
    <xdr:ext cx="526415" cy="259080"/>
    <xdr:sp macro="" textlink="">
      <xdr:nvSpPr>
        <xdr:cNvPr id="307" name="テキスト ボックス 306"/>
        <xdr:cNvSpPr txBox="1"/>
      </xdr:nvSpPr>
      <xdr:spPr>
        <a:xfrm>
          <a:off x="9371965" y="63893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148590</xdr:rowOff>
    </xdr:from>
    <xdr:to xmlns:xdr="http://schemas.openxmlformats.org/drawingml/2006/spreadsheetDrawing">
      <xdr:col>46</xdr:col>
      <xdr:colOff>38100</xdr:colOff>
      <xdr:row>37</xdr:row>
      <xdr:rowOff>78740</xdr:rowOff>
    </xdr:to>
    <xdr:sp macro="" textlink="">
      <xdr:nvSpPr>
        <xdr:cNvPr id="308" name="楕円 307"/>
        <xdr:cNvSpPr/>
      </xdr:nvSpPr>
      <xdr:spPr>
        <a:xfrm>
          <a:off x="8699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69850</xdr:rowOff>
    </xdr:from>
    <xdr:ext cx="526415" cy="259080"/>
    <xdr:sp macro="" textlink="">
      <xdr:nvSpPr>
        <xdr:cNvPr id="309" name="テキスト ボックス 308"/>
        <xdr:cNvSpPr txBox="1"/>
      </xdr:nvSpPr>
      <xdr:spPr>
        <a:xfrm>
          <a:off x="8482965" y="64135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33</xdr:row>
      <xdr:rowOff>144780</xdr:rowOff>
    </xdr:from>
    <xdr:to xmlns:xdr="http://schemas.openxmlformats.org/drawingml/2006/spreadsheetDrawing">
      <xdr:col>41</xdr:col>
      <xdr:colOff>101600</xdr:colOff>
      <xdr:row>34</xdr:row>
      <xdr:rowOff>74930</xdr:rowOff>
    </xdr:to>
    <xdr:sp macro="" textlink="">
      <xdr:nvSpPr>
        <xdr:cNvPr id="310" name="楕円 309"/>
        <xdr:cNvSpPr/>
      </xdr:nvSpPr>
      <xdr:spPr>
        <a:xfrm>
          <a:off x="7810500" y="580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66040</xdr:rowOff>
    </xdr:from>
    <xdr:ext cx="590550" cy="250825"/>
    <xdr:sp macro="" textlink="">
      <xdr:nvSpPr>
        <xdr:cNvPr id="311" name="テキスト ボックス 310"/>
        <xdr:cNvSpPr txBox="1"/>
      </xdr:nvSpPr>
      <xdr:spPr>
        <a:xfrm>
          <a:off x="7561580" y="589534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9525</xdr:rowOff>
    </xdr:from>
    <xdr:to xmlns:xdr="http://schemas.openxmlformats.org/drawingml/2006/spreadsheetDrawing">
      <xdr:col>36</xdr:col>
      <xdr:colOff>165100</xdr:colOff>
      <xdr:row>37</xdr:row>
      <xdr:rowOff>111125</xdr:rowOff>
    </xdr:to>
    <xdr:sp macro="" textlink="">
      <xdr:nvSpPr>
        <xdr:cNvPr id="312" name="楕円 311"/>
        <xdr:cNvSpPr/>
      </xdr:nvSpPr>
      <xdr:spPr>
        <a:xfrm>
          <a:off x="6921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127635</xdr:rowOff>
    </xdr:from>
    <xdr:ext cx="526415" cy="259080"/>
    <xdr:sp macro="" textlink="">
      <xdr:nvSpPr>
        <xdr:cNvPr id="313" name="テキスト ボックス 312"/>
        <xdr:cNvSpPr txBox="1"/>
      </xdr:nvSpPr>
      <xdr:spPr>
        <a:xfrm>
          <a:off x="6704965" y="61283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1630" cy="217170"/>
    <xdr:sp macro="" textlink="">
      <xdr:nvSpPr>
        <xdr:cNvPr id="322" name="テキスト ボックス 321"/>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4" name="直線コネクタ 323"/>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665" cy="259080"/>
    <xdr:sp macro="" textlink="">
      <xdr:nvSpPr>
        <xdr:cNvPr id="325" name="テキスト ボックス 324"/>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6" name="直線コネクタ 325"/>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7" name="テキスト ボックス 326"/>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28" name="直線コネクタ 327"/>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87375" cy="250825"/>
    <xdr:sp macro="" textlink="">
      <xdr:nvSpPr>
        <xdr:cNvPr id="329" name="テキスト ボックス 328"/>
        <xdr:cNvSpPr txBox="1"/>
      </xdr:nvSpPr>
      <xdr:spPr>
        <a:xfrm>
          <a:off x="6008370" y="9255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0" name="直線コネクタ 329"/>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87375" cy="259080"/>
    <xdr:sp macro="" textlink="">
      <xdr:nvSpPr>
        <xdr:cNvPr id="331" name="テキスト ボックス 330"/>
        <xdr:cNvSpPr txBox="1"/>
      </xdr:nvSpPr>
      <xdr:spPr>
        <a:xfrm>
          <a:off x="6008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2" name="直線コネクタ 331"/>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7375" cy="259080"/>
    <xdr:sp macro="" textlink="">
      <xdr:nvSpPr>
        <xdr:cNvPr id="333" name="テキスト ボックス 332"/>
        <xdr:cNvSpPr txBox="1"/>
      </xdr:nvSpPr>
      <xdr:spPr>
        <a:xfrm>
          <a:off x="6008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7375" cy="250825"/>
    <xdr:sp macro="" textlink="">
      <xdr:nvSpPr>
        <xdr:cNvPr id="335" name="テキスト ボックス 334"/>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111760</xdr:rowOff>
    </xdr:from>
    <xdr:to xmlns:xdr="http://schemas.openxmlformats.org/drawingml/2006/spreadsheetDrawing">
      <xdr:col>54</xdr:col>
      <xdr:colOff>189865</xdr:colOff>
      <xdr:row>58</xdr:row>
      <xdr:rowOff>89535</xdr:rowOff>
    </xdr:to>
    <xdr:cxnSp macro="">
      <xdr:nvCxnSpPr>
        <xdr:cNvPr id="337" name="直線コネクタ 336"/>
        <xdr:cNvCxnSpPr/>
      </xdr:nvCxnSpPr>
      <xdr:spPr>
        <a:xfrm flipV="1">
          <a:off x="10475595" y="8684260"/>
          <a:ext cx="1270" cy="1349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93345</xdr:rowOff>
    </xdr:from>
    <xdr:ext cx="534670" cy="259080"/>
    <xdr:sp macro="" textlink="">
      <xdr:nvSpPr>
        <xdr:cNvPr id="338" name="普通建設事業費最小値テキスト"/>
        <xdr:cNvSpPr txBox="1"/>
      </xdr:nvSpPr>
      <xdr:spPr>
        <a:xfrm>
          <a:off x="10528300" y="10037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89535</xdr:rowOff>
    </xdr:from>
    <xdr:to xmlns:xdr="http://schemas.openxmlformats.org/drawingml/2006/spreadsheetDrawing">
      <xdr:col>55</xdr:col>
      <xdr:colOff>88900</xdr:colOff>
      <xdr:row>58</xdr:row>
      <xdr:rowOff>89535</xdr:rowOff>
    </xdr:to>
    <xdr:cxnSp macro="">
      <xdr:nvCxnSpPr>
        <xdr:cNvPr id="339" name="直線コネクタ 338"/>
        <xdr:cNvCxnSpPr/>
      </xdr:nvCxnSpPr>
      <xdr:spPr>
        <a:xfrm>
          <a:off x="10388600" y="10033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58420</xdr:rowOff>
    </xdr:from>
    <xdr:ext cx="598805" cy="259080"/>
    <xdr:sp macro="" textlink="">
      <xdr:nvSpPr>
        <xdr:cNvPr id="340" name="普通建設事業費最大値テキスト"/>
        <xdr:cNvSpPr txBox="1"/>
      </xdr:nvSpPr>
      <xdr:spPr>
        <a:xfrm>
          <a:off x="10528300" y="8459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111760</xdr:rowOff>
    </xdr:from>
    <xdr:to xmlns:xdr="http://schemas.openxmlformats.org/drawingml/2006/spreadsheetDrawing">
      <xdr:col>55</xdr:col>
      <xdr:colOff>88900</xdr:colOff>
      <xdr:row>50</xdr:row>
      <xdr:rowOff>111760</xdr:rowOff>
    </xdr:to>
    <xdr:cxnSp macro="">
      <xdr:nvCxnSpPr>
        <xdr:cNvPr id="341" name="直線コネクタ 340"/>
        <xdr:cNvCxnSpPr/>
      </xdr:nvCxnSpPr>
      <xdr:spPr>
        <a:xfrm>
          <a:off x="10388600" y="868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82550</xdr:rowOff>
    </xdr:from>
    <xdr:to xmlns:xdr="http://schemas.openxmlformats.org/drawingml/2006/spreadsheetDrawing">
      <xdr:col>55</xdr:col>
      <xdr:colOff>0</xdr:colOff>
      <xdr:row>57</xdr:row>
      <xdr:rowOff>44450</xdr:rowOff>
    </xdr:to>
    <xdr:cxnSp macro="">
      <xdr:nvCxnSpPr>
        <xdr:cNvPr id="342" name="直線コネクタ 341"/>
        <xdr:cNvCxnSpPr/>
      </xdr:nvCxnSpPr>
      <xdr:spPr>
        <a:xfrm>
          <a:off x="9639300" y="9340850"/>
          <a:ext cx="838200" cy="476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13970</xdr:rowOff>
    </xdr:from>
    <xdr:ext cx="534670" cy="259080"/>
    <xdr:sp macro="" textlink="">
      <xdr:nvSpPr>
        <xdr:cNvPr id="343" name="普通建設事業費平均値テキスト"/>
        <xdr:cNvSpPr txBox="1"/>
      </xdr:nvSpPr>
      <xdr:spPr>
        <a:xfrm>
          <a:off x="10528300" y="94437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162560</xdr:rowOff>
    </xdr:from>
    <xdr:to xmlns:xdr="http://schemas.openxmlformats.org/drawingml/2006/spreadsheetDrawing">
      <xdr:col>55</xdr:col>
      <xdr:colOff>50800</xdr:colOff>
      <xdr:row>56</xdr:row>
      <xdr:rowOff>92710</xdr:rowOff>
    </xdr:to>
    <xdr:sp macro="" textlink="">
      <xdr:nvSpPr>
        <xdr:cNvPr id="344" name="フローチャート: 判断 343"/>
        <xdr:cNvSpPr/>
      </xdr:nvSpPr>
      <xdr:spPr>
        <a:xfrm>
          <a:off x="104267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54</xdr:row>
      <xdr:rowOff>82550</xdr:rowOff>
    </xdr:from>
    <xdr:to xmlns:xdr="http://schemas.openxmlformats.org/drawingml/2006/spreadsheetDrawing">
      <xdr:col>50</xdr:col>
      <xdr:colOff>114300</xdr:colOff>
      <xdr:row>56</xdr:row>
      <xdr:rowOff>123190</xdr:rowOff>
    </xdr:to>
    <xdr:cxnSp macro="">
      <xdr:nvCxnSpPr>
        <xdr:cNvPr id="345" name="直線コネクタ 344"/>
        <xdr:cNvCxnSpPr/>
      </xdr:nvCxnSpPr>
      <xdr:spPr>
        <a:xfrm flipV="1">
          <a:off x="8750300" y="9340850"/>
          <a:ext cx="889000" cy="383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1270</xdr:rowOff>
    </xdr:from>
    <xdr:to xmlns:xdr="http://schemas.openxmlformats.org/drawingml/2006/spreadsheetDrawing">
      <xdr:col>50</xdr:col>
      <xdr:colOff>165100</xdr:colOff>
      <xdr:row>56</xdr:row>
      <xdr:rowOff>102870</xdr:rowOff>
    </xdr:to>
    <xdr:sp macro="" textlink="">
      <xdr:nvSpPr>
        <xdr:cNvPr id="346" name="フローチャート: 判断 345"/>
        <xdr:cNvSpPr/>
      </xdr:nvSpPr>
      <xdr:spPr>
        <a:xfrm>
          <a:off x="9588500" y="960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93980</xdr:rowOff>
    </xdr:from>
    <xdr:ext cx="526415" cy="259080"/>
    <xdr:sp macro="" textlink="">
      <xdr:nvSpPr>
        <xdr:cNvPr id="347" name="テキスト ボックス 346"/>
        <xdr:cNvSpPr txBox="1"/>
      </xdr:nvSpPr>
      <xdr:spPr>
        <a:xfrm>
          <a:off x="9371965" y="96951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19050</xdr:rowOff>
    </xdr:from>
    <xdr:to xmlns:xdr="http://schemas.openxmlformats.org/drawingml/2006/spreadsheetDrawing">
      <xdr:col>45</xdr:col>
      <xdr:colOff>177800</xdr:colOff>
      <xdr:row>56</xdr:row>
      <xdr:rowOff>123190</xdr:rowOff>
    </xdr:to>
    <xdr:cxnSp macro="">
      <xdr:nvCxnSpPr>
        <xdr:cNvPr id="348" name="直線コネクタ 347"/>
        <xdr:cNvCxnSpPr/>
      </xdr:nvCxnSpPr>
      <xdr:spPr>
        <a:xfrm>
          <a:off x="7861300" y="9448800"/>
          <a:ext cx="8890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97790</xdr:rowOff>
    </xdr:from>
    <xdr:to xmlns:xdr="http://schemas.openxmlformats.org/drawingml/2006/spreadsheetDrawing">
      <xdr:col>46</xdr:col>
      <xdr:colOff>38100</xdr:colOff>
      <xdr:row>56</xdr:row>
      <xdr:rowOff>27305</xdr:rowOff>
    </xdr:to>
    <xdr:sp macro="" textlink="">
      <xdr:nvSpPr>
        <xdr:cNvPr id="349" name="フローチャート: 判断 348"/>
        <xdr:cNvSpPr/>
      </xdr:nvSpPr>
      <xdr:spPr>
        <a:xfrm>
          <a:off x="8699500" y="9527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43815</xdr:rowOff>
    </xdr:from>
    <xdr:ext cx="526415" cy="250825"/>
    <xdr:sp macro="" textlink="">
      <xdr:nvSpPr>
        <xdr:cNvPr id="350" name="テキスト ボックス 349"/>
        <xdr:cNvSpPr txBox="1"/>
      </xdr:nvSpPr>
      <xdr:spPr>
        <a:xfrm>
          <a:off x="8482965" y="930211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19050</xdr:rowOff>
    </xdr:from>
    <xdr:to xmlns:xdr="http://schemas.openxmlformats.org/drawingml/2006/spreadsheetDrawing">
      <xdr:col>41</xdr:col>
      <xdr:colOff>50800</xdr:colOff>
      <xdr:row>56</xdr:row>
      <xdr:rowOff>107950</xdr:rowOff>
    </xdr:to>
    <xdr:cxnSp macro="">
      <xdr:nvCxnSpPr>
        <xdr:cNvPr id="351" name="直線コネクタ 350"/>
        <xdr:cNvCxnSpPr/>
      </xdr:nvCxnSpPr>
      <xdr:spPr>
        <a:xfrm flipV="1">
          <a:off x="6972300" y="9448800"/>
          <a:ext cx="8890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117475</xdr:rowOff>
    </xdr:from>
    <xdr:to xmlns:xdr="http://schemas.openxmlformats.org/drawingml/2006/spreadsheetDrawing">
      <xdr:col>41</xdr:col>
      <xdr:colOff>101600</xdr:colOff>
      <xdr:row>55</xdr:row>
      <xdr:rowOff>47625</xdr:rowOff>
    </xdr:to>
    <xdr:sp macro="" textlink="">
      <xdr:nvSpPr>
        <xdr:cNvPr id="352" name="フローチャート: 判断 351"/>
        <xdr:cNvSpPr/>
      </xdr:nvSpPr>
      <xdr:spPr>
        <a:xfrm>
          <a:off x="7810500" y="937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64135</xdr:rowOff>
    </xdr:from>
    <xdr:ext cx="526415" cy="250825"/>
    <xdr:sp macro="" textlink="">
      <xdr:nvSpPr>
        <xdr:cNvPr id="353" name="テキスト ボックス 352"/>
        <xdr:cNvSpPr txBox="1"/>
      </xdr:nvSpPr>
      <xdr:spPr>
        <a:xfrm>
          <a:off x="7593965" y="91509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117475</xdr:rowOff>
    </xdr:from>
    <xdr:to xmlns:xdr="http://schemas.openxmlformats.org/drawingml/2006/spreadsheetDrawing">
      <xdr:col>36</xdr:col>
      <xdr:colOff>165100</xdr:colOff>
      <xdr:row>57</xdr:row>
      <xdr:rowOff>47625</xdr:rowOff>
    </xdr:to>
    <xdr:sp macro="" textlink="">
      <xdr:nvSpPr>
        <xdr:cNvPr id="354" name="フローチャート: 判断 353"/>
        <xdr:cNvSpPr/>
      </xdr:nvSpPr>
      <xdr:spPr>
        <a:xfrm>
          <a:off x="6921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38735</xdr:rowOff>
    </xdr:from>
    <xdr:ext cx="526415" cy="259080"/>
    <xdr:sp macro="" textlink="">
      <xdr:nvSpPr>
        <xdr:cNvPr id="355" name="テキスト ボックス 354"/>
        <xdr:cNvSpPr txBox="1"/>
      </xdr:nvSpPr>
      <xdr:spPr>
        <a:xfrm>
          <a:off x="6704965" y="98113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165100</xdr:rowOff>
    </xdr:from>
    <xdr:to xmlns:xdr="http://schemas.openxmlformats.org/drawingml/2006/spreadsheetDrawing">
      <xdr:col>55</xdr:col>
      <xdr:colOff>50800</xdr:colOff>
      <xdr:row>57</xdr:row>
      <xdr:rowOff>95250</xdr:rowOff>
    </xdr:to>
    <xdr:sp macro="" textlink="">
      <xdr:nvSpPr>
        <xdr:cNvPr id="361" name="楕円 360"/>
        <xdr:cNvSpPr/>
      </xdr:nvSpPr>
      <xdr:spPr>
        <a:xfrm>
          <a:off x="104267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143510</xdr:rowOff>
    </xdr:from>
    <xdr:ext cx="534670" cy="251460"/>
    <xdr:sp macro="" textlink="">
      <xdr:nvSpPr>
        <xdr:cNvPr id="362" name="普通建設事業費該当値テキスト"/>
        <xdr:cNvSpPr txBox="1"/>
      </xdr:nvSpPr>
      <xdr:spPr>
        <a:xfrm>
          <a:off x="10528300" y="97447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31750</xdr:rowOff>
    </xdr:from>
    <xdr:to xmlns:xdr="http://schemas.openxmlformats.org/drawingml/2006/spreadsheetDrawing">
      <xdr:col>50</xdr:col>
      <xdr:colOff>165100</xdr:colOff>
      <xdr:row>54</xdr:row>
      <xdr:rowOff>133350</xdr:rowOff>
    </xdr:to>
    <xdr:sp macro="" textlink="">
      <xdr:nvSpPr>
        <xdr:cNvPr id="363" name="楕円 362"/>
        <xdr:cNvSpPr/>
      </xdr:nvSpPr>
      <xdr:spPr>
        <a:xfrm>
          <a:off x="9588500" y="929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52</xdr:row>
      <xdr:rowOff>149860</xdr:rowOff>
    </xdr:from>
    <xdr:ext cx="590550" cy="259080"/>
    <xdr:sp macro="" textlink="">
      <xdr:nvSpPr>
        <xdr:cNvPr id="364" name="テキスト ボックス 363"/>
        <xdr:cNvSpPr txBox="1"/>
      </xdr:nvSpPr>
      <xdr:spPr>
        <a:xfrm>
          <a:off x="9339580" y="90652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72390</xdr:rowOff>
    </xdr:from>
    <xdr:to xmlns:xdr="http://schemas.openxmlformats.org/drawingml/2006/spreadsheetDrawing">
      <xdr:col>46</xdr:col>
      <xdr:colOff>38100</xdr:colOff>
      <xdr:row>57</xdr:row>
      <xdr:rowOff>2540</xdr:rowOff>
    </xdr:to>
    <xdr:sp macro="" textlink="">
      <xdr:nvSpPr>
        <xdr:cNvPr id="365" name="楕円 364"/>
        <xdr:cNvSpPr/>
      </xdr:nvSpPr>
      <xdr:spPr>
        <a:xfrm>
          <a:off x="8699500" y="96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165100</xdr:rowOff>
    </xdr:from>
    <xdr:ext cx="526415" cy="259080"/>
    <xdr:sp macro="" textlink="">
      <xdr:nvSpPr>
        <xdr:cNvPr id="366" name="テキスト ボックス 365"/>
        <xdr:cNvSpPr txBox="1"/>
      </xdr:nvSpPr>
      <xdr:spPr>
        <a:xfrm>
          <a:off x="8482965" y="976630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139700</xdr:rowOff>
    </xdr:from>
    <xdr:to xmlns:xdr="http://schemas.openxmlformats.org/drawingml/2006/spreadsheetDrawing">
      <xdr:col>41</xdr:col>
      <xdr:colOff>101600</xdr:colOff>
      <xdr:row>55</xdr:row>
      <xdr:rowOff>69850</xdr:rowOff>
    </xdr:to>
    <xdr:sp macro="" textlink="">
      <xdr:nvSpPr>
        <xdr:cNvPr id="367" name="楕円 366"/>
        <xdr:cNvSpPr/>
      </xdr:nvSpPr>
      <xdr:spPr>
        <a:xfrm>
          <a:off x="78105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60960</xdr:rowOff>
    </xdr:from>
    <xdr:ext cx="526415" cy="259080"/>
    <xdr:sp macro="" textlink="">
      <xdr:nvSpPr>
        <xdr:cNvPr id="368" name="テキスト ボックス 367"/>
        <xdr:cNvSpPr txBox="1"/>
      </xdr:nvSpPr>
      <xdr:spPr>
        <a:xfrm>
          <a:off x="7593965" y="94907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57150</xdr:rowOff>
    </xdr:from>
    <xdr:to xmlns:xdr="http://schemas.openxmlformats.org/drawingml/2006/spreadsheetDrawing">
      <xdr:col>36</xdr:col>
      <xdr:colOff>165100</xdr:colOff>
      <xdr:row>56</xdr:row>
      <xdr:rowOff>158750</xdr:rowOff>
    </xdr:to>
    <xdr:sp macro="" textlink="">
      <xdr:nvSpPr>
        <xdr:cNvPr id="369" name="楕円 368"/>
        <xdr:cNvSpPr/>
      </xdr:nvSpPr>
      <xdr:spPr>
        <a:xfrm>
          <a:off x="69215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3810</xdr:rowOff>
    </xdr:from>
    <xdr:ext cx="526415" cy="259080"/>
    <xdr:sp macro="" textlink="">
      <xdr:nvSpPr>
        <xdr:cNvPr id="370" name="テキスト ボックス 369"/>
        <xdr:cNvSpPr txBox="1"/>
      </xdr:nvSpPr>
      <xdr:spPr>
        <a:xfrm>
          <a:off x="6704965" y="94335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1630" cy="217170"/>
    <xdr:sp macro="" textlink="">
      <xdr:nvSpPr>
        <xdr:cNvPr id="379" name="テキスト ボックス 378"/>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1" name="直線コネクタ 380"/>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0665" cy="259080"/>
    <xdr:sp macro="" textlink="">
      <xdr:nvSpPr>
        <xdr:cNvPr id="382" name="テキスト ボックス 381"/>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3" name="直線コネクタ 382"/>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4" name="テキスト ボックス 383"/>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5" name="直線コネクタ 384"/>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0825"/>
    <xdr:sp macro="" textlink="">
      <xdr:nvSpPr>
        <xdr:cNvPr id="386" name="テキスト ボックス 385"/>
        <xdr:cNvSpPr txBox="1"/>
      </xdr:nvSpPr>
      <xdr:spPr>
        <a:xfrm>
          <a:off x="6072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7" name="直線コネクタ 386"/>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8" name="テキスト ボックス 387"/>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9" name="直線コネクタ 388"/>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0" name="テキスト ボックス 389"/>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1" name="直線コネクタ 390"/>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7375" cy="250825"/>
    <xdr:sp macro="" textlink="">
      <xdr:nvSpPr>
        <xdr:cNvPr id="392" name="テキスト ボックス 391"/>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17780</xdr:rowOff>
    </xdr:from>
    <xdr:to xmlns:xdr="http://schemas.openxmlformats.org/drawingml/2006/spreadsheetDrawing">
      <xdr:col>54</xdr:col>
      <xdr:colOff>189865</xdr:colOff>
      <xdr:row>79</xdr:row>
      <xdr:rowOff>44450</xdr:rowOff>
    </xdr:to>
    <xdr:cxnSp macro="">
      <xdr:nvCxnSpPr>
        <xdr:cNvPr id="394" name="直線コネクタ 393"/>
        <xdr:cNvCxnSpPr/>
      </xdr:nvCxnSpPr>
      <xdr:spPr>
        <a:xfrm flipV="1">
          <a:off x="10475595" y="12190730"/>
          <a:ext cx="127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395"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6" name="直線コネクタ 395"/>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135255</xdr:rowOff>
    </xdr:from>
    <xdr:ext cx="534670" cy="250825"/>
    <xdr:sp macro="" textlink="">
      <xdr:nvSpPr>
        <xdr:cNvPr id="397" name="普通建設事業費 （ うち新規整備　）最大値テキスト"/>
        <xdr:cNvSpPr txBox="1"/>
      </xdr:nvSpPr>
      <xdr:spPr>
        <a:xfrm>
          <a:off x="10528300" y="119653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17780</xdr:rowOff>
    </xdr:from>
    <xdr:to xmlns:xdr="http://schemas.openxmlformats.org/drawingml/2006/spreadsheetDrawing">
      <xdr:col>55</xdr:col>
      <xdr:colOff>88900</xdr:colOff>
      <xdr:row>71</xdr:row>
      <xdr:rowOff>17780</xdr:rowOff>
    </xdr:to>
    <xdr:cxnSp macro="">
      <xdr:nvCxnSpPr>
        <xdr:cNvPr id="398" name="直線コネクタ 397"/>
        <xdr:cNvCxnSpPr/>
      </xdr:nvCxnSpPr>
      <xdr:spPr>
        <a:xfrm>
          <a:off x="10388600" y="12190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41910</xdr:rowOff>
    </xdr:from>
    <xdr:to xmlns:xdr="http://schemas.openxmlformats.org/drawingml/2006/spreadsheetDrawing">
      <xdr:col>55</xdr:col>
      <xdr:colOff>0</xdr:colOff>
      <xdr:row>79</xdr:row>
      <xdr:rowOff>43815</xdr:rowOff>
    </xdr:to>
    <xdr:cxnSp macro="">
      <xdr:nvCxnSpPr>
        <xdr:cNvPr id="399" name="直線コネクタ 398"/>
        <xdr:cNvCxnSpPr/>
      </xdr:nvCxnSpPr>
      <xdr:spPr>
        <a:xfrm flipV="1">
          <a:off x="9639300" y="1358646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98425</xdr:rowOff>
    </xdr:from>
    <xdr:ext cx="534670" cy="250825"/>
    <xdr:sp macro="" textlink="">
      <xdr:nvSpPr>
        <xdr:cNvPr id="400" name="普通建設事業費 （ うち新規整備　）平均値テキスト"/>
        <xdr:cNvSpPr txBox="1"/>
      </xdr:nvSpPr>
      <xdr:spPr>
        <a:xfrm>
          <a:off x="10528300" y="131286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75565</xdr:rowOff>
    </xdr:from>
    <xdr:to xmlns:xdr="http://schemas.openxmlformats.org/drawingml/2006/spreadsheetDrawing">
      <xdr:col>55</xdr:col>
      <xdr:colOff>50800</xdr:colOff>
      <xdr:row>78</xdr:row>
      <xdr:rowOff>6350</xdr:rowOff>
    </xdr:to>
    <xdr:sp macro="" textlink="">
      <xdr:nvSpPr>
        <xdr:cNvPr id="401" name="フローチャート: 判断 400"/>
        <xdr:cNvSpPr/>
      </xdr:nvSpPr>
      <xdr:spPr>
        <a:xfrm>
          <a:off x="104267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38100</xdr:rowOff>
    </xdr:from>
    <xdr:to xmlns:xdr="http://schemas.openxmlformats.org/drawingml/2006/spreadsheetDrawing">
      <xdr:col>50</xdr:col>
      <xdr:colOff>114300</xdr:colOff>
      <xdr:row>79</xdr:row>
      <xdr:rowOff>43815</xdr:rowOff>
    </xdr:to>
    <xdr:cxnSp macro="">
      <xdr:nvCxnSpPr>
        <xdr:cNvPr id="402" name="直線コネクタ 401"/>
        <xdr:cNvCxnSpPr/>
      </xdr:nvCxnSpPr>
      <xdr:spPr>
        <a:xfrm>
          <a:off x="8750300" y="135826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69850</xdr:rowOff>
    </xdr:from>
    <xdr:to xmlns:xdr="http://schemas.openxmlformats.org/drawingml/2006/spreadsheetDrawing">
      <xdr:col>50</xdr:col>
      <xdr:colOff>165100</xdr:colOff>
      <xdr:row>78</xdr:row>
      <xdr:rowOff>0</xdr:rowOff>
    </xdr:to>
    <xdr:sp macro="" textlink="">
      <xdr:nvSpPr>
        <xdr:cNvPr id="403" name="フローチャート: 判断 402"/>
        <xdr:cNvSpPr/>
      </xdr:nvSpPr>
      <xdr:spPr>
        <a:xfrm>
          <a:off x="9588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16510</xdr:rowOff>
    </xdr:from>
    <xdr:ext cx="526415" cy="259080"/>
    <xdr:sp macro="" textlink="">
      <xdr:nvSpPr>
        <xdr:cNvPr id="404" name="テキスト ボックス 403"/>
        <xdr:cNvSpPr txBox="1"/>
      </xdr:nvSpPr>
      <xdr:spPr>
        <a:xfrm>
          <a:off x="9371965" y="130467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35560</xdr:rowOff>
    </xdr:from>
    <xdr:to xmlns:xdr="http://schemas.openxmlformats.org/drawingml/2006/spreadsheetDrawing">
      <xdr:col>45</xdr:col>
      <xdr:colOff>177800</xdr:colOff>
      <xdr:row>79</xdr:row>
      <xdr:rowOff>38100</xdr:rowOff>
    </xdr:to>
    <xdr:cxnSp macro="">
      <xdr:nvCxnSpPr>
        <xdr:cNvPr id="405" name="直線コネクタ 404"/>
        <xdr:cNvCxnSpPr/>
      </xdr:nvCxnSpPr>
      <xdr:spPr>
        <a:xfrm>
          <a:off x="7861300" y="135801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163195</xdr:rowOff>
    </xdr:from>
    <xdr:to xmlns:xdr="http://schemas.openxmlformats.org/drawingml/2006/spreadsheetDrawing">
      <xdr:col>46</xdr:col>
      <xdr:colOff>38100</xdr:colOff>
      <xdr:row>77</xdr:row>
      <xdr:rowOff>93345</xdr:rowOff>
    </xdr:to>
    <xdr:sp macro="" textlink="">
      <xdr:nvSpPr>
        <xdr:cNvPr id="406" name="フローチャート: 判断 405"/>
        <xdr:cNvSpPr/>
      </xdr:nvSpPr>
      <xdr:spPr>
        <a:xfrm>
          <a:off x="8699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109855</xdr:rowOff>
    </xdr:from>
    <xdr:ext cx="526415" cy="250825"/>
    <xdr:sp macro="" textlink="">
      <xdr:nvSpPr>
        <xdr:cNvPr id="407" name="テキスト ボックス 406"/>
        <xdr:cNvSpPr txBox="1"/>
      </xdr:nvSpPr>
      <xdr:spPr>
        <a:xfrm>
          <a:off x="8482965" y="1296860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79</xdr:row>
      <xdr:rowOff>35560</xdr:rowOff>
    </xdr:from>
    <xdr:to xmlns:xdr="http://schemas.openxmlformats.org/drawingml/2006/spreadsheetDrawing">
      <xdr:col>41</xdr:col>
      <xdr:colOff>50800</xdr:colOff>
      <xdr:row>79</xdr:row>
      <xdr:rowOff>40640</xdr:rowOff>
    </xdr:to>
    <xdr:cxnSp macro="">
      <xdr:nvCxnSpPr>
        <xdr:cNvPr id="408" name="直線コネクタ 407"/>
        <xdr:cNvCxnSpPr/>
      </xdr:nvCxnSpPr>
      <xdr:spPr>
        <a:xfrm flipV="1">
          <a:off x="6972300" y="135801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110490</xdr:rowOff>
    </xdr:from>
    <xdr:to xmlns:xdr="http://schemas.openxmlformats.org/drawingml/2006/spreadsheetDrawing">
      <xdr:col>41</xdr:col>
      <xdr:colOff>101600</xdr:colOff>
      <xdr:row>76</xdr:row>
      <xdr:rowOff>40640</xdr:rowOff>
    </xdr:to>
    <xdr:sp macro="" textlink="">
      <xdr:nvSpPr>
        <xdr:cNvPr id="409" name="フローチャート: 判断 408"/>
        <xdr:cNvSpPr/>
      </xdr:nvSpPr>
      <xdr:spPr>
        <a:xfrm>
          <a:off x="7810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57150</xdr:rowOff>
    </xdr:from>
    <xdr:ext cx="526415" cy="259080"/>
    <xdr:sp macro="" textlink="">
      <xdr:nvSpPr>
        <xdr:cNvPr id="410" name="テキスト ボックス 409"/>
        <xdr:cNvSpPr txBox="1"/>
      </xdr:nvSpPr>
      <xdr:spPr>
        <a:xfrm>
          <a:off x="7593965" y="127444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88900</xdr:rowOff>
    </xdr:from>
    <xdr:to xmlns:xdr="http://schemas.openxmlformats.org/drawingml/2006/spreadsheetDrawing">
      <xdr:col>36</xdr:col>
      <xdr:colOff>165100</xdr:colOff>
      <xdr:row>78</xdr:row>
      <xdr:rowOff>19050</xdr:rowOff>
    </xdr:to>
    <xdr:sp macro="" textlink="">
      <xdr:nvSpPr>
        <xdr:cNvPr id="411" name="フローチャート: 判断 410"/>
        <xdr:cNvSpPr/>
      </xdr:nvSpPr>
      <xdr:spPr>
        <a:xfrm>
          <a:off x="6921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35560</xdr:rowOff>
    </xdr:from>
    <xdr:ext cx="526415" cy="259080"/>
    <xdr:sp macro="" textlink="">
      <xdr:nvSpPr>
        <xdr:cNvPr id="412" name="テキスト ボックス 411"/>
        <xdr:cNvSpPr txBox="1"/>
      </xdr:nvSpPr>
      <xdr:spPr>
        <a:xfrm>
          <a:off x="6704965" y="130657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3" name="テキスト ボックス 412"/>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4" name="テキスト ボックス 413"/>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5" name="テキスト ボックス 414"/>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6" name="テキスト ボックス 415"/>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7" name="テキスト ボックス 416"/>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162560</xdr:rowOff>
    </xdr:from>
    <xdr:to xmlns:xdr="http://schemas.openxmlformats.org/drawingml/2006/spreadsheetDrawing">
      <xdr:col>55</xdr:col>
      <xdr:colOff>50800</xdr:colOff>
      <xdr:row>79</xdr:row>
      <xdr:rowOff>92710</xdr:rowOff>
    </xdr:to>
    <xdr:sp macro="" textlink="">
      <xdr:nvSpPr>
        <xdr:cNvPr id="418" name="楕円 417"/>
        <xdr:cNvSpPr/>
      </xdr:nvSpPr>
      <xdr:spPr>
        <a:xfrm>
          <a:off x="10426700" y="135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77470</xdr:rowOff>
    </xdr:from>
    <xdr:ext cx="378460" cy="250825"/>
    <xdr:sp macro="" textlink="">
      <xdr:nvSpPr>
        <xdr:cNvPr id="419" name="普通建設事業費 （ うち新規整備　）該当値テキスト"/>
        <xdr:cNvSpPr txBox="1"/>
      </xdr:nvSpPr>
      <xdr:spPr>
        <a:xfrm>
          <a:off x="10528300" y="1345057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164465</xdr:rowOff>
    </xdr:from>
    <xdr:to xmlns:xdr="http://schemas.openxmlformats.org/drawingml/2006/spreadsheetDrawing">
      <xdr:col>50</xdr:col>
      <xdr:colOff>165100</xdr:colOff>
      <xdr:row>79</xdr:row>
      <xdr:rowOff>94615</xdr:rowOff>
    </xdr:to>
    <xdr:sp macro="" textlink="">
      <xdr:nvSpPr>
        <xdr:cNvPr id="420" name="楕円 419"/>
        <xdr:cNvSpPr/>
      </xdr:nvSpPr>
      <xdr:spPr>
        <a:xfrm>
          <a:off x="9588500" y="1353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79</xdr:row>
      <xdr:rowOff>86360</xdr:rowOff>
    </xdr:from>
    <xdr:ext cx="313690" cy="251460"/>
    <xdr:sp macro="" textlink="">
      <xdr:nvSpPr>
        <xdr:cNvPr id="421" name="テキスト ボックス 420"/>
        <xdr:cNvSpPr txBox="1"/>
      </xdr:nvSpPr>
      <xdr:spPr>
        <a:xfrm>
          <a:off x="9482455" y="1363091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158750</xdr:rowOff>
    </xdr:from>
    <xdr:to xmlns:xdr="http://schemas.openxmlformats.org/drawingml/2006/spreadsheetDrawing">
      <xdr:col>46</xdr:col>
      <xdr:colOff>38100</xdr:colOff>
      <xdr:row>79</xdr:row>
      <xdr:rowOff>88900</xdr:rowOff>
    </xdr:to>
    <xdr:sp macro="" textlink="">
      <xdr:nvSpPr>
        <xdr:cNvPr id="422" name="楕円 421"/>
        <xdr:cNvSpPr/>
      </xdr:nvSpPr>
      <xdr:spPr>
        <a:xfrm>
          <a:off x="86995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80010</xdr:rowOff>
    </xdr:from>
    <xdr:ext cx="378460" cy="259080"/>
    <xdr:sp macro="" textlink="">
      <xdr:nvSpPr>
        <xdr:cNvPr id="423" name="テキスト ボックス 422"/>
        <xdr:cNvSpPr txBox="1"/>
      </xdr:nvSpPr>
      <xdr:spPr>
        <a:xfrm>
          <a:off x="8561070" y="13624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156210</xdr:rowOff>
    </xdr:from>
    <xdr:to xmlns:xdr="http://schemas.openxmlformats.org/drawingml/2006/spreadsheetDrawing">
      <xdr:col>41</xdr:col>
      <xdr:colOff>101600</xdr:colOff>
      <xdr:row>79</xdr:row>
      <xdr:rowOff>86360</xdr:rowOff>
    </xdr:to>
    <xdr:sp macro="" textlink="">
      <xdr:nvSpPr>
        <xdr:cNvPr id="424" name="楕円 423"/>
        <xdr:cNvSpPr/>
      </xdr:nvSpPr>
      <xdr:spPr>
        <a:xfrm>
          <a:off x="7810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79</xdr:row>
      <xdr:rowOff>77470</xdr:rowOff>
    </xdr:from>
    <xdr:ext cx="378460" cy="250825"/>
    <xdr:sp macro="" textlink="">
      <xdr:nvSpPr>
        <xdr:cNvPr id="425" name="テキスト ボックス 424"/>
        <xdr:cNvSpPr txBox="1"/>
      </xdr:nvSpPr>
      <xdr:spPr>
        <a:xfrm>
          <a:off x="7672070" y="1362202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160655</xdr:rowOff>
    </xdr:from>
    <xdr:to xmlns:xdr="http://schemas.openxmlformats.org/drawingml/2006/spreadsheetDrawing">
      <xdr:col>36</xdr:col>
      <xdr:colOff>165100</xdr:colOff>
      <xdr:row>79</xdr:row>
      <xdr:rowOff>90805</xdr:rowOff>
    </xdr:to>
    <xdr:sp macro="" textlink="">
      <xdr:nvSpPr>
        <xdr:cNvPr id="426" name="楕円 425"/>
        <xdr:cNvSpPr/>
      </xdr:nvSpPr>
      <xdr:spPr>
        <a:xfrm>
          <a:off x="6921500" y="1353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81915</xdr:rowOff>
    </xdr:from>
    <xdr:ext cx="378460" cy="259080"/>
    <xdr:sp macro="" textlink="">
      <xdr:nvSpPr>
        <xdr:cNvPr id="427" name="テキスト ボックス 426"/>
        <xdr:cNvSpPr txBox="1"/>
      </xdr:nvSpPr>
      <xdr:spPr>
        <a:xfrm>
          <a:off x="6783070" y="136264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41,229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1630" cy="217170"/>
    <xdr:sp macro="" textlink="">
      <xdr:nvSpPr>
        <xdr:cNvPr id="436" name="テキスト ボックス 435"/>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7" name="直線コネクタ 436"/>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38" name="直線コネクタ 437"/>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0665" cy="259080"/>
    <xdr:sp macro="" textlink="">
      <xdr:nvSpPr>
        <xdr:cNvPr id="439" name="テキスト ボックス 438"/>
        <xdr:cNvSpPr txBox="1"/>
      </xdr:nvSpPr>
      <xdr:spPr>
        <a:xfrm>
          <a:off x="6355080" y="16930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0" name="直線コネクタ 439"/>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0825"/>
    <xdr:sp macro="" textlink="">
      <xdr:nvSpPr>
        <xdr:cNvPr id="441" name="テキスト ボックス 440"/>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2" name="直線コネクタ 441"/>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3" name="テキスト ボックス 442"/>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4" name="直線コネクタ 443"/>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1460"/>
    <xdr:sp macro="" textlink="">
      <xdr:nvSpPr>
        <xdr:cNvPr id="445" name="テキスト ボックス 444"/>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6" name="直線コネクタ 445"/>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87375" cy="258445"/>
    <xdr:sp macro="" textlink="">
      <xdr:nvSpPr>
        <xdr:cNvPr id="447" name="テキスト ボックス 446"/>
        <xdr:cNvSpPr txBox="1"/>
      </xdr:nvSpPr>
      <xdr:spPr>
        <a:xfrm>
          <a:off x="6008370" y="15624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48" name="直線コネクタ 447"/>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87375" cy="259080"/>
    <xdr:sp macro="" textlink="">
      <xdr:nvSpPr>
        <xdr:cNvPr id="449" name="テキスト ボックス 448"/>
        <xdr:cNvSpPr txBox="1"/>
      </xdr:nvSpPr>
      <xdr:spPr>
        <a:xfrm>
          <a:off x="6008370" y="15297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7375" cy="250825"/>
    <xdr:sp macro="" textlink="">
      <xdr:nvSpPr>
        <xdr:cNvPr id="451" name="テキスト ボックス 450"/>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17780</xdr:rowOff>
    </xdr:from>
    <xdr:to xmlns:xdr="http://schemas.openxmlformats.org/drawingml/2006/spreadsheetDrawing">
      <xdr:col>54</xdr:col>
      <xdr:colOff>189865</xdr:colOff>
      <xdr:row>99</xdr:row>
      <xdr:rowOff>15875</xdr:rowOff>
    </xdr:to>
    <xdr:cxnSp macro="">
      <xdr:nvCxnSpPr>
        <xdr:cNvPr id="453" name="直線コネクタ 452"/>
        <xdr:cNvCxnSpPr/>
      </xdr:nvCxnSpPr>
      <xdr:spPr>
        <a:xfrm flipV="1">
          <a:off x="10475595" y="15448280"/>
          <a:ext cx="1270" cy="1541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19685</xdr:rowOff>
    </xdr:from>
    <xdr:ext cx="469900" cy="250825"/>
    <xdr:sp macro="" textlink="">
      <xdr:nvSpPr>
        <xdr:cNvPr id="454" name="普通建設事業費 （ うち更新整備　）最小値テキスト"/>
        <xdr:cNvSpPr txBox="1"/>
      </xdr:nvSpPr>
      <xdr:spPr>
        <a:xfrm>
          <a:off x="10528300" y="169932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15875</xdr:rowOff>
    </xdr:from>
    <xdr:to xmlns:xdr="http://schemas.openxmlformats.org/drawingml/2006/spreadsheetDrawing">
      <xdr:col>55</xdr:col>
      <xdr:colOff>88900</xdr:colOff>
      <xdr:row>99</xdr:row>
      <xdr:rowOff>15875</xdr:rowOff>
    </xdr:to>
    <xdr:cxnSp macro="">
      <xdr:nvCxnSpPr>
        <xdr:cNvPr id="455" name="直線コネクタ 454"/>
        <xdr:cNvCxnSpPr/>
      </xdr:nvCxnSpPr>
      <xdr:spPr>
        <a:xfrm>
          <a:off x="10388600" y="16989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135890</xdr:rowOff>
    </xdr:from>
    <xdr:ext cx="598805" cy="259080"/>
    <xdr:sp macro="" textlink="">
      <xdr:nvSpPr>
        <xdr:cNvPr id="456" name="普通建設事業費 （ うち更新整備　）最大値テキスト"/>
        <xdr:cNvSpPr txBox="1"/>
      </xdr:nvSpPr>
      <xdr:spPr>
        <a:xfrm>
          <a:off x="10528300" y="15223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17780</xdr:rowOff>
    </xdr:from>
    <xdr:to xmlns:xdr="http://schemas.openxmlformats.org/drawingml/2006/spreadsheetDrawing">
      <xdr:col>55</xdr:col>
      <xdr:colOff>88900</xdr:colOff>
      <xdr:row>90</xdr:row>
      <xdr:rowOff>17780</xdr:rowOff>
    </xdr:to>
    <xdr:cxnSp macro="">
      <xdr:nvCxnSpPr>
        <xdr:cNvPr id="457" name="直線コネクタ 456"/>
        <xdr:cNvCxnSpPr/>
      </xdr:nvCxnSpPr>
      <xdr:spPr>
        <a:xfrm>
          <a:off x="10388600" y="15448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93</xdr:row>
      <xdr:rowOff>134620</xdr:rowOff>
    </xdr:from>
    <xdr:to xmlns:xdr="http://schemas.openxmlformats.org/drawingml/2006/spreadsheetDrawing">
      <xdr:col>55</xdr:col>
      <xdr:colOff>0</xdr:colOff>
      <xdr:row>97</xdr:row>
      <xdr:rowOff>132715</xdr:rowOff>
    </xdr:to>
    <xdr:cxnSp macro="">
      <xdr:nvCxnSpPr>
        <xdr:cNvPr id="458" name="直線コネクタ 457"/>
        <xdr:cNvCxnSpPr/>
      </xdr:nvCxnSpPr>
      <xdr:spPr>
        <a:xfrm>
          <a:off x="9639300" y="16079470"/>
          <a:ext cx="838200" cy="683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109220</xdr:rowOff>
    </xdr:from>
    <xdr:ext cx="534670" cy="251460"/>
    <xdr:sp macro="" textlink="">
      <xdr:nvSpPr>
        <xdr:cNvPr id="459" name="普通建設事業費 （ うち更新整備　）平均値テキスト"/>
        <xdr:cNvSpPr txBox="1"/>
      </xdr:nvSpPr>
      <xdr:spPr>
        <a:xfrm>
          <a:off x="10528300" y="163969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86360</xdr:rowOff>
    </xdr:from>
    <xdr:to xmlns:xdr="http://schemas.openxmlformats.org/drawingml/2006/spreadsheetDrawing">
      <xdr:col>55</xdr:col>
      <xdr:colOff>50800</xdr:colOff>
      <xdr:row>97</xdr:row>
      <xdr:rowOff>15875</xdr:rowOff>
    </xdr:to>
    <xdr:sp macro="" textlink="">
      <xdr:nvSpPr>
        <xdr:cNvPr id="460" name="フローチャート: 判断 459"/>
        <xdr:cNvSpPr/>
      </xdr:nvSpPr>
      <xdr:spPr>
        <a:xfrm>
          <a:off x="104267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93</xdr:row>
      <xdr:rowOff>134620</xdr:rowOff>
    </xdr:from>
    <xdr:to xmlns:xdr="http://schemas.openxmlformats.org/drawingml/2006/spreadsheetDrawing">
      <xdr:col>50</xdr:col>
      <xdr:colOff>114300</xdr:colOff>
      <xdr:row>96</xdr:row>
      <xdr:rowOff>160020</xdr:rowOff>
    </xdr:to>
    <xdr:cxnSp macro="">
      <xdr:nvCxnSpPr>
        <xdr:cNvPr id="461" name="直線コネクタ 460"/>
        <xdr:cNvCxnSpPr/>
      </xdr:nvCxnSpPr>
      <xdr:spPr>
        <a:xfrm flipV="1">
          <a:off x="8750300" y="16079470"/>
          <a:ext cx="889000" cy="539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100965</xdr:rowOff>
    </xdr:from>
    <xdr:to xmlns:xdr="http://schemas.openxmlformats.org/drawingml/2006/spreadsheetDrawing">
      <xdr:col>50</xdr:col>
      <xdr:colOff>165100</xdr:colOff>
      <xdr:row>97</xdr:row>
      <xdr:rowOff>31115</xdr:rowOff>
    </xdr:to>
    <xdr:sp macro="" textlink="">
      <xdr:nvSpPr>
        <xdr:cNvPr id="462" name="フローチャート: 判断 461"/>
        <xdr:cNvSpPr/>
      </xdr:nvSpPr>
      <xdr:spPr>
        <a:xfrm>
          <a:off x="9588500" y="1656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22225</xdr:rowOff>
    </xdr:from>
    <xdr:ext cx="526415" cy="258445"/>
    <xdr:sp macro="" textlink="">
      <xdr:nvSpPr>
        <xdr:cNvPr id="463" name="テキスト ボックス 462"/>
        <xdr:cNvSpPr txBox="1"/>
      </xdr:nvSpPr>
      <xdr:spPr>
        <a:xfrm>
          <a:off x="9371965" y="1665287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94</xdr:row>
      <xdr:rowOff>45720</xdr:rowOff>
    </xdr:from>
    <xdr:to xmlns:xdr="http://schemas.openxmlformats.org/drawingml/2006/spreadsheetDrawing">
      <xdr:col>45</xdr:col>
      <xdr:colOff>177800</xdr:colOff>
      <xdr:row>96</xdr:row>
      <xdr:rowOff>160020</xdr:rowOff>
    </xdr:to>
    <xdr:cxnSp macro="">
      <xdr:nvCxnSpPr>
        <xdr:cNvPr id="464" name="直線コネクタ 463"/>
        <xdr:cNvCxnSpPr/>
      </xdr:nvCxnSpPr>
      <xdr:spPr>
        <a:xfrm>
          <a:off x="7861300" y="16162020"/>
          <a:ext cx="889000" cy="457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47625</xdr:rowOff>
    </xdr:from>
    <xdr:to xmlns:xdr="http://schemas.openxmlformats.org/drawingml/2006/spreadsheetDrawing">
      <xdr:col>46</xdr:col>
      <xdr:colOff>38100</xdr:colOff>
      <xdr:row>96</xdr:row>
      <xdr:rowOff>149225</xdr:rowOff>
    </xdr:to>
    <xdr:sp macro="" textlink="">
      <xdr:nvSpPr>
        <xdr:cNvPr id="465" name="フローチャート: 判断 464"/>
        <xdr:cNvSpPr/>
      </xdr:nvSpPr>
      <xdr:spPr>
        <a:xfrm>
          <a:off x="86995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166370</xdr:rowOff>
    </xdr:from>
    <xdr:ext cx="526415" cy="251460"/>
    <xdr:sp macro="" textlink="">
      <xdr:nvSpPr>
        <xdr:cNvPr id="466" name="テキスト ボックス 465"/>
        <xdr:cNvSpPr txBox="1"/>
      </xdr:nvSpPr>
      <xdr:spPr>
        <a:xfrm>
          <a:off x="8482965" y="162826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94</xdr:row>
      <xdr:rowOff>45720</xdr:rowOff>
    </xdr:from>
    <xdr:to xmlns:xdr="http://schemas.openxmlformats.org/drawingml/2006/spreadsheetDrawing">
      <xdr:col>41</xdr:col>
      <xdr:colOff>50800</xdr:colOff>
      <xdr:row>96</xdr:row>
      <xdr:rowOff>95250</xdr:rowOff>
    </xdr:to>
    <xdr:cxnSp macro="">
      <xdr:nvCxnSpPr>
        <xdr:cNvPr id="467" name="直線コネクタ 466"/>
        <xdr:cNvCxnSpPr/>
      </xdr:nvCxnSpPr>
      <xdr:spPr>
        <a:xfrm flipV="1">
          <a:off x="6972300" y="16162020"/>
          <a:ext cx="8890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143510</xdr:rowOff>
    </xdr:from>
    <xdr:to xmlns:xdr="http://schemas.openxmlformats.org/drawingml/2006/spreadsheetDrawing">
      <xdr:col>41</xdr:col>
      <xdr:colOff>101600</xdr:colOff>
      <xdr:row>96</xdr:row>
      <xdr:rowOff>73025</xdr:rowOff>
    </xdr:to>
    <xdr:sp macro="" textlink="">
      <xdr:nvSpPr>
        <xdr:cNvPr id="468" name="フローチャート: 判断 467"/>
        <xdr:cNvSpPr/>
      </xdr:nvSpPr>
      <xdr:spPr>
        <a:xfrm>
          <a:off x="7810500" y="16431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64135</xdr:rowOff>
    </xdr:from>
    <xdr:ext cx="526415" cy="250825"/>
    <xdr:sp macro="" textlink="">
      <xdr:nvSpPr>
        <xdr:cNvPr id="469" name="テキスト ボックス 468"/>
        <xdr:cNvSpPr txBox="1"/>
      </xdr:nvSpPr>
      <xdr:spPr>
        <a:xfrm>
          <a:off x="7593965" y="1652333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71755</xdr:rowOff>
    </xdr:from>
    <xdr:to xmlns:xdr="http://schemas.openxmlformats.org/drawingml/2006/spreadsheetDrawing">
      <xdr:col>36</xdr:col>
      <xdr:colOff>165100</xdr:colOff>
      <xdr:row>98</xdr:row>
      <xdr:rowOff>1905</xdr:rowOff>
    </xdr:to>
    <xdr:sp macro="" textlink="">
      <xdr:nvSpPr>
        <xdr:cNvPr id="470" name="フローチャート: 判断 469"/>
        <xdr:cNvSpPr/>
      </xdr:nvSpPr>
      <xdr:spPr>
        <a:xfrm>
          <a:off x="6921500" y="1670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164465</xdr:rowOff>
    </xdr:from>
    <xdr:ext cx="526415" cy="259080"/>
    <xdr:sp macro="" textlink="">
      <xdr:nvSpPr>
        <xdr:cNvPr id="471" name="テキスト ボックス 470"/>
        <xdr:cNvSpPr txBox="1"/>
      </xdr:nvSpPr>
      <xdr:spPr>
        <a:xfrm>
          <a:off x="6704965" y="167951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81915</xdr:rowOff>
    </xdr:from>
    <xdr:to xmlns:xdr="http://schemas.openxmlformats.org/drawingml/2006/spreadsheetDrawing">
      <xdr:col>55</xdr:col>
      <xdr:colOff>50800</xdr:colOff>
      <xdr:row>98</xdr:row>
      <xdr:rowOff>12065</xdr:rowOff>
    </xdr:to>
    <xdr:sp macro="" textlink="">
      <xdr:nvSpPr>
        <xdr:cNvPr id="477" name="楕円 476"/>
        <xdr:cNvSpPr/>
      </xdr:nvSpPr>
      <xdr:spPr>
        <a:xfrm>
          <a:off x="10426700" y="1671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60325</xdr:rowOff>
    </xdr:from>
    <xdr:ext cx="534670" cy="259080"/>
    <xdr:sp macro="" textlink="">
      <xdr:nvSpPr>
        <xdr:cNvPr id="478" name="普通建設事業費 （ うち更新整備　）該当値テキスト"/>
        <xdr:cNvSpPr txBox="1"/>
      </xdr:nvSpPr>
      <xdr:spPr>
        <a:xfrm>
          <a:off x="10528300" y="16690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93</xdr:row>
      <xdr:rowOff>83820</xdr:rowOff>
    </xdr:from>
    <xdr:to xmlns:xdr="http://schemas.openxmlformats.org/drawingml/2006/spreadsheetDrawing">
      <xdr:col>50</xdr:col>
      <xdr:colOff>165100</xdr:colOff>
      <xdr:row>94</xdr:row>
      <xdr:rowOff>13970</xdr:rowOff>
    </xdr:to>
    <xdr:sp macro="" textlink="">
      <xdr:nvSpPr>
        <xdr:cNvPr id="479" name="楕円 478"/>
        <xdr:cNvSpPr/>
      </xdr:nvSpPr>
      <xdr:spPr>
        <a:xfrm>
          <a:off x="9588500" y="1602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92</xdr:row>
      <xdr:rowOff>30480</xdr:rowOff>
    </xdr:from>
    <xdr:ext cx="526415" cy="250825"/>
    <xdr:sp macro="" textlink="">
      <xdr:nvSpPr>
        <xdr:cNvPr id="480" name="テキスト ボックス 479"/>
        <xdr:cNvSpPr txBox="1"/>
      </xdr:nvSpPr>
      <xdr:spPr>
        <a:xfrm>
          <a:off x="9371965" y="158038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109220</xdr:rowOff>
    </xdr:from>
    <xdr:to xmlns:xdr="http://schemas.openxmlformats.org/drawingml/2006/spreadsheetDrawing">
      <xdr:col>46</xdr:col>
      <xdr:colOff>38100</xdr:colOff>
      <xdr:row>97</xdr:row>
      <xdr:rowOff>39370</xdr:rowOff>
    </xdr:to>
    <xdr:sp macro="" textlink="">
      <xdr:nvSpPr>
        <xdr:cNvPr id="481" name="楕円 480"/>
        <xdr:cNvSpPr/>
      </xdr:nvSpPr>
      <xdr:spPr>
        <a:xfrm>
          <a:off x="8699500" y="1656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30480</xdr:rowOff>
    </xdr:from>
    <xdr:ext cx="526415" cy="250825"/>
    <xdr:sp macro="" textlink="">
      <xdr:nvSpPr>
        <xdr:cNvPr id="482" name="テキスト ボックス 481"/>
        <xdr:cNvSpPr txBox="1"/>
      </xdr:nvSpPr>
      <xdr:spPr>
        <a:xfrm>
          <a:off x="8482965" y="1666113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93</xdr:row>
      <xdr:rowOff>166370</xdr:rowOff>
    </xdr:from>
    <xdr:to xmlns:xdr="http://schemas.openxmlformats.org/drawingml/2006/spreadsheetDrawing">
      <xdr:col>41</xdr:col>
      <xdr:colOff>101600</xdr:colOff>
      <xdr:row>94</xdr:row>
      <xdr:rowOff>96520</xdr:rowOff>
    </xdr:to>
    <xdr:sp macro="" textlink="">
      <xdr:nvSpPr>
        <xdr:cNvPr id="483" name="楕円 482"/>
        <xdr:cNvSpPr/>
      </xdr:nvSpPr>
      <xdr:spPr>
        <a:xfrm>
          <a:off x="7810500" y="1611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92</xdr:row>
      <xdr:rowOff>113030</xdr:rowOff>
    </xdr:from>
    <xdr:ext cx="526415" cy="259080"/>
    <xdr:sp macro="" textlink="">
      <xdr:nvSpPr>
        <xdr:cNvPr id="484" name="テキスト ボックス 483"/>
        <xdr:cNvSpPr txBox="1"/>
      </xdr:nvSpPr>
      <xdr:spPr>
        <a:xfrm>
          <a:off x="7593965" y="158864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44450</xdr:rowOff>
    </xdr:from>
    <xdr:to xmlns:xdr="http://schemas.openxmlformats.org/drawingml/2006/spreadsheetDrawing">
      <xdr:col>36</xdr:col>
      <xdr:colOff>165100</xdr:colOff>
      <xdr:row>96</xdr:row>
      <xdr:rowOff>146050</xdr:rowOff>
    </xdr:to>
    <xdr:sp macro="" textlink="">
      <xdr:nvSpPr>
        <xdr:cNvPr id="485" name="楕円 484"/>
        <xdr:cNvSpPr/>
      </xdr:nvSpPr>
      <xdr:spPr>
        <a:xfrm>
          <a:off x="69215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162560</xdr:rowOff>
    </xdr:from>
    <xdr:ext cx="526415" cy="259080"/>
    <xdr:sp macro="" textlink="">
      <xdr:nvSpPr>
        <xdr:cNvPr id="486" name="テキスト ボックス 485"/>
        <xdr:cNvSpPr txBox="1"/>
      </xdr:nvSpPr>
      <xdr:spPr>
        <a:xfrm>
          <a:off x="6704965" y="16278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1630" cy="217170"/>
    <xdr:sp macro="" textlink="">
      <xdr:nvSpPr>
        <xdr:cNvPr id="495" name="テキスト ボックス 494"/>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7" name="直線コネクタ 49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0665" cy="259080"/>
    <xdr:sp macro="" textlink="">
      <xdr:nvSpPr>
        <xdr:cNvPr id="498" name="テキスト ボックス 497"/>
        <xdr:cNvSpPr txBox="1"/>
      </xdr:nvSpPr>
      <xdr:spPr>
        <a:xfrm>
          <a:off x="12197080" y="6643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499" name="直線コネクタ 49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500" name="テキスト ボックス 499"/>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1" name="直線コネクタ 50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2" name="テキスト ボックス 501"/>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3" name="直線コネクタ 50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04" name="テキスト ボックス 503"/>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5" name="直線コネクタ 50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87375" cy="258445"/>
    <xdr:sp macro="" textlink="">
      <xdr:nvSpPr>
        <xdr:cNvPr id="506" name="テキスト ボックス 505"/>
        <xdr:cNvSpPr txBox="1"/>
      </xdr:nvSpPr>
      <xdr:spPr>
        <a:xfrm>
          <a:off x="11850370" y="5337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7" name="直線コネクタ 50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87375" cy="259080"/>
    <xdr:sp macro="" textlink="">
      <xdr:nvSpPr>
        <xdr:cNvPr id="508" name="テキスト ボックス 507"/>
        <xdr:cNvSpPr txBox="1"/>
      </xdr:nvSpPr>
      <xdr:spPr>
        <a:xfrm>
          <a:off x="11850370" y="5010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87375" cy="250825"/>
    <xdr:sp macro="" textlink="">
      <xdr:nvSpPr>
        <xdr:cNvPr id="510" name="テキスト ボックス 509"/>
        <xdr:cNvSpPr txBox="1"/>
      </xdr:nvSpPr>
      <xdr:spPr>
        <a:xfrm>
          <a:off x="11850370" y="468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104140</xdr:rowOff>
    </xdr:from>
    <xdr:to xmlns:xdr="http://schemas.openxmlformats.org/drawingml/2006/spreadsheetDrawing">
      <xdr:col>85</xdr:col>
      <xdr:colOff>126365</xdr:colOff>
      <xdr:row>39</xdr:row>
      <xdr:rowOff>99060</xdr:rowOff>
    </xdr:to>
    <xdr:cxnSp macro="">
      <xdr:nvCxnSpPr>
        <xdr:cNvPr id="512" name="直線コネクタ 511"/>
        <xdr:cNvCxnSpPr/>
      </xdr:nvCxnSpPr>
      <xdr:spPr>
        <a:xfrm flipV="1">
          <a:off x="16317595" y="524764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102870</xdr:rowOff>
    </xdr:from>
    <xdr:ext cx="249555" cy="259080"/>
    <xdr:sp macro="" textlink="">
      <xdr:nvSpPr>
        <xdr:cNvPr id="513"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4" name="直線コネクタ 513"/>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50800</xdr:rowOff>
    </xdr:from>
    <xdr:ext cx="598805" cy="259080"/>
    <xdr:sp macro="" textlink="">
      <xdr:nvSpPr>
        <xdr:cNvPr id="515" name="災害復旧事業費最大値テキスト"/>
        <xdr:cNvSpPr txBox="1"/>
      </xdr:nvSpPr>
      <xdr:spPr>
        <a:xfrm>
          <a:off x="16370300" y="5022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104140</xdr:rowOff>
    </xdr:from>
    <xdr:to xmlns:xdr="http://schemas.openxmlformats.org/drawingml/2006/spreadsheetDrawing">
      <xdr:col>86</xdr:col>
      <xdr:colOff>25400</xdr:colOff>
      <xdr:row>30</xdr:row>
      <xdr:rowOff>104140</xdr:rowOff>
    </xdr:to>
    <xdr:cxnSp macro="">
      <xdr:nvCxnSpPr>
        <xdr:cNvPr id="516" name="直線コネクタ 515"/>
        <xdr:cNvCxnSpPr/>
      </xdr:nvCxnSpPr>
      <xdr:spPr>
        <a:xfrm>
          <a:off x="16230600" y="5247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41275</xdr:rowOff>
    </xdr:from>
    <xdr:to xmlns:xdr="http://schemas.openxmlformats.org/drawingml/2006/spreadsheetDrawing">
      <xdr:col>85</xdr:col>
      <xdr:colOff>127000</xdr:colOff>
      <xdr:row>39</xdr:row>
      <xdr:rowOff>77470</xdr:rowOff>
    </xdr:to>
    <xdr:cxnSp macro="">
      <xdr:nvCxnSpPr>
        <xdr:cNvPr id="517" name="直線コネクタ 516"/>
        <xdr:cNvCxnSpPr/>
      </xdr:nvCxnSpPr>
      <xdr:spPr>
        <a:xfrm flipV="1">
          <a:off x="15481300" y="6556375"/>
          <a:ext cx="8382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139065</xdr:rowOff>
    </xdr:from>
    <xdr:ext cx="469900" cy="259080"/>
    <xdr:sp macro="" textlink="">
      <xdr:nvSpPr>
        <xdr:cNvPr id="518" name="災害復旧事業費平均値テキスト"/>
        <xdr:cNvSpPr txBox="1"/>
      </xdr:nvSpPr>
      <xdr:spPr>
        <a:xfrm>
          <a:off x="16370300" y="66541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160655</xdr:rowOff>
    </xdr:from>
    <xdr:to xmlns:xdr="http://schemas.openxmlformats.org/drawingml/2006/spreadsheetDrawing">
      <xdr:col>85</xdr:col>
      <xdr:colOff>177800</xdr:colOff>
      <xdr:row>39</xdr:row>
      <xdr:rowOff>90805</xdr:rowOff>
    </xdr:to>
    <xdr:sp macro="" textlink="">
      <xdr:nvSpPr>
        <xdr:cNvPr id="519" name="フローチャート: 判断 518"/>
        <xdr:cNvSpPr/>
      </xdr:nvSpPr>
      <xdr:spPr>
        <a:xfrm>
          <a:off x="162687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104140</xdr:rowOff>
    </xdr:from>
    <xdr:to xmlns:xdr="http://schemas.openxmlformats.org/drawingml/2006/spreadsheetDrawing">
      <xdr:col>81</xdr:col>
      <xdr:colOff>50800</xdr:colOff>
      <xdr:row>39</xdr:row>
      <xdr:rowOff>77470</xdr:rowOff>
    </xdr:to>
    <xdr:cxnSp macro="">
      <xdr:nvCxnSpPr>
        <xdr:cNvPr id="520" name="直線コネクタ 519"/>
        <xdr:cNvCxnSpPr/>
      </xdr:nvCxnSpPr>
      <xdr:spPr>
        <a:xfrm>
          <a:off x="14592300" y="66192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171450</xdr:rowOff>
    </xdr:from>
    <xdr:to xmlns:xdr="http://schemas.openxmlformats.org/drawingml/2006/spreadsheetDrawing">
      <xdr:col>81</xdr:col>
      <xdr:colOff>101600</xdr:colOff>
      <xdr:row>39</xdr:row>
      <xdr:rowOff>101600</xdr:rowOff>
    </xdr:to>
    <xdr:sp macro="" textlink="">
      <xdr:nvSpPr>
        <xdr:cNvPr id="521" name="フローチャート: 判断 520"/>
        <xdr:cNvSpPr/>
      </xdr:nvSpPr>
      <xdr:spPr>
        <a:xfrm>
          <a:off x="154305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118110</xdr:rowOff>
    </xdr:from>
    <xdr:ext cx="461645" cy="259080"/>
    <xdr:sp macro="" textlink="">
      <xdr:nvSpPr>
        <xdr:cNvPr id="522" name="テキスト ボックス 521"/>
        <xdr:cNvSpPr txBox="1"/>
      </xdr:nvSpPr>
      <xdr:spPr>
        <a:xfrm>
          <a:off x="15246350" y="6461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104140</xdr:rowOff>
    </xdr:from>
    <xdr:to xmlns:xdr="http://schemas.openxmlformats.org/drawingml/2006/spreadsheetDrawing">
      <xdr:col>76</xdr:col>
      <xdr:colOff>114300</xdr:colOff>
      <xdr:row>38</xdr:row>
      <xdr:rowOff>139065</xdr:rowOff>
    </xdr:to>
    <xdr:cxnSp macro="">
      <xdr:nvCxnSpPr>
        <xdr:cNvPr id="523" name="直線コネクタ 522"/>
        <xdr:cNvCxnSpPr/>
      </xdr:nvCxnSpPr>
      <xdr:spPr>
        <a:xfrm flipV="1">
          <a:off x="13703300" y="66192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10160</xdr:rowOff>
    </xdr:from>
    <xdr:to xmlns:xdr="http://schemas.openxmlformats.org/drawingml/2006/spreadsheetDrawing">
      <xdr:col>76</xdr:col>
      <xdr:colOff>165100</xdr:colOff>
      <xdr:row>39</xdr:row>
      <xdr:rowOff>111760</xdr:rowOff>
    </xdr:to>
    <xdr:sp macro="" textlink="">
      <xdr:nvSpPr>
        <xdr:cNvPr id="524" name="フローチャート: 判断 523"/>
        <xdr:cNvSpPr/>
      </xdr:nvSpPr>
      <xdr:spPr>
        <a:xfrm>
          <a:off x="14541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102870</xdr:rowOff>
    </xdr:from>
    <xdr:ext cx="461645" cy="259080"/>
    <xdr:sp macro="" textlink="">
      <xdr:nvSpPr>
        <xdr:cNvPr id="525" name="テキスト ボックス 524"/>
        <xdr:cNvSpPr txBox="1"/>
      </xdr:nvSpPr>
      <xdr:spPr>
        <a:xfrm>
          <a:off x="14357350" y="67894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139065</xdr:rowOff>
    </xdr:from>
    <xdr:to xmlns:xdr="http://schemas.openxmlformats.org/drawingml/2006/spreadsheetDrawing">
      <xdr:col>71</xdr:col>
      <xdr:colOff>177800</xdr:colOff>
      <xdr:row>39</xdr:row>
      <xdr:rowOff>61595</xdr:rowOff>
    </xdr:to>
    <xdr:cxnSp macro="">
      <xdr:nvCxnSpPr>
        <xdr:cNvPr id="526" name="直線コネクタ 525"/>
        <xdr:cNvCxnSpPr/>
      </xdr:nvCxnSpPr>
      <xdr:spPr>
        <a:xfrm flipV="1">
          <a:off x="12814300" y="665416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166370</xdr:rowOff>
    </xdr:from>
    <xdr:to xmlns:xdr="http://schemas.openxmlformats.org/drawingml/2006/spreadsheetDrawing">
      <xdr:col>72</xdr:col>
      <xdr:colOff>38100</xdr:colOff>
      <xdr:row>39</xdr:row>
      <xdr:rowOff>96520</xdr:rowOff>
    </xdr:to>
    <xdr:sp macro="" textlink="">
      <xdr:nvSpPr>
        <xdr:cNvPr id="527" name="フローチャート: 判断 526"/>
        <xdr:cNvSpPr/>
      </xdr:nvSpPr>
      <xdr:spPr>
        <a:xfrm>
          <a:off x="13652500" y="668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87630</xdr:rowOff>
    </xdr:from>
    <xdr:ext cx="461645" cy="250825"/>
    <xdr:sp macro="" textlink="">
      <xdr:nvSpPr>
        <xdr:cNvPr id="528" name="テキスト ボックス 527"/>
        <xdr:cNvSpPr txBox="1"/>
      </xdr:nvSpPr>
      <xdr:spPr>
        <a:xfrm>
          <a:off x="13468350" y="677418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26035</xdr:rowOff>
    </xdr:from>
    <xdr:to xmlns:xdr="http://schemas.openxmlformats.org/drawingml/2006/spreadsheetDrawing">
      <xdr:col>67</xdr:col>
      <xdr:colOff>101600</xdr:colOff>
      <xdr:row>39</xdr:row>
      <xdr:rowOff>127635</xdr:rowOff>
    </xdr:to>
    <xdr:sp macro="" textlink="">
      <xdr:nvSpPr>
        <xdr:cNvPr id="529" name="フローチャート: 判断 528"/>
        <xdr:cNvSpPr/>
      </xdr:nvSpPr>
      <xdr:spPr>
        <a:xfrm>
          <a:off x="12763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118745</xdr:rowOff>
    </xdr:from>
    <xdr:ext cx="461645" cy="259080"/>
    <xdr:sp macro="" textlink="">
      <xdr:nvSpPr>
        <xdr:cNvPr id="530" name="テキスト ボックス 529"/>
        <xdr:cNvSpPr txBox="1"/>
      </xdr:nvSpPr>
      <xdr:spPr>
        <a:xfrm>
          <a:off x="12579350" y="68052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161925</xdr:rowOff>
    </xdr:from>
    <xdr:to xmlns:xdr="http://schemas.openxmlformats.org/drawingml/2006/spreadsheetDrawing">
      <xdr:col>85</xdr:col>
      <xdr:colOff>177800</xdr:colOff>
      <xdr:row>38</xdr:row>
      <xdr:rowOff>92075</xdr:rowOff>
    </xdr:to>
    <xdr:sp macro="" textlink="">
      <xdr:nvSpPr>
        <xdr:cNvPr id="536" name="楕円 535"/>
        <xdr:cNvSpPr/>
      </xdr:nvSpPr>
      <xdr:spPr>
        <a:xfrm>
          <a:off x="16268700" y="650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13335</xdr:rowOff>
    </xdr:from>
    <xdr:ext cx="534670" cy="259080"/>
    <xdr:sp macro="" textlink="">
      <xdr:nvSpPr>
        <xdr:cNvPr id="537" name="災害復旧事業費該当値テキスト"/>
        <xdr:cNvSpPr txBox="1"/>
      </xdr:nvSpPr>
      <xdr:spPr>
        <a:xfrm>
          <a:off x="16370300" y="6356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26670</xdr:rowOff>
    </xdr:from>
    <xdr:to xmlns:xdr="http://schemas.openxmlformats.org/drawingml/2006/spreadsheetDrawing">
      <xdr:col>81</xdr:col>
      <xdr:colOff>101600</xdr:colOff>
      <xdr:row>39</xdr:row>
      <xdr:rowOff>128270</xdr:rowOff>
    </xdr:to>
    <xdr:sp macro="" textlink="">
      <xdr:nvSpPr>
        <xdr:cNvPr id="538" name="楕円 537"/>
        <xdr:cNvSpPr/>
      </xdr:nvSpPr>
      <xdr:spPr>
        <a:xfrm>
          <a:off x="154305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119380</xdr:rowOff>
    </xdr:from>
    <xdr:ext cx="461645" cy="259080"/>
    <xdr:sp macro="" textlink="">
      <xdr:nvSpPr>
        <xdr:cNvPr id="539" name="テキスト ボックス 538"/>
        <xdr:cNvSpPr txBox="1"/>
      </xdr:nvSpPr>
      <xdr:spPr>
        <a:xfrm>
          <a:off x="15246350" y="68059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53340</xdr:rowOff>
    </xdr:from>
    <xdr:to xmlns:xdr="http://schemas.openxmlformats.org/drawingml/2006/spreadsheetDrawing">
      <xdr:col>76</xdr:col>
      <xdr:colOff>165100</xdr:colOff>
      <xdr:row>38</xdr:row>
      <xdr:rowOff>154940</xdr:rowOff>
    </xdr:to>
    <xdr:sp macro="" textlink="">
      <xdr:nvSpPr>
        <xdr:cNvPr id="540" name="楕円 539"/>
        <xdr:cNvSpPr/>
      </xdr:nvSpPr>
      <xdr:spPr>
        <a:xfrm>
          <a:off x="14541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0</xdr:rowOff>
    </xdr:from>
    <xdr:ext cx="526415" cy="259080"/>
    <xdr:sp macro="" textlink="">
      <xdr:nvSpPr>
        <xdr:cNvPr id="541" name="テキスト ボックス 540"/>
        <xdr:cNvSpPr txBox="1"/>
      </xdr:nvSpPr>
      <xdr:spPr>
        <a:xfrm>
          <a:off x="14324965" y="63436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88265</xdr:rowOff>
    </xdr:from>
    <xdr:to xmlns:xdr="http://schemas.openxmlformats.org/drawingml/2006/spreadsheetDrawing">
      <xdr:col>72</xdr:col>
      <xdr:colOff>38100</xdr:colOff>
      <xdr:row>39</xdr:row>
      <xdr:rowOff>18415</xdr:rowOff>
    </xdr:to>
    <xdr:sp macro="" textlink="">
      <xdr:nvSpPr>
        <xdr:cNvPr id="542" name="楕円 541"/>
        <xdr:cNvSpPr/>
      </xdr:nvSpPr>
      <xdr:spPr>
        <a:xfrm>
          <a:off x="13652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34925</xdr:rowOff>
    </xdr:from>
    <xdr:ext cx="526415" cy="259080"/>
    <xdr:sp macro="" textlink="">
      <xdr:nvSpPr>
        <xdr:cNvPr id="543" name="テキスト ボックス 542"/>
        <xdr:cNvSpPr txBox="1"/>
      </xdr:nvSpPr>
      <xdr:spPr>
        <a:xfrm>
          <a:off x="13435965" y="63785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10795</xdr:rowOff>
    </xdr:from>
    <xdr:to xmlns:xdr="http://schemas.openxmlformats.org/drawingml/2006/spreadsheetDrawing">
      <xdr:col>67</xdr:col>
      <xdr:colOff>101600</xdr:colOff>
      <xdr:row>39</xdr:row>
      <xdr:rowOff>112395</xdr:rowOff>
    </xdr:to>
    <xdr:sp macro="" textlink="">
      <xdr:nvSpPr>
        <xdr:cNvPr id="544" name="楕円 543"/>
        <xdr:cNvSpPr/>
      </xdr:nvSpPr>
      <xdr:spPr>
        <a:xfrm>
          <a:off x="12763500" y="669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128905</xdr:rowOff>
    </xdr:from>
    <xdr:ext cx="461645" cy="259080"/>
    <xdr:sp macro="" textlink="">
      <xdr:nvSpPr>
        <xdr:cNvPr id="545" name="テキスト ボックス 544"/>
        <xdr:cNvSpPr txBox="1"/>
      </xdr:nvSpPr>
      <xdr:spPr>
        <a:xfrm>
          <a:off x="12579350" y="64725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1630" cy="217170"/>
    <xdr:sp macro="" textlink="">
      <xdr:nvSpPr>
        <xdr:cNvPr id="554" name="テキスト ボックス 553"/>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0665" cy="250825"/>
    <xdr:sp macro="" textlink="">
      <xdr:nvSpPr>
        <xdr:cNvPr id="557" name="テキスト ボックス 556"/>
        <xdr:cNvSpPr txBox="1"/>
      </xdr:nvSpPr>
      <xdr:spPr>
        <a:xfrm>
          <a:off x="12197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0665" cy="250825"/>
    <xdr:sp macro="" textlink="">
      <xdr:nvSpPr>
        <xdr:cNvPr id="559" name="テキスト ボックス 558"/>
        <xdr:cNvSpPr txBox="1"/>
      </xdr:nvSpPr>
      <xdr:spPr>
        <a:xfrm>
          <a:off x="12197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300" cy="259080"/>
    <xdr:sp macro="" textlink="">
      <xdr:nvSpPr>
        <xdr:cNvPr id="571" name="テキスト ボックス 570"/>
        <xdr:cNvSpPr txBox="1"/>
      </xdr:nvSpPr>
      <xdr:spPr>
        <a:xfrm>
          <a:off x="15356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1300" cy="259080"/>
    <xdr:sp macro="" textlink="">
      <xdr:nvSpPr>
        <xdr:cNvPr id="574" name="テキスト ボックス 573"/>
        <xdr:cNvSpPr txBox="1"/>
      </xdr:nvSpPr>
      <xdr:spPr>
        <a:xfrm>
          <a:off x="14467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300" cy="259080"/>
    <xdr:sp macro="" textlink="">
      <xdr:nvSpPr>
        <xdr:cNvPr id="577" name="テキスト ボックス 576"/>
        <xdr:cNvSpPr txBox="1"/>
      </xdr:nvSpPr>
      <xdr:spPr>
        <a:xfrm>
          <a:off x="1357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300" cy="259080"/>
    <xdr:sp macro="" textlink="">
      <xdr:nvSpPr>
        <xdr:cNvPr id="579" name="テキスト ボックス 578"/>
        <xdr:cNvSpPr txBox="1"/>
      </xdr:nvSpPr>
      <xdr:spPr>
        <a:xfrm>
          <a:off x="1268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1300" cy="259080"/>
    <xdr:sp macro="" textlink="">
      <xdr:nvSpPr>
        <xdr:cNvPr id="588" name="テキスト ボックス 587"/>
        <xdr:cNvSpPr txBox="1"/>
      </xdr:nvSpPr>
      <xdr:spPr>
        <a:xfrm>
          <a:off x="15356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1300" cy="259080"/>
    <xdr:sp macro="" textlink="">
      <xdr:nvSpPr>
        <xdr:cNvPr id="590" name="テキスト ボックス 589"/>
        <xdr:cNvSpPr txBox="1"/>
      </xdr:nvSpPr>
      <xdr:spPr>
        <a:xfrm>
          <a:off x="14467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1300" cy="259080"/>
    <xdr:sp macro="" textlink="">
      <xdr:nvSpPr>
        <xdr:cNvPr id="592" name="テキスト ボックス 591"/>
        <xdr:cNvSpPr txBox="1"/>
      </xdr:nvSpPr>
      <xdr:spPr>
        <a:xfrm>
          <a:off x="1357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1300" cy="259080"/>
    <xdr:sp macro="" textlink="">
      <xdr:nvSpPr>
        <xdr:cNvPr id="594" name="テキスト ボックス 593"/>
        <xdr:cNvSpPr txBox="1"/>
      </xdr:nvSpPr>
      <xdr:spPr>
        <a:xfrm>
          <a:off x="1268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1630" cy="217170"/>
    <xdr:sp macro="" textlink="">
      <xdr:nvSpPr>
        <xdr:cNvPr id="603" name="テキスト ボックス 602"/>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5" name="直線コネクタ 60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0665" cy="259080"/>
    <xdr:sp macro="" textlink="">
      <xdr:nvSpPr>
        <xdr:cNvPr id="606" name="テキスト ボックス 605"/>
        <xdr:cNvSpPr txBox="1"/>
      </xdr:nvSpPr>
      <xdr:spPr>
        <a:xfrm>
          <a:off x="12197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7" name="直線コネクタ 60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8" name="テキスト ボックス 60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9" name="直線コネクタ 60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87375" cy="250825"/>
    <xdr:sp macro="" textlink="">
      <xdr:nvSpPr>
        <xdr:cNvPr id="610" name="テキスト ボックス 609"/>
        <xdr:cNvSpPr txBox="1"/>
      </xdr:nvSpPr>
      <xdr:spPr>
        <a:xfrm>
          <a:off x="11850370" y="12684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1" name="直線コネクタ 61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87375" cy="259080"/>
    <xdr:sp macro="" textlink="">
      <xdr:nvSpPr>
        <xdr:cNvPr id="612" name="テキスト ボックス 611"/>
        <xdr:cNvSpPr txBox="1"/>
      </xdr:nvSpPr>
      <xdr:spPr>
        <a:xfrm>
          <a:off x="11850370" y="1230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3" name="直線コネクタ 61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87375" cy="259080"/>
    <xdr:sp macro="" textlink="">
      <xdr:nvSpPr>
        <xdr:cNvPr id="614" name="テキスト ボックス 613"/>
        <xdr:cNvSpPr txBox="1"/>
      </xdr:nvSpPr>
      <xdr:spPr>
        <a:xfrm>
          <a:off x="11850370" y="1192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7375" cy="250825"/>
    <xdr:sp macro="" textlink="">
      <xdr:nvSpPr>
        <xdr:cNvPr id="616" name="テキスト ボックス 615"/>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127635</xdr:rowOff>
    </xdr:from>
    <xdr:to xmlns:xdr="http://schemas.openxmlformats.org/drawingml/2006/spreadsheetDrawing">
      <xdr:col>85</xdr:col>
      <xdr:colOff>126365</xdr:colOff>
      <xdr:row>78</xdr:row>
      <xdr:rowOff>118745</xdr:rowOff>
    </xdr:to>
    <xdr:cxnSp macro="">
      <xdr:nvCxnSpPr>
        <xdr:cNvPr id="618" name="直線コネクタ 617"/>
        <xdr:cNvCxnSpPr/>
      </xdr:nvCxnSpPr>
      <xdr:spPr>
        <a:xfrm flipV="1">
          <a:off x="16317595" y="12300585"/>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122555</xdr:rowOff>
    </xdr:from>
    <xdr:ext cx="534670" cy="250825"/>
    <xdr:sp macro="" textlink="">
      <xdr:nvSpPr>
        <xdr:cNvPr id="619" name="公債費最小値テキスト"/>
        <xdr:cNvSpPr txBox="1"/>
      </xdr:nvSpPr>
      <xdr:spPr>
        <a:xfrm>
          <a:off x="16370300" y="134956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118745</xdr:rowOff>
    </xdr:from>
    <xdr:to xmlns:xdr="http://schemas.openxmlformats.org/drawingml/2006/spreadsheetDrawing">
      <xdr:col>86</xdr:col>
      <xdr:colOff>25400</xdr:colOff>
      <xdr:row>78</xdr:row>
      <xdr:rowOff>118745</xdr:rowOff>
    </xdr:to>
    <xdr:cxnSp macro="">
      <xdr:nvCxnSpPr>
        <xdr:cNvPr id="620" name="直線コネクタ 619"/>
        <xdr:cNvCxnSpPr/>
      </xdr:nvCxnSpPr>
      <xdr:spPr>
        <a:xfrm>
          <a:off x="16230600" y="13491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74930</xdr:rowOff>
    </xdr:from>
    <xdr:ext cx="598805" cy="251460"/>
    <xdr:sp macro="" textlink="">
      <xdr:nvSpPr>
        <xdr:cNvPr id="621" name="公債費最大値テキスト"/>
        <xdr:cNvSpPr txBox="1"/>
      </xdr:nvSpPr>
      <xdr:spPr>
        <a:xfrm>
          <a:off x="16370300" y="120764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127635</xdr:rowOff>
    </xdr:from>
    <xdr:to xmlns:xdr="http://schemas.openxmlformats.org/drawingml/2006/spreadsheetDrawing">
      <xdr:col>86</xdr:col>
      <xdr:colOff>25400</xdr:colOff>
      <xdr:row>71</xdr:row>
      <xdr:rowOff>127635</xdr:rowOff>
    </xdr:to>
    <xdr:cxnSp macro="">
      <xdr:nvCxnSpPr>
        <xdr:cNvPr id="622" name="直線コネクタ 621"/>
        <xdr:cNvCxnSpPr/>
      </xdr:nvCxnSpPr>
      <xdr:spPr>
        <a:xfrm>
          <a:off x="16230600" y="12300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106045</xdr:rowOff>
    </xdr:from>
    <xdr:to xmlns:xdr="http://schemas.openxmlformats.org/drawingml/2006/spreadsheetDrawing">
      <xdr:col>85</xdr:col>
      <xdr:colOff>127000</xdr:colOff>
      <xdr:row>77</xdr:row>
      <xdr:rowOff>109855</xdr:rowOff>
    </xdr:to>
    <xdr:cxnSp macro="">
      <xdr:nvCxnSpPr>
        <xdr:cNvPr id="623" name="直線コネクタ 622"/>
        <xdr:cNvCxnSpPr/>
      </xdr:nvCxnSpPr>
      <xdr:spPr>
        <a:xfrm flipV="1">
          <a:off x="15481300" y="133076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128270</xdr:rowOff>
    </xdr:from>
    <xdr:ext cx="534670" cy="259080"/>
    <xdr:sp macro="" textlink="">
      <xdr:nvSpPr>
        <xdr:cNvPr id="624" name="公債費平均値テキスト"/>
        <xdr:cNvSpPr txBox="1"/>
      </xdr:nvSpPr>
      <xdr:spPr>
        <a:xfrm>
          <a:off x="16370300" y="12987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105410</xdr:rowOff>
    </xdr:from>
    <xdr:to xmlns:xdr="http://schemas.openxmlformats.org/drawingml/2006/spreadsheetDrawing">
      <xdr:col>85</xdr:col>
      <xdr:colOff>177800</xdr:colOff>
      <xdr:row>77</xdr:row>
      <xdr:rowOff>35560</xdr:rowOff>
    </xdr:to>
    <xdr:sp macro="" textlink="">
      <xdr:nvSpPr>
        <xdr:cNvPr id="625" name="フローチャート: 判断 624"/>
        <xdr:cNvSpPr/>
      </xdr:nvSpPr>
      <xdr:spPr>
        <a:xfrm>
          <a:off x="162687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103505</xdr:rowOff>
    </xdr:from>
    <xdr:to xmlns:xdr="http://schemas.openxmlformats.org/drawingml/2006/spreadsheetDrawing">
      <xdr:col>81</xdr:col>
      <xdr:colOff>50800</xdr:colOff>
      <xdr:row>77</xdr:row>
      <xdr:rowOff>109855</xdr:rowOff>
    </xdr:to>
    <xdr:cxnSp macro="">
      <xdr:nvCxnSpPr>
        <xdr:cNvPr id="626" name="直線コネクタ 625"/>
        <xdr:cNvCxnSpPr/>
      </xdr:nvCxnSpPr>
      <xdr:spPr>
        <a:xfrm>
          <a:off x="14592300" y="133051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74930</xdr:rowOff>
    </xdr:from>
    <xdr:to xmlns:xdr="http://schemas.openxmlformats.org/drawingml/2006/spreadsheetDrawing">
      <xdr:col>81</xdr:col>
      <xdr:colOff>101600</xdr:colOff>
      <xdr:row>77</xdr:row>
      <xdr:rowOff>5080</xdr:rowOff>
    </xdr:to>
    <xdr:sp macro="" textlink="">
      <xdr:nvSpPr>
        <xdr:cNvPr id="627" name="フローチャート: 判断 626"/>
        <xdr:cNvSpPr/>
      </xdr:nvSpPr>
      <xdr:spPr>
        <a:xfrm>
          <a:off x="15430500" y="1310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21590</xdr:rowOff>
    </xdr:from>
    <xdr:ext cx="526415" cy="259080"/>
    <xdr:sp macro="" textlink="">
      <xdr:nvSpPr>
        <xdr:cNvPr id="628" name="テキスト ボックス 627"/>
        <xdr:cNvSpPr txBox="1"/>
      </xdr:nvSpPr>
      <xdr:spPr>
        <a:xfrm>
          <a:off x="15213965" y="128803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103505</xdr:rowOff>
    </xdr:from>
    <xdr:to xmlns:xdr="http://schemas.openxmlformats.org/drawingml/2006/spreadsheetDrawing">
      <xdr:col>76</xdr:col>
      <xdr:colOff>114300</xdr:colOff>
      <xdr:row>77</xdr:row>
      <xdr:rowOff>112395</xdr:rowOff>
    </xdr:to>
    <xdr:cxnSp macro="">
      <xdr:nvCxnSpPr>
        <xdr:cNvPr id="629" name="直線コネクタ 628"/>
        <xdr:cNvCxnSpPr/>
      </xdr:nvCxnSpPr>
      <xdr:spPr>
        <a:xfrm flipV="1">
          <a:off x="13703300" y="133051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92075</xdr:rowOff>
    </xdr:from>
    <xdr:to xmlns:xdr="http://schemas.openxmlformats.org/drawingml/2006/spreadsheetDrawing">
      <xdr:col>76</xdr:col>
      <xdr:colOff>165100</xdr:colOff>
      <xdr:row>77</xdr:row>
      <xdr:rowOff>22225</xdr:rowOff>
    </xdr:to>
    <xdr:sp macro="" textlink="">
      <xdr:nvSpPr>
        <xdr:cNvPr id="630" name="フローチャート: 判断 629"/>
        <xdr:cNvSpPr/>
      </xdr:nvSpPr>
      <xdr:spPr>
        <a:xfrm>
          <a:off x="14541500" y="1312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38735</xdr:rowOff>
    </xdr:from>
    <xdr:ext cx="526415" cy="259080"/>
    <xdr:sp macro="" textlink="">
      <xdr:nvSpPr>
        <xdr:cNvPr id="631" name="テキスト ボックス 630"/>
        <xdr:cNvSpPr txBox="1"/>
      </xdr:nvSpPr>
      <xdr:spPr>
        <a:xfrm>
          <a:off x="14324965" y="128974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112395</xdr:rowOff>
    </xdr:from>
    <xdr:to xmlns:xdr="http://schemas.openxmlformats.org/drawingml/2006/spreadsheetDrawing">
      <xdr:col>71</xdr:col>
      <xdr:colOff>177800</xdr:colOff>
      <xdr:row>77</xdr:row>
      <xdr:rowOff>119380</xdr:rowOff>
    </xdr:to>
    <xdr:cxnSp macro="">
      <xdr:nvCxnSpPr>
        <xdr:cNvPr id="632" name="直線コネクタ 631"/>
        <xdr:cNvCxnSpPr/>
      </xdr:nvCxnSpPr>
      <xdr:spPr>
        <a:xfrm flipV="1">
          <a:off x="12814300" y="133140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111125</xdr:rowOff>
    </xdr:from>
    <xdr:to xmlns:xdr="http://schemas.openxmlformats.org/drawingml/2006/spreadsheetDrawing">
      <xdr:col>72</xdr:col>
      <xdr:colOff>38100</xdr:colOff>
      <xdr:row>77</xdr:row>
      <xdr:rowOff>41275</xdr:rowOff>
    </xdr:to>
    <xdr:sp macro="" textlink="">
      <xdr:nvSpPr>
        <xdr:cNvPr id="633" name="フローチャート: 判断 632"/>
        <xdr:cNvSpPr/>
      </xdr:nvSpPr>
      <xdr:spPr>
        <a:xfrm>
          <a:off x="136525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57785</xdr:rowOff>
    </xdr:from>
    <xdr:ext cx="526415" cy="259080"/>
    <xdr:sp macro="" textlink="">
      <xdr:nvSpPr>
        <xdr:cNvPr id="634" name="テキスト ボックス 633"/>
        <xdr:cNvSpPr txBox="1"/>
      </xdr:nvSpPr>
      <xdr:spPr>
        <a:xfrm>
          <a:off x="13435965" y="129165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95250</xdr:rowOff>
    </xdr:from>
    <xdr:to xmlns:xdr="http://schemas.openxmlformats.org/drawingml/2006/spreadsheetDrawing">
      <xdr:col>67</xdr:col>
      <xdr:colOff>101600</xdr:colOff>
      <xdr:row>78</xdr:row>
      <xdr:rowOff>25400</xdr:rowOff>
    </xdr:to>
    <xdr:sp macro="" textlink="">
      <xdr:nvSpPr>
        <xdr:cNvPr id="635" name="フローチャート: 判断 634"/>
        <xdr:cNvSpPr/>
      </xdr:nvSpPr>
      <xdr:spPr>
        <a:xfrm>
          <a:off x="12763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16510</xdr:rowOff>
    </xdr:from>
    <xdr:ext cx="526415" cy="259080"/>
    <xdr:sp macro="" textlink="">
      <xdr:nvSpPr>
        <xdr:cNvPr id="636" name="テキスト ボックス 635"/>
        <xdr:cNvSpPr txBox="1"/>
      </xdr:nvSpPr>
      <xdr:spPr>
        <a:xfrm>
          <a:off x="12546965" y="133896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55245</xdr:rowOff>
    </xdr:from>
    <xdr:to xmlns:xdr="http://schemas.openxmlformats.org/drawingml/2006/spreadsheetDrawing">
      <xdr:col>85</xdr:col>
      <xdr:colOff>177800</xdr:colOff>
      <xdr:row>77</xdr:row>
      <xdr:rowOff>156845</xdr:rowOff>
    </xdr:to>
    <xdr:sp macro="" textlink="">
      <xdr:nvSpPr>
        <xdr:cNvPr id="642" name="楕円 641"/>
        <xdr:cNvSpPr/>
      </xdr:nvSpPr>
      <xdr:spPr>
        <a:xfrm>
          <a:off x="16268700" y="1325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33655</xdr:rowOff>
    </xdr:from>
    <xdr:ext cx="534670" cy="258445"/>
    <xdr:sp macro="" textlink="">
      <xdr:nvSpPr>
        <xdr:cNvPr id="643" name="公債費該当値テキスト"/>
        <xdr:cNvSpPr txBox="1"/>
      </xdr:nvSpPr>
      <xdr:spPr>
        <a:xfrm>
          <a:off x="16370300" y="13235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59055</xdr:rowOff>
    </xdr:from>
    <xdr:to xmlns:xdr="http://schemas.openxmlformats.org/drawingml/2006/spreadsheetDrawing">
      <xdr:col>81</xdr:col>
      <xdr:colOff>101600</xdr:colOff>
      <xdr:row>77</xdr:row>
      <xdr:rowOff>160655</xdr:rowOff>
    </xdr:to>
    <xdr:sp macro="" textlink="">
      <xdr:nvSpPr>
        <xdr:cNvPr id="644" name="楕円 643"/>
        <xdr:cNvSpPr/>
      </xdr:nvSpPr>
      <xdr:spPr>
        <a:xfrm>
          <a:off x="15430500" y="1326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151765</xdr:rowOff>
    </xdr:from>
    <xdr:ext cx="526415" cy="259080"/>
    <xdr:sp macro="" textlink="">
      <xdr:nvSpPr>
        <xdr:cNvPr id="645" name="テキスト ボックス 644"/>
        <xdr:cNvSpPr txBox="1"/>
      </xdr:nvSpPr>
      <xdr:spPr>
        <a:xfrm>
          <a:off x="15213965" y="133534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52705</xdr:rowOff>
    </xdr:from>
    <xdr:to xmlns:xdr="http://schemas.openxmlformats.org/drawingml/2006/spreadsheetDrawing">
      <xdr:col>76</xdr:col>
      <xdr:colOff>165100</xdr:colOff>
      <xdr:row>77</xdr:row>
      <xdr:rowOff>154940</xdr:rowOff>
    </xdr:to>
    <xdr:sp macro="" textlink="">
      <xdr:nvSpPr>
        <xdr:cNvPr id="646" name="楕円 645"/>
        <xdr:cNvSpPr/>
      </xdr:nvSpPr>
      <xdr:spPr>
        <a:xfrm>
          <a:off x="145415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145415</xdr:rowOff>
    </xdr:from>
    <xdr:ext cx="526415" cy="250825"/>
    <xdr:sp macro="" textlink="">
      <xdr:nvSpPr>
        <xdr:cNvPr id="647" name="テキスト ボックス 646"/>
        <xdr:cNvSpPr txBox="1"/>
      </xdr:nvSpPr>
      <xdr:spPr>
        <a:xfrm>
          <a:off x="14324965" y="133470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61595</xdr:rowOff>
    </xdr:from>
    <xdr:to xmlns:xdr="http://schemas.openxmlformats.org/drawingml/2006/spreadsheetDrawing">
      <xdr:col>72</xdr:col>
      <xdr:colOff>38100</xdr:colOff>
      <xdr:row>77</xdr:row>
      <xdr:rowOff>163195</xdr:rowOff>
    </xdr:to>
    <xdr:sp macro="" textlink="">
      <xdr:nvSpPr>
        <xdr:cNvPr id="648" name="楕円 647"/>
        <xdr:cNvSpPr/>
      </xdr:nvSpPr>
      <xdr:spPr>
        <a:xfrm>
          <a:off x="13652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154940</xdr:rowOff>
    </xdr:from>
    <xdr:ext cx="526415" cy="251460"/>
    <xdr:sp macro="" textlink="">
      <xdr:nvSpPr>
        <xdr:cNvPr id="649" name="テキスト ボックス 648"/>
        <xdr:cNvSpPr txBox="1"/>
      </xdr:nvSpPr>
      <xdr:spPr>
        <a:xfrm>
          <a:off x="13435965" y="133565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68580</xdr:rowOff>
    </xdr:from>
    <xdr:to xmlns:xdr="http://schemas.openxmlformats.org/drawingml/2006/spreadsheetDrawing">
      <xdr:col>67</xdr:col>
      <xdr:colOff>101600</xdr:colOff>
      <xdr:row>77</xdr:row>
      <xdr:rowOff>170180</xdr:rowOff>
    </xdr:to>
    <xdr:sp macro="" textlink="">
      <xdr:nvSpPr>
        <xdr:cNvPr id="650" name="楕円 649"/>
        <xdr:cNvSpPr/>
      </xdr:nvSpPr>
      <xdr:spPr>
        <a:xfrm>
          <a:off x="127635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15240</xdr:rowOff>
    </xdr:from>
    <xdr:ext cx="526415" cy="259080"/>
    <xdr:sp macro="" textlink="">
      <xdr:nvSpPr>
        <xdr:cNvPr id="651" name="テキスト ボックス 650"/>
        <xdr:cNvSpPr txBox="1"/>
      </xdr:nvSpPr>
      <xdr:spPr>
        <a:xfrm>
          <a:off x="12546965" y="130454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1630" cy="217170"/>
    <xdr:sp macro="" textlink="">
      <xdr:nvSpPr>
        <xdr:cNvPr id="660" name="テキスト ボックス 659"/>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2" name="直線コネクタ 661"/>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0665" cy="250825"/>
    <xdr:sp macro="" textlink="">
      <xdr:nvSpPr>
        <xdr:cNvPr id="663" name="テキスト ボックス 662"/>
        <xdr:cNvSpPr txBox="1"/>
      </xdr:nvSpPr>
      <xdr:spPr>
        <a:xfrm>
          <a:off x="12197080" y="16799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4" name="直線コネクタ 663"/>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87375" cy="250825"/>
    <xdr:sp macro="" textlink="">
      <xdr:nvSpPr>
        <xdr:cNvPr id="665" name="テキスト ボックス 664"/>
        <xdr:cNvSpPr txBox="1"/>
      </xdr:nvSpPr>
      <xdr:spPr>
        <a:xfrm>
          <a:off x="11850370" y="163423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6" name="直線コネクタ 665"/>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87375" cy="250825"/>
    <xdr:sp macro="" textlink="">
      <xdr:nvSpPr>
        <xdr:cNvPr id="667" name="テキスト ボックス 666"/>
        <xdr:cNvSpPr txBox="1"/>
      </xdr:nvSpPr>
      <xdr:spPr>
        <a:xfrm>
          <a:off x="11850370" y="158851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8" name="直線コネクタ 667"/>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87375" cy="250825"/>
    <xdr:sp macro="" textlink="">
      <xdr:nvSpPr>
        <xdr:cNvPr id="669" name="テキスト ボックス 668"/>
        <xdr:cNvSpPr txBox="1"/>
      </xdr:nvSpPr>
      <xdr:spPr>
        <a:xfrm>
          <a:off x="11850370" y="154279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0" name="直線コネクタ 66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7375" cy="250825"/>
    <xdr:sp macro="" textlink="">
      <xdr:nvSpPr>
        <xdr:cNvPr id="671" name="テキスト ボックス 670"/>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41275</xdr:rowOff>
    </xdr:from>
    <xdr:to xmlns:xdr="http://schemas.openxmlformats.org/drawingml/2006/spreadsheetDrawing">
      <xdr:col>85</xdr:col>
      <xdr:colOff>126365</xdr:colOff>
      <xdr:row>98</xdr:row>
      <xdr:rowOff>132080</xdr:rowOff>
    </xdr:to>
    <xdr:cxnSp macro="">
      <xdr:nvCxnSpPr>
        <xdr:cNvPr id="673" name="直線コネクタ 672"/>
        <xdr:cNvCxnSpPr/>
      </xdr:nvCxnSpPr>
      <xdr:spPr>
        <a:xfrm flipV="1">
          <a:off x="16317595" y="1547177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135890</xdr:rowOff>
    </xdr:from>
    <xdr:ext cx="469900" cy="259080"/>
    <xdr:sp macro="" textlink="">
      <xdr:nvSpPr>
        <xdr:cNvPr id="674" name="積立金最小値テキスト"/>
        <xdr:cNvSpPr txBox="1"/>
      </xdr:nvSpPr>
      <xdr:spPr>
        <a:xfrm>
          <a:off x="16370300" y="16937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132080</xdr:rowOff>
    </xdr:from>
    <xdr:to xmlns:xdr="http://schemas.openxmlformats.org/drawingml/2006/spreadsheetDrawing">
      <xdr:col>86</xdr:col>
      <xdr:colOff>25400</xdr:colOff>
      <xdr:row>98</xdr:row>
      <xdr:rowOff>132080</xdr:rowOff>
    </xdr:to>
    <xdr:cxnSp macro="">
      <xdr:nvCxnSpPr>
        <xdr:cNvPr id="675" name="直線コネクタ 674"/>
        <xdr:cNvCxnSpPr/>
      </xdr:nvCxnSpPr>
      <xdr:spPr>
        <a:xfrm>
          <a:off x="16230600" y="16934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159385</xdr:rowOff>
    </xdr:from>
    <xdr:ext cx="598805" cy="258445"/>
    <xdr:sp macro="" textlink="">
      <xdr:nvSpPr>
        <xdr:cNvPr id="676" name="積立金最大値テキスト"/>
        <xdr:cNvSpPr txBox="1"/>
      </xdr:nvSpPr>
      <xdr:spPr>
        <a:xfrm>
          <a:off x="16370300" y="152469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41275</xdr:rowOff>
    </xdr:from>
    <xdr:to xmlns:xdr="http://schemas.openxmlformats.org/drawingml/2006/spreadsheetDrawing">
      <xdr:col>86</xdr:col>
      <xdr:colOff>25400</xdr:colOff>
      <xdr:row>90</xdr:row>
      <xdr:rowOff>41275</xdr:rowOff>
    </xdr:to>
    <xdr:cxnSp macro="">
      <xdr:nvCxnSpPr>
        <xdr:cNvPr id="677" name="直線コネクタ 676"/>
        <xdr:cNvCxnSpPr/>
      </xdr:nvCxnSpPr>
      <xdr:spPr>
        <a:xfrm>
          <a:off x="16230600" y="15471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33020</xdr:rowOff>
    </xdr:from>
    <xdr:to xmlns:xdr="http://schemas.openxmlformats.org/drawingml/2006/spreadsheetDrawing">
      <xdr:col>85</xdr:col>
      <xdr:colOff>127000</xdr:colOff>
      <xdr:row>98</xdr:row>
      <xdr:rowOff>69850</xdr:rowOff>
    </xdr:to>
    <xdr:cxnSp macro="">
      <xdr:nvCxnSpPr>
        <xdr:cNvPr id="678" name="直線コネクタ 677"/>
        <xdr:cNvCxnSpPr/>
      </xdr:nvCxnSpPr>
      <xdr:spPr>
        <a:xfrm>
          <a:off x="15481300" y="1683512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52070</xdr:rowOff>
    </xdr:from>
    <xdr:ext cx="534670" cy="251460"/>
    <xdr:sp macro="" textlink="">
      <xdr:nvSpPr>
        <xdr:cNvPr id="679" name="積立金平均値テキスト"/>
        <xdr:cNvSpPr txBox="1"/>
      </xdr:nvSpPr>
      <xdr:spPr>
        <a:xfrm>
          <a:off x="16370300" y="1651127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29210</xdr:rowOff>
    </xdr:from>
    <xdr:to xmlns:xdr="http://schemas.openxmlformats.org/drawingml/2006/spreadsheetDrawing">
      <xdr:col>85</xdr:col>
      <xdr:colOff>177800</xdr:colOff>
      <xdr:row>97</xdr:row>
      <xdr:rowOff>130810</xdr:rowOff>
    </xdr:to>
    <xdr:sp macro="" textlink="">
      <xdr:nvSpPr>
        <xdr:cNvPr id="680" name="フローチャート: 判断 679"/>
        <xdr:cNvSpPr/>
      </xdr:nvSpPr>
      <xdr:spPr>
        <a:xfrm>
          <a:off x="16268700" y="1665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33020</xdr:rowOff>
    </xdr:from>
    <xdr:to xmlns:xdr="http://schemas.openxmlformats.org/drawingml/2006/spreadsheetDrawing">
      <xdr:col>81</xdr:col>
      <xdr:colOff>50800</xdr:colOff>
      <xdr:row>98</xdr:row>
      <xdr:rowOff>43815</xdr:rowOff>
    </xdr:to>
    <xdr:cxnSp macro="">
      <xdr:nvCxnSpPr>
        <xdr:cNvPr id="681" name="直線コネクタ 680"/>
        <xdr:cNvCxnSpPr/>
      </xdr:nvCxnSpPr>
      <xdr:spPr>
        <a:xfrm flipV="1">
          <a:off x="14592300" y="1683512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76835</xdr:rowOff>
    </xdr:from>
    <xdr:to xmlns:xdr="http://schemas.openxmlformats.org/drawingml/2006/spreadsheetDrawing">
      <xdr:col>81</xdr:col>
      <xdr:colOff>101600</xdr:colOff>
      <xdr:row>98</xdr:row>
      <xdr:rowOff>6985</xdr:rowOff>
    </xdr:to>
    <xdr:sp macro="" textlink="">
      <xdr:nvSpPr>
        <xdr:cNvPr id="682" name="フローチャート: 判断 681"/>
        <xdr:cNvSpPr/>
      </xdr:nvSpPr>
      <xdr:spPr>
        <a:xfrm>
          <a:off x="15430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23495</xdr:rowOff>
    </xdr:from>
    <xdr:ext cx="526415" cy="259080"/>
    <xdr:sp macro="" textlink="">
      <xdr:nvSpPr>
        <xdr:cNvPr id="683" name="テキスト ボックス 682"/>
        <xdr:cNvSpPr txBox="1"/>
      </xdr:nvSpPr>
      <xdr:spPr>
        <a:xfrm>
          <a:off x="15213965" y="164826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43815</xdr:rowOff>
    </xdr:from>
    <xdr:to xmlns:xdr="http://schemas.openxmlformats.org/drawingml/2006/spreadsheetDrawing">
      <xdr:col>76</xdr:col>
      <xdr:colOff>114300</xdr:colOff>
      <xdr:row>98</xdr:row>
      <xdr:rowOff>101600</xdr:rowOff>
    </xdr:to>
    <xdr:cxnSp macro="">
      <xdr:nvCxnSpPr>
        <xdr:cNvPr id="684" name="直線コネクタ 683"/>
        <xdr:cNvCxnSpPr/>
      </xdr:nvCxnSpPr>
      <xdr:spPr>
        <a:xfrm flipV="1">
          <a:off x="13703300" y="1684591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47625</xdr:rowOff>
    </xdr:from>
    <xdr:to xmlns:xdr="http://schemas.openxmlformats.org/drawingml/2006/spreadsheetDrawing">
      <xdr:col>76</xdr:col>
      <xdr:colOff>165100</xdr:colOff>
      <xdr:row>97</xdr:row>
      <xdr:rowOff>149225</xdr:rowOff>
    </xdr:to>
    <xdr:sp macro="" textlink="">
      <xdr:nvSpPr>
        <xdr:cNvPr id="685" name="フローチャート: 判断 684"/>
        <xdr:cNvSpPr/>
      </xdr:nvSpPr>
      <xdr:spPr>
        <a:xfrm>
          <a:off x="14541500" y="1667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166370</xdr:rowOff>
    </xdr:from>
    <xdr:ext cx="526415" cy="251460"/>
    <xdr:sp macro="" textlink="">
      <xdr:nvSpPr>
        <xdr:cNvPr id="686" name="テキスト ボックス 685"/>
        <xdr:cNvSpPr txBox="1"/>
      </xdr:nvSpPr>
      <xdr:spPr>
        <a:xfrm>
          <a:off x="14324965" y="164541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101600</xdr:rowOff>
    </xdr:from>
    <xdr:to xmlns:xdr="http://schemas.openxmlformats.org/drawingml/2006/spreadsheetDrawing">
      <xdr:col>71</xdr:col>
      <xdr:colOff>177800</xdr:colOff>
      <xdr:row>98</xdr:row>
      <xdr:rowOff>114300</xdr:rowOff>
    </xdr:to>
    <xdr:cxnSp macro="">
      <xdr:nvCxnSpPr>
        <xdr:cNvPr id="687" name="直線コネクタ 686"/>
        <xdr:cNvCxnSpPr/>
      </xdr:nvCxnSpPr>
      <xdr:spPr>
        <a:xfrm flipV="1">
          <a:off x="12814300" y="169037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114300</xdr:rowOff>
    </xdr:from>
    <xdr:to xmlns:xdr="http://schemas.openxmlformats.org/drawingml/2006/spreadsheetDrawing">
      <xdr:col>72</xdr:col>
      <xdr:colOff>38100</xdr:colOff>
      <xdr:row>98</xdr:row>
      <xdr:rowOff>44450</xdr:rowOff>
    </xdr:to>
    <xdr:sp macro="" textlink="">
      <xdr:nvSpPr>
        <xdr:cNvPr id="688" name="フローチャート: 判断 687"/>
        <xdr:cNvSpPr/>
      </xdr:nvSpPr>
      <xdr:spPr>
        <a:xfrm>
          <a:off x="13652500" y="1674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60960</xdr:rowOff>
    </xdr:from>
    <xdr:ext cx="526415" cy="259080"/>
    <xdr:sp macro="" textlink="">
      <xdr:nvSpPr>
        <xdr:cNvPr id="689" name="テキスト ボックス 688"/>
        <xdr:cNvSpPr txBox="1"/>
      </xdr:nvSpPr>
      <xdr:spPr>
        <a:xfrm>
          <a:off x="13435965" y="165201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32385</xdr:rowOff>
    </xdr:from>
    <xdr:to xmlns:xdr="http://schemas.openxmlformats.org/drawingml/2006/spreadsheetDrawing">
      <xdr:col>67</xdr:col>
      <xdr:colOff>101600</xdr:colOff>
      <xdr:row>98</xdr:row>
      <xdr:rowOff>133985</xdr:rowOff>
    </xdr:to>
    <xdr:sp macro="" textlink="">
      <xdr:nvSpPr>
        <xdr:cNvPr id="690" name="フローチャート: 判断 689"/>
        <xdr:cNvSpPr/>
      </xdr:nvSpPr>
      <xdr:spPr>
        <a:xfrm>
          <a:off x="12763500" y="168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150495</xdr:rowOff>
    </xdr:from>
    <xdr:ext cx="526415" cy="259080"/>
    <xdr:sp macro="" textlink="">
      <xdr:nvSpPr>
        <xdr:cNvPr id="691" name="テキスト ボックス 690"/>
        <xdr:cNvSpPr txBox="1"/>
      </xdr:nvSpPr>
      <xdr:spPr>
        <a:xfrm>
          <a:off x="12546965" y="166096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3" name="テキスト ボックス 69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5" name="テキスト ボックス 69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6" name="テキスト ボックス 69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19050</xdr:rowOff>
    </xdr:from>
    <xdr:to xmlns:xdr="http://schemas.openxmlformats.org/drawingml/2006/spreadsheetDrawing">
      <xdr:col>85</xdr:col>
      <xdr:colOff>177800</xdr:colOff>
      <xdr:row>98</xdr:row>
      <xdr:rowOff>120650</xdr:rowOff>
    </xdr:to>
    <xdr:sp macro="" textlink="">
      <xdr:nvSpPr>
        <xdr:cNvPr id="697" name="楕円 696"/>
        <xdr:cNvSpPr/>
      </xdr:nvSpPr>
      <xdr:spPr>
        <a:xfrm>
          <a:off x="16268700" y="1682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105410</xdr:rowOff>
    </xdr:from>
    <xdr:ext cx="534670" cy="259080"/>
    <xdr:sp macro="" textlink="">
      <xdr:nvSpPr>
        <xdr:cNvPr id="698" name="積立金該当値テキスト"/>
        <xdr:cNvSpPr txBox="1"/>
      </xdr:nvSpPr>
      <xdr:spPr>
        <a:xfrm>
          <a:off x="16370300" y="16736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15,313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153670</xdr:rowOff>
    </xdr:from>
    <xdr:to xmlns:xdr="http://schemas.openxmlformats.org/drawingml/2006/spreadsheetDrawing">
      <xdr:col>81</xdr:col>
      <xdr:colOff>101600</xdr:colOff>
      <xdr:row>98</xdr:row>
      <xdr:rowOff>83820</xdr:rowOff>
    </xdr:to>
    <xdr:sp macro="" textlink="">
      <xdr:nvSpPr>
        <xdr:cNvPr id="699" name="楕円 698"/>
        <xdr:cNvSpPr/>
      </xdr:nvSpPr>
      <xdr:spPr>
        <a:xfrm>
          <a:off x="15430500" y="1678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74930</xdr:rowOff>
    </xdr:from>
    <xdr:ext cx="526415" cy="251460"/>
    <xdr:sp macro="" textlink="">
      <xdr:nvSpPr>
        <xdr:cNvPr id="700" name="テキスト ボックス 699"/>
        <xdr:cNvSpPr txBox="1"/>
      </xdr:nvSpPr>
      <xdr:spPr>
        <a:xfrm>
          <a:off x="15213965" y="1687703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164465</xdr:rowOff>
    </xdr:from>
    <xdr:to xmlns:xdr="http://schemas.openxmlformats.org/drawingml/2006/spreadsheetDrawing">
      <xdr:col>76</xdr:col>
      <xdr:colOff>165100</xdr:colOff>
      <xdr:row>98</xdr:row>
      <xdr:rowOff>94615</xdr:rowOff>
    </xdr:to>
    <xdr:sp macro="" textlink="">
      <xdr:nvSpPr>
        <xdr:cNvPr id="701" name="楕円 700"/>
        <xdr:cNvSpPr/>
      </xdr:nvSpPr>
      <xdr:spPr>
        <a:xfrm>
          <a:off x="14541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86360</xdr:rowOff>
    </xdr:from>
    <xdr:ext cx="526415" cy="251460"/>
    <xdr:sp macro="" textlink="">
      <xdr:nvSpPr>
        <xdr:cNvPr id="702" name="テキスト ボックス 701"/>
        <xdr:cNvSpPr txBox="1"/>
      </xdr:nvSpPr>
      <xdr:spPr>
        <a:xfrm>
          <a:off x="14324965" y="168884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50800</xdr:rowOff>
    </xdr:from>
    <xdr:to xmlns:xdr="http://schemas.openxmlformats.org/drawingml/2006/spreadsheetDrawing">
      <xdr:col>72</xdr:col>
      <xdr:colOff>38100</xdr:colOff>
      <xdr:row>98</xdr:row>
      <xdr:rowOff>152400</xdr:rowOff>
    </xdr:to>
    <xdr:sp macro="" textlink="">
      <xdr:nvSpPr>
        <xdr:cNvPr id="703" name="楕円 702"/>
        <xdr:cNvSpPr/>
      </xdr:nvSpPr>
      <xdr:spPr>
        <a:xfrm>
          <a:off x="13652500" y="168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143510</xdr:rowOff>
    </xdr:from>
    <xdr:ext cx="461645" cy="251460"/>
    <xdr:sp macro="" textlink="">
      <xdr:nvSpPr>
        <xdr:cNvPr id="704" name="テキスト ボックス 703"/>
        <xdr:cNvSpPr txBox="1"/>
      </xdr:nvSpPr>
      <xdr:spPr>
        <a:xfrm>
          <a:off x="13468350" y="1694561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63500</xdr:rowOff>
    </xdr:from>
    <xdr:to xmlns:xdr="http://schemas.openxmlformats.org/drawingml/2006/spreadsheetDrawing">
      <xdr:col>67</xdr:col>
      <xdr:colOff>101600</xdr:colOff>
      <xdr:row>98</xdr:row>
      <xdr:rowOff>165100</xdr:rowOff>
    </xdr:to>
    <xdr:sp macro="" textlink="">
      <xdr:nvSpPr>
        <xdr:cNvPr id="705" name="楕円 704"/>
        <xdr:cNvSpPr/>
      </xdr:nvSpPr>
      <xdr:spPr>
        <a:xfrm>
          <a:off x="12763500" y="168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156210</xdr:rowOff>
    </xdr:from>
    <xdr:ext cx="461645" cy="250825"/>
    <xdr:sp macro="" textlink="">
      <xdr:nvSpPr>
        <xdr:cNvPr id="706" name="テキスト ボックス 705"/>
        <xdr:cNvSpPr txBox="1"/>
      </xdr:nvSpPr>
      <xdr:spPr>
        <a:xfrm>
          <a:off x="12579350" y="1695831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1630" cy="217170"/>
    <xdr:sp macro="" textlink="">
      <xdr:nvSpPr>
        <xdr:cNvPr id="715" name="テキスト ボックス 714"/>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6" name="直線コネクタ 71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7" name="直線コネクタ 716"/>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0665" cy="250825"/>
    <xdr:sp macro="" textlink="">
      <xdr:nvSpPr>
        <xdr:cNvPr id="718" name="テキスト ボックス 717"/>
        <xdr:cNvSpPr txBox="1"/>
      </xdr:nvSpPr>
      <xdr:spPr>
        <a:xfrm>
          <a:off x="18039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9" name="直線コネクタ 718"/>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0825"/>
    <xdr:sp macro="" textlink="">
      <xdr:nvSpPr>
        <xdr:cNvPr id="720" name="テキスト ボックス 719"/>
        <xdr:cNvSpPr txBox="1"/>
      </xdr:nvSpPr>
      <xdr:spPr>
        <a:xfrm>
          <a:off x="17756505" y="60553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1" name="直線コネクタ 720"/>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0825"/>
    <xdr:sp macro="" textlink="">
      <xdr:nvSpPr>
        <xdr:cNvPr id="722" name="テキスト ボックス 721"/>
        <xdr:cNvSpPr txBox="1"/>
      </xdr:nvSpPr>
      <xdr:spPr>
        <a:xfrm>
          <a:off x="17756505" y="55981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3" name="直線コネクタ 722"/>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168910</xdr:rowOff>
    </xdr:from>
    <xdr:ext cx="531495" cy="250825"/>
    <xdr:sp macro="" textlink="">
      <xdr:nvSpPr>
        <xdr:cNvPr id="724" name="テキスト ボックス 723"/>
        <xdr:cNvSpPr txBox="1"/>
      </xdr:nvSpPr>
      <xdr:spPr>
        <a:xfrm>
          <a:off x="17756505" y="5140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5" name="直線コネクタ 724"/>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0825"/>
    <xdr:sp macro="" textlink="">
      <xdr:nvSpPr>
        <xdr:cNvPr id="726" name="テキスト ボックス 725"/>
        <xdr:cNvSpPr txBox="1"/>
      </xdr:nvSpPr>
      <xdr:spPr>
        <a:xfrm>
          <a:off x="17756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32385</xdr:rowOff>
    </xdr:from>
    <xdr:to xmlns:xdr="http://schemas.openxmlformats.org/drawingml/2006/spreadsheetDrawing">
      <xdr:col>116</xdr:col>
      <xdr:colOff>62865</xdr:colOff>
      <xdr:row>38</xdr:row>
      <xdr:rowOff>139700</xdr:rowOff>
    </xdr:to>
    <xdr:cxnSp macro="">
      <xdr:nvCxnSpPr>
        <xdr:cNvPr id="728" name="直線コネクタ 727"/>
        <xdr:cNvCxnSpPr/>
      </xdr:nvCxnSpPr>
      <xdr:spPr>
        <a:xfrm flipV="1">
          <a:off x="22159595" y="5347335"/>
          <a:ext cx="1270" cy="1307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1460"/>
    <xdr:sp macro="" textlink="">
      <xdr:nvSpPr>
        <xdr:cNvPr id="729" name="投資及び出資金最小値テキスト"/>
        <xdr:cNvSpPr txBox="1"/>
      </xdr:nvSpPr>
      <xdr:spPr>
        <a:xfrm>
          <a:off x="22212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0" name="直線コネクタ 729"/>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150495</xdr:rowOff>
    </xdr:from>
    <xdr:ext cx="534670" cy="259080"/>
    <xdr:sp macro="" textlink="">
      <xdr:nvSpPr>
        <xdr:cNvPr id="731" name="投資及び出資金最大値テキスト"/>
        <xdr:cNvSpPr txBox="1"/>
      </xdr:nvSpPr>
      <xdr:spPr>
        <a:xfrm>
          <a:off x="22212300" y="5122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32385</xdr:rowOff>
    </xdr:from>
    <xdr:to xmlns:xdr="http://schemas.openxmlformats.org/drawingml/2006/spreadsheetDrawing">
      <xdr:col>116</xdr:col>
      <xdr:colOff>152400</xdr:colOff>
      <xdr:row>31</xdr:row>
      <xdr:rowOff>32385</xdr:rowOff>
    </xdr:to>
    <xdr:cxnSp macro="">
      <xdr:nvCxnSpPr>
        <xdr:cNvPr id="732" name="直線コネクタ 731"/>
        <xdr:cNvCxnSpPr/>
      </xdr:nvCxnSpPr>
      <xdr:spPr>
        <a:xfrm>
          <a:off x="22072600" y="5347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66675</xdr:rowOff>
    </xdr:from>
    <xdr:to xmlns:xdr="http://schemas.openxmlformats.org/drawingml/2006/spreadsheetDrawing">
      <xdr:col>116</xdr:col>
      <xdr:colOff>63500</xdr:colOff>
      <xdr:row>38</xdr:row>
      <xdr:rowOff>96520</xdr:rowOff>
    </xdr:to>
    <xdr:cxnSp macro="">
      <xdr:nvCxnSpPr>
        <xdr:cNvPr id="733" name="直線コネクタ 732"/>
        <xdr:cNvCxnSpPr/>
      </xdr:nvCxnSpPr>
      <xdr:spPr>
        <a:xfrm>
          <a:off x="21323300" y="658177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31115</xdr:rowOff>
    </xdr:from>
    <xdr:ext cx="469900" cy="250825"/>
    <xdr:sp macro="" textlink="">
      <xdr:nvSpPr>
        <xdr:cNvPr id="734" name="投資及び出資金平均値テキスト"/>
        <xdr:cNvSpPr txBox="1"/>
      </xdr:nvSpPr>
      <xdr:spPr>
        <a:xfrm>
          <a:off x="22212300" y="637476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8255</xdr:rowOff>
    </xdr:from>
    <xdr:to xmlns:xdr="http://schemas.openxmlformats.org/drawingml/2006/spreadsheetDrawing">
      <xdr:col>116</xdr:col>
      <xdr:colOff>114300</xdr:colOff>
      <xdr:row>38</xdr:row>
      <xdr:rowOff>109855</xdr:rowOff>
    </xdr:to>
    <xdr:sp macro="" textlink="">
      <xdr:nvSpPr>
        <xdr:cNvPr id="735" name="フローチャート: 判断 734"/>
        <xdr:cNvSpPr/>
      </xdr:nvSpPr>
      <xdr:spPr>
        <a:xfrm>
          <a:off x="22110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66675</xdr:rowOff>
    </xdr:from>
    <xdr:to xmlns:xdr="http://schemas.openxmlformats.org/drawingml/2006/spreadsheetDrawing">
      <xdr:col>111</xdr:col>
      <xdr:colOff>177800</xdr:colOff>
      <xdr:row>38</xdr:row>
      <xdr:rowOff>66675</xdr:rowOff>
    </xdr:to>
    <xdr:cxnSp macro="">
      <xdr:nvCxnSpPr>
        <xdr:cNvPr id="736" name="直線コネクタ 735"/>
        <xdr:cNvCxnSpPr/>
      </xdr:nvCxnSpPr>
      <xdr:spPr>
        <a:xfrm flipV="1">
          <a:off x="20434300" y="65817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33655</xdr:rowOff>
    </xdr:from>
    <xdr:to xmlns:xdr="http://schemas.openxmlformats.org/drawingml/2006/spreadsheetDrawing">
      <xdr:col>112</xdr:col>
      <xdr:colOff>38100</xdr:colOff>
      <xdr:row>38</xdr:row>
      <xdr:rowOff>135255</xdr:rowOff>
    </xdr:to>
    <xdr:sp macro="" textlink="">
      <xdr:nvSpPr>
        <xdr:cNvPr id="737" name="フローチャート: 判断 736"/>
        <xdr:cNvSpPr/>
      </xdr:nvSpPr>
      <xdr:spPr>
        <a:xfrm>
          <a:off x="21272500" y="654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126365</xdr:rowOff>
    </xdr:from>
    <xdr:ext cx="461645" cy="259080"/>
    <xdr:sp macro="" textlink="">
      <xdr:nvSpPr>
        <xdr:cNvPr id="738" name="テキスト ボックス 737"/>
        <xdr:cNvSpPr txBox="1"/>
      </xdr:nvSpPr>
      <xdr:spPr>
        <a:xfrm>
          <a:off x="21088350" y="664146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66675</xdr:rowOff>
    </xdr:from>
    <xdr:to xmlns:xdr="http://schemas.openxmlformats.org/drawingml/2006/spreadsheetDrawing">
      <xdr:col>107</xdr:col>
      <xdr:colOff>50800</xdr:colOff>
      <xdr:row>38</xdr:row>
      <xdr:rowOff>78740</xdr:rowOff>
    </xdr:to>
    <xdr:cxnSp macro="">
      <xdr:nvCxnSpPr>
        <xdr:cNvPr id="739" name="直線コネクタ 738"/>
        <xdr:cNvCxnSpPr/>
      </xdr:nvCxnSpPr>
      <xdr:spPr>
        <a:xfrm flipV="1">
          <a:off x="19545300" y="658177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45720</xdr:rowOff>
    </xdr:from>
    <xdr:to xmlns:xdr="http://schemas.openxmlformats.org/drawingml/2006/spreadsheetDrawing">
      <xdr:col>107</xdr:col>
      <xdr:colOff>101600</xdr:colOff>
      <xdr:row>38</xdr:row>
      <xdr:rowOff>147320</xdr:rowOff>
    </xdr:to>
    <xdr:sp macro="" textlink="">
      <xdr:nvSpPr>
        <xdr:cNvPr id="740" name="フローチャート: 判断 739"/>
        <xdr:cNvSpPr/>
      </xdr:nvSpPr>
      <xdr:spPr>
        <a:xfrm>
          <a:off x="20383500" y="656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138430</xdr:rowOff>
    </xdr:from>
    <xdr:ext cx="461645" cy="259080"/>
    <xdr:sp macro="" textlink="">
      <xdr:nvSpPr>
        <xdr:cNvPr id="741" name="テキスト ボックス 740"/>
        <xdr:cNvSpPr txBox="1"/>
      </xdr:nvSpPr>
      <xdr:spPr>
        <a:xfrm>
          <a:off x="20199350" y="66535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37</xdr:row>
      <xdr:rowOff>123825</xdr:rowOff>
    </xdr:from>
    <xdr:to xmlns:xdr="http://schemas.openxmlformats.org/drawingml/2006/spreadsheetDrawing">
      <xdr:col>102</xdr:col>
      <xdr:colOff>114300</xdr:colOff>
      <xdr:row>38</xdr:row>
      <xdr:rowOff>78740</xdr:rowOff>
    </xdr:to>
    <xdr:cxnSp macro="">
      <xdr:nvCxnSpPr>
        <xdr:cNvPr id="742" name="直線コネクタ 741"/>
        <xdr:cNvCxnSpPr/>
      </xdr:nvCxnSpPr>
      <xdr:spPr>
        <a:xfrm>
          <a:off x="18656300" y="6467475"/>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48895</xdr:rowOff>
    </xdr:from>
    <xdr:to xmlns:xdr="http://schemas.openxmlformats.org/drawingml/2006/spreadsheetDrawing">
      <xdr:col>102</xdr:col>
      <xdr:colOff>165100</xdr:colOff>
      <xdr:row>38</xdr:row>
      <xdr:rowOff>150495</xdr:rowOff>
    </xdr:to>
    <xdr:sp macro="" textlink="">
      <xdr:nvSpPr>
        <xdr:cNvPr id="743" name="フローチャート: 判断 742"/>
        <xdr:cNvSpPr/>
      </xdr:nvSpPr>
      <xdr:spPr>
        <a:xfrm>
          <a:off x="19494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141605</xdr:rowOff>
    </xdr:from>
    <xdr:ext cx="461645" cy="259080"/>
    <xdr:sp macro="" textlink="">
      <xdr:nvSpPr>
        <xdr:cNvPr id="744" name="テキスト ボックス 743"/>
        <xdr:cNvSpPr txBox="1"/>
      </xdr:nvSpPr>
      <xdr:spPr>
        <a:xfrm>
          <a:off x="19310350" y="66567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53975</xdr:rowOff>
    </xdr:from>
    <xdr:to xmlns:xdr="http://schemas.openxmlformats.org/drawingml/2006/spreadsheetDrawing">
      <xdr:col>98</xdr:col>
      <xdr:colOff>38100</xdr:colOff>
      <xdr:row>38</xdr:row>
      <xdr:rowOff>155575</xdr:rowOff>
    </xdr:to>
    <xdr:sp macro="" textlink="">
      <xdr:nvSpPr>
        <xdr:cNvPr id="745" name="フローチャート: 判断 744"/>
        <xdr:cNvSpPr/>
      </xdr:nvSpPr>
      <xdr:spPr>
        <a:xfrm>
          <a:off x="18605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146685</xdr:rowOff>
    </xdr:from>
    <xdr:ext cx="461645" cy="250825"/>
    <xdr:sp macro="" textlink="">
      <xdr:nvSpPr>
        <xdr:cNvPr id="746" name="テキスト ボックス 745"/>
        <xdr:cNvSpPr txBox="1"/>
      </xdr:nvSpPr>
      <xdr:spPr>
        <a:xfrm>
          <a:off x="18421350" y="66617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7" name="テキスト ボックス 746"/>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8" name="テキスト ボックス 747"/>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9" name="テキスト ボックス 748"/>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0" name="テキスト ボックス 749"/>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1" name="テキスト ボックス 750"/>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45720</xdr:rowOff>
    </xdr:from>
    <xdr:to xmlns:xdr="http://schemas.openxmlformats.org/drawingml/2006/spreadsheetDrawing">
      <xdr:col>116</xdr:col>
      <xdr:colOff>114300</xdr:colOff>
      <xdr:row>38</xdr:row>
      <xdr:rowOff>147320</xdr:rowOff>
    </xdr:to>
    <xdr:sp macro="" textlink="">
      <xdr:nvSpPr>
        <xdr:cNvPr id="752" name="楕円 751"/>
        <xdr:cNvSpPr/>
      </xdr:nvSpPr>
      <xdr:spPr>
        <a:xfrm>
          <a:off x="221107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158115</xdr:rowOff>
    </xdr:from>
    <xdr:ext cx="469900" cy="250825"/>
    <xdr:sp macro="" textlink="">
      <xdr:nvSpPr>
        <xdr:cNvPr id="753" name="投資及び出資金該当値テキスト"/>
        <xdr:cNvSpPr txBox="1"/>
      </xdr:nvSpPr>
      <xdr:spPr>
        <a:xfrm>
          <a:off x="22212300" y="650176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15875</xdr:rowOff>
    </xdr:from>
    <xdr:to xmlns:xdr="http://schemas.openxmlformats.org/drawingml/2006/spreadsheetDrawing">
      <xdr:col>112</xdr:col>
      <xdr:colOff>38100</xdr:colOff>
      <xdr:row>38</xdr:row>
      <xdr:rowOff>117475</xdr:rowOff>
    </xdr:to>
    <xdr:sp macro="" textlink="">
      <xdr:nvSpPr>
        <xdr:cNvPr id="754" name="楕円 753"/>
        <xdr:cNvSpPr/>
      </xdr:nvSpPr>
      <xdr:spPr>
        <a:xfrm>
          <a:off x="21272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133985</xdr:rowOff>
    </xdr:from>
    <xdr:ext cx="461645" cy="250825"/>
    <xdr:sp macro="" textlink="">
      <xdr:nvSpPr>
        <xdr:cNvPr id="755" name="テキスト ボックス 754"/>
        <xdr:cNvSpPr txBox="1"/>
      </xdr:nvSpPr>
      <xdr:spPr>
        <a:xfrm>
          <a:off x="21088350" y="63061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15875</xdr:rowOff>
    </xdr:from>
    <xdr:to xmlns:xdr="http://schemas.openxmlformats.org/drawingml/2006/spreadsheetDrawing">
      <xdr:col>107</xdr:col>
      <xdr:colOff>101600</xdr:colOff>
      <xdr:row>38</xdr:row>
      <xdr:rowOff>117475</xdr:rowOff>
    </xdr:to>
    <xdr:sp macro="" textlink="">
      <xdr:nvSpPr>
        <xdr:cNvPr id="756" name="楕円 755"/>
        <xdr:cNvSpPr/>
      </xdr:nvSpPr>
      <xdr:spPr>
        <a:xfrm>
          <a:off x="203835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134620</xdr:rowOff>
    </xdr:from>
    <xdr:ext cx="461645" cy="250825"/>
    <xdr:sp macro="" textlink="">
      <xdr:nvSpPr>
        <xdr:cNvPr id="757" name="テキスト ボックス 756"/>
        <xdr:cNvSpPr txBox="1"/>
      </xdr:nvSpPr>
      <xdr:spPr>
        <a:xfrm>
          <a:off x="20199350" y="630682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27940</xdr:rowOff>
    </xdr:from>
    <xdr:to xmlns:xdr="http://schemas.openxmlformats.org/drawingml/2006/spreadsheetDrawing">
      <xdr:col>102</xdr:col>
      <xdr:colOff>165100</xdr:colOff>
      <xdr:row>38</xdr:row>
      <xdr:rowOff>129540</xdr:rowOff>
    </xdr:to>
    <xdr:sp macro="" textlink="">
      <xdr:nvSpPr>
        <xdr:cNvPr id="758" name="楕円 757"/>
        <xdr:cNvSpPr/>
      </xdr:nvSpPr>
      <xdr:spPr>
        <a:xfrm>
          <a:off x="1949450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146050</xdr:rowOff>
    </xdr:from>
    <xdr:ext cx="461645" cy="250825"/>
    <xdr:sp macro="" textlink="">
      <xdr:nvSpPr>
        <xdr:cNvPr id="759" name="テキスト ボックス 758"/>
        <xdr:cNvSpPr txBox="1"/>
      </xdr:nvSpPr>
      <xdr:spPr>
        <a:xfrm>
          <a:off x="19310350" y="631825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73025</xdr:rowOff>
    </xdr:from>
    <xdr:to xmlns:xdr="http://schemas.openxmlformats.org/drawingml/2006/spreadsheetDrawing">
      <xdr:col>98</xdr:col>
      <xdr:colOff>38100</xdr:colOff>
      <xdr:row>38</xdr:row>
      <xdr:rowOff>3175</xdr:rowOff>
    </xdr:to>
    <xdr:sp macro="" textlink="">
      <xdr:nvSpPr>
        <xdr:cNvPr id="760" name="楕円 759"/>
        <xdr:cNvSpPr/>
      </xdr:nvSpPr>
      <xdr:spPr>
        <a:xfrm>
          <a:off x="18605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19685</xdr:rowOff>
    </xdr:from>
    <xdr:ext cx="461645" cy="250825"/>
    <xdr:sp macro="" textlink="">
      <xdr:nvSpPr>
        <xdr:cNvPr id="761" name="テキスト ボックス 760"/>
        <xdr:cNvSpPr txBox="1"/>
      </xdr:nvSpPr>
      <xdr:spPr>
        <a:xfrm>
          <a:off x="18421350" y="619188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1630" cy="217170"/>
    <xdr:sp macro="" textlink="">
      <xdr:nvSpPr>
        <xdr:cNvPr id="770" name="テキスト ボックス 769"/>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1" name="直線コネクタ 770"/>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72" name="直線コネクタ 771"/>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40665" cy="250825"/>
    <xdr:sp macro="" textlink="">
      <xdr:nvSpPr>
        <xdr:cNvPr id="773" name="テキスト ボックス 772"/>
        <xdr:cNvSpPr txBox="1"/>
      </xdr:nvSpPr>
      <xdr:spPr>
        <a:xfrm>
          <a:off x="18039080" y="98272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4" name="直線コネクタ 773"/>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0825"/>
    <xdr:sp macro="" textlink="">
      <xdr:nvSpPr>
        <xdr:cNvPr id="775" name="テキスト ボックス 774"/>
        <xdr:cNvSpPr txBox="1"/>
      </xdr:nvSpPr>
      <xdr:spPr>
        <a:xfrm>
          <a:off x="17756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76" name="直線コネクタ 775"/>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31495" cy="250825"/>
    <xdr:sp macro="" textlink="">
      <xdr:nvSpPr>
        <xdr:cNvPr id="777" name="テキスト ボックス 776"/>
        <xdr:cNvSpPr txBox="1"/>
      </xdr:nvSpPr>
      <xdr:spPr>
        <a:xfrm>
          <a:off x="17756505" y="86842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0825"/>
    <xdr:sp macro="" textlink="">
      <xdr:nvSpPr>
        <xdr:cNvPr id="779" name="テキスト ボックス 778"/>
        <xdr:cNvSpPr txBox="1"/>
      </xdr:nvSpPr>
      <xdr:spPr>
        <a:xfrm>
          <a:off x="17756505" y="8112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16510</xdr:rowOff>
    </xdr:from>
    <xdr:to xmlns:xdr="http://schemas.openxmlformats.org/drawingml/2006/spreadsheetDrawing">
      <xdr:col>116</xdr:col>
      <xdr:colOff>62865</xdr:colOff>
      <xdr:row>58</xdr:row>
      <xdr:rowOff>25400</xdr:rowOff>
    </xdr:to>
    <xdr:cxnSp macro="">
      <xdr:nvCxnSpPr>
        <xdr:cNvPr id="781" name="直線コネクタ 780"/>
        <xdr:cNvCxnSpPr/>
      </xdr:nvCxnSpPr>
      <xdr:spPr>
        <a:xfrm flipV="1">
          <a:off x="22159595" y="8760460"/>
          <a:ext cx="1270" cy="1209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9555" cy="251460"/>
    <xdr:sp macro="" textlink="">
      <xdr:nvSpPr>
        <xdr:cNvPr id="782" name="貸付金最小値テキスト"/>
        <xdr:cNvSpPr txBox="1"/>
      </xdr:nvSpPr>
      <xdr:spPr>
        <a:xfrm>
          <a:off x="22212300" y="9973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83" name="直線コネクタ 782"/>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134620</xdr:rowOff>
    </xdr:from>
    <xdr:ext cx="534670" cy="250825"/>
    <xdr:sp macro="" textlink="">
      <xdr:nvSpPr>
        <xdr:cNvPr id="784" name="貸付金最大値テキスト"/>
        <xdr:cNvSpPr txBox="1"/>
      </xdr:nvSpPr>
      <xdr:spPr>
        <a:xfrm>
          <a:off x="22212300" y="85356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16510</xdr:rowOff>
    </xdr:from>
    <xdr:to xmlns:xdr="http://schemas.openxmlformats.org/drawingml/2006/spreadsheetDrawing">
      <xdr:col>116</xdr:col>
      <xdr:colOff>152400</xdr:colOff>
      <xdr:row>51</xdr:row>
      <xdr:rowOff>16510</xdr:rowOff>
    </xdr:to>
    <xdr:cxnSp macro="">
      <xdr:nvCxnSpPr>
        <xdr:cNvPr id="785" name="直線コネクタ 784"/>
        <xdr:cNvCxnSpPr/>
      </xdr:nvCxnSpPr>
      <xdr:spPr>
        <a:xfrm>
          <a:off x="22072600" y="876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57</xdr:row>
      <xdr:rowOff>38735</xdr:rowOff>
    </xdr:from>
    <xdr:to xmlns:xdr="http://schemas.openxmlformats.org/drawingml/2006/spreadsheetDrawing">
      <xdr:col>116</xdr:col>
      <xdr:colOff>63500</xdr:colOff>
      <xdr:row>57</xdr:row>
      <xdr:rowOff>43815</xdr:rowOff>
    </xdr:to>
    <xdr:cxnSp macro="">
      <xdr:nvCxnSpPr>
        <xdr:cNvPr id="786" name="直線コネクタ 785"/>
        <xdr:cNvCxnSpPr/>
      </xdr:nvCxnSpPr>
      <xdr:spPr>
        <a:xfrm>
          <a:off x="21323300" y="9811385"/>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26670</xdr:rowOff>
    </xdr:from>
    <xdr:ext cx="469900" cy="259080"/>
    <xdr:sp macro="" textlink="">
      <xdr:nvSpPr>
        <xdr:cNvPr id="787" name="貸付金平均値テキスト"/>
        <xdr:cNvSpPr txBox="1"/>
      </xdr:nvSpPr>
      <xdr:spPr>
        <a:xfrm>
          <a:off x="22212300" y="97993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48260</xdr:rowOff>
    </xdr:from>
    <xdr:to xmlns:xdr="http://schemas.openxmlformats.org/drawingml/2006/spreadsheetDrawing">
      <xdr:col>116</xdr:col>
      <xdr:colOff>114300</xdr:colOff>
      <xdr:row>57</xdr:row>
      <xdr:rowOff>149860</xdr:rowOff>
    </xdr:to>
    <xdr:sp macro="" textlink="">
      <xdr:nvSpPr>
        <xdr:cNvPr id="788" name="フローチャート: 判断 787"/>
        <xdr:cNvSpPr/>
      </xdr:nvSpPr>
      <xdr:spPr>
        <a:xfrm>
          <a:off x="221107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32385</xdr:rowOff>
    </xdr:from>
    <xdr:to xmlns:xdr="http://schemas.openxmlformats.org/drawingml/2006/spreadsheetDrawing">
      <xdr:col>111</xdr:col>
      <xdr:colOff>177800</xdr:colOff>
      <xdr:row>57</xdr:row>
      <xdr:rowOff>38735</xdr:rowOff>
    </xdr:to>
    <xdr:cxnSp macro="">
      <xdr:nvCxnSpPr>
        <xdr:cNvPr id="789" name="直線コネクタ 788"/>
        <xdr:cNvCxnSpPr/>
      </xdr:nvCxnSpPr>
      <xdr:spPr>
        <a:xfrm>
          <a:off x="20434300" y="980503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48260</xdr:rowOff>
    </xdr:from>
    <xdr:to xmlns:xdr="http://schemas.openxmlformats.org/drawingml/2006/spreadsheetDrawing">
      <xdr:col>112</xdr:col>
      <xdr:colOff>38100</xdr:colOff>
      <xdr:row>57</xdr:row>
      <xdr:rowOff>149860</xdr:rowOff>
    </xdr:to>
    <xdr:sp macro="" textlink="">
      <xdr:nvSpPr>
        <xdr:cNvPr id="790" name="フローチャート: 判断 789"/>
        <xdr:cNvSpPr/>
      </xdr:nvSpPr>
      <xdr:spPr>
        <a:xfrm>
          <a:off x="212725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140970</xdr:rowOff>
    </xdr:from>
    <xdr:ext cx="461645" cy="259080"/>
    <xdr:sp macro="" textlink="">
      <xdr:nvSpPr>
        <xdr:cNvPr id="791" name="テキスト ボックス 790"/>
        <xdr:cNvSpPr txBox="1"/>
      </xdr:nvSpPr>
      <xdr:spPr>
        <a:xfrm>
          <a:off x="21088350" y="99136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57</xdr:row>
      <xdr:rowOff>26035</xdr:rowOff>
    </xdr:from>
    <xdr:to xmlns:xdr="http://schemas.openxmlformats.org/drawingml/2006/spreadsheetDrawing">
      <xdr:col>107</xdr:col>
      <xdr:colOff>50800</xdr:colOff>
      <xdr:row>57</xdr:row>
      <xdr:rowOff>32385</xdr:rowOff>
    </xdr:to>
    <xdr:cxnSp macro="">
      <xdr:nvCxnSpPr>
        <xdr:cNvPr id="792" name="直線コネクタ 791"/>
        <xdr:cNvCxnSpPr/>
      </xdr:nvCxnSpPr>
      <xdr:spPr>
        <a:xfrm>
          <a:off x="19545300" y="97986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74930</xdr:rowOff>
    </xdr:from>
    <xdr:to xmlns:xdr="http://schemas.openxmlformats.org/drawingml/2006/spreadsheetDrawing">
      <xdr:col>107</xdr:col>
      <xdr:colOff>101600</xdr:colOff>
      <xdr:row>57</xdr:row>
      <xdr:rowOff>5080</xdr:rowOff>
    </xdr:to>
    <xdr:sp macro="" textlink="">
      <xdr:nvSpPr>
        <xdr:cNvPr id="793" name="フローチャート: 判断 792"/>
        <xdr:cNvSpPr/>
      </xdr:nvSpPr>
      <xdr:spPr>
        <a:xfrm>
          <a:off x="203835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21590</xdr:rowOff>
    </xdr:from>
    <xdr:ext cx="461645" cy="259080"/>
    <xdr:sp macro="" textlink="">
      <xdr:nvSpPr>
        <xdr:cNvPr id="794" name="テキスト ボックス 793"/>
        <xdr:cNvSpPr txBox="1"/>
      </xdr:nvSpPr>
      <xdr:spPr>
        <a:xfrm>
          <a:off x="20199350" y="94513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57</xdr:row>
      <xdr:rowOff>26035</xdr:rowOff>
    </xdr:from>
    <xdr:to xmlns:xdr="http://schemas.openxmlformats.org/drawingml/2006/spreadsheetDrawing">
      <xdr:col>102</xdr:col>
      <xdr:colOff>114300</xdr:colOff>
      <xdr:row>57</xdr:row>
      <xdr:rowOff>52070</xdr:rowOff>
    </xdr:to>
    <xdr:cxnSp macro="">
      <xdr:nvCxnSpPr>
        <xdr:cNvPr id="795" name="直線コネクタ 794"/>
        <xdr:cNvCxnSpPr/>
      </xdr:nvCxnSpPr>
      <xdr:spPr>
        <a:xfrm flipV="1">
          <a:off x="18656300" y="979868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113030</xdr:rowOff>
    </xdr:from>
    <xdr:to xmlns:xdr="http://schemas.openxmlformats.org/drawingml/2006/spreadsheetDrawing">
      <xdr:col>102</xdr:col>
      <xdr:colOff>165100</xdr:colOff>
      <xdr:row>57</xdr:row>
      <xdr:rowOff>43180</xdr:rowOff>
    </xdr:to>
    <xdr:sp macro="" textlink="">
      <xdr:nvSpPr>
        <xdr:cNvPr id="796" name="フローチャート: 判断 795"/>
        <xdr:cNvSpPr/>
      </xdr:nvSpPr>
      <xdr:spPr>
        <a:xfrm>
          <a:off x="19494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59690</xdr:rowOff>
    </xdr:from>
    <xdr:ext cx="461645" cy="259080"/>
    <xdr:sp macro="" textlink="">
      <xdr:nvSpPr>
        <xdr:cNvPr id="797" name="テキスト ボックス 796"/>
        <xdr:cNvSpPr txBox="1"/>
      </xdr:nvSpPr>
      <xdr:spPr>
        <a:xfrm>
          <a:off x="19310350" y="948944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69215</xdr:rowOff>
    </xdr:from>
    <xdr:to xmlns:xdr="http://schemas.openxmlformats.org/drawingml/2006/spreadsheetDrawing">
      <xdr:col>98</xdr:col>
      <xdr:colOff>38100</xdr:colOff>
      <xdr:row>57</xdr:row>
      <xdr:rowOff>170815</xdr:rowOff>
    </xdr:to>
    <xdr:sp macro="" textlink="">
      <xdr:nvSpPr>
        <xdr:cNvPr id="798" name="フローチャート: 判断 797"/>
        <xdr:cNvSpPr/>
      </xdr:nvSpPr>
      <xdr:spPr>
        <a:xfrm>
          <a:off x="18605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161925</xdr:rowOff>
    </xdr:from>
    <xdr:ext cx="461645" cy="259080"/>
    <xdr:sp macro="" textlink="">
      <xdr:nvSpPr>
        <xdr:cNvPr id="799" name="テキスト ボックス 798"/>
        <xdr:cNvSpPr txBox="1"/>
      </xdr:nvSpPr>
      <xdr:spPr>
        <a:xfrm>
          <a:off x="18421350" y="99345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56</xdr:row>
      <xdr:rowOff>164465</xdr:rowOff>
    </xdr:from>
    <xdr:to xmlns:xdr="http://schemas.openxmlformats.org/drawingml/2006/spreadsheetDrawing">
      <xdr:col>116</xdr:col>
      <xdr:colOff>114300</xdr:colOff>
      <xdr:row>57</xdr:row>
      <xdr:rowOff>94615</xdr:rowOff>
    </xdr:to>
    <xdr:sp macro="" textlink="">
      <xdr:nvSpPr>
        <xdr:cNvPr id="805" name="楕円 804"/>
        <xdr:cNvSpPr/>
      </xdr:nvSpPr>
      <xdr:spPr>
        <a:xfrm>
          <a:off x="22110700" y="97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15875</xdr:rowOff>
    </xdr:from>
    <xdr:ext cx="469900" cy="259080"/>
    <xdr:sp macro="" textlink="">
      <xdr:nvSpPr>
        <xdr:cNvPr id="806" name="貸付金該当値テキスト"/>
        <xdr:cNvSpPr txBox="1"/>
      </xdr:nvSpPr>
      <xdr:spPr>
        <a:xfrm>
          <a:off x="22212300" y="9617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159385</xdr:rowOff>
    </xdr:from>
    <xdr:to xmlns:xdr="http://schemas.openxmlformats.org/drawingml/2006/spreadsheetDrawing">
      <xdr:col>112</xdr:col>
      <xdr:colOff>38100</xdr:colOff>
      <xdr:row>57</xdr:row>
      <xdr:rowOff>89535</xdr:rowOff>
    </xdr:to>
    <xdr:sp macro="" textlink="">
      <xdr:nvSpPr>
        <xdr:cNvPr id="807" name="楕円 806"/>
        <xdr:cNvSpPr/>
      </xdr:nvSpPr>
      <xdr:spPr>
        <a:xfrm>
          <a:off x="21272500" y="97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106045</xdr:rowOff>
    </xdr:from>
    <xdr:ext cx="461645" cy="259080"/>
    <xdr:sp macro="" textlink="">
      <xdr:nvSpPr>
        <xdr:cNvPr id="808" name="テキスト ボックス 807"/>
        <xdr:cNvSpPr txBox="1"/>
      </xdr:nvSpPr>
      <xdr:spPr>
        <a:xfrm>
          <a:off x="21088350" y="95357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153035</xdr:rowOff>
    </xdr:from>
    <xdr:to xmlns:xdr="http://schemas.openxmlformats.org/drawingml/2006/spreadsheetDrawing">
      <xdr:col>107</xdr:col>
      <xdr:colOff>101600</xdr:colOff>
      <xdr:row>57</xdr:row>
      <xdr:rowOff>83185</xdr:rowOff>
    </xdr:to>
    <xdr:sp macro="" textlink="">
      <xdr:nvSpPr>
        <xdr:cNvPr id="809" name="楕円 808"/>
        <xdr:cNvSpPr/>
      </xdr:nvSpPr>
      <xdr:spPr>
        <a:xfrm>
          <a:off x="20383500" y="975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74930</xdr:rowOff>
    </xdr:from>
    <xdr:ext cx="461645" cy="251460"/>
    <xdr:sp macro="" textlink="">
      <xdr:nvSpPr>
        <xdr:cNvPr id="810" name="テキスト ボックス 809"/>
        <xdr:cNvSpPr txBox="1"/>
      </xdr:nvSpPr>
      <xdr:spPr>
        <a:xfrm>
          <a:off x="20199350" y="984758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56</xdr:row>
      <xdr:rowOff>146685</xdr:rowOff>
    </xdr:from>
    <xdr:to xmlns:xdr="http://schemas.openxmlformats.org/drawingml/2006/spreadsheetDrawing">
      <xdr:col>102</xdr:col>
      <xdr:colOff>165100</xdr:colOff>
      <xdr:row>57</xdr:row>
      <xdr:rowOff>76835</xdr:rowOff>
    </xdr:to>
    <xdr:sp macro="" textlink="">
      <xdr:nvSpPr>
        <xdr:cNvPr id="811" name="楕円 810"/>
        <xdr:cNvSpPr/>
      </xdr:nvSpPr>
      <xdr:spPr>
        <a:xfrm>
          <a:off x="19494500" y="974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67945</xdr:rowOff>
    </xdr:from>
    <xdr:ext cx="461645" cy="258445"/>
    <xdr:sp macro="" textlink="">
      <xdr:nvSpPr>
        <xdr:cNvPr id="812" name="テキスト ボックス 811"/>
        <xdr:cNvSpPr txBox="1"/>
      </xdr:nvSpPr>
      <xdr:spPr>
        <a:xfrm>
          <a:off x="19310350" y="984059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635</xdr:rowOff>
    </xdr:from>
    <xdr:to xmlns:xdr="http://schemas.openxmlformats.org/drawingml/2006/spreadsheetDrawing">
      <xdr:col>98</xdr:col>
      <xdr:colOff>38100</xdr:colOff>
      <xdr:row>57</xdr:row>
      <xdr:rowOff>102235</xdr:rowOff>
    </xdr:to>
    <xdr:sp macro="" textlink="">
      <xdr:nvSpPr>
        <xdr:cNvPr id="813" name="楕円 812"/>
        <xdr:cNvSpPr/>
      </xdr:nvSpPr>
      <xdr:spPr>
        <a:xfrm>
          <a:off x="18605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118745</xdr:rowOff>
    </xdr:from>
    <xdr:ext cx="461645" cy="259080"/>
    <xdr:sp macro="" textlink="">
      <xdr:nvSpPr>
        <xdr:cNvPr id="814" name="テキスト ボックス 813"/>
        <xdr:cNvSpPr txBox="1"/>
      </xdr:nvSpPr>
      <xdr:spPr>
        <a:xfrm>
          <a:off x="18421350" y="95484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1630" cy="217170"/>
    <xdr:sp macro="" textlink="">
      <xdr:nvSpPr>
        <xdr:cNvPr id="823" name="テキスト ボックス 822"/>
        <xdr:cNvSpPr txBox="1"/>
      </xdr:nvSpPr>
      <xdr:spPr>
        <a:xfrm>
          <a:off x="18249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4" name="直線コネクタ 82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5" name="直線コネクタ 824"/>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0665" cy="259080"/>
    <xdr:sp macro="" textlink="">
      <xdr:nvSpPr>
        <xdr:cNvPr id="826" name="テキスト ボックス 825"/>
        <xdr:cNvSpPr txBox="1"/>
      </xdr:nvSpPr>
      <xdr:spPr>
        <a:xfrm>
          <a:off x="18039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7" name="直線コネクタ 826"/>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0825"/>
    <xdr:sp macro="" textlink="">
      <xdr:nvSpPr>
        <xdr:cNvPr id="828" name="テキスト ボックス 827"/>
        <xdr:cNvSpPr txBox="1"/>
      </xdr:nvSpPr>
      <xdr:spPr>
        <a:xfrm>
          <a:off x="17756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9" name="直線コネクタ 828"/>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160655</xdr:rowOff>
    </xdr:from>
    <xdr:ext cx="587375" cy="259080"/>
    <xdr:sp macro="" textlink="">
      <xdr:nvSpPr>
        <xdr:cNvPr id="830" name="テキスト ボックス 829"/>
        <xdr:cNvSpPr txBox="1"/>
      </xdr:nvSpPr>
      <xdr:spPr>
        <a:xfrm>
          <a:off x="17692370" y="12847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1" name="直線コネクタ 830"/>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6350</xdr:rowOff>
    </xdr:from>
    <xdr:ext cx="587375" cy="251460"/>
    <xdr:sp macro="" textlink="">
      <xdr:nvSpPr>
        <xdr:cNvPr id="832" name="テキスト ボックス 831"/>
        <xdr:cNvSpPr txBox="1"/>
      </xdr:nvSpPr>
      <xdr:spPr>
        <a:xfrm>
          <a:off x="17692370" y="12522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3" name="直線コネクタ 832"/>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87375" cy="258445"/>
    <xdr:sp macro="" textlink="">
      <xdr:nvSpPr>
        <xdr:cNvPr id="834" name="テキスト ボックス 833"/>
        <xdr:cNvSpPr txBox="1"/>
      </xdr:nvSpPr>
      <xdr:spPr>
        <a:xfrm>
          <a:off x="17692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5" name="直線コネクタ 834"/>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87375" cy="259080"/>
    <xdr:sp macro="" textlink="">
      <xdr:nvSpPr>
        <xdr:cNvPr id="836" name="テキスト ボックス 835"/>
        <xdr:cNvSpPr txBox="1"/>
      </xdr:nvSpPr>
      <xdr:spPr>
        <a:xfrm>
          <a:off x="17692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7" name="直線コネクタ 836"/>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87375" cy="250825"/>
    <xdr:sp macro="" textlink="">
      <xdr:nvSpPr>
        <xdr:cNvPr id="838" name="テキスト ボックス 837"/>
        <xdr:cNvSpPr txBox="1"/>
      </xdr:nvSpPr>
      <xdr:spPr>
        <a:xfrm>
          <a:off x="17692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27940</xdr:rowOff>
    </xdr:from>
    <xdr:to xmlns:xdr="http://schemas.openxmlformats.org/drawingml/2006/spreadsheetDrawing">
      <xdr:col>116</xdr:col>
      <xdr:colOff>62865</xdr:colOff>
      <xdr:row>78</xdr:row>
      <xdr:rowOff>81280</xdr:rowOff>
    </xdr:to>
    <xdr:cxnSp macro="">
      <xdr:nvCxnSpPr>
        <xdr:cNvPr id="840" name="直線コネクタ 839"/>
        <xdr:cNvCxnSpPr/>
      </xdr:nvCxnSpPr>
      <xdr:spPr>
        <a:xfrm flipV="1">
          <a:off x="22159595" y="1220089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85090</xdr:rowOff>
    </xdr:from>
    <xdr:ext cx="534670" cy="259080"/>
    <xdr:sp macro="" textlink="">
      <xdr:nvSpPr>
        <xdr:cNvPr id="841" name="繰出金最小値テキスト"/>
        <xdr:cNvSpPr txBox="1"/>
      </xdr:nvSpPr>
      <xdr:spPr>
        <a:xfrm>
          <a:off x="22212300" y="13458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81280</xdr:rowOff>
    </xdr:from>
    <xdr:to xmlns:xdr="http://schemas.openxmlformats.org/drawingml/2006/spreadsheetDrawing">
      <xdr:col>116</xdr:col>
      <xdr:colOff>152400</xdr:colOff>
      <xdr:row>78</xdr:row>
      <xdr:rowOff>81280</xdr:rowOff>
    </xdr:to>
    <xdr:cxnSp macro="">
      <xdr:nvCxnSpPr>
        <xdr:cNvPr id="842" name="直線コネクタ 841"/>
        <xdr:cNvCxnSpPr/>
      </xdr:nvCxnSpPr>
      <xdr:spPr>
        <a:xfrm>
          <a:off x="22072600" y="13454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146685</xdr:rowOff>
    </xdr:from>
    <xdr:ext cx="598805" cy="250825"/>
    <xdr:sp macro="" textlink="">
      <xdr:nvSpPr>
        <xdr:cNvPr id="843" name="繰出金最大値テキスト"/>
        <xdr:cNvSpPr txBox="1"/>
      </xdr:nvSpPr>
      <xdr:spPr>
        <a:xfrm>
          <a:off x="22212300" y="1197673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27940</xdr:rowOff>
    </xdr:from>
    <xdr:to xmlns:xdr="http://schemas.openxmlformats.org/drawingml/2006/spreadsheetDrawing">
      <xdr:col>116</xdr:col>
      <xdr:colOff>152400</xdr:colOff>
      <xdr:row>71</xdr:row>
      <xdr:rowOff>27940</xdr:rowOff>
    </xdr:to>
    <xdr:cxnSp macro="">
      <xdr:nvCxnSpPr>
        <xdr:cNvPr id="844" name="直線コネクタ 843"/>
        <xdr:cNvCxnSpPr/>
      </xdr:nvCxnSpPr>
      <xdr:spPr>
        <a:xfrm>
          <a:off x="22072600" y="1220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78</xdr:row>
      <xdr:rowOff>2540</xdr:rowOff>
    </xdr:from>
    <xdr:to xmlns:xdr="http://schemas.openxmlformats.org/drawingml/2006/spreadsheetDrawing">
      <xdr:col>116</xdr:col>
      <xdr:colOff>63500</xdr:colOff>
      <xdr:row>78</xdr:row>
      <xdr:rowOff>18415</xdr:rowOff>
    </xdr:to>
    <xdr:cxnSp macro="">
      <xdr:nvCxnSpPr>
        <xdr:cNvPr id="845" name="直線コネクタ 844"/>
        <xdr:cNvCxnSpPr/>
      </xdr:nvCxnSpPr>
      <xdr:spPr>
        <a:xfrm flipV="1">
          <a:off x="21323300" y="1337564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56515</xdr:rowOff>
    </xdr:from>
    <xdr:ext cx="534670" cy="258445"/>
    <xdr:sp macro="" textlink="">
      <xdr:nvSpPr>
        <xdr:cNvPr id="846" name="繰出金平均値テキスト"/>
        <xdr:cNvSpPr txBox="1"/>
      </xdr:nvSpPr>
      <xdr:spPr>
        <a:xfrm>
          <a:off x="22212300" y="130867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33655</xdr:rowOff>
    </xdr:from>
    <xdr:to xmlns:xdr="http://schemas.openxmlformats.org/drawingml/2006/spreadsheetDrawing">
      <xdr:col>116</xdr:col>
      <xdr:colOff>114300</xdr:colOff>
      <xdr:row>77</xdr:row>
      <xdr:rowOff>135255</xdr:rowOff>
    </xdr:to>
    <xdr:sp macro="" textlink="">
      <xdr:nvSpPr>
        <xdr:cNvPr id="847" name="フローチャート: 判断 846"/>
        <xdr:cNvSpPr/>
      </xdr:nvSpPr>
      <xdr:spPr>
        <a:xfrm>
          <a:off x="221107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18415</xdr:rowOff>
    </xdr:from>
    <xdr:to xmlns:xdr="http://schemas.openxmlformats.org/drawingml/2006/spreadsheetDrawing">
      <xdr:col>111</xdr:col>
      <xdr:colOff>177800</xdr:colOff>
      <xdr:row>78</xdr:row>
      <xdr:rowOff>21590</xdr:rowOff>
    </xdr:to>
    <xdr:cxnSp macro="">
      <xdr:nvCxnSpPr>
        <xdr:cNvPr id="848" name="直線コネクタ 847"/>
        <xdr:cNvCxnSpPr/>
      </xdr:nvCxnSpPr>
      <xdr:spPr>
        <a:xfrm flipV="1">
          <a:off x="20434300" y="1339151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40640</xdr:rowOff>
    </xdr:from>
    <xdr:to xmlns:xdr="http://schemas.openxmlformats.org/drawingml/2006/spreadsheetDrawing">
      <xdr:col>112</xdr:col>
      <xdr:colOff>38100</xdr:colOff>
      <xdr:row>77</xdr:row>
      <xdr:rowOff>141605</xdr:rowOff>
    </xdr:to>
    <xdr:sp macro="" textlink="">
      <xdr:nvSpPr>
        <xdr:cNvPr id="849" name="フローチャート: 判断 848"/>
        <xdr:cNvSpPr/>
      </xdr:nvSpPr>
      <xdr:spPr>
        <a:xfrm>
          <a:off x="21272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158115</xdr:rowOff>
    </xdr:from>
    <xdr:ext cx="526415" cy="250825"/>
    <xdr:sp macro="" textlink="">
      <xdr:nvSpPr>
        <xdr:cNvPr id="850" name="テキスト ボックス 849"/>
        <xdr:cNvSpPr txBox="1"/>
      </xdr:nvSpPr>
      <xdr:spPr>
        <a:xfrm>
          <a:off x="21055965" y="130168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21590</xdr:rowOff>
    </xdr:from>
    <xdr:to xmlns:xdr="http://schemas.openxmlformats.org/drawingml/2006/spreadsheetDrawing">
      <xdr:col>107</xdr:col>
      <xdr:colOff>50800</xdr:colOff>
      <xdr:row>78</xdr:row>
      <xdr:rowOff>29845</xdr:rowOff>
    </xdr:to>
    <xdr:cxnSp macro="">
      <xdr:nvCxnSpPr>
        <xdr:cNvPr id="851" name="直線コネクタ 850"/>
        <xdr:cNvCxnSpPr/>
      </xdr:nvCxnSpPr>
      <xdr:spPr>
        <a:xfrm flipV="1">
          <a:off x="19545300" y="133946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42545</xdr:rowOff>
    </xdr:from>
    <xdr:to xmlns:xdr="http://schemas.openxmlformats.org/drawingml/2006/spreadsheetDrawing">
      <xdr:col>107</xdr:col>
      <xdr:colOff>101600</xdr:colOff>
      <xdr:row>77</xdr:row>
      <xdr:rowOff>144145</xdr:rowOff>
    </xdr:to>
    <xdr:sp macro="" textlink="">
      <xdr:nvSpPr>
        <xdr:cNvPr id="852" name="フローチャート: 判断 851"/>
        <xdr:cNvSpPr/>
      </xdr:nvSpPr>
      <xdr:spPr>
        <a:xfrm>
          <a:off x="20383500" y="1324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160655</xdr:rowOff>
    </xdr:from>
    <xdr:ext cx="526415" cy="259080"/>
    <xdr:sp macro="" textlink="">
      <xdr:nvSpPr>
        <xdr:cNvPr id="853" name="テキスト ボックス 852"/>
        <xdr:cNvSpPr txBox="1"/>
      </xdr:nvSpPr>
      <xdr:spPr>
        <a:xfrm>
          <a:off x="20166965" y="130194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78</xdr:row>
      <xdr:rowOff>29845</xdr:rowOff>
    </xdr:from>
    <xdr:to xmlns:xdr="http://schemas.openxmlformats.org/drawingml/2006/spreadsheetDrawing">
      <xdr:col>102</xdr:col>
      <xdr:colOff>114300</xdr:colOff>
      <xdr:row>78</xdr:row>
      <xdr:rowOff>40640</xdr:rowOff>
    </xdr:to>
    <xdr:cxnSp macro="">
      <xdr:nvCxnSpPr>
        <xdr:cNvPr id="854" name="直線コネクタ 853"/>
        <xdr:cNvCxnSpPr/>
      </xdr:nvCxnSpPr>
      <xdr:spPr>
        <a:xfrm flipV="1">
          <a:off x="18656300" y="1340294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41275</xdr:rowOff>
    </xdr:from>
    <xdr:to xmlns:xdr="http://schemas.openxmlformats.org/drawingml/2006/spreadsheetDrawing">
      <xdr:col>102</xdr:col>
      <xdr:colOff>165100</xdr:colOff>
      <xdr:row>77</xdr:row>
      <xdr:rowOff>143510</xdr:rowOff>
    </xdr:to>
    <xdr:sp macro="" textlink="">
      <xdr:nvSpPr>
        <xdr:cNvPr id="855" name="フローチャート: 判断 854"/>
        <xdr:cNvSpPr/>
      </xdr:nvSpPr>
      <xdr:spPr>
        <a:xfrm>
          <a:off x="19494500" y="13242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159385</xdr:rowOff>
    </xdr:from>
    <xdr:ext cx="526415" cy="258445"/>
    <xdr:sp macro="" textlink="">
      <xdr:nvSpPr>
        <xdr:cNvPr id="856" name="テキスト ボックス 855"/>
        <xdr:cNvSpPr txBox="1"/>
      </xdr:nvSpPr>
      <xdr:spPr>
        <a:xfrm>
          <a:off x="19277965" y="13018135"/>
          <a:ext cx="5264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136525</xdr:rowOff>
    </xdr:from>
    <xdr:to xmlns:xdr="http://schemas.openxmlformats.org/drawingml/2006/spreadsheetDrawing">
      <xdr:col>98</xdr:col>
      <xdr:colOff>38100</xdr:colOff>
      <xdr:row>78</xdr:row>
      <xdr:rowOff>66675</xdr:rowOff>
    </xdr:to>
    <xdr:sp macro="" textlink="">
      <xdr:nvSpPr>
        <xdr:cNvPr id="857" name="フローチャート: 判断 856"/>
        <xdr:cNvSpPr/>
      </xdr:nvSpPr>
      <xdr:spPr>
        <a:xfrm>
          <a:off x="18605500" y="1333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83185</xdr:rowOff>
    </xdr:from>
    <xdr:ext cx="526415" cy="259080"/>
    <xdr:sp macro="" textlink="">
      <xdr:nvSpPr>
        <xdr:cNvPr id="858" name="テキスト ボックス 857"/>
        <xdr:cNvSpPr txBox="1"/>
      </xdr:nvSpPr>
      <xdr:spPr>
        <a:xfrm>
          <a:off x="18388965" y="131133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9" name="テキスト ボックス 858"/>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0" name="テキスト ボックス 859"/>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1" name="テキスト ボックス 860"/>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2" name="テキスト ボックス 861"/>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3" name="テキスト ボックス 862"/>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123190</xdr:rowOff>
    </xdr:from>
    <xdr:to xmlns:xdr="http://schemas.openxmlformats.org/drawingml/2006/spreadsheetDrawing">
      <xdr:col>116</xdr:col>
      <xdr:colOff>114300</xdr:colOff>
      <xdr:row>78</xdr:row>
      <xdr:rowOff>53340</xdr:rowOff>
    </xdr:to>
    <xdr:sp macro="" textlink="">
      <xdr:nvSpPr>
        <xdr:cNvPr id="864" name="楕円 863"/>
        <xdr:cNvSpPr/>
      </xdr:nvSpPr>
      <xdr:spPr>
        <a:xfrm>
          <a:off x="22110700" y="1332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38100</xdr:rowOff>
    </xdr:from>
    <xdr:ext cx="534670" cy="259080"/>
    <xdr:sp macro="" textlink="">
      <xdr:nvSpPr>
        <xdr:cNvPr id="865" name="繰出金該当値テキスト"/>
        <xdr:cNvSpPr txBox="1"/>
      </xdr:nvSpPr>
      <xdr:spPr>
        <a:xfrm>
          <a:off x="22212300" y="13239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139065</xdr:rowOff>
    </xdr:from>
    <xdr:to xmlns:xdr="http://schemas.openxmlformats.org/drawingml/2006/spreadsheetDrawing">
      <xdr:col>112</xdr:col>
      <xdr:colOff>38100</xdr:colOff>
      <xdr:row>78</xdr:row>
      <xdr:rowOff>69215</xdr:rowOff>
    </xdr:to>
    <xdr:sp macro="" textlink="">
      <xdr:nvSpPr>
        <xdr:cNvPr id="866" name="楕円 865"/>
        <xdr:cNvSpPr/>
      </xdr:nvSpPr>
      <xdr:spPr>
        <a:xfrm>
          <a:off x="21272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78</xdr:row>
      <xdr:rowOff>60325</xdr:rowOff>
    </xdr:from>
    <xdr:ext cx="526415" cy="259080"/>
    <xdr:sp macro="" textlink="">
      <xdr:nvSpPr>
        <xdr:cNvPr id="867" name="テキスト ボックス 866"/>
        <xdr:cNvSpPr txBox="1"/>
      </xdr:nvSpPr>
      <xdr:spPr>
        <a:xfrm>
          <a:off x="21055965" y="134334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142240</xdr:rowOff>
    </xdr:from>
    <xdr:to xmlns:xdr="http://schemas.openxmlformats.org/drawingml/2006/spreadsheetDrawing">
      <xdr:col>107</xdr:col>
      <xdr:colOff>101600</xdr:colOff>
      <xdr:row>78</xdr:row>
      <xdr:rowOff>72390</xdr:rowOff>
    </xdr:to>
    <xdr:sp macro="" textlink="">
      <xdr:nvSpPr>
        <xdr:cNvPr id="868" name="楕円 867"/>
        <xdr:cNvSpPr/>
      </xdr:nvSpPr>
      <xdr:spPr>
        <a:xfrm>
          <a:off x="20383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63500</xdr:rowOff>
    </xdr:from>
    <xdr:ext cx="526415" cy="251460"/>
    <xdr:sp macro="" textlink="">
      <xdr:nvSpPr>
        <xdr:cNvPr id="869" name="テキスト ボックス 868"/>
        <xdr:cNvSpPr txBox="1"/>
      </xdr:nvSpPr>
      <xdr:spPr>
        <a:xfrm>
          <a:off x="20166965" y="1343660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77</xdr:row>
      <xdr:rowOff>150495</xdr:rowOff>
    </xdr:from>
    <xdr:to xmlns:xdr="http://schemas.openxmlformats.org/drawingml/2006/spreadsheetDrawing">
      <xdr:col>102</xdr:col>
      <xdr:colOff>165100</xdr:colOff>
      <xdr:row>78</xdr:row>
      <xdr:rowOff>80645</xdr:rowOff>
    </xdr:to>
    <xdr:sp macro="" textlink="">
      <xdr:nvSpPr>
        <xdr:cNvPr id="870" name="楕円 869"/>
        <xdr:cNvSpPr/>
      </xdr:nvSpPr>
      <xdr:spPr>
        <a:xfrm>
          <a:off x="19494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71755</xdr:rowOff>
    </xdr:from>
    <xdr:ext cx="526415" cy="259080"/>
    <xdr:sp macro="" textlink="">
      <xdr:nvSpPr>
        <xdr:cNvPr id="871" name="テキスト ボックス 870"/>
        <xdr:cNvSpPr txBox="1"/>
      </xdr:nvSpPr>
      <xdr:spPr>
        <a:xfrm>
          <a:off x="19277965" y="1344485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160655</xdr:rowOff>
    </xdr:from>
    <xdr:to xmlns:xdr="http://schemas.openxmlformats.org/drawingml/2006/spreadsheetDrawing">
      <xdr:col>98</xdr:col>
      <xdr:colOff>38100</xdr:colOff>
      <xdr:row>78</xdr:row>
      <xdr:rowOff>90805</xdr:rowOff>
    </xdr:to>
    <xdr:sp macro="" textlink="">
      <xdr:nvSpPr>
        <xdr:cNvPr id="872" name="楕円 871"/>
        <xdr:cNvSpPr/>
      </xdr:nvSpPr>
      <xdr:spPr>
        <a:xfrm>
          <a:off x="18605500" y="1336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78</xdr:row>
      <xdr:rowOff>81915</xdr:rowOff>
    </xdr:from>
    <xdr:ext cx="526415" cy="259080"/>
    <xdr:sp macro="" textlink="">
      <xdr:nvSpPr>
        <xdr:cNvPr id="873" name="テキスト ボックス 872"/>
        <xdr:cNvSpPr txBox="1"/>
      </xdr:nvSpPr>
      <xdr:spPr>
        <a:xfrm>
          <a:off x="18388965" y="134550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1630" cy="217170"/>
    <xdr:sp macro="" textlink="">
      <xdr:nvSpPr>
        <xdr:cNvPr id="882" name="テキスト ボックス 881"/>
        <xdr:cNvSpPr txBox="1"/>
      </xdr:nvSpPr>
      <xdr:spPr>
        <a:xfrm>
          <a:off x="18249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3" name="直線コネクタ 882"/>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4" name="直線コネクタ 883"/>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0665" cy="250825"/>
    <xdr:sp macro="" textlink="">
      <xdr:nvSpPr>
        <xdr:cNvPr id="885" name="テキスト ボックス 884"/>
        <xdr:cNvSpPr txBox="1"/>
      </xdr:nvSpPr>
      <xdr:spPr>
        <a:xfrm>
          <a:off x="18039080" y="16113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6" name="直線コネクタ 885"/>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0665" cy="250825"/>
    <xdr:sp macro="" textlink="">
      <xdr:nvSpPr>
        <xdr:cNvPr id="887" name="テキスト ボックス 886"/>
        <xdr:cNvSpPr txBox="1"/>
      </xdr:nvSpPr>
      <xdr:spPr>
        <a:xfrm>
          <a:off x="18039080" y="14970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9" name="直線コネクタ 888"/>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0"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1" name="直線コネクタ 890"/>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2"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4" name="直線コネクタ 893"/>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5"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7" name="直線コネクタ 896"/>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300" cy="259080"/>
    <xdr:sp macro="" textlink="">
      <xdr:nvSpPr>
        <xdr:cNvPr id="899" name="テキスト ボックス 898"/>
        <xdr:cNvSpPr txBox="1"/>
      </xdr:nvSpPr>
      <xdr:spPr>
        <a:xfrm>
          <a:off x="21198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0" name="直線コネクタ 899"/>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300" cy="259080"/>
    <xdr:sp macro="" textlink="">
      <xdr:nvSpPr>
        <xdr:cNvPr id="902" name="テキスト ボックス 901"/>
        <xdr:cNvSpPr txBox="1"/>
      </xdr:nvSpPr>
      <xdr:spPr>
        <a:xfrm>
          <a:off x="20309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3" name="直線コネクタ 902"/>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1300" cy="259080"/>
    <xdr:sp macro="" textlink="">
      <xdr:nvSpPr>
        <xdr:cNvPr id="905" name="テキスト ボックス 904"/>
        <xdr:cNvSpPr txBox="1"/>
      </xdr:nvSpPr>
      <xdr:spPr>
        <a:xfrm>
          <a:off x="19420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300" cy="259080"/>
    <xdr:sp macro="" textlink="">
      <xdr:nvSpPr>
        <xdr:cNvPr id="907" name="テキスト ボックス 906"/>
        <xdr:cNvSpPr txBox="1"/>
      </xdr:nvSpPr>
      <xdr:spPr>
        <a:xfrm>
          <a:off x="18531840" y="16297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8" name="テキスト ボックス 907"/>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9" name="テキスト ボックス 908"/>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0" name="テキスト ボックス 909"/>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1" name="テキスト ボックス 910"/>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2" name="テキスト ボックス 911"/>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4"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300" cy="259080"/>
    <xdr:sp macro="" textlink="">
      <xdr:nvSpPr>
        <xdr:cNvPr id="916" name="テキスト ボックス 915"/>
        <xdr:cNvSpPr txBox="1"/>
      </xdr:nvSpPr>
      <xdr:spPr>
        <a:xfrm>
          <a:off x="21198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300" cy="259080"/>
    <xdr:sp macro="" textlink="">
      <xdr:nvSpPr>
        <xdr:cNvPr id="918" name="テキスト ボックス 917"/>
        <xdr:cNvSpPr txBox="1"/>
      </xdr:nvSpPr>
      <xdr:spPr>
        <a:xfrm>
          <a:off x="20309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1300" cy="259080"/>
    <xdr:sp macro="" textlink="">
      <xdr:nvSpPr>
        <xdr:cNvPr id="920" name="テキスト ボックス 919"/>
        <xdr:cNvSpPr txBox="1"/>
      </xdr:nvSpPr>
      <xdr:spPr>
        <a:xfrm>
          <a:off x="19420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300" cy="259080"/>
    <xdr:sp macro="" textlink="">
      <xdr:nvSpPr>
        <xdr:cNvPr id="922" name="テキスト ボックス 921"/>
        <xdr:cNvSpPr txBox="1"/>
      </xdr:nvSpPr>
      <xdr:spPr>
        <a:xfrm>
          <a:off x="18531840" y="15980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扶助費については、電力・ガス・食料品等価格高騰緊急支援金の減などにより前年度からは減少となったが、自立支援給付費などは年々増加傾向にあり、類似団体平均を上回っている現状にある。</a:t>
          </a:r>
        </a:p>
        <a:p>
          <a:r>
            <a:rPr kumimoji="1" lang="ja-JP" altLang="en-US" sz="1300">
              <a:latin typeface="ＭＳ Ｐゴシック"/>
              <a:ea typeface="ＭＳ Ｐゴシック"/>
            </a:rPr>
            <a:t>補助費等については、一部事務組合への負担金が増加していることに加え、住民税非課税世帯等臨時特別給付事業、障害児保育事業補助金などにより増加となった。</a:t>
          </a:r>
        </a:p>
        <a:p>
          <a:r>
            <a:rPr kumimoji="1" lang="ja-JP" altLang="en-US" sz="1300">
              <a:latin typeface="ＭＳ Ｐゴシック"/>
              <a:ea typeface="ＭＳ Ｐゴシック"/>
            </a:rPr>
            <a:t>普通建設事業費については、R5年度完成の庁舎建設事業の進捗に伴い大幅減額となったが、今後も公共施設及び学校施設の更新等を控えており事業費の増加が見込まれる。</a:t>
          </a:r>
        </a:p>
        <a:p>
          <a:r>
            <a:rPr kumimoji="1" lang="ja-JP" altLang="en-US" sz="1300">
              <a:latin typeface="ＭＳ Ｐゴシック"/>
              <a:ea typeface="ＭＳ Ｐゴシック"/>
            </a:rPr>
            <a:t>災害復旧事業費については、令和５年７月豪雨災害で被害を受けた道路、河川、農林業施設などの復旧工事費により大幅な増加となった。</a:t>
          </a:r>
        </a:p>
        <a:p>
          <a:r>
            <a:rPr kumimoji="1" lang="ja-JP" altLang="en-US" sz="1300">
              <a:latin typeface="ＭＳ Ｐゴシック"/>
              <a:ea typeface="ＭＳ Ｐゴシック"/>
            </a:rPr>
            <a:t>積立金については、財政調整基金、学校建設基金積立金等の減により前年度から減少となっており、類似団体に比べ低い水準となっている。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福岡県広川町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19,273
18,835
37.94
9,306,925
9,052,021
174,996
4,988,719
8,702,604</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8.4
24.1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0825"/>
    <xdr:sp macro="" textlink="">
      <xdr:nvSpPr>
        <xdr:cNvPr id="30" name="テキスト ボックス 29"/>
        <xdr:cNvSpPr txBox="1"/>
      </xdr:nvSpPr>
      <xdr:spPr>
        <a:xfrm>
          <a:off x="698500" y="3175000"/>
          <a:ext cx="6046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1630" cy="217170"/>
    <xdr:sp macro="" textlink="">
      <xdr:nvSpPr>
        <xdr:cNvPr id="40" name="テキスト ボックス 39"/>
        <xdr:cNvSpPr txBox="1"/>
      </xdr:nvSpPr>
      <xdr:spPr>
        <a:xfrm>
          <a:off x="723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59105" cy="250825"/>
    <xdr:sp macro="" textlink="">
      <xdr:nvSpPr>
        <xdr:cNvPr id="42" name="テキスト ボックス 41"/>
        <xdr:cNvSpPr txBox="1"/>
      </xdr:nvSpPr>
      <xdr:spPr>
        <a:xfrm>
          <a:off x="294640" y="6969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168910</xdr:rowOff>
    </xdr:from>
    <xdr:ext cx="459105" cy="250825"/>
    <xdr:sp macro="" textlink="">
      <xdr:nvSpPr>
        <xdr:cNvPr id="44" name="テキスト ボックス 43"/>
        <xdr:cNvSpPr txBox="1"/>
      </xdr:nvSpPr>
      <xdr:spPr>
        <a:xfrm>
          <a:off x="294640" y="65125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59105" cy="250825"/>
    <xdr:sp macro="" textlink="">
      <xdr:nvSpPr>
        <xdr:cNvPr id="46" name="テキスト ボックス 45"/>
        <xdr:cNvSpPr txBox="1"/>
      </xdr:nvSpPr>
      <xdr:spPr>
        <a:xfrm>
          <a:off x="294640"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59105" cy="250825"/>
    <xdr:sp macro="" textlink="">
      <xdr:nvSpPr>
        <xdr:cNvPr id="48" name="テキスト ボックス 47"/>
        <xdr:cNvSpPr txBox="1"/>
      </xdr:nvSpPr>
      <xdr:spPr>
        <a:xfrm>
          <a:off x="294640" y="55981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168910</xdr:rowOff>
    </xdr:from>
    <xdr:ext cx="531495" cy="250825"/>
    <xdr:sp macro="" textlink="">
      <xdr:nvSpPr>
        <xdr:cNvPr id="50" name="テキスト ボックス 49"/>
        <xdr:cNvSpPr txBox="1"/>
      </xdr:nvSpPr>
      <xdr:spPr>
        <a:xfrm>
          <a:off x="230505" y="51409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0825"/>
    <xdr:sp macro="" textlink="">
      <xdr:nvSpPr>
        <xdr:cNvPr id="52" name="テキスト ボックス 51"/>
        <xdr:cNvSpPr txBox="1"/>
      </xdr:nvSpPr>
      <xdr:spPr>
        <a:xfrm>
          <a:off x="230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82550</xdr:rowOff>
    </xdr:from>
    <xdr:to xmlns:xdr="http://schemas.openxmlformats.org/drawingml/2006/spreadsheetDrawing">
      <xdr:col>24</xdr:col>
      <xdr:colOff>62865</xdr:colOff>
      <xdr:row>39</xdr:row>
      <xdr:rowOff>47625</xdr:rowOff>
    </xdr:to>
    <xdr:cxnSp macro="">
      <xdr:nvCxnSpPr>
        <xdr:cNvPr id="54" name="直線コネクタ 53"/>
        <xdr:cNvCxnSpPr/>
      </xdr:nvCxnSpPr>
      <xdr:spPr>
        <a:xfrm flipV="1">
          <a:off x="4633595" y="5397500"/>
          <a:ext cx="1270" cy="1336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52070</xdr:rowOff>
    </xdr:from>
    <xdr:ext cx="469900" cy="251460"/>
    <xdr:sp macro="" textlink="">
      <xdr:nvSpPr>
        <xdr:cNvPr id="55" name="議会費最小値テキスト"/>
        <xdr:cNvSpPr txBox="1"/>
      </xdr:nvSpPr>
      <xdr:spPr>
        <a:xfrm>
          <a:off x="4686300" y="673862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47625</xdr:rowOff>
    </xdr:from>
    <xdr:to xmlns:xdr="http://schemas.openxmlformats.org/drawingml/2006/spreadsheetDrawing">
      <xdr:col>24</xdr:col>
      <xdr:colOff>152400</xdr:colOff>
      <xdr:row>39</xdr:row>
      <xdr:rowOff>47625</xdr:rowOff>
    </xdr:to>
    <xdr:cxnSp macro="">
      <xdr:nvCxnSpPr>
        <xdr:cNvPr id="56" name="直線コネクタ 55"/>
        <xdr:cNvCxnSpPr/>
      </xdr:nvCxnSpPr>
      <xdr:spPr>
        <a:xfrm>
          <a:off x="4546600" y="6734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29210</xdr:rowOff>
    </xdr:from>
    <xdr:ext cx="469900" cy="251460"/>
    <xdr:sp macro="" textlink="">
      <xdr:nvSpPr>
        <xdr:cNvPr id="57" name="議会費最大値テキスト"/>
        <xdr:cNvSpPr txBox="1"/>
      </xdr:nvSpPr>
      <xdr:spPr>
        <a:xfrm>
          <a:off x="4686300" y="517271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82550</xdr:rowOff>
    </xdr:from>
    <xdr:to xmlns:xdr="http://schemas.openxmlformats.org/drawingml/2006/spreadsheetDrawing">
      <xdr:col>24</xdr:col>
      <xdr:colOff>152400</xdr:colOff>
      <xdr:row>31</xdr:row>
      <xdr:rowOff>82550</xdr:rowOff>
    </xdr:to>
    <xdr:cxnSp macro="">
      <xdr:nvCxnSpPr>
        <xdr:cNvPr id="58" name="直線コネクタ 57"/>
        <xdr:cNvCxnSpPr/>
      </xdr:nvCxnSpPr>
      <xdr:spPr>
        <a:xfrm>
          <a:off x="4546600" y="539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38</xdr:row>
      <xdr:rowOff>30480</xdr:rowOff>
    </xdr:from>
    <xdr:to xmlns:xdr="http://schemas.openxmlformats.org/drawingml/2006/spreadsheetDrawing">
      <xdr:col>24</xdr:col>
      <xdr:colOff>63500</xdr:colOff>
      <xdr:row>38</xdr:row>
      <xdr:rowOff>42545</xdr:rowOff>
    </xdr:to>
    <xdr:cxnSp macro="">
      <xdr:nvCxnSpPr>
        <xdr:cNvPr id="59" name="直線コネクタ 58"/>
        <xdr:cNvCxnSpPr/>
      </xdr:nvCxnSpPr>
      <xdr:spPr>
        <a:xfrm>
          <a:off x="3797300" y="654558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48260</xdr:rowOff>
    </xdr:from>
    <xdr:ext cx="469900" cy="259080"/>
    <xdr:sp macro="" textlink="">
      <xdr:nvSpPr>
        <xdr:cNvPr id="60" name="議会費平均値テキスト"/>
        <xdr:cNvSpPr txBox="1"/>
      </xdr:nvSpPr>
      <xdr:spPr>
        <a:xfrm>
          <a:off x="4686300" y="6049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25400</xdr:rowOff>
    </xdr:from>
    <xdr:to xmlns:xdr="http://schemas.openxmlformats.org/drawingml/2006/spreadsheetDrawing">
      <xdr:col>24</xdr:col>
      <xdr:colOff>114300</xdr:colOff>
      <xdr:row>36</xdr:row>
      <xdr:rowOff>127000</xdr:rowOff>
    </xdr:to>
    <xdr:sp macro="" textlink="">
      <xdr:nvSpPr>
        <xdr:cNvPr id="61" name="フローチャート: 判断 60"/>
        <xdr:cNvSpPr/>
      </xdr:nvSpPr>
      <xdr:spPr>
        <a:xfrm>
          <a:off x="45847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30480</xdr:rowOff>
    </xdr:from>
    <xdr:to xmlns:xdr="http://schemas.openxmlformats.org/drawingml/2006/spreadsheetDrawing">
      <xdr:col>19</xdr:col>
      <xdr:colOff>177800</xdr:colOff>
      <xdr:row>38</xdr:row>
      <xdr:rowOff>45720</xdr:rowOff>
    </xdr:to>
    <xdr:cxnSp macro="">
      <xdr:nvCxnSpPr>
        <xdr:cNvPr id="62" name="直線コネクタ 61"/>
        <xdr:cNvCxnSpPr/>
      </xdr:nvCxnSpPr>
      <xdr:spPr>
        <a:xfrm flipV="1">
          <a:off x="2908300" y="65455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66040</xdr:rowOff>
    </xdr:from>
    <xdr:to xmlns:xdr="http://schemas.openxmlformats.org/drawingml/2006/spreadsheetDrawing">
      <xdr:col>20</xdr:col>
      <xdr:colOff>38100</xdr:colOff>
      <xdr:row>36</xdr:row>
      <xdr:rowOff>167640</xdr:rowOff>
    </xdr:to>
    <xdr:sp macro="" textlink="">
      <xdr:nvSpPr>
        <xdr:cNvPr id="63" name="フローチャート: 判断 62"/>
        <xdr:cNvSpPr/>
      </xdr:nvSpPr>
      <xdr:spPr>
        <a:xfrm>
          <a:off x="3746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12700</xdr:rowOff>
    </xdr:from>
    <xdr:ext cx="461645" cy="259080"/>
    <xdr:sp macro="" textlink="">
      <xdr:nvSpPr>
        <xdr:cNvPr id="64" name="テキスト ボックス 63"/>
        <xdr:cNvSpPr txBox="1"/>
      </xdr:nvSpPr>
      <xdr:spPr>
        <a:xfrm>
          <a:off x="3562350" y="601345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94615</xdr:rowOff>
    </xdr:from>
    <xdr:to xmlns:xdr="http://schemas.openxmlformats.org/drawingml/2006/spreadsheetDrawing">
      <xdr:col>15</xdr:col>
      <xdr:colOff>50800</xdr:colOff>
      <xdr:row>38</xdr:row>
      <xdr:rowOff>45720</xdr:rowOff>
    </xdr:to>
    <xdr:cxnSp macro="">
      <xdr:nvCxnSpPr>
        <xdr:cNvPr id="65" name="直線コネクタ 64"/>
        <xdr:cNvCxnSpPr/>
      </xdr:nvCxnSpPr>
      <xdr:spPr>
        <a:xfrm>
          <a:off x="2019300" y="643826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66" name="フローチャート: 判断 65"/>
        <xdr:cNvSpPr/>
      </xdr:nvSpPr>
      <xdr:spPr>
        <a:xfrm>
          <a:off x="2857500" y="625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29210</xdr:rowOff>
    </xdr:from>
    <xdr:ext cx="461645" cy="251460"/>
    <xdr:sp macro="" textlink="">
      <xdr:nvSpPr>
        <xdr:cNvPr id="67" name="テキスト ボックス 66"/>
        <xdr:cNvSpPr txBox="1"/>
      </xdr:nvSpPr>
      <xdr:spPr>
        <a:xfrm>
          <a:off x="2673350" y="6029960"/>
          <a:ext cx="4616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94615</xdr:rowOff>
    </xdr:from>
    <xdr:to xmlns:xdr="http://schemas.openxmlformats.org/drawingml/2006/spreadsheetDrawing">
      <xdr:col>10</xdr:col>
      <xdr:colOff>114300</xdr:colOff>
      <xdr:row>38</xdr:row>
      <xdr:rowOff>3810</xdr:rowOff>
    </xdr:to>
    <xdr:cxnSp macro="">
      <xdr:nvCxnSpPr>
        <xdr:cNvPr id="68" name="直線コネクタ 67"/>
        <xdr:cNvCxnSpPr/>
      </xdr:nvCxnSpPr>
      <xdr:spPr>
        <a:xfrm flipV="1">
          <a:off x="1130300" y="6438265"/>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50800</xdr:rowOff>
    </xdr:from>
    <xdr:to xmlns:xdr="http://schemas.openxmlformats.org/drawingml/2006/spreadsheetDrawing">
      <xdr:col>10</xdr:col>
      <xdr:colOff>165100</xdr:colOff>
      <xdr:row>36</xdr:row>
      <xdr:rowOff>152400</xdr:rowOff>
    </xdr:to>
    <xdr:sp macro="" textlink="">
      <xdr:nvSpPr>
        <xdr:cNvPr id="69" name="フローチャート: 判断 68"/>
        <xdr:cNvSpPr/>
      </xdr:nvSpPr>
      <xdr:spPr>
        <a:xfrm>
          <a:off x="1968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168910</xdr:rowOff>
    </xdr:from>
    <xdr:ext cx="461645" cy="250825"/>
    <xdr:sp macro="" textlink="">
      <xdr:nvSpPr>
        <xdr:cNvPr id="70" name="テキスト ボックス 69"/>
        <xdr:cNvSpPr txBox="1"/>
      </xdr:nvSpPr>
      <xdr:spPr>
        <a:xfrm>
          <a:off x="1784350" y="599821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132080</xdr:rowOff>
    </xdr:from>
    <xdr:to xmlns:xdr="http://schemas.openxmlformats.org/drawingml/2006/spreadsheetDrawing">
      <xdr:col>6</xdr:col>
      <xdr:colOff>38100</xdr:colOff>
      <xdr:row>39</xdr:row>
      <xdr:rowOff>62230</xdr:rowOff>
    </xdr:to>
    <xdr:sp macro="" textlink="">
      <xdr:nvSpPr>
        <xdr:cNvPr id="71" name="フローチャート: 判断 70"/>
        <xdr:cNvSpPr/>
      </xdr:nvSpPr>
      <xdr:spPr>
        <a:xfrm>
          <a:off x="1079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39</xdr:row>
      <xdr:rowOff>53340</xdr:rowOff>
    </xdr:from>
    <xdr:ext cx="461645" cy="250825"/>
    <xdr:sp macro="" textlink="">
      <xdr:nvSpPr>
        <xdr:cNvPr id="72" name="テキスト ボックス 71"/>
        <xdr:cNvSpPr txBox="1"/>
      </xdr:nvSpPr>
      <xdr:spPr>
        <a:xfrm>
          <a:off x="895350" y="673989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163195</xdr:rowOff>
    </xdr:from>
    <xdr:to xmlns:xdr="http://schemas.openxmlformats.org/drawingml/2006/spreadsheetDrawing">
      <xdr:col>24</xdr:col>
      <xdr:colOff>114300</xdr:colOff>
      <xdr:row>38</xdr:row>
      <xdr:rowOff>93345</xdr:rowOff>
    </xdr:to>
    <xdr:sp macro="" textlink="">
      <xdr:nvSpPr>
        <xdr:cNvPr id="78" name="楕円 77"/>
        <xdr:cNvSpPr/>
      </xdr:nvSpPr>
      <xdr:spPr>
        <a:xfrm>
          <a:off x="4584700" y="65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141605</xdr:rowOff>
    </xdr:from>
    <xdr:ext cx="469900" cy="259080"/>
    <xdr:sp macro="" textlink="">
      <xdr:nvSpPr>
        <xdr:cNvPr id="79" name="議会費該当値テキスト"/>
        <xdr:cNvSpPr txBox="1"/>
      </xdr:nvSpPr>
      <xdr:spPr>
        <a:xfrm>
          <a:off x="4686300" y="64852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151130</xdr:rowOff>
    </xdr:from>
    <xdr:to xmlns:xdr="http://schemas.openxmlformats.org/drawingml/2006/spreadsheetDrawing">
      <xdr:col>20</xdr:col>
      <xdr:colOff>38100</xdr:colOff>
      <xdr:row>38</xdr:row>
      <xdr:rowOff>81280</xdr:rowOff>
    </xdr:to>
    <xdr:sp macro="" textlink="">
      <xdr:nvSpPr>
        <xdr:cNvPr id="80" name="楕円 79"/>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72390</xdr:rowOff>
    </xdr:from>
    <xdr:ext cx="461645" cy="259080"/>
    <xdr:sp macro="" textlink="">
      <xdr:nvSpPr>
        <xdr:cNvPr id="81" name="テキスト ボックス 80"/>
        <xdr:cNvSpPr txBox="1"/>
      </xdr:nvSpPr>
      <xdr:spPr>
        <a:xfrm>
          <a:off x="3562350" y="658749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166370</xdr:rowOff>
    </xdr:from>
    <xdr:to xmlns:xdr="http://schemas.openxmlformats.org/drawingml/2006/spreadsheetDrawing">
      <xdr:col>15</xdr:col>
      <xdr:colOff>101600</xdr:colOff>
      <xdr:row>38</xdr:row>
      <xdr:rowOff>96520</xdr:rowOff>
    </xdr:to>
    <xdr:sp macro="" textlink="">
      <xdr:nvSpPr>
        <xdr:cNvPr id="82" name="楕円 81"/>
        <xdr:cNvSpPr/>
      </xdr:nvSpPr>
      <xdr:spPr>
        <a:xfrm>
          <a:off x="2857500" y="65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87630</xdr:rowOff>
    </xdr:from>
    <xdr:ext cx="461645" cy="250825"/>
    <xdr:sp macro="" textlink="">
      <xdr:nvSpPr>
        <xdr:cNvPr id="83" name="テキスト ボックス 82"/>
        <xdr:cNvSpPr txBox="1"/>
      </xdr:nvSpPr>
      <xdr:spPr>
        <a:xfrm>
          <a:off x="2673350" y="660273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43815</xdr:rowOff>
    </xdr:from>
    <xdr:to xmlns:xdr="http://schemas.openxmlformats.org/drawingml/2006/spreadsheetDrawing">
      <xdr:col>10</xdr:col>
      <xdr:colOff>165100</xdr:colOff>
      <xdr:row>37</xdr:row>
      <xdr:rowOff>145415</xdr:rowOff>
    </xdr:to>
    <xdr:sp macro="" textlink="">
      <xdr:nvSpPr>
        <xdr:cNvPr id="84" name="楕円 83"/>
        <xdr:cNvSpPr/>
      </xdr:nvSpPr>
      <xdr:spPr>
        <a:xfrm>
          <a:off x="1968500" y="63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136525</xdr:rowOff>
    </xdr:from>
    <xdr:ext cx="461645" cy="258445"/>
    <xdr:sp macro="" textlink="">
      <xdr:nvSpPr>
        <xdr:cNvPr id="85" name="テキスト ボックス 84"/>
        <xdr:cNvSpPr txBox="1"/>
      </xdr:nvSpPr>
      <xdr:spPr>
        <a:xfrm>
          <a:off x="1784350" y="648017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124460</xdr:rowOff>
    </xdr:from>
    <xdr:to xmlns:xdr="http://schemas.openxmlformats.org/drawingml/2006/spreadsheetDrawing">
      <xdr:col>6</xdr:col>
      <xdr:colOff>38100</xdr:colOff>
      <xdr:row>38</xdr:row>
      <xdr:rowOff>54610</xdr:rowOff>
    </xdr:to>
    <xdr:sp macro="" textlink="">
      <xdr:nvSpPr>
        <xdr:cNvPr id="86" name="楕円 85"/>
        <xdr:cNvSpPr/>
      </xdr:nvSpPr>
      <xdr:spPr>
        <a:xfrm>
          <a:off x="1079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71120</xdr:rowOff>
    </xdr:from>
    <xdr:ext cx="461645" cy="259080"/>
    <xdr:sp macro="" textlink="">
      <xdr:nvSpPr>
        <xdr:cNvPr id="87" name="テキスト ボックス 86"/>
        <xdr:cNvSpPr txBox="1"/>
      </xdr:nvSpPr>
      <xdr:spPr>
        <a:xfrm>
          <a:off x="895350" y="62433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1630" cy="217170"/>
    <xdr:sp macro="" textlink="">
      <xdr:nvSpPr>
        <xdr:cNvPr id="96" name="テキスト ボックス 95"/>
        <xdr:cNvSpPr txBox="1"/>
      </xdr:nvSpPr>
      <xdr:spPr>
        <a:xfrm>
          <a:off x="723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8" name="直線コネクタ 97"/>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0665" cy="259080"/>
    <xdr:sp macro="" textlink="">
      <xdr:nvSpPr>
        <xdr:cNvPr id="99" name="テキスト ボックス 98"/>
        <xdr:cNvSpPr txBox="1"/>
      </xdr:nvSpPr>
      <xdr:spPr>
        <a:xfrm>
          <a:off x="513080" y="10072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0" name="直線コネクタ 99"/>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87375" cy="250825"/>
    <xdr:sp macro="" textlink="">
      <xdr:nvSpPr>
        <xdr:cNvPr id="101" name="テキスト ボックス 100"/>
        <xdr:cNvSpPr txBox="1"/>
      </xdr:nvSpPr>
      <xdr:spPr>
        <a:xfrm>
          <a:off x="166370" y="9745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2" name="直線コネクタ 101"/>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87375" cy="259080"/>
    <xdr:sp macro="" textlink="">
      <xdr:nvSpPr>
        <xdr:cNvPr id="103" name="テキスト ボックス 102"/>
        <xdr:cNvSpPr txBox="1"/>
      </xdr:nvSpPr>
      <xdr:spPr>
        <a:xfrm>
          <a:off x="166370" y="9418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4" name="直線コネクタ 103"/>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87375" cy="251460"/>
    <xdr:sp macro="" textlink="">
      <xdr:nvSpPr>
        <xdr:cNvPr id="105" name="テキスト ボックス 104"/>
        <xdr:cNvSpPr txBox="1"/>
      </xdr:nvSpPr>
      <xdr:spPr>
        <a:xfrm>
          <a:off x="166370" y="9093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6" name="直線コネクタ 105"/>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87375" cy="258445"/>
    <xdr:sp macro="" textlink="">
      <xdr:nvSpPr>
        <xdr:cNvPr id="107" name="テキスト ボックス 106"/>
        <xdr:cNvSpPr txBox="1"/>
      </xdr:nvSpPr>
      <xdr:spPr>
        <a:xfrm>
          <a:off x="166370" y="8766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8" name="直線コネクタ 107"/>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87375" cy="259080"/>
    <xdr:sp macro="" textlink="">
      <xdr:nvSpPr>
        <xdr:cNvPr id="109" name="テキスト ボックス 108"/>
        <xdr:cNvSpPr txBox="1"/>
      </xdr:nvSpPr>
      <xdr:spPr>
        <a:xfrm>
          <a:off x="166370" y="8439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87375" cy="250825"/>
    <xdr:sp macro="" textlink="">
      <xdr:nvSpPr>
        <xdr:cNvPr id="111" name="テキスト ボックス 110"/>
        <xdr:cNvSpPr txBox="1"/>
      </xdr:nvSpPr>
      <xdr:spPr>
        <a:xfrm>
          <a:off x="166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29845</xdr:rowOff>
    </xdr:from>
    <xdr:to xmlns:xdr="http://schemas.openxmlformats.org/drawingml/2006/spreadsheetDrawing">
      <xdr:col>24</xdr:col>
      <xdr:colOff>62865</xdr:colOff>
      <xdr:row>58</xdr:row>
      <xdr:rowOff>104140</xdr:rowOff>
    </xdr:to>
    <xdr:cxnSp macro="">
      <xdr:nvCxnSpPr>
        <xdr:cNvPr id="113" name="直線コネクタ 112"/>
        <xdr:cNvCxnSpPr/>
      </xdr:nvCxnSpPr>
      <xdr:spPr>
        <a:xfrm flipV="1">
          <a:off x="4633595" y="8773795"/>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107950</xdr:rowOff>
    </xdr:from>
    <xdr:ext cx="534670" cy="259080"/>
    <xdr:sp macro="" textlink="">
      <xdr:nvSpPr>
        <xdr:cNvPr id="114" name="総務費最小値テキスト"/>
        <xdr:cNvSpPr txBox="1"/>
      </xdr:nvSpPr>
      <xdr:spPr>
        <a:xfrm>
          <a:off x="4686300" y="10052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104140</xdr:rowOff>
    </xdr:from>
    <xdr:to xmlns:xdr="http://schemas.openxmlformats.org/drawingml/2006/spreadsheetDrawing">
      <xdr:col>24</xdr:col>
      <xdr:colOff>152400</xdr:colOff>
      <xdr:row>58</xdr:row>
      <xdr:rowOff>104140</xdr:rowOff>
    </xdr:to>
    <xdr:cxnSp macro="">
      <xdr:nvCxnSpPr>
        <xdr:cNvPr id="115" name="直線コネクタ 114"/>
        <xdr:cNvCxnSpPr/>
      </xdr:nvCxnSpPr>
      <xdr:spPr>
        <a:xfrm>
          <a:off x="4546600" y="1004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147955</xdr:rowOff>
    </xdr:from>
    <xdr:ext cx="598805" cy="258445"/>
    <xdr:sp macro="" textlink="">
      <xdr:nvSpPr>
        <xdr:cNvPr id="116" name="総務費最大値テキスト"/>
        <xdr:cNvSpPr txBox="1"/>
      </xdr:nvSpPr>
      <xdr:spPr>
        <a:xfrm>
          <a:off x="4686300" y="85490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29845</xdr:rowOff>
    </xdr:from>
    <xdr:to xmlns:xdr="http://schemas.openxmlformats.org/drawingml/2006/spreadsheetDrawing">
      <xdr:col>24</xdr:col>
      <xdr:colOff>152400</xdr:colOff>
      <xdr:row>51</xdr:row>
      <xdr:rowOff>29845</xdr:rowOff>
    </xdr:to>
    <xdr:cxnSp macro="">
      <xdr:nvCxnSpPr>
        <xdr:cNvPr id="117" name="直線コネクタ 116"/>
        <xdr:cNvCxnSpPr/>
      </xdr:nvCxnSpPr>
      <xdr:spPr>
        <a:xfrm>
          <a:off x="4546600" y="877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33020</xdr:rowOff>
    </xdr:from>
    <xdr:to xmlns:xdr="http://schemas.openxmlformats.org/drawingml/2006/spreadsheetDrawing">
      <xdr:col>24</xdr:col>
      <xdr:colOff>63500</xdr:colOff>
      <xdr:row>58</xdr:row>
      <xdr:rowOff>85090</xdr:rowOff>
    </xdr:to>
    <xdr:cxnSp macro="">
      <xdr:nvCxnSpPr>
        <xdr:cNvPr id="118" name="直線コネクタ 117"/>
        <xdr:cNvCxnSpPr/>
      </xdr:nvCxnSpPr>
      <xdr:spPr>
        <a:xfrm>
          <a:off x="3797300" y="9805670"/>
          <a:ext cx="8382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165100</xdr:rowOff>
    </xdr:from>
    <xdr:ext cx="598805" cy="259080"/>
    <xdr:sp macro="" textlink="">
      <xdr:nvSpPr>
        <xdr:cNvPr id="119" name="総務費平均値テキスト"/>
        <xdr:cNvSpPr txBox="1"/>
      </xdr:nvSpPr>
      <xdr:spPr>
        <a:xfrm>
          <a:off x="4686300" y="95948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142240</xdr:rowOff>
    </xdr:from>
    <xdr:to xmlns:xdr="http://schemas.openxmlformats.org/drawingml/2006/spreadsheetDrawing">
      <xdr:col>24</xdr:col>
      <xdr:colOff>114300</xdr:colOff>
      <xdr:row>57</xdr:row>
      <xdr:rowOff>72390</xdr:rowOff>
    </xdr:to>
    <xdr:sp macro="" textlink="">
      <xdr:nvSpPr>
        <xdr:cNvPr id="120" name="フローチャート: 判断 119"/>
        <xdr:cNvSpPr/>
      </xdr:nvSpPr>
      <xdr:spPr>
        <a:xfrm>
          <a:off x="4584700" y="97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33020</xdr:rowOff>
    </xdr:from>
    <xdr:to xmlns:xdr="http://schemas.openxmlformats.org/drawingml/2006/spreadsheetDrawing">
      <xdr:col>19</xdr:col>
      <xdr:colOff>177800</xdr:colOff>
      <xdr:row>58</xdr:row>
      <xdr:rowOff>9525</xdr:rowOff>
    </xdr:to>
    <xdr:cxnSp macro="">
      <xdr:nvCxnSpPr>
        <xdr:cNvPr id="121" name="直線コネクタ 120"/>
        <xdr:cNvCxnSpPr/>
      </xdr:nvCxnSpPr>
      <xdr:spPr>
        <a:xfrm flipV="1">
          <a:off x="2908300" y="980567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xdr:rowOff>
    </xdr:from>
    <xdr:to xmlns:xdr="http://schemas.openxmlformats.org/drawingml/2006/spreadsheetDrawing">
      <xdr:col>20</xdr:col>
      <xdr:colOff>38100</xdr:colOff>
      <xdr:row>57</xdr:row>
      <xdr:rowOff>102235</xdr:rowOff>
    </xdr:to>
    <xdr:sp macro="" textlink="">
      <xdr:nvSpPr>
        <xdr:cNvPr id="122" name="フローチャート: 判断 121"/>
        <xdr:cNvSpPr/>
      </xdr:nvSpPr>
      <xdr:spPr>
        <a:xfrm>
          <a:off x="37465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93345</xdr:rowOff>
    </xdr:from>
    <xdr:ext cx="590550" cy="259080"/>
    <xdr:sp macro="" textlink="">
      <xdr:nvSpPr>
        <xdr:cNvPr id="123" name="テキスト ボックス 122"/>
        <xdr:cNvSpPr txBox="1"/>
      </xdr:nvSpPr>
      <xdr:spPr>
        <a:xfrm>
          <a:off x="3497580" y="986599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104140</xdr:rowOff>
    </xdr:from>
    <xdr:to xmlns:xdr="http://schemas.openxmlformats.org/drawingml/2006/spreadsheetDrawing">
      <xdr:col>15</xdr:col>
      <xdr:colOff>50800</xdr:colOff>
      <xdr:row>58</xdr:row>
      <xdr:rowOff>9525</xdr:rowOff>
    </xdr:to>
    <xdr:cxnSp macro="">
      <xdr:nvCxnSpPr>
        <xdr:cNvPr id="124" name="直線コネクタ 123"/>
        <xdr:cNvCxnSpPr/>
      </xdr:nvCxnSpPr>
      <xdr:spPr>
        <a:xfrm>
          <a:off x="2019300" y="9533890"/>
          <a:ext cx="889000" cy="419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163830</xdr:rowOff>
    </xdr:from>
    <xdr:to xmlns:xdr="http://schemas.openxmlformats.org/drawingml/2006/spreadsheetDrawing">
      <xdr:col>15</xdr:col>
      <xdr:colOff>101600</xdr:colOff>
      <xdr:row>57</xdr:row>
      <xdr:rowOff>93980</xdr:rowOff>
    </xdr:to>
    <xdr:sp macro="" textlink="">
      <xdr:nvSpPr>
        <xdr:cNvPr id="125" name="フローチャート: 判断 124"/>
        <xdr:cNvSpPr/>
      </xdr:nvSpPr>
      <xdr:spPr>
        <a:xfrm>
          <a:off x="2857500" y="976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110490</xdr:rowOff>
    </xdr:from>
    <xdr:ext cx="590550" cy="250825"/>
    <xdr:sp macro="" textlink="">
      <xdr:nvSpPr>
        <xdr:cNvPr id="126" name="テキスト ボックス 125"/>
        <xdr:cNvSpPr txBox="1"/>
      </xdr:nvSpPr>
      <xdr:spPr>
        <a:xfrm>
          <a:off x="2608580" y="954024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104140</xdr:rowOff>
    </xdr:from>
    <xdr:to xmlns:xdr="http://schemas.openxmlformats.org/drawingml/2006/spreadsheetDrawing">
      <xdr:col>10</xdr:col>
      <xdr:colOff>114300</xdr:colOff>
      <xdr:row>58</xdr:row>
      <xdr:rowOff>121285</xdr:rowOff>
    </xdr:to>
    <xdr:cxnSp macro="">
      <xdr:nvCxnSpPr>
        <xdr:cNvPr id="127" name="直線コネクタ 126"/>
        <xdr:cNvCxnSpPr/>
      </xdr:nvCxnSpPr>
      <xdr:spPr>
        <a:xfrm flipV="1">
          <a:off x="1130300" y="9533890"/>
          <a:ext cx="889000" cy="531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24765</xdr:rowOff>
    </xdr:from>
    <xdr:to xmlns:xdr="http://schemas.openxmlformats.org/drawingml/2006/spreadsheetDrawing">
      <xdr:col>10</xdr:col>
      <xdr:colOff>165100</xdr:colOff>
      <xdr:row>55</xdr:row>
      <xdr:rowOff>126365</xdr:rowOff>
    </xdr:to>
    <xdr:sp macro="" textlink="">
      <xdr:nvSpPr>
        <xdr:cNvPr id="128" name="フローチャート: 判断 127"/>
        <xdr:cNvSpPr/>
      </xdr:nvSpPr>
      <xdr:spPr>
        <a:xfrm>
          <a:off x="1968500" y="945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143510</xdr:rowOff>
    </xdr:from>
    <xdr:ext cx="590550" cy="251460"/>
    <xdr:sp macro="" textlink="">
      <xdr:nvSpPr>
        <xdr:cNvPr id="129" name="テキスト ボックス 128"/>
        <xdr:cNvSpPr txBox="1"/>
      </xdr:nvSpPr>
      <xdr:spPr>
        <a:xfrm>
          <a:off x="1719580" y="923036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43180</xdr:rowOff>
    </xdr:from>
    <xdr:to xmlns:xdr="http://schemas.openxmlformats.org/drawingml/2006/spreadsheetDrawing">
      <xdr:col>6</xdr:col>
      <xdr:colOff>38100</xdr:colOff>
      <xdr:row>58</xdr:row>
      <xdr:rowOff>144780</xdr:rowOff>
    </xdr:to>
    <xdr:sp macro="" textlink="">
      <xdr:nvSpPr>
        <xdr:cNvPr id="130" name="フローチャート: 判断 129"/>
        <xdr:cNvSpPr/>
      </xdr:nvSpPr>
      <xdr:spPr>
        <a:xfrm>
          <a:off x="1079500" y="99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161290</xdr:rowOff>
    </xdr:from>
    <xdr:ext cx="526415" cy="259080"/>
    <xdr:sp macro="" textlink="">
      <xdr:nvSpPr>
        <xdr:cNvPr id="131" name="テキスト ボックス 130"/>
        <xdr:cNvSpPr txBox="1"/>
      </xdr:nvSpPr>
      <xdr:spPr>
        <a:xfrm>
          <a:off x="862965" y="97624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34290</xdr:rowOff>
    </xdr:from>
    <xdr:to xmlns:xdr="http://schemas.openxmlformats.org/drawingml/2006/spreadsheetDrawing">
      <xdr:col>24</xdr:col>
      <xdr:colOff>114300</xdr:colOff>
      <xdr:row>58</xdr:row>
      <xdr:rowOff>135890</xdr:rowOff>
    </xdr:to>
    <xdr:sp macro="" textlink="">
      <xdr:nvSpPr>
        <xdr:cNvPr id="137" name="楕円 136"/>
        <xdr:cNvSpPr/>
      </xdr:nvSpPr>
      <xdr:spPr>
        <a:xfrm>
          <a:off x="4584700" y="997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120650</xdr:rowOff>
    </xdr:from>
    <xdr:ext cx="534670" cy="251460"/>
    <xdr:sp macro="" textlink="">
      <xdr:nvSpPr>
        <xdr:cNvPr id="138" name="総務費該当値テキスト"/>
        <xdr:cNvSpPr txBox="1"/>
      </xdr:nvSpPr>
      <xdr:spPr>
        <a:xfrm>
          <a:off x="4686300" y="98933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153670</xdr:rowOff>
    </xdr:from>
    <xdr:to xmlns:xdr="http://schemas.openxmlformats.org/drawingml/2006/spreadsheetDrawing">
      <xdr:col>20</xdr:col>
      <xdr:colOff>38100</xdr:colOff>
      <xdr:row>57</xdr:row>
      <xdr:rowOff>83820</xdr:rowOff>
    </xdr:to>
    <xdr:sp macro="" textlink="">
      <xdr:nvSpPr>
        <xdr:cNvPr id="139" name="楕円 138"/>
        <xdr:cNvSpPr/>
      </xdr:nvSpPr>
      <xdr:spPr>
        <a:xfrm>
          <a:off x="3746500" y="975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100330</xdr:rowOff>
    </xdr:from>
    <xdr:ext cx="590550" cy="250825"/>
    <xdr:sp macro="" textlink="">
      <xdr:nvSpPr>
        <xdr:cNvPr id="140" name="テキスト ボックス 139"/>
        <xdr:cNvSpPr txBox="1"/>
      </xdr:nvSpPr>
      <xdr:spPr>
        <a:xfrm>
          <a:off x="3497580" y="953008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130175</xdr:rowOff>
    </xdr:from>
    <xdr:to xmlns:xdr="http://schemas.openxmlformats.org/drawingml/2006/spreadsheetDrawing">
      <xdr:col>15</xdr:col>
      <xdr:colOff>101600</xdr:colOff>
      <xdr:row>58</xdr:row>
      <xdr:rowOff>60325</xdr:rowOff>
    </xdr:to>
    <xdr:sp macro="" textlink="">
      <xdr:nvSpPr>
        <xdr:cNvPr id="141" name="楕円 140"/>
        <xdr:cNvSpPr/>
      </xdr:nvSpPr>
      <xdr:spPr>
        <a:xfrm>
          <a:off x="2857500" y="990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52070</xdr:rowOff>
    </xdr:from>
    <xdr:ext cx="526415" cy="251460"/>
    <xdr:sp macro="" textlink="">
      <xdr:nvSpPr>
        <xdr:cNvPr id="142" name="テキスト ボックス 141"/>
        <xdr:cNvSpPr txBox="1"/>
      </xdr:nvSpPr>
      <xdr:spPr>
        <a:xfrm>
          <a:off x="2640965" y="999617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53340</xdr:rowOff>
    </xdr:from>
    <xdr:to xmlns:xdr="http://schemas.openxmlformats.org/drawingml/2006/spreadsheetDrawing">
      <xdr:col>10</xdr:col>
      <xdr:colOff>165100</xdr:colOff>
      <xdr:row>55</xdr:row>
      <xdr:rowOff>154940</xdr:rowOff>
    </xdr:to>
    <xdr:sp macro="" textlink="">
      <xdr:nvSpPr>
        <xdr:cNvPr id="143" name="楕円 142"/>
        <xdr:cNvSpPr/>
      </xdr:nvSpPr>
      <xdr:spPr>
        <a:xfrm>
          <a:off x="1968500" y="948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146050</xdr:rowOff>
    </xdr:from>
    <xdr:ext cx="590550" cy="250825"/>
    <xdr:sp macro="" textlink="">
      <xdr:nvSpPr>
        <xdr:cNvPr id="144" name="テキスト ボックス 143"/>
        <xdr:cNvSpPr txBox="1"/>
      </xdr:nvSpPr>
      <xdr:spPr>
        <a:xfrm>
          <a:off x="1719580" y="957580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70485</xdr:rowOff>
    </xdr:from>
    <xdr:to xmlns:xdr="http://schemas.openxmlformats.org/drawingml/2006/spreadsheetDrawing">
      <xdr:col>6</xdr:col>
      <xdr:colOff>38100</xdr:colOff>
      <xdr:row>59</xdr:row>
      <xdr:rowOff>635</xdr:rowOff>
    </xdr:to>
    <xdr:sp macro="" textlink="">
      <xdr:nvSpPr>
        <xdr:cNvPr id="145" name="楕円 144"/>
        <xdr:cNvSpPr/>
      </xdr:nvSpPr>
      <xdr:spPr>
        <a:xfrm>
          <a:off x="1079500" y="1001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163195</xdr:rowOff>
    </xdr:from>
    <xdr:ext cx="526415" cy="259080"/>
    <xdr:sp macro="" textlink="">
      <xdr:nvSpPr>
        <xdr:cNvPr id="146" name="テキスト ボックス 145"/>
        <xdr:cNvSpPr txBox="1"/>
      </xdr:nvSpPr>
      <xdr:spPr>
        <a:xfrm>
          <a:off x="862965" y="1010729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1630" cy="217170"/>
    <xdr:sp macro="" textlink="">
      <xdr:nvSpPr>
        <xdr:cNvPr id="155" name="テキスト ボックス 154"/>
        <xdr:cNvSpPr txBox="1"/>
      </xdr:nvSpPr>
      <xdr:spPr>
        <a:xfrm>
          <a:off x="723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0825"/>
    <xdr:sp macro="" textlink="">
      <xdr:nvSpPr>
        <xdr:cNvPr id="157" name="テキスト ボックス 156"/>
        <xdr:cNvSpPr txBox="1"/>
      </xdr:nvSpPr>
      <xdr:spPr>
        <a:xfrm>
          <a:off x="230505" y="13827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87375" cy="259080"/>
    <xdr:sp macro="" textlink="">
      <xdr:nvSpPr>
        <xdr:cNvPr id="159" name="テキスト ボックス 158"/>
        <xdr:cNvSpPr txBox="1"/>
      </xdr:nvSpPr>
      <xdr:spPr>
        <a:xfrm>
          <a:off x="166370" y="135013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87375" cy="250825"/>
    <xdr:sp macro="" textlink="">
      <xdr:nvSpPr>
        <xdr:cNvPr id="161" name="テキスト ボックス 160"/>
        <xdr:cNvSpPr txBox="1"/>
      </xdr:nvSpPr>
      <xdr:spPr>
        <a:xfrm>
          <a:off x="166370" y="13174345"/>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87375" cy="259080"/>
    <xdr:sp macro="" textlink="">
      <xdr:nvSpPr>
        <xdr:cNvPr id="163" name="テキスト ボックス 162"/>
        <xdr:cNvSpPr txBox="1"/>
      </xdr:nvSpPr>
      <xdr:spPr>
        <a:xfrm>
          <a:off x="166370" y="128479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87375" cy="251460"/>
    <xdr:sp macro="" textlink="">
      <xdr:nvSpPr>
        <xdr:cNvPr id="165" name="テキスト ボックス 164"/>
        <xdr:cNvSpPr txBox="1"/>
      </xdr:nvSpPr>
      <xdr:spPr>
        <a:xfrm>
          <a:off x="166370" y="125222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87375" cy="258445"/>
    <xdr:sp macro="" textlink="">
      <xdr:nvSpPr>
        <xdr:cNvPr id="167" name="テキスト ボックス 166"/>
        <xdr:cNvSpPr txBox="1"/>
      </xdr:nvSpPr>
      <xdr:spPr>
        <a:xfrm>
          <a:off x="166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87375" cy="259080"/>
    <xdr:sp macro="" textlink="">
      <xdr:nvSpPr>
        <xdr:cNvPr id="169" name="テキスト ボックス 168"/>
        <xdr:cNvSpPr txBox="1"/>
      </xdr:nvSpPr>
      <xdr:spPr>
        <a:xfrm>
          <a:off x="166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87375" cy="250825"/>
    <xdr:sp macro="" textlink="">
      <xdr:nvSpPr>
        <xdr:cNvPr id="171" name="テキスト ボックス 170"/>
        <xdr:cNvSpPr txBox="1"/>
      </xdr:nvSpPr>
      <xdr:spPr>
        <a:xfrm>
          <a:off x="166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19050</xdr:rowOff>
    </xdr:from>
    <xdr:to xmlns:xdr="http://schemas.openxmlformats.org/drawingml/2006/spreadsheetDrawing">
      <xdr:col>24</xdr:col>
      <xdr:colOff>62865</xdr:colOff>
      <xdr:row>79</xdr:row>
      <xdr:rowOff>20955</xdr:rowOff>
    </xdr:to>
    <xdr:cxnSp macro="">
      <xdr:nvCxnSpPr>
        <xdr:cNvPr id="173" name="直線コネクタ 172"/>
        <xdr:cNvCxnSpPr/>
      </xdr:nvCxnSpPr>
      <xdr:spPr>
        <a:xfrm flipV="1">
          <a:off x="4633595" y="12020550"/>
          <a:ext cx="1270" cy="15449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24765</xdr:rowOff>
    </xdr:from>
    <xdr:ext cx="598805" cy="259080"/>
    <xdr:sp macro="" textlink="">
      <xdr:nvSpPr>
        <xdr:cNvPr id="174" name="民生費最小値テキスト"/>
        <xdr:cNvSpPr txBox="1"/>
      </xdr:nvSpPr>
      <xdr:spPr>
        <a:xfrm>
          <a:off x="4686300" y="135693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20955</xdr:rowOff>
    </xdr:from>
    <xdr:to xmlns:xdr="http://schemas.openxmlformats.org/drawingml/2006/spreadsheetDrawing">
      <xdr:col>24</xdr:col>
      <xdr:colOff>152400</xdr:colOff>
      <xdr:row>79</xdr:row>
      <xdr:rowOff>20955</xdr:rowOff>
    </xdr:to>
    <xdr:cxnSp macro="">
      <xdr:nvCxnSpPr>
        <xdr:cNvPr id="175" name="直線コネクタ 174"/>
        <xdr:cNvCxnSpPr/>
      </xdr:nvCxnSpPr>
      <xdr:spPr>
        <a:xfrm>
          <a:off x="4546600" y="13565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137160</xdr:rowOff>
    </xdr:from>
    <xdr:ext cx="598805" cy="259080"/>
    <xdr:sp macro="" textlink="">
      <xdr:nvSpPr>
        <xdr:cNvPr id="176" name="民生費最大値テキスト"/>
        <xdr:cNvSpPr txBox="1"/>
      </xdr:nvSpPr>
      <xdr:spPr>
        <a:xfrm>
          <a:off x="4686300" y="1179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269,068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19050</xdr:rowOff>
    </xdr:from>
    <xdr:to xmlns:xdr="http://schemas.openxmlformats.org/drawingml/2006/spreadsheetDrawing">
      <xdr:col>24</xdr:col>
      <xdr:colOff>152400</xdr:colOff>
      <xdr:row>70</xdr:row>
      <xdr:rowOff>19050</xdr:rowOff>
    </xdr:to>
    <xdr:cxnSp macro="">
      <xdr:nvCxnSpPr>
        <xdr:cNvPr id="177" name="直線コネクタ 176"/>
        <xdr:cNvCxnSpPr/>
      </xdr:nvCxnSpPr>
      <xdr:spPr>
        <a:xfrm>
          <a:off x="4546600" y="1202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154940</xdr:rowOff>
    </xdr:from>
    <xdr:to xmlns:xdr="http://schemas.openxmlformats.org/drawingml/2006/spreadsheetDrawing">
      <xdr:col>24</xdr:col>
      <xdr:colOff>63500</xdr:colOff>
      <xdr:row>76</xdr:row>
      <xdr:rowOff>69850</xdr:rowOff>
    </xdr:to>
    <xdr:cxnSp macro="">
      <xdr:nvCxnSpPr>
        <xdr:cNvPr id="178" name="直線コネクタ 177"/>
        <xdr:cNvCxnSpPr/>
      </xdr:nvCxnSpPr>
      <xdr:spPr>
        <a:xfrm flipV="1">
          <a:off x="3797300" y="12842240"/>
          <a:ext cx="8382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20320</xdr:rowOff>
    </xdr:from>
    <xdr:ext cx="598805" cy="250825"/>
    <xdr:sp macro="" textlink="">
      <xdr:nvSpPr>
        <xdr:cNvPr id="179" name="民生費平均値テキスト"/>
        <xdr:cNvSpPr txBox="1"/>
      </xdr:nvSpPr>
      <xdr:spPr>
        <a:xfrm>
          <a:off x="4686300" y="12879070"/>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41910</xdr:rowOff>
    </xdr:from>
    <xdr:to xmlns:xdr="http://schemas.openxmlformats.org/drawingml/2006/spreadsheetDrawing">
      <xdr:col>24</xdr:col>
      <xdr:colOff>114300</xdr:colOff>
      <xdr:row>75</xdr:row>
      <xdr:rowOff>143510</xdr:rowOff>
    </xdr:to>
    <xdr:sp macro="" textlink="">
      <xdr:nvSpPr>
        <xdr:cNvPr id="180" name="フローチャート: 判断 179"/>
        <xdr:cNvSpPr/>
      </xdr:nvSpPr>
      <xdr:spPr>
        <a:xfrm>
          <a:off x="45847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104775</xdr:rowOff>
    </xdr:from>
    <xdr:to xmlns:xdr="http://schemas.openxmlformats.org/drawingml/2006/spreadsheetDrawing">
      <xdr:col>19</xdr:col>
      <xdr:colOff>177800</xdr:colOff>
      <xdr:row>76</xdr:row>
      <xdr:rowOff>69850</xdr:rowOff>
    </xdr:to>
    <xdr:cxnSp macro="">
      <xdr:nvCxnSpPr>
        <xdr:cNvPr id="181" name="直線コネクタ 180"/>
        <xdr:cNvCxnSpPr/>
      </xdr:nvCxnSpPr>
      <xdr:spPr>
        <a:xfrm>
          <a:off x="2908300" y="12963525"/>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18415</xdr:rowOff>
    </xdr:from>
    <xdr:to xmlns:xdr="http://schemas.openxmlformats.org/drawingml/2006/spreadsheetDrawing">
      <xdr:col>20</xdr:col>
      <xdr:colOff>38100</xdr:colOff>
      <xdr:row>76</xdr:row>
      <xdr:rowOff>120650</xdr:rowOff>
    </xdr:to>
    <xdr:sp macro="" textlink="">
      <xdr:nvSpPr>
        <xdr:cNvPr id="182" name="フローチャート: 判断 181"/>
        <xdr:cNvSpPr/>
      </xdr:nvSpPr>
      <xdr:spPr>
        <a:xfrm>
          <a:off x="3746500" y="13048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136525</xdr:rowOff>
    </xdr:from>
    <xdr:ext cx="590550" cy="258445"/>
    <xdr:sp macro="" textlink="">
      <xdr:nvSpPr>
        <xdr:cNvPr id="183" name="テキスト ボックス 182"/>
        <xdr:cNvSpPr txBox="1"/>
      </xdr:nvSpPr>
      <xdr:spPr>
        <a:xfrm>
          <a:off x="3497580" y="1282382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104775</xdr:rowOff>
    </xdr:from>
    <xdr:to xmlns:xdr="http://schemas.openxmlformats.org/drawingml/2006/spreadsheetDrawing">
      <xdr:col>15</xdr:col>
      <xdr:colOff>50800</xdr:colOff>
      <xdr:row>77</xdr:row>
      <xdr:rowOff>99695</xdr:rowOff>
    </xdr:to>
    <xdr:cxnSp macro="">
      <xdr:nvCxnSpPr>
        <xdr:cNvPr id="184" name="直線コネクタ 183"/>
        <xdr:cNvCxnSpPr/>
      </xdr:nvCxnSpPr>
      <xdr:spPr>
        <a:xfrm flipV="1">
          <a:off x="2019300" y="12963525"/>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109220</xdr:rowOff>
    </xdr:from>
    <xdr:to xmlns:xdr="http://schemas.openxmlformats.org/drawingml/2006/spreadsheetDrawing">
      <xdr:col>15</xdr:col>
      <xdr:colOff>101600</xdr:colOff>
      <xdr:row>76</xdr:row>
      <xdr:rowOff>39370</xdr:rowOff>
    </xdr:to>
    <xdr:sp macro="" textlink="">
      <xdr:nvSpPr>
        <xdr:cNvPr id="185" name="フローチャート: 判断 184"/>
        <xdr:cNvSpPr/>
      </xdr:nvSpPr>
      <xdr:spPr>
        <a:xfrm>
          <a:off x="2857500" y="1296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30480</xdr:rowOff>
    </xdr:from>
    <xdr:ext cx="590550" cy="250825"/>
    <xdr:sp macro="" textlink="">
      <xdr:nvSpPr>
        <xdr:cNvPr id="186" name="テキスト ボックス 185"/>
        <xdr:cNvSpPr txBox="1"/>
      </xdr:nvSpPr>
      <xdr:spPr>
        <a:xfrm>
          <a:off x="2608580" y="1306068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99695</xdr:rowOff>
    </xdr:from>
    <xdr:to xmlns:xdr="http://schemas.openxmlformats.org/drawingml/2006/spreadsheetDrawing">
      <xdr:col>10</xdr:col>
      <xdr:colOff>114300</xdr:colOff>
      <xdr:row>78</xdr:row>
      <xdr:rowOff>13335</xdr:rowOff>
    </xdr:to>
    <xdr:cxnSp macro="">
      <xdr:nvCxnSpPr>
        <xdr:cNvPr id="187" name="直線コネクタ 186"/>
        <xdr:cNvCxnSpPr/>
      </xdr:nvCxnSpPr>
      <xdr:spPr>
        <a:xfrm flipV="1">
          <a:off x="1130300" y="1330134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24765</xdr:rowOff>
    </xdr:from>
    <xdr:to xmlns:xdr="http://schemas.openxmlformats.org/drawingml/2006/spreadsheetDrawing">
      <xdr:col>10</xdr:col>
      <xdr:colOff>165100</xdr:colOff>
      <xdr:row>77</xdr:row>
      <xdr:rowOff>126365</xdr:rowOff>
    </xdr:to>
    <xdr:sp macro="" textlink="">
      <xdr:nvSpPr>
        <xdr:cNvPr id="188" name="フローチャート: 判断 187"/>
        <xdr:cNvSpPr/>
      </xdr:nvSpPr>
      <xdr:spPr>
        <a:xfrm>
          <a:off x="1968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143510</xdr:rowOff>
    </xdr:from>
    <xdr:ext cx="590550" cy="251460"/>
    <xdr:sp macro="" textlink="">
      <xdr:nvSpPr>
        <xdr:cNvPr id="189" name="テキスト ボックス 188"/>
        <xdr:cNvSpPr txBox="1"/>
      </xdr:nvSpPr>
      <xdr:spPr>
        <a:xfrm>
          <a:off x="1719580" y="13002260"/>
          <a:ext cx="5905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114300</xdr:rowOff>
    </xdr:from>
    <xdr:to xmlns:xdr="http://schemas.openxmlformats.org/drawingml/2006/spreadsheetDrawing">
      <xdr:col>6</xdr:col>
      <xdr:colOff>38100</xdr:colOff>
      <xdr:row>79</xdr:row>
      <xdr:rowOff>44450</xdr:rowOff>
    </xdr:to>
    <xdr:sp macro="" textlink="">
      <xdr:nvSpPr>
        <xdr:cNvPr id="190" name="フローチャート: 判断 189"/>
        <xdr:cNvSpPr/>
      </xdr:nvSpPr>
      <xdr:spPr>
        <a:xfrm>
          <a:off x="10795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35560</xdr:rowOff>
    </xdr:from>
    <xdr:ext cx="590550" cy="259080"/>
    <xdr:sp macro="" textlink="">
      <xdr:nvSpPr>
        <xdr:cNvPr id="191" name="テキスト ボックス 190"/>
        <xdr:cNvSpPr txBox="1"/>
      </xdr:nvSpPr>
      <xdr:spPr>
        <a:xfrm>
          <a:off x="830580" y="1358011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103505</xdr:rowOff>
    </xdr:from>
    <xdr:to xmlns:xdr="http://schemas.openxmlformats.org/drawingml/2006/spreadsheetDrawing">
      <xdr:col>24</xdr:col>
      <xdr:colOff>114300</xdr:colOff>
      <xdr:row>75</xdr:row>
      <xdr:rowOff>33655</xdr:rowOff>
    </xdr:to>
    <xdr:sp macro="" textlink="">
      <xdr:nvSpPr>
        <xdr:cNvPr id="197" name="楕円 196"/>
        <xdr:cNvSpPr/>
      </xdr:nvSpPr>
      <xdr:spPr>
        <a:xfrm>
          <a:off x="4584700" y="1279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73</xdr:row>
      <xdr:rowOff>126365</xdr:rowOff>
    </xdr:from>
    <xdr:ext cx="598805" cy="259080"/>
    <xdr:sp macro="" textlink="">
      <xdr:nvSpPr>
        <xdr:cNvPr id="198" name="民生費該当値テキスト"/>
        <xdr:cNvSpPr txBox="1"/>
      </xdr:nvSpPr>
      <xdr:spPr>
        <a:xfrm>
          <a:off x="4686300" y="12642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193,677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19050</xdr:rowOff>
    </xdr:from>
    <xdr:to xmlns:xdr="http://schemas.openxmlformats.org/drawingml/2006/spreadsheetDrawing">
      <xdr:col>20</xdr:col>
      <xdr:colOff>38100</xdr:colOff>
      <xdr:row>76</xdr:row>
      <xdr:rowOff>120650</xdr:rowOff>
    </xdr:to>
    <xdr:sp macro="" textlink="">
      <xdr:nvSpPr>
        <xdr:cNvPr id="199" name="楕円 198"/>
        <xdr:cNvSpPr/>
      </xdr:nvSpPr>
      <xdr:spPr>
        <a:xfrm>
          <a:off x="3746500" y="130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111760</xdr:rowOff>
    </xdr:from>
    <xdr:ext cx="590550" cy="250825"/>
    <xdr:sp macro="" textlink="">
      <xdr:nvSpPr>
        <xdr:cNvPr id="200" name="テキスト ボックス 199"/>
        <xdr:cNvSpPr txBox="1"/>
      </xdr:nvSpPr>
      <xdr:spPr>
        <a:xfrm>
          <a:off x="3497580" y="13141960"/>
          <a:ext cx="5905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53975</xdr:rowOff>
    </xdr:from>
    <xdr:to xmlns:xdr="http://schemas.openxmlformats.org/drawingml/2006/spreadsheetDrawing">
      <xdr:col>15</xdr:col>
      <xdr:colOff>101600</xdr:colOff>
      <xdr:row>75</xdr:row>
      <xdr:rowOff>155575</xdr:rowOff>
    </xdr:to>
    <xdr:sp macro="" textlink="">
      <xdr:nvSpPr>
        <xdr:cNvPr id="201" name="楕円 200"/>
        <xdr:cNvSpPr/>
      </xdr:nvSpPr>
      <xdr:spPr>
        <a:xfrm>
          <a:off x="2857500" y="1291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635</xdr:rowOff>
    </xdr:from>
    <xdr:ext cx="590550" cy="259080"/>
    <xdr:sp macro="" textlink="">
      <xdr:nvSpPr>
        <xdr:cNvPr id="202" name="テキスト ボックス 201"/>
        <xdr:cNvSpPr txBox="1"/>
      </xdr:nvSpPr>
      <xdr:spPr>
        <a:xfrm>
          <a:off x="2608580" y="1268793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48895</xdr:rowOff>
    </xdr:from>
    <xdr:to xmlns:xdr="http://schemas.openxmlformats.org/drawingml/2006/spreadsheetDrawing">
      <xdr:col>10</xdr:col>
      <xdr:colOff>165100</xdr:colOff>
      <xdr:row>77</xdr:row>
      <xdr:rowOff>150495</xdr:rowOff>
    </xdr:to>
    <xdr:sp macro="" textlink="">
      <xdr:nvSpPr>
        <xdr:cNvPr id="203" name="楕円 202"/>
        <xdr:cNvSpPr/>
      </xdr:nvSpPr>
      <xdr:spPr>
        <a:xfrm>
          <a:off x="1968500" y="1325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141605</xdr:rowOff>
    </xdr:from>
    <xdr:ext cx="590550" cy="259080"/>
    <xdr:sp macro="" textlink="">
      <xdr:nvSpPr>
        <xdr:cNvPr id="204" name="テキスト ボックス 203"/>
        <xdr:cNvSpPr txBox="1"/>
      </xdr:nvSpPr>
      <xdr:spPr>
        <a:xfrm>
          <a:off x="1719580" y="133432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133985</xdr:rowOff>
    </xdr:from>
    <xdr:to xmlns:xdr="http://schemas.openxmlformats.org/drawingml/2006/spreadsheetDrawing">
      <xdr:col>6</xdr:col>
      <xdr:colOff>38100</xdr:colOff>
      <xdr:row>78</xdr:row>
      <xdr:rowOff>64135</xdr:rowOff>
    </xdr:to>
    <xdr:sp macro="" textlink="">
      <xdr:nvSpPr>
        <xdr:cNvPr id="205" name="楕円 204"/>
        <xdr:cNvSpPr/>
      </xdr:nvSpPr>
      <xdr:spPr>
        <a:xfrm>
          <a:off x="10795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80645</xdr:rowOff>
    </xdr:from>
    <xdr:ext cx="590550" cy="259080"/>
    <xdr:sp macro="" textlink="">
      <xdr:nvSpPr>
        <xdr:cNvPr id="206" name="テキスト ボックス 205"/>
        <xdr:cNvSpPr txBox="1"/>
      </xdr:nvSpPr>
      <xdr:spPr>
        <a:xfrm>
          <a:off x="830580" y="1311084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1630" cy="217170"/>
    <xdr:sp macro="" textlink="">
      <xdr:nvSpPr>
        <xdr:cNvPr id="215" name="テキスト ボックス 214"/>
        <xdr:cNvSpPr txBox="1"/>
      </xdr:nvSpPr>
      <xdr:spPr>
        <a:xfrm>
          <a:off x="723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0665" cy="250825"/>
    <xdr:sp macro="" textlink="">
      <xdr:nvSpPr>
        <xdr:cNvPr id="217" name="テキスト ボックス 216"/>
        <xdr:cNvSpPr txBox="1"/>
      </xdr:nvSpPr>
      <xdr:spPr>
        <a:xfrm>
          <a:off x="513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8" name="直線コネクタ 217"/>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9" name="テキスト ボックス 218"/>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20" name="直線コネクタ 219"/>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21" name="テキスト ボックス 220"/>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2" name="直線コネクタ 221"/>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0825"/>
    <xdr:sp macro="" textlink="">
      <xdr:nvSpPr>
        <xdr:cNvPr id="223" name="テキスト ボックス 222"/>
        <xdr:cNvSpPr txBox="1"/>
      </xdr:nvSpPr>
      <xdr:spPr>
        <a:xfrm>
          <a:off x="230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4" name="直線コネクタ 223"/>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87375" cy="259080"/>
    <xdr:sp macro="" textlink="">
      <xdr:nvSpPr>
        <xdr:cNvPr id="225" name="テキスト ボックス 224"/>
        <xdr:cNvSpPr txBox="1"/>
      </xdr:nvSpPr>
      <xdr:spPr>
        <a:xfrm>
          <a:off x="166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6" name="直線コネクタ 225"/>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87375" cy="259080"/>
    <xdr:sp macro="" textlink="">
      <xdr:nvSpPr>
        <xdr:cNvPr id="227" name="テキスト ボックス 226"/>
        <xdr:cNvSpPr txBox="1"/>
      </xdr:nvSpPr>
      <xdr:spPr>
        <a:xfrm>
          <a:off x="166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87375" cy="250825"/>
    <xdr:sp macro="" textlink="">
      <xdr:nvSpPr>
        <xdr:cNvPr id="229" name="テキスト ボックス 228"/>
        <xdr:cNvSpPr txBox="1"/>
      </xdr:nvSpPr>
      <xdr:spPr>
        <a:xfrm>
          <a:off x="166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146685</xdr:rowOff>
    </xdr:from>
    <xdr:to xmlns:xdr="http://schemas.openxmlformats.org/drawingml/2006/spreadsheetDrawing">
      <xdr:col>24</xdr:col>
      <xdr:colOff>62865</xdr:colOff>
      <xdr:row>99</xdr:row>
      <xdr:rowOff>89535</xdr:rowOff>
    </xdr:to>
    <xdr:cxnSp macro="">
      <xdr:nvCxnSpPr>
        <xdr:cNvPr id="231" name="直線コネクタ 230"/>
        <xdr:cNvCxnSpPr/>
      </xdr:nvCxnSpPr>
      <xdr:spPr>
        <a:xfrm flipV="1">
          <a:off x="4633595" y="15577185"/>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93345</xdr:rowOff>
    </xdr:from>
    <xdr:ext cx="534670" cy="259080"/>
    <xdr:sp macro="" textlink="">
      <xdr:nvSpPr>
        <xdr:cNvPr id="232" name="衛生費最小値テキスト"/>
        <xdr:cNvSpPr txBox="1"/>
      </xdr:nvSpPr>
      <xdr:spPr>
        <a:xfrm>
          <a:off x="4686300" y="170668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3" name="直線コネクタ 232"/>
        <xdr:cNvCxnSpPr/>
      </xdr:nvCxnSpPr>
      <xdr:spPr>
        <a:xfrm>
          <a:off x="4546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93345</xdr:rowOff>
    </xdr:from>
    <xdr:ext cx="598805" cy="259080"/>
    <xdr:sp macro="" textlink="">
      <xdr:nvSpPr>
        <xdr:cNvPr id="234" name="衛生費最大値テキスト"/>
        <xdr:cNvSpPr txBox="1"/>
      </xdr:nvSpPr>
      <xdr:spPr>
        <a:xfrm>
          <a:off x="4686300" y="15352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143,435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146685</xdr:rowOff>
    </xdr:from>
    <xdr:to xmlns:xdr="http://schemas.openxmlformats.org/drawingml/2006/spreadsheetDrawing">
      <xdr:col>24</xdr:col>
      <xdr:colOff>152400</xdr:colOff>
      <xdr:row>90</xdr:row>
      <xdr:rowOff>146685</xdr:rowOff>
    </xdr:to>
    <xdr:cxnSp macro="">
      <xdr:nvCxnSpPr>
        <xdr:cNvPr id="235" name="直線コネクタ 234"/>
        <xdr:cNvCxnSpPr/>
      </xdr:nvCxnSpPr>
      <xdr:spPr>
        <a:xfrm>
          <a:off x="4546600" y="15577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100965</xdr:rowOff>
    </xdr:from>
    <xdr:to xmlns:xdr="http://schemas.openxmlformats.org/drawingml/2006/spreadsheetDrawing">
      <xdr:col>24</xdr:col>
      <xdr:colOff>63500</xdr:colOff>
      <xdr:row>98</xdr:row>
      <xdr:rowOff>113030</xdr:rowOff>
    </xdr:to>
    <xdr:cxnSp macro="">
      <xdr:nvCxnSpPr>
        <xdr:cNvPr id="236" name="直線コネクタ 235"/>
        <xdr:cNvCxnSpPr/>
      </xdr:nvCxnSpPr>
      <xdr:spPr>
        <a:xfrm flipV="1">
          <a:off x="3797300" y="1690306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8890</xdr:rowOff>
    </xdr:from>
    <xdr:ext cx="534670" cy="250825"/>
    <xdr:sp macro="" textlink="">
      <xdr:nvSpPr>
        <xdr:cNvPr id="237" name="衛生費平均値テキスト"/>
        <xdr:cNvSpPr txBox="1"/>
      </xdr:nvSpPr>
      <xdr:spPr>
        <a:xfrm>
          <a:off x="4686300" y="1646809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157480</xdr:rowOff>
    </xdr:from>
    <xdr:to xmlns:xdr="http://schemas.openxmlformats.org/drawingml/2006/spreadsheetDrawing">
      <xdr:col>24</xdr:col>
      <xdr:colOff>114300</xdr:colOff>
      <xdr:row>97</xdr:row>
      <xdr:rowOff>87630</xdr:rowOff>
    </xdr:to>
    <xdr:sp macro="" textlink="">
      <xdr:nvSpPr>
        <xdr:cNvPr id="238" name="フローチャート: 判断 237"/>
        <xdr:cNvSpPr/>
      </xdr:nvSpPr>
      <xdr:spPr>
        <a:xfrm>
          <a:off x="4584700" y="1661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96520</xdr:rowOff>
    </xdr:from>
    <xdr:to xmlns:xdr="http://schemas.openxmlformats.org/drawingml/2006/spreadsheetDrawing">
      <xdr:col>19</xdr:col>
      <xdr:colOff>177800</xdr:colOff>
      <xdr:row>98</xdr:row>
      <xdr:rowOff>113030</xdr:rowOff>
    </xdr:to>
    <xdr:cxnSp macro="">
      <xdr:nvCxnSpPr>
        <xdr:cNvPr id="239" name="直線コネクタ 238"/>
        <xdr:cNvCxnSpPr/>
      </xdr:nvCxnSpPr>
      <xdr:spPr>
        <a:xfrm>
          <a:off x="2908300" y="1689862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140970</xdr:rowOff>
    </xdr:from>
    <xdr:to xmlns:xdr="http://schemas.openxmlformats.org/drawingml/2006/spreadsheetDrawing">
      <xdr:col>20</xdr:col>
      <xdr:colOff>38100</xdr:colOff>
      <xdr:row>97</xdr:row>
      <xdr:rowOff>71120</xdr:rowOff>
    </xdr:to>
    <xdr:sp macro="" textlink="">
      <xdr:nvSpPr>
        <xdr:cNvPr id="240" name="フローチャート: 判断 239"/>
        <xdr:cNvSpPr/>
      </xdr:nvSpPr>
      <xdr:spPr>
        <a:xfrm>
          <a:off x="37465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87630</xdr:rowOff>
    </xdr:from>
    <xdr:ext cx="526415" cy="250825"/>
    <xdr:sp macro="" textlink="">
      <xdr:nvSpPr>
        <xdr:cNvPr id="241" name="テキスト ボックス 240"/>
        <xdr:cNvSpPr txBox="1"/>
      </xdr:nvSpPr>
      <xdr:spPr>
        <a:xfrm>
          <a:off x="3529965" y="1637538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96520</xdr:rowOff>
    </xdr:from>
    <xdr:to xmlns:xdr="http://schemas.openxmlformats.org/drawingml/2006/spreadsheetDrawing">
      <xdr:col>15</xdr:col>
      <xdr:colOff>50800</xdr:colOff>
      <xdr:row>98</xdr:row>
      <xdr:rowOff>146050</xdr:rowOff>
    </xdr:to>
    <xdr:cxnSp macro="">
      <xdr:nvCxnSpPr>
        <xdr:cNvPr id="242" name="直線コネクタ 241"/>
        <xdr:cNvCxnSpPr/>
      </xdr:nvCxnSpPr>
      <xdr:spPr>
        <a:xfrm flipV="1">
          <a:off x="2019300" y="168986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132080</xdr:rowOff>
    </xdr:from>
    <xdr:to xmlns:xdr="http://schemas.openxmlformats.org/drawingml/2006/spreadsheetDrawing">
      <xdr:col>15</xdr:col>
      <xdr:colOff>101600</xdr:colOff>
      <xdr:row>97</xdr:row>
      <xdr:rowOff>61595</xdr:rowOff>
    </xdr:to>
    <xdr:sp macro="" textlink="">
      <xdr:nvSpPr>
        <xdr:cNvPr id="243" name="フローチャート: 判断 242"/>
        <xdr:cNvSpPr/>
      </xdr:nvSpPr>
      <xdr:spPr>
        <a:xfrm>
          <a:off x="2857500" y="16591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78105</xdr:rowOff>
    </xdr:from>
    <xdr:ext cx="526415" cy="250825"/>
    <xdr:sp macro="" textlink="">
      <xdr:nvSpPr>
        <xdr:cNvPr id="244" name="テキスト ボックス 243"/>
        <xdr:cNvSpPr txBox="1"/>
      </xdr:nvSpPr>
      <xdr:spPr>
        <a:xfrm>
          <a:off x="2640965" y="163658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132080</xdr:rowOff>
    </xdr:from>
    <xdr:to xmlns:xdr="http://schemas.openxmlformats.org/drawingml/2006/spreadsheetDrawing">
      <xdr:col>10</xdr:col>
      <xdr:colOff>114300</xdr:colOff>
      <xdr:row>98</xdr:row>
      <xdr:rowOff>146050</xdr:rowOff>
    </xdr:to>
    <xdr:cxnSp macro="">
      <xdr:nvCxnSpPr>
        <xdr:cNvPr id="245" name="直線コネクタ 244"/>
        <xdr:cNvCxnSpPr/>
      </xdr:nvCxnSpPr>
      <xdr:spPr>
        <a:xfrm>
          <a:off x="1130300" y="169341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63500</xdr:rowOff>
    </xdr:from>
    <xdr:to xmlns:xdr="http://schemas.openxmlformats.org/drawingml/2006/spreadsheetDrawing">
      <xdr:col>10</xdr:col>
      <xdr:colOff>165100</xdr:colOff>
      <xdr:row>97</xdr:row>
      <xdr:rowOff>165100</xdr:rowOff>
    </xdr:to>
    <xdr:sp macro="" textlink="">
      <xdr:nvSpPr>
        <xdr:cNvPr id="246" name="フローチャート: 判断 245"/>
        <xdr:cNvSpPr/>
      </xdr:nvSpPr>
      <xdr:spPr>
        <a:xfrm>
          <a:off x="1968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10160</xdr:rowOff>
    </xdr:from>
    <xdr:ext cx="526415" cy="259080"/>
    <xdr:sp macro="" textlink="">
      <xdr:nvSpPr>
        <xdr:cNvPr id="247" name="テキスト ボックス 246"/>
        <xdr:cNvSpPr txBox="1"/>
      </xdr:nvSpPr>
      <xdr:spPr>
        <a:xfrm>
          <a:off x="1751965" y="164693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140335</xdr:rowOff>
    </xdr:from>
    <xdr:to xmlns:xdr="http://schemas.openxmlformats.org/drawingml/2006/spreadsheetDrawing">
      <xdr:col>6</xdr:col>
      <xdr:colOff>38100</xdr:colOff>
      <xdr:row>99</xdr:row>
      <xdr:rowOff>70485</xdr:rowOff>
    </xdr:to>
    <xdr:sp macro="" textlink="">
      <xdr:nvSpPr>
        <xdr:cNvPr id="248" name="フローチャート: 判断 247"/>
        <xdr:cNvSpPr/>
      </xdr:nvSpPr>
      <xdr:spPr>
        <a:xfrm>
          <a:off x="1079500" y="1694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61595</xdr:rowOff>
    </xdr:from>
    <xdr:ext cx="526415" cy="259080"/>
    <xdr:sp macro="" textlink="">
      <xdr:nvSpPr>
        <xdr:cNvPr id="249" name="テキスト ボックス 248"/>
        <xdr:cNvSpPr txBox="1"/>
      </xdr:nvSpPr>
      <xdr:spPr>
        <a:xfrm>
          <a:off x="862965" y="170351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0" name="テキスト ボックス 249"/>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2" name="テキスト ボックス 251"/>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50165</xdr:rowOff>
    </xdr:from>
    <xdr:to xmlns:xdr="http://schemas.openxmlformats.org/drawingml/2006/spreadsheetDrawing">
      <xdr:col>24</xdr:col>
      <xdr:colOff>114300</xdr:colOff>
      <xdr:row>98</xdr:row>
      <xdr:rowOff>151765</xdr:rowOff>
    </xdr:to>
    <xdr:sp macro="" textlink="">
      <xdr:nvSpPr>
        <xdr:cNvPr id="255" name="楕円 254"/>
        <xdr:cNvSpPr/>
      </xdr:nvSpPr>
      <xdr:spPr>
        <a:xfrm>
          <a:off x="4584700" y="1685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98</xdr:row>
      <xdr:rowOff>29210</xdr:rowOff>
    </xdr:from>
    <xdr:ext cx="534670" cy="251460"/>
    <xdr:sp macro="" textlink="">
      <xdr:nvSpPr>
        <xdr:cNvPr id="256" name="衛生費該当値テキスト"/>
        <xdr:cNvSpPr txBox="1"/>
      </xdr:nvSpPr>
      <xdr:spPr>
        <a:xfrm>
          <a:off x="4686300" y="168313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62230</xdr:rowOff>
    </xdr:from>
    <xdr:to xmlns:xdr="http://schemas.openxmlformats.org/drawingml/2006/spreadsheetDrawing">
      <xdr:col>20</xdr:col>
      <xdr:colOff>38100</xdr:colOff>
      <xdr:row>98</xdr:row>
      <xdr:rowOff>163830</xdr:rowOff>
    </xdr:to>
    <xdr:sp macro="" textlink="">
      <xdr:nvSpPr>
        <xdr:cNvPr id="257" name="楕円 256"/>
        <xdr:cNvSpPr/>
      </xdr:nvSpPr>
      <xdr:spPr>
        <a:xfrm>
          <a:off x="3746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154940</xdr:rowOff>
    </xdr:from>
    <xdr:ext cx="526415" cy="251460"/>
    <xdr:sp macro="" textlink="">
      <xdr:nvSpPr>
        <xdr:cNvPr id="258" name="テキスト ボックス 257"/>
        <xdr:cNvSpPr txBox="1"/>
      </xdr:nvSpPr>
      <xdr:spPr>
        <a:xfrm>
          <a:off x="3529965" y="1695704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45720</xdr:rowOff>
    </xdr:from>
    <xdr:to xmlns:xdr="http://schemas.openxmlformats.org/drawingml/2006/spreadsheetDrawing">
      <xdr:col>15</xdr:col>
      <xdr:colOff>101600</xdr:colOff>
      <xdr:row>98</xdr:row>
      <xdr:rowOff>147320</xdr:rowOff>
    </xdr:to>
    <xdr:sp macro="" textlink="">
      <xdr:nvSpPr>
        <xdr:cNvPr id="259" name="楕円 258"/>
        <xdr:cNvSpPr/>
      </xdr:nvSpPr>
      <xdr:spPr>
        <a:xfrm>
          <a:off x="2857500" y="168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138430</xdr:rowOff>
    </xdr:from>
    <xdr:ext cx="526415" cy="259080"/>
    <xdr:sp macro="" textlink="">
      <xdr:nvSpPr>
        <xdr:cNvPr id="260" name="テキスト ボックス 259"/>
        <xdr:cNvSpPr txBox="1"/>
      </xdr:nvSpPr>
      <xdr:spPr>
        <a:xfrm>
          <a:off x="2640965" y="169405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95250</xdr:rowOff>
    </xdr:from>
    <xdr:to xmlns:xdr="http://schemas.openxmlformats.org/drawingml/2006/spreadsheetDrawing">
      <xdr:col>10</xdr:col>
      <xdr:colOff>165100</xdr:colOff>
      <xdr:row>99</xdr:row>
      <xdr:rowOff>25400</xdr:rowOff>
    </xdr:to>
    <xdr:sp macro="" textlink="">
      <xdr:nvSpPr>
        <xdr:cNvPr id="261" name="楕円 260"/>
        <xdr:cNvSpPr/>
      </xdr:nvSpPr>
      <xdr:spPr>
        <a:xfrm>
          <a:off x="1968500" y="1689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16510</xdr:rowOff>
    </xdr:from>
    <xdr:ext cx="526415" cy="259080"/>
    <xdr:sp macro="" textlink="">
      <xdr:nvSpPr>
        <xdr:cNvPr id="262" name="テキスト ボックス 261"/>
        <xdr:cNvSpPr txBox="1"/>
      </xdr:nvSpPr>
      <xdr:spPr>
        <a:xfrm>
          <a:off x="1751965" y="169900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81280</xdr:rowOff>
    </xdr:from>
    <xdr:to xmlns:xdr="http://schemas.openxmlformats.org/drawingml/2006/spreadsheetDrawing">
      <xdr:col>6</xdr:col>
      <xdr:colOff>38100</xdr:colOff>
      <xdr:row>99</xdr:row>
      <xdr:rowOff>11430</xdr:rowOff>
    </xdr:to>
    <xdr:sp macro="" textlink="">
      <xdr:nvSpPr>
        <xdr:cNvPr id="263" name="楕円 262"/>
        <xdr:cNvSpPr/>
      </xdr:nvSpPr>
      <xdr:spPr>
        <a:xfrm>
          <a:off x="1079500" y="1688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27940</xdr:rowOff>
    </xdr:from>
    <xdr:ext cx="526415" cy="259080"/>
    <xdr:sp macro="" textlink="">
      <xdr:nvSpPr>
        <xdr:cNvPr id="264" name="テキスト ボックス 263"/>
        <xdr:cNvSpPr txBox="1"/>
      </xdr:nvSpPr>
      <xdr:spPr>
        <a:xfrm>
          <a:off x="862965" y="166585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1630" cy="217170"/>
    <xdr:sp macro="" textlink="">
      <xdr:nvSpPr>
        <xdr:cNvPr id="273" name="テキスト ボックス 272"/>
        <xdr:cNvSpPr txBox="1"/>
      </xdr:nvSpPr>
      <xdr:spPr>
        <a:xfrm>
          <a:off x="6565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5" name="直線コネクタ 274"/>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168910</xdr:rowOff>
    </xdr:from>
    <xdr:ext cx="240665" cy="250825"/>
    <xdr:sp macro="" textlink="">
      <xdr:nvSpPr>
        <xdr:cNvPr id="276" name="テキスト ボックス 275"/>
        <xdr:cNvSpPr txBox="1"/>
      </xdr:nvSpPr>
      <xdr:spPr>
        <a:xfrm>
          <a:off x="6355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59105" cy="250825"/>
    <xdr:sp macro="" textlink="">
      <xdr:nvSpPr>
        <xdr:cNvPr id="278" name="テキスト ボックス 277"/>
        <xdr:cNvSpPr txBox="1"/>
      </xdr:nvSpPr>
      <xdr:spPr>
        <a:xfrm>
          <a:off x="6136640" y="60553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59105" cy="250825"/>
    <xdr:sp macro="" textlink="">
      <xdr:nvSpPr>
        <xdr:cNvPr id="280" name="テキスト ボックス 279"/>
        <xdr:cNvSpPr txBox="1"/>
      </xdr:nvSpPr>
      <xdr:spPr>
        <a:xfrm>
          <a:off x="6136640" y="55981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1" name="直線コネクタ 280"/>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168910</xdr:rowOff>
    </xdr:from>
    <xdr:ext cx="459105" cy="250825"/>
    <xdr:sp macro="" textlink="">
      <xdr:nvSpPr>
        <xdr:cNvPr id="282" name="テキスト ボックス 281"/>
        <xdr:cNvSpPr txBox="1"/>
      </xdr:nvSpPr>
      <xdr:spPr>
        <a:xfrm>
          <a:off x="6136640" y="51409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59105" cy="250825"/>
    <xdr:sp macro="" textlink="">
      <xdr:nvSpPr>
        <xdr:cNvPr id="284" name="テキスト ボックス 283"/>
        <xdr:cNvSpPr txBox="1"/>
      </xdr:nvSpPr>
      <xdr:spPr>
        <a:xfrm>
          <a:off x="6136640" y="4683760"/>
          <a:ext cx="4591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143510</xdr:rowOff>
    </xdr:from>
    <xdr:to xmlns:xdr="http://schemas.openxmlformats.org/drawingml/2006/spreadsheetDrawing">
      <xdr:col>54</xdr:col>
      <xdr:colOff>189865</xdr:colOff>
      <xdr:row>38</xdr:row>
      <xdr:rowOff>139700</xdr:rowOff>
    </xdr:to>
    <xdr:cxnSp macro="">
      <xdr:nvCxnSpPr>
        <xdr:cNvPr id="286" name="直線コネクタ 285"/>
        <xdr:cNvCxnSpPr/>
      </xdr:nvCxnSpPr>
      <xdr:spPr>
        <a:xfrm flipV="1">
          <a:off x="10475595" y="5458460"/>
          <a:ext cx="127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9555" cy="251460"/>
    <xdr:sp macro="" textlink="">
      <xdr:nvSpPr>
        <xdr:cNvPr id="287"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8" name="直線コネクタ 287"/>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89535</xdr:rowOff>
    </xdr:from>
    <xdr:ext cx="469900" cy="250825"/>
    <xdr:sp macro="" textlink="">
      <xdr:nvSpPr>
        <xdr:cNvPr id="289" name="労働費最大値テキスト"/>
        <xdr:cNvSpPr txBox="1"/>
      </xdr:nvSpPr>
      <xdr:spPr>
        <a:xfrm>
          <a:off x="10528300" y="52330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5,237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143510</xdr:rowOff>
    </xdr:from>
    <xdr:to xmlns:xdr="http://schemas.openxmlformats.org/drawingml/2006/spreadsheetDrawing">
      <xdr:col>55</xdr:col>
      <xdr:colOff>88900</xdr:colOff>
      <xdr:row>31</xdr:row>
      <xdr:rowOff>143510</xdr:rowOff>
    </xdr:to>
    <xdr:cxnSp macro="">
      <xdr:nvCxnSpPr>
        <xdr:cNvPr id="290" name="直線コネクタ 289"/>
        <xdr:cNvCxnSpPr/>
      </xdr:nvCxnSpPr>
      <xdr:spPr>
        <a:xfrm>
          <a:off x="10388600" y="5458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139700</xdr:rowOff>
    </xdr:from>
    <xdr:to xmlns:xdr="http://schemas.openxmlformats.org/drawingml/2006/spreadsheetDrawing">
      <xdr:col>55</xdr:col>
      <xdr:colOff>0</xdr:colOff>
      <xdr:row>38</xdr:row>
      <xdr:rowOff>139700</xdr:rowOff>
    </xdr:to>
    <xdr:cxnSp macro="">
      <xdr:nvCxnSpPr>
        <xdr:cNvPr id="291" name="直線コネクタ 290"/>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160020</xdr:rowOff>
    </xdr:from>
    <xdr:ext cx="378460" cy="259080"/>
    <xdr:sp macro="" textlink="">
      <xdr:nvSpPr>
        <xdr:cNvPr id="292" name="労働費平均値テキスト"/>
        <xdr:cNvSpPr txBox="1"/>
      </xdr:nvSpPr>
      <xdr:spPr>
        <a:xfrm>
          <a:off x="10528300" y="633222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137160</xdr:rowOff>
    </xdr:from>
    <xdr:to xmlns:xdr="http://schemas.openxmlformats.org/drawingml/2006/spreadsheetDrawing">
      <xdr:col>55</xdr:col>
      <xdr:colOff>50800</xdr:colOff>
      <xdr:row>38</xdr:row>
      <xdr:rowOff>67310</xdr:rowOff>
    </xdr:to>
    <xdr:sp macro="" textlink="">
      <xdr:nvSpPr>
        <xdr:cNvPr id="293" name="フローチャート: 判断 292"/>
        <xdr:cNvSpPr/>
      </xdr:nvSpPr>
      <xdr:spPr>
        <a:xfrm>
          <a:off x="104267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139700</xdr:rowOff>
    </xdr:from>
    <xdr:to xmlns:xdr="http://schemas.openxmlformats.org/drawingml/2006/spreadsheetDrawing">
      <xdr:col>50</xdr:col>
      <xdr:colOff>114300</xdr:colOff>
      <xdr:row>38</xdr:row>
      <xdr:rowOff>139700</xdr:rowOff>
    </xdr:to>
    <xdr:cxnSp macro="">
      <xdr:nvCxnSpPr>
        <xdr:cNvPr id="294" name="直線コネクタ 293"/>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137795</xdr:rowOff>
    </xdr:from>
    <xdr:to xmlns:xdr="http://schemas.openxmlformats.org/drawingml/2006/spreadsheetDrawing">
      <xdr:col>50</xdr:col>
      <xdr:colOff>165100</xdr:colOff>
      <xdr:row>38</xdr:row>
      <xdr:rowOff>67945</xdr:rowOff>
    </xdr:to>
    <xdr:sp macro="" textlink="">
      <xdr:nvSpPr>
        <xdr:cNvPr id="295" name="フローチャート: 判断 294"/>
        <xdr:cNvSpPr/>
      </xdr:nvSpPr>
      <xdr:spPr>
        <a:xfrm>
          <a:off x="9588500" y="648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84455</xdr:rowOff>
    </xdr:from>
    <xdr:ext cx="378460" cy="259080"/>
    <xdr:sp macro="" textlink="">
      <xdr:nvSpPr>
        <xdr:cNvPr id="296" name="テキスト ボックス 295"/>
        <xdr:cNvSpPr txBox="1"/>
      </xdr:nvSpPr>
      <xdr:spPr>
        <a:xfrm>
          <a:off x="9450070" y="62566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139700</xdr:rowOff>
    </xdr:from>
    <xdr:to xmlns:xdr="http://schemas.openxmlformats.org/drawingml/2006/spreadsheetDrawing">
      <xdr:col>45</xdr:col>
      <xdr:colOff>177800</xdr:colOff>
      <xdr:row>38</xdr:row>
      <xdr:rowOff>139700</xdr:rowOff>
    </xdr:to>
    <xdr:cxnSp macro="">
      <xdr:nvCxnSpPr>
        <xdr:cNvPr id="297" name="直線コネクタ 296"/>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130810</xdr:rowOff>
    </xdr:from>
    <xdr:to xmlns:xdr="http://schemas.openxmlformats.org/drawingml/2006/spreadsheetDrawing">
      <xdr:col>46</xdr:col>
      <xdr:colOff>38100</xdr:colOff>
      <xdr:row>38</xdr:row>
      <xdr:rowOff>60960</xdr:rowOff>
    </xdr:to>
    <xdr:sp macro="" textlink="">
      <xdr:nvSpPr>
        <xdr:cNvPr id="298" name="フローチャート: 判断 297"/>
        <xdr:cNvSpPr/>
      </xdr:nvSpPr>
      <xdr:spPr>
        <a:xfrm>
          <a:off x="8699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77470</xdr:rowOff>
    </xdr:from>
    <xdr:ext cx="378460" cy="250825"/>
    <xdr:sp macro="" textlink="">
      <xdr:nvSpPr>
        <xdr:cNvPr id="299" name="テキスト ボックス 298"/>
        <xdr:cNvSpPr txBox="1"/>
      </xdr:nvSpPr>
      <xdr:spPr>
        <a:xfrm>
          <a:off x="8561070" y="6249670"/>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139700</xdr:rowOff>
    </xdr:from>
    <xdr:to xmlns:xdr="http://schemas.openxmlformats.org/drawingml/2006/spreadsheetDrawing">
      <xdr:col>41</xdr:col>
      <xdr:colOff>50800</xdr:colOff>
      <xdr:row>38</xdr:row>
      <xdr:rowOff>139700</xdr:rowOff>
    </xdr:to>
    <xdr:cxnSp macro="">
      <xdr:nvCxnSpPr>
        <xdr:cNvPr id="300" name="直線コネクタ 299"/>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118745</xdr:rowOff>
    </xdr:from>
    <xdr:to xmlns:xdr="http://schemas.openxmlformats.org/drawingml/2006/spreadsheetDrawing">
      <xdr:col>41</xdr:col>
      <xdr:colOff>101600</xdr:colOff>
      <xdr:row>38</xdr:row>
      <xdr:rowOff>48895</xdr:rowOff>
    </xdr:to>
    <xdr:sp macro="" textlink="">
      <xdr:nvSpPr>
        <xdr:cNvPr id="301" name="フローチャート: 判断 300"/>
        <xdr:cNvSpPr/>
      </xdr:nvSpPr>
      <xdr:spPr>
        <a:xfrm>
          <a:off x="78105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65405</xdr:rowOff>
    </xdr:from>
    <xdr:ext cx="378460" cy="250825"/>
    <xdr:sp macro="" textlink="">
      <xdr:nvSpPr>
        <xdr:cNvPr id="302" name="テキスト ボックス 301"/>
        <xdr:cNvSpPr txBox="1"/>
      </xdr:nvSpPr>
      <xdr:spPr>
        <a:xfrm>
          <a:off x="7672070" y="623760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160020</xdr:rowOff>
    </xdr:from>
    <xdr:to xmlns:xdr="http://schemas.openxmlformats.org/drawingml/2006/spreadsheetDrawing">
      <xdr:col>36</xdr:col>
      <xdr:colOff>165100</xdr:colOff>
      <xdr:row>38</xdr:row>
      <xdr:rowOff>90170</xdr:rowOff>
    </xdr:to>
    <xdr:sp macro="" textlink="">
      <xdr:nvSpPr>
        <xdr:cNvPr id="303" name="フローチャート: 判断 302"/>
        <xdr:cNvSpPr/>
      </xdr:nvSpPr>
      <xdr:spPr>
        <a:xfrm>
          <a:off x="6921500" y="650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106680</xdr:rowOff>
    </xdr:from>
    <xdr:ext cx="378460" cy="259080"/>
    <xdr:sp macro="" textlink="">
      <xdr:nvSpPr>
        <xdr:cNvPr id="304" name="テキスト ボックス 303"/>
        <xdr:cNvSpPr txBox="1"/>
      </xdr:nvSpPr>
      <xdr:spPr>
        <a:xfrm>
          <a:off x="6783070" y="6278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88900</xdr:rowOff>
    </xdr:from>
    <xdr:to xmlns:xdr="http://schemas.openxmlformats.org/drawingml/2006/spreadsheetDrawing">
      <xdr:col>55</xdr:col>
      <xdr:colOff>50800</xdr:colOff>
      <xdr:row>39</xdr:row>
      <xdr:rowOff>19050</xdr:rowOff>
    </xdr:to>
    <xdr:sp macro="" textlink="">
      <xdr:nvSpPr>
        <xdr:cNvPr id="310" name="楕円 309"/>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3810</xdr:rowOff>
    </xdr:from>
    <xdr:ext cx="249555" cy="259080"/>
    <xdr:sp macro="" textlink="">
      <xdr:nvSpPr>
        <xdr:cNvPr id="311"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88900</xdr:rowOff>
    </xdr:from>
    <xdr:to xmlns:xdr="http://schemas.openxmlformats.org/drawingml/2006/spreadsheetDrawing">
      <xdr:col>50</xdr:col>
      <xdr:colOff>165100</xdr:colOff>
      <xdr:row>39</xdr:row>
      <xdr:rowOff>19050</xdr:rowOff>
    </xdr:to>
    <xdr:sp macro="" textlink="">
      <xdr:nvSpPr>
        <xdr:cNvPr id="312" name="楕円 311"/>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180340</xdr:colOff>
      <xdr:row>39</xdr:row>
      <xdr:rowOff>10160</xdr:rowOff>
    </xdr:from>
    <xdr:ext cx="241300" cy="259080"/>
    <xdr:sp macro="" textlink="">
      <xdr:nvSpPr>
        <xdr:cNvPr id="313" name="テキスト ボックス 312"/>
        <xdr:cNvSpPr txBox="1"/>
      </xdr:nvSpPr>
      <xdr:spPr>
        <a:xfrm>
          <a:off x="9514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88900</xdr:rowOff>
    </xdr:from>
    <xdr:to xmlns:xdr="http://schemas.openxmlformats.org/drawingml/2006/spreadsheetDrawing">
      <xdr:col>46</xdr:col>
      <xdr:colOff>38100</xdr:colOff>
      <xdr:row>39</xdr:row>
      <xdr:rowOff>19050</xdr:rowOff>
    </xdr:to>
    <xdr:sp macro="" textlink="">
      <xdr:nvSpPr>
        <xdr:cNvPr id="314" name="楕円 313"/>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10160</xdr:rowOff>
    </xdr:from>
    <xdr:ext cx="241300" cy="259080"/>
    <xdr:sp macro="" textlink="">
      <xdr:nvSpPr>
        <xdr:cNvPr id="315" name="テキスト ボックス 314"/>
        <xdr:cNvSpPr txBox="1"/>
      </xdr:nvSpPr>
      <xdr:spPr>
        <a:xfrm>
          <a:off x="8625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88900</xdr:rowOff>
    </xdr:from>
    <xdr:to xmlns:xdr="http://schemas.openxmlformats.org/drawingml/2006/spreadsheetDrawing">
      <xdr:col>41</xdr:col>
      <xdr:colOff>101600</xdr:colOff>
      <xdr:row>39</xdr:row>
      <xdr:rowOff>19050</xdr:rowOff>
    </xdr:to>
    <xdr:sp macro="" textlink="">
      <xdr:nvSpPr>
        <xdr:cNvPr id="316" name="楕円 315"/>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10160</xdr:rowOff>
    </xdr:from>
    <xdr:ext cx="241300" cy="259080"/>
    <xdr:sp macro="" textlink="">
      <xdr:nvSpPr>
        <xdr:cNvPr id="317" name="テキスト ボックス 316"/>
        <xdr:cNvSpPr txBox="1"/>
      </xdr:nvSpPr>
      <xdr:spPr>
        <a:xfrm>
          <a:off x="7736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88900</xdr:rowOff>
    </xdr:from>
    <xdr:to xmlns:xdr="http://schemas.openxmlformats.org/drawingml/2006/spreadsheetDrawing">
      <xdr:col>36</xdr:col>
      <xdr:colOff>165100</xdr:colOff>
      <xdr:row>39</xdr:row>
      <xdr:rowOff>19050</xdr:rowOff>
    </xdr:to>
    <xdr:sp macro="" textlink="">
      <xdr:nvSpPr>
        <xdr:cNvPr id="318" name="楕円 317"/>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180340</xdr:colOff>
      <xdr:row>39</xdr:row>
      <xdr:rowOff>10160</xdr:rowOff>
    </xdr:from>
    <xdr:ext cx="241300" cy="259080"/>
    <xdr:sp macro="" textlink="">
      <xdr:nvSpPr>
        <xdr:cNvPr id="319" name="テキスト ボックス 318"/>
        <xdr:cNvSpPr txBox="1"/>
      </xdr:nvSpPr>
      <xdr:spPr>
        <a:xfrm>
          <a:off x="6847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1630" cy="217170"/>
    <xdr:sp macro="" textlink="">
      <xdr:nvSpPr>
        <xdr:cNvPr id="328" name="テキスト ボックス 327"/>
        <xdr:cNvSpPr txBox="1"/>
      </xdr:nvSpPr>
      <xdr:spPr>
        <a:xfrm>
          <a:off x="6565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0665" cy="259080"/>
    <xdr:sp macro="" textlink="">
      <xdr:nvSpPr>
        <xdr:cNvPr id="331" name="テキスト ボックス 330"/>
        <xdr:cNvSpPr txBox="1"/>
      </xdr:nvSpPr>
      <xdr:spPr>
        <a:xfrm>
          <a:off x="6355080" y="10017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3" name="テキスト ボックス 332"/>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4" name="直線コネクタ 333"/>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0825"/>
    <xdr:sp macro="" textlink="">
      <xdr:nvSpPr>
        <xdr:cNvPr id="335" name="テキスト ボックス 334"/>
        <xdr:cNvSpPr txBox="1"/>
      </xdr:nvSpPr>
      <xdr:spPr>
        <a:xfrm>
          <a:off x="6072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7" name="テキスト ボックス 336"/>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87375" cy="259080"/>
    <xdr:sp macro="" textlink="">
      <xdr:nvSpPr>
        <xdr:cNvPr id="339" name="テキスト ボックス 338"/>
        <xdr:cNvSpPr txBox="1"/>
      </xdr:nvSpPr>
      <xdr:spPr>
        <a:xfrm>
          <a:off x="6008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87375" cy="250825"/>
    <xdr:sp macro="" textlink="">
      <xdr:nvSpPr>
        <xdr:cNvPr id="341" name="テキスト ボックス 340"/>
        <xdr:cNvSpPr txBox="1"/>
      </xdr:nvSpPr>
      <xdr:spPr>
        <a:xfrm>
          <a:off x="6008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49</xdr:row>
      <xdr:rowOff>145415</xdr:rowOff>
    </xdr:from>
    <xdr:to xmlns:xdr="http://schemas.openxmlformats.org/drawingml/2006/spreadsheetDrawing">
      <xdr:col>54</xdr:col>
      <xdr:colOff>189865</xdr:colOff>
      <xdr:row>59</xdr:row>
      <xdr:rowOff>30480</xdr:rowOff>
    </xdr:to>
    <xdr:cxnSp macro="">
      <xdr:nvCxnSpPr>
        <xdr:cNvPr id="343" name="直線コネクタ 342"/>
        <xdr:cNvCxnSpPr/>
      </xdr:nvCxnSpPr>
      <xdr:spPr>
        <a:xfrm flipV="1">
          <a:off x="10475595" y="854646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34290</xdr:rowOff>
    </xdr:from>
    <xdr:ext cx="469900" cy="259080"/>
    <xdr:sp macro="" textlink="">
      <xdr:nvSpPr>
        <xdr:cNvPr id="344" name="農林水産業費最小値テキスト"/>
        <xdr:cNvSpPr txBox="1"/>
      </xdr:nvSpPr>
      <xdr:spPr>
        <a:xfrm>
          <a:off x="10528300" y="10149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30480</xdr:rowOff>
    </xdr:from>
    <xdr:to xmlns:xdr="http://schemas.openxmlformats.org/drawingml/2006/spreadsheetDrawing">
      <xdr:col>55</xdr:col>
      <xdr:colOff>88900</xdr:colOff>
      <xdr:row>59</xdr:row>
      <xdr:rowOff>30480</xdr:rowOff>
    </xdr:to>
    <xdr:cxnSp macro="">
      <xdr:nvCxnSpPr>
        <xdr:cNvPr id="345" name="直線コネクタ 344"/>
        <xdr:cNvCxnSpPr/>
      </xdr:nvCxnSpPr>
      <xdr:spPr>
        <a:xfrm>
          <a:off x="10388600" y="10146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92075</xdr:rowOff>
    </xdr:from>
    <xdr:ext cx="598805" cy="259080"/>
    <xdr:sp macro="" textlink="">
      <xdr:nvSpPr>
        <xdr:cNvPr id="346" name="農林水産業費最大値テキスト"/>
        <xdr:cNvSpPr txBox="1"/>
      </xdr:nvSpPr>
      <xdr:spPr>
        <a:xfrm>
          <a:off x="10528300" y="8321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127,060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49</xdr:row>
      <xdr:rowOff>145415</xdr:rowOff>
    </xdr:from>
    <xdr:to xmlns:xdr="http://schemas.openxmlformats.org/drawingml/2006/spreadsheetDrawing">
      <xdr:col>55</xdr:col>
      <xdr:colOff>88900</xdr:colOff>
      <xdr:row>49</xdr:row>
      <xdr:rowOff>145415</xdr:rowOff>
    </xdr:to>
    <xdr:cxnSp macro="">
      <xdr:nvCxnSpPr>
        <xdr:cNvPr id="347" name="直線コネクタ 346"/>
        <xdr:cNvCxnSpPr/>
      </xdr:nvCxnSpPr>
      <xdr:spPr>
        <a:xfrm>
          <a:off x="10388600" y="8546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133985</xdr:rowOff>
    </xdr:from>
    <xdr:to xmlns:xdr="http://schemas.openxmlformats.org/drawingml/2006/spreadsheetDrawing">
      <xdr:col>55</xdr:col>
      <xdr:colOff>0</xdr:colOff>
      <xdr:row>57</xdr:row>
      <xdr:rowOff>158750</xdr:rowOff>
    </xdr:to>
    <xdr:cxnSp macro="">
      <xdr:nvCxnSpPr>
        <xdr:cNvPr id="348" name="直線コネクタ 347"/>
        <xdr:cNvCxnSpPr/>
      </xdr:nvCxnSpPr>
      <xdr:spPr>
        <a:xfrm flipV="1">
          <a:off x="9639300" y="990663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23495</xdr:rowOff>
    </xdr:from>
    <xdr:ext cx="534670" cy="259080"/>
    <xdr:sp macro="" textlink="">
      <xdr:nvSpPr>
        <xdr:cNvPr id="349" name="農林水産業費平均値テキスト"/>
        <xdr:cNvSpPr txBox="1"/>
      </xdr:nvSpPr>
      <xdr:spPr>
        <a:xfrm>
          <a:off x="10528300" y="96246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635</xdr:rowOff>
    </xdr:from>
    <xdr:to xmlns:xdr="http://schemas.openxmlformats.org/drawingml/2006/spreadsheetDrawing">
      <xdr:col>55</xdr:col>
      <xdr:colOff>50800</xdr:colOff>
      <xdr:row>57</xdr:row>
      <xdr:rowOff>102235</xdr:rowOff>
    </xdr:to>
    <xdr:sp macro="" textlink="">
      <xdr:nvSpPr>
        <xdr:cNvPr id="350" name="フローチャート: 判断 349"/>
        <xdr:cNvSpPr/>
      </xdr:nvSpPr>
      <xdr:spPr>
        <a:xfrm>
          <a:off x="104267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156845</xdr:rowOff>
    </xdr:from>
    <xdr:to xmlns:xdr="http://schemas.openxmlformats.org/drawingml/2006/spreadsheetDrawing">
      <xdr:col>50</xdr:col>
      <xdr:colOff>114300</xdr:colOff>
      <xdr:row>57</xdr:row>
      <xdr:rowOff>158750</xdr:rowOff>
    </xdr:to>
    <xdr:cxnSp macro="">
      <xdr:nvCxnSpPr>
        <xdr:cNvPr id="351" name="直線コネクタ 350"/>
        <xdr:cNvCxnSpPr/>
      </xdr:nvCxnSpPr>
      <xdr:spPr>
        <a:xfrm>
          <a:off x="8750300" y="99294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34925</xdr:rowOff>
    </xdr:from>
    <xdr:to xmlns:xdr="http://schemas.openxmlformats.org/drawingml/2006/spreadsheetDrawing">
      <xdr:col>50</xdr:col>
      <xdr:colOff>165100</xdr:colOff>
      <xdr:row>57</xdr:row>
      <xdr:rowOff>136525</xdr:rowOff>
    </xdr:to>
    <xdr:sp macro="" textlink="">
      <xdr:nvSpPr>
        <xdr:cNvPr id="352" name="フローチャート: 判断 351"/>
        <xdr:cNvSpPr/>
      </xdr:nvSpPr>
      <xdr:spPr>
        <a:xfrm>
          <a:off x="9588500" y="9807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153035</xdr:rowOff>
    </xdr:from>
    <xdr:ext cx="526415" cy="259080"/>
    <xdr:sp macro="" textlink="">
      <xdr:nvSpPr>
        <xdr:cNvPr id="353" name="テキスト ボックス 352"/>
        <xdr:cNvSpPr txBox="1"/>
      </xdr:nvSpPr>
      <xdr:spPr>
        <a:xfrm>
          <a:off x="9371965" y="95827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127000</xdr:rowOff>
    </xdr:from>
    <xdr:to xmlns:xdr="http://schemas.openxmlformats.org/drawingml/2006/spreadsheetDrawing">
      <xdr:col>45</xdr:col>
      <xdr:colOff>177800</xdr:colOff>
      <xdr:row>57</xdr:row>
      <xdr:rowOff>156845</xdr:rowOff>
    </xdr:to>
    <xdr:cxnSp macro="">
      <xdr:nvCxnSpPr>
        <xdr:cNvPr id="354" name="直線コネクタ 353"/>
        <xdr:cNvCxnSpPr/>
      </xdr:nvCxnSpPr>
      <xdr:spPr>
        <a:xfrm>
          <a:off x="7861300" y="98996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67945</xdr:rowOff>
    </xdr:from>
    <xdr:to xmlns:xdr="http://schemas.openxmlformats.org/drawingml/2006/spreadsheetDrawing">
      <xdr:col>46</xdr:col>
      <xdr:colOff>38100</xdr:colOff>
      <xdr:row>57</xdr:row>
      <xdr:rowOff>169545</xdr:rowOff>
    </xdr:to>
    <xdr:sp macro="" textlink="">
      <xdr:nvSpPr>
        <xdr:cNvPr id="355" name="フローチャート: 判断 354"/>
        <xdr:cNvSpPr/>
      </xdr:nvSpPr>
      <xdr:spPr>
        <a:xfrm>
          <a:off x="869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14605</xdr:rowOff>
    </xdr:from>
    <xdr:ext cx="526415" cy="259080"/>
    <xdr:sp macro="" textlink="">
      <xdr:nvSpPr>
        <xdr:cNvPr id="356" name="テキスト ボックス 355"/>
        <xdr:cNvSpPr txBox="1"/>
      </xdr:nvSpPr>
      <xdr:spPr>
        <a:xfrm>
          <a:off x="8482965" y="96158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127000</xdr:rowOff>
    </xdr:from>
    <xdr:to xmlns:xdr="http://schemas.openxmlformats.org/drawingml/2006/spreadsheetDrawing">
      <xdr:col>41</xdr:col>
      <xdr:colOff>50800</xdr:colOff>
      <xdr:row>58</xdr:row>
      <xdr:rowOff>1270</xdr:rowOff>
    </xdr:to>
    <xdr:cxnSp macro="">
      <xdr:nvCxnSpPr>
        <xdr:cNvPr id="357" name="直線コネクタ 356"/>
        <xdr:cNvCxnSpPr/>
      </xdr:nvCxnSpPr>
      <xdr:spPr>
        <a:xfrm flipV="1">
          <a:off x="6972300" y="98996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73025</xdr:rowOff>
    </xdr:from>
    <xdr:to xmlns:xdr="http://schemas.openxmlformats.org/drawingml/2006/spreadsheetDrawing">
      <xdr:col>41</xdr:col>
      <xdr:colOff>101600</xdr:colOff>
      <xdr:row>58</xdr:row>
      <xdr:rowOff>3175</xdr:rowOff>
    </xdr:to>
    <xdr:sp macro="" textlink="">
      <xdr:nvSpPr>
        <xdr:cNvPr id="358" name="フローチャート: 判断 357"/>
        <xdr:cNvSpPr/>
      </xdr:nvSpPr>
      <xdr:spPr>
        <a:xfrm>
          <a:off x="7810500" y="984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19685</xdr:rowOff>
    </xdr:from>
    <xdr:ext cx="526415" cy="250825"/>
    <xdr:sp macro="" textlink="">
      <xdr:nvSpPr>
        <xdr:cNvPr id="359" name="テキスト ボックス 358"/>
        <xdr:cNvSpPr txBox="1"/>
      </xdr:nvSpPr>
      <xdr:spPr>
        <a:xfrm>
          <a:off x="7593965" y="962088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35560</xdr:rowOff>
    </xdr:from>
    <xdr:to xmlns:xdr="http://schemas.openxmlformats.org/drawingml/2006/spreadsheetDrawing">
      <xdr:col>36</xdr:col>
      <xdr:colOff>165100</xdr:colOff>
      <xdr:row>58</xdr:row>
      <xdr:rowOff>137160</xdr:rowOff>
    </xdr:to>
    <xdr:sp macro="" textlink="">
      <xdr:nvSpPr>
        <xdr:cNvPr id="360" name="フローチャート: 判断 359"/>
        <xdr:cNvSpPr/>
      </xdr:nvSpPr>
      <xdr:spPr>
        <a:xfrm>
          <a:off x="6921500" y="997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128270</xdr:rowOff>
    </xdr:from>
    <xdr:ext cx="526415" cy="259080"/>
    <xdr:sp macro="" textlink="">
      <xdr:nvSpPr>
        <xdr:cNvPr id="361" name="テキスト ボックス 360"/>
        <xdr:cNvSpPr txBox="1"/>
      </xdr:nvSpPr>
      <xdr:spPr>
        <a:xfrm>
          <a:off x="6704965" y="100723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83185</xdr:rowOff>
    </xdr:from>
    <xdr:to xmlns:xdr="http://schemas.openxmlformats.org/drawingml/2006/spreadsheetDrawing">
      <xdr:col>55</xdr:col>
      <xdr:colOff>50800</xdr:colOff>
      <xdr:row>58</xdr:row>
      <xdr:rowOff>13335</xdr:rowOff>
    </xdr:to>
    <xdr:sp macro="" textlink="">
      <xdr:nvSpPr>
        <xdr:cNvPr id="367" name="楕円 366"/>
        <xdr:cNvSpPr/>
      </xdr:nvSpPr>
      <xdr:spPr>
        <a:xfrm>
          <a:off x="1042670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61595</xdr:rowOff>
    </xdr:from>
    <xdr:ext cx="534670" cy="259080"/>
    <xdr:sp macro="" textlink="">
      <xdr:nvSpPr>
        <xdr:cNvPr id="368" name="農林水産業費該当値テキスト"/>
        <xdr:cNvSpPr txBox="1"/>
      </xdr:nvSpPr>
      <xdr:spPr>
        <a:xfrm>
          <a:off x="10528300" y="9834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107950</xdr:rowOff>
    </xdr:from>
    <xdr:to xmlns:xdr="http://schemas.openxmlformats.org/drawingml/2006/spreadsheetDrawing">
      <xdr:col>50</xdr:col>
      <xdr:colOff>165100</xdr:colOff>
      <xdr:row>58</xdr:row>
      <xdr:rowOff>38100</xdr:rowOff>
    </xdr:to>
    <xdr:sp macro="" textlink="">
      <xdr:nvSpPr>
        <xdr:cNvPr id="369" name="楕円 368"/>
        <xdr:cNvSpPr/>
      </xdr:nvSpPr>
      <xdr:spPr>
        <a:xfrm>
          <a:off x="9588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29210</xdr:rowOff>
    </xdr:from>
    <xdr:ext cx="526415" cy="251460"/>
    <xdr:sp macro="" textlink="">
      <xdr:nvSpPr>
        <xdr:cNvPr id="370" name="テキスト ボックス 369"/>
        <xdr:cNvSpPr txBox="1"/>
      </xdr:nvSpPr>
      <xdr:spPr>
        <a:xfrm>
          <a:off x="9371965" y="997331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106045</xdr:rowOff>
    </xdr:from>
    <xdr:to xmlns:xdr="http://schemas.openxmlformats.org/drawingml/2006/spreadsheetDrawing">
      <xdr:col>46</xdr:col>
      <xdr:colOff>38100</xdr:colOff>
      <xdr:row>58</xdr:row>
      <xdr:rowOff>36195</xdr:rowOff>
    </xdr:to>
    <xdr:sp macro="" textlink="">
      <xdr:nvSpPr>
        <xdr:cNvPr id="371" name="楕円 370"/>
        <xdr:cNvSpPr/>
      </xdr:nvSpPr>
      <xdr:spPr>
        <a:xfrm>
          <a:off x="8699500" y="987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27305</xdr:rowOff>
    </xdr:from>
    <xdr:ext cx="526415" cy="259080"/>
    <xdr:sp macro="" textlink="">
      <xdr:nvSpPr>
        <xdr:cNvPr id="372" name="テキスト ボックス 371"/>
        <xdr:cNvSpPr txBox="1"/>
      </xdr:nvSpPr>
      <xdr:spPr>
        <a:xfrm>
          <a:off x="8482965" y="99714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76200</xdr:rowOff>
    </xdr:from>
    <xdr:to xmlns:xdr="http://schemas.openxmlformats.org/drawingml/2006/spreadsheetDrawing">
      <xdr:col>41</xdr:col>
      <xdr:colOff>101600</xdr:colOff>
      <xdr:row>58</xdr:row>
      <xdr:rowOff>6350</xdr:rowOff>
    </xdr:to>
    <xdr:sp macro="" textlink="">
      <xdr:nvSpPr>
        <xdr:cNvPr id="373" name="楕円 372"/>
        <xdr:cNvSpPr/>
      </xdr:nvSpPr>
      <xdr:spPr>
        <a:xfrm>
          <a:off x="7810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168910</xdr:rowOff>
    </xdr:from>
    <xdr:ext cx="526415" cy="250825"/>
    <xdr:sp macro="" textlink="">
      <xdr:nvSpPr>
        <xdr:cNvPr id="374" name="テキスト ボックス 373"/>
        <xdr:cNvSpPr txBox="1"/>
      </xdr:nvSpPr>
      <xdr:spPr>
        <a:xfrm>
          <a:off x="7593965" y="994156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121920</xdr:rowOff>
    </xdr:from>
    <xdr:to xmlns:xdr="http://schemas.openxmlformats.org/drawingml/2006/spreadsheetDrawing">
      <xdr:col>36</xdr:col>
      <xdr:colOff>165100</xdr:colOff>
      <xdr:row>58</xdr:row>
      <xdr:rowOff>52070</xdr:rowOff>
    </xdr:to>
    <xdr:sp macro="" textlink="">
      <xdr:nvSpPr>
        <xdr:cNvPr id="375" name="楕円 374"/>
        <xdr:cNvSpPr/>
      </xdr:nvSpPr>
      <xdr:spPr>
        <a:xfrm>
          <a:off x="6921500" y="989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68580</xdr:rowOff>
    </xdr:from>
    <xdr:ext cx="526415" cy="259080"/>
    <xdr:sp macro="" textlink="">
      <xdr:nvSpPr>
        <xdr:cNvPr id="376" name="テキスト ボックス 375"/>
        <xdr:cNvSpPr txBox="1"/>
      </xdr:nvSpPr>
      <xdr:spPr>
        <a:xfrm>
          <a:off x="6704965" y="966978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1630" cy="217170"/>
    <xdr:sp macro="" textlink="">
      <xdr:nvSpPr>
        <xdr:cNvPr id="385" name="テキスト ボックス 384"/>
        <xdr:cNvSpPr txBox="1"/>
      </xdr:nvSpPr>
      <xdr:spPr>
        <a:xfrm>
          <a:off x="6565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0665" cy="259080"/>
    <xdr:sp macro="" textlink="">
      <xdr:nvSpPr>
        <xdr:cNvPr id="388" name="テキスト ボックス 387"/>
        <xdr:cNvSpPr txBox="1"/>
      </xdr:nvSpPr>
      <xdr:spPr>
        <a:xfrm>
          <a:off x="6355080" y="13446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0825"/>
    <xdr:sp macro="" textlink="">
      <xdr:nvSpPr>
        <xdr:cNvPr id="392" name="テキスト ボックス 391"/>
        <xdr:cNvSpPr txBox="1"/>
      </xdr:nvSpPr>
      <xdr:spPr>
        <a:xfrm>
          <a:off x="6072505" y="12684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6" name="テキスト ボックス 395"/>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87375" cy="250825"/>
    <xdr:sp macro="" textlink="">
      <xdr:nvSpPr>
        <xdr:cNvPr id="398" name="テキスト ボックス 397"/>
        <xdr:cNvSpPr txBox="1"/>
      </xdr:nvSpPr>
      <xdr:spPr>
        <a:xfrm>
          <a:off x="6008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130810</xdr:rowOff>
    </xdr:from>
    <xdr:to xmlns:xdr="http://schemas.openxmlformats.org/drawingml/2006/spreadsheetDrawing">
      <xdr:col>54</xdr:col>
      <xdr:colOff>189865</xdr:colOff>
      <xdr:row>79</xdr:row>
      <xdr:rowOff>24130</xdr:rowOff>
    </xdr:to>
    <xdr:cxnSp macro="">
      <xdr:nvCxnSpPr>
        <xdr:cNvPr id="400" name="直線コネクタ 399"/>
        <xdr:cNvCxnSpPr/>
      </xdr:nvCxnSpPr>
      <xdr:spPr>
        <a:xfrm flipV="1">
          <a:off x="10475595" y="1196086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27940</xdr:rowOff>
    </xdr:from>
    <xdr:ext cx="469900" cy="259080"/>
    <xdr:sp macro="" textlink="">
      <xdr:nvSpPr>
        <xdr:cNvPr id="401" name="商工費最小値テキスト"/>
        <xdr:cNvSpPr txBox="1"/>
      </xdr:nvSpPr>
      <xdr:spPr>
        <a:xfrm>
          <a:off x="10528300" y="13572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24130</xdr:rowOff>
    </xdr:from>
    <xdr:to xmlns:xdr="http://schemas.openxmlformats.org/drawingml/2006/spreadsheetDrawing">
      <xdr:col>55</xdr:col>
      <xdr:colOff>88900</xdr:colOff>
      <xdr:row>79</xdr:row>
      <xdr:rowOff>24130</xdr:rowOff>
    </xdr:to>
    <xdr:cxnSp macro="">
      <xdr:nvCxnSpPr>
        <xdr:cNvPr id="402" name="直線コネクタ 401"/>
        <xdr:cNvCxnSpPr/>
      </xdr:nvCxnSpPr>
      <xdr:spPr>
        <a:xfrm>
          <a:off x="10388600" y="1356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77470</xdr:rowOff>
    </xdr:from>
    <xdr:ext cx="534670" cy="250825"/>
    <xdr:sp macro="" textlink="">
      <xdr:nvSpPr>
        <xdr:cNvPr id="403" name="商工費最大値テキスト"/>
        <xdr:cNvSpPr txBox="1"/>
      </xdr:nvSpPr>
      <xdr:spPr>
        <a:xfrm>
          <a:off x="10528300" y="1173607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69</xdr:row>
      <xdr:rowOff>130810</xdr:rowOff>
    </xdr:from>
    <xdr:to xmlns:xdr="http://schemas.openxmlformats.org/drawingml/2006/spreadsheetDrawing">
      <xdr:col>55</xdr:col>
      <xdr:colOff>88900</xdr:colOff>
      <xdr:row>69</xdr:row>
      <xdr:rowOff>130810</xdr:rowOff>
    </xdr:to>
    <xdr:cxnSp macro="">
      <xdr:nvCxnSpPr>
        <xdr:cNvPr id="404" name="直線コネクタ 403"/>
        <xdr:cNvCxnSpPr/>
      </xdr:nvCxnSpPr>
      <xdr:spPr>
        <a:xfrm>
          <a:off x="10388600" y="11960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70485</xdr:rowOff>
    </xdr:from>
    <xdr:to xmlns:xdr="http://schemas.openxmlformats.org/drawingml/2006/spreadsheetDrawing">
      <xdr:col>55</xdr:col>
      <xdr:colOff>0</xdr:colOff>
      <xdr:row>78</xdr:row>
      <xdr:rowOff>82550</xdr:rowOff>
    </xdr:to>
    <xdr:cxnSp macro="">
      <xdr:nvCxnSpPr>
        <xdr:cNvPr id="405" name="直線コネクタ 404"/>
        <xdr:cNvCxnSpPr/>
      </xdr:nvCxnSpPr>
      <xdr:spPr>
        <a:xfrm>
          <a:off x="9639300" y="1344358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15875</xdr:rowOff>
    </xdr:from>
    <xdr:ext cx="534670" cy="259080"/>
    <xdr:sp macro="" textlink="">
      <xdr:nvSpPr>
        <xdr:cNvPr id="406" name="商工費平均値テキスト"/>
        <xdr:cNvSpPr txBox="1"/>
      </xdr:nvSpPr>
      <xdr:spPr>
        <a:xfrm>
          <a:off x="10528300" y="130460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164465</xdr:rowOff>
    </xdr:from>
    <xdr:to xmlns:xdr="http://schemas.openxmlformats.org/drawingml/2006/spreadsheetDrawing">
      <xdr:col>55</xdr:col>
      <xdr:colOff>50800</xdr:colOff>
      <xdr:row>77</xdr:row>
      <xdr:rowOff>94615</xdr:rowOff>
    </xdr:to>
    <xdr:sp macro="" textlink="">
      <xdr:nvSpPr>
        <xdr:cNvPr id="407" name="フローチャート: 判断 406"/>
        <xdr:cNvSpPr/>
      </xdr:nvSpPr>
      <xdr:spPr>
        <a:xfrm>
          <a:off x="10426700" y="131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70485</xdr:rowOff>
    </xdr:from>
    <xdr:to xmlns:xdr="http://schemas.openxmlformats.org/drawingml/2006/spreadsheetDrawing">
      <xdr:col>50</xdr:col>
      <xdr:colOff>114300</xdr:colOff>
      <xdr:row>78</xdr:row>
      <xdr:rowOff>73025</xdr:rowOff>
    </xdr:to>
    <xdr:cxnSp macro="">
      <xdr:nvCxnSpPr>
        <xdr:cNvPr id="408" name="直線コネクタ 407"/>
        <xdr:cNvCxnSpPr/>
      </xdr:nvCxnSpPr>
      <xdr:spPr>
        <a:xfrm flipV="1">
          <a:off x="8750300" y="1344358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76</xdr:row>
      <xdr:rowOff>100965</xdr:rowOff>
    </xdr:from>
    <xdr:to xmlns:xdr="http://schemas.openxmlformats.org/drawingml/2006/spreadsheetDrawing">
      <xdr:col>50</xdr:col>
      <xdr:colOff>165100</xdr:colOff>
      <xdr:row>77</xdr:row>
      <xdr:rowOff>31115</xdr:rowOff>
    </xdr:to>
    <xdr:sp macro="" textlink="">
      <xdr:nvSpPr>
        <xdr:cNvPr id="409" name="フローチャート: 判断 408"/>
        <xdr:cNvSpPr/>
      </xdr:nvSpPr>
      <xdr:spPr>
        <a:xfrm>
          <a:off x="9588500" y="1313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47625</xdr:rowOff>
    </xdr:from>
    <xdr:ext cx="526415" cy="259080"/>
    <xdr:sp macro="" textlink="">
      <xdr:nvSpPr>
        <xdr:cNvPr id="410" name="テキスト ボックス 409"/>
        <xdr:cNvSpPr txBox="1"/>
      </xdr:nvSpPr>
      <xdr:spPr>
        <a:xfrm>
          <a:off x="9371965" y="129063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149860</xdr:rowOff>
    </xdr:from>
    <xdr:to xmlns:xdr="http://schemas.openxmlformats.org/drawingml/2006/spreadsheetDrawing">
      <xdr:col>45</xdr:col>
      <xdr:colOff>177800</xdr:colOff>
      <xdr:row>78</xdr:row>
      <xdr:rowOff>73025</xdr:rowOff>
    </xdr:to>
    <xdr:cxnSp macro="">
      <xdr:nvCxnSpPr>
        <xdr:cNvPr id="411" name="直線コネクタ 410"/>
        <xdr:cNvCxnSpPr/>
      </xdr:nvCxnSpPr>
      <xdr:spPr>
        <a:xfrm>
          <a:off x="7861300" y="1335151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137795</xdr:rowOff>
    </xdr:from>
    <xdr:to xmlns:xdr="http://schemas.openxmlformats.org/drawingml/2006/spreadsheetDrawing">
      <xdr:col>46</xdr:col>
      <xdr:colOff>38100</xdr:colOff>
      <xdr:row>77</xdr:row>
      <xdr:rowOff>67945</xdr:rowOff>
    </xdr:to>
    <xdr:sp macro="" textlink="">
      <xdr:nvSpPr>
        <xdr:cNvPr id="412" name="フローチャート: 判断 411"/>
        <xdr:cNvSpPr/>
      </xdr:nvSpPr>
      <xdr:spPr>
        <a:xfrm>
          <a:off x="8699500" y="1316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84455</xdr:rowOff>
    </xdr:from>
    <xdr:ext cx="526415" cy="259080"/>
    <xdr:sp macro="" textlink="">
      <xdr:nvSpPr>
        <xdr:cNvPr id="413" name="テキスト ボックス 412"/>
        <xdr:cNvSpPr txBox="1"/>
      </xdr:nvSpPr>
      <xdr:spPr>
        <a:xfrm>
          <a:off x="8482965" y="1294320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149860</xdr:rowOff>
    </xdr:from>
    <xdr:to xmlns:xdr="http://schemas.openxmlformats.org/drawingml/2006/spreadsheetDrawing">
      <xdr:col>41</xdr:col>
      <xdr:colOff>50800</xdr:colOff>
      <xdr:row>78</xdr:row>
      <xdr:rowOff>86995</xdr:rowOff>
    </xdr:to>
    <xdr:cxnSp macro="">
      <xdr:nvCxnSpPr>
        <xdr:cNvPr id="414" name="直線コネクタ 413"/>
        <xdr:cNvCxnSpPr/>
      </xdr:nvCxnSpPr>
      <xdr:spPr>
        <a:xfrm flipV="1">
          <a:off x="6972300" y="133515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71755</xdr:rowOff>
    </xdr:from>
    <xdr:to xmlns:xdr="http://schemas.openxmlformats.org/drawingml/2006/spreadsheetDrawing">
      <xdr:col>41</xdr:col>
      <xdr:colOff>101600</xdr:colOff>
      <xdr:row>77</xdr:row>
      <xdr:rowOff>1905</xdr:rowOff>
    </xdr:to>
    <xdr:sp macro="" textlink="">
      <xdr:nvSpPr>
        <xdr:cNvPr id="415" name="フローチャート: 判断 414"/>
        <xdr:cNvSpPr/>
      </xdr:nvSpPr>
      <xdr:spPr>
        <a:xfrm>
          <a:off x="7810500" y="1310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18415</xdr:rowOff>
    </xdr:from>
    <xdr:ext cx="526415" cy="250825"/>
    <xdr:sp macro="" textlink="">
      <xdr:nvSpPr>
        <xdr:cNvPr id="416" name="テキスト ボックス 415"/>
        <xdr:cNvSpPr txBox="1"/>
      </xdr:nvSpPr>
      <xdr:spPr>
        <a:xfrm>
          <a:off x="7593965" y="128771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34290</xdr:rowOff>
    </xdr:from>
    <xdr:to xmlns:xdr="http://schemas.openxmlformats.org/drawingml/2006/spreadsheetDrawing">
      <xdr:col>36</xdr:col>
      <xdr:colOff>165100</xdr:colOff>
      <xdr:row>78</xdr:row>
      <xdr:rowOff>135890</xdr:rowOff>
    </xdr:to>
    <xdr:sp macro="" textlink="">
      <xdr:nvSpPr>
        <xdr:cNvPr id="417" name="フローチャート: 判断 416"/>
        <xdr:cNvSpPr/>
      </xdr:nvSpPr>
      <xdr:spPr>
        <a:xfrm>
          <a:off x="6921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152400</xdr:rowOff>
    </xdr:from>
    <xdr:ext cx="461645" cy="259080"/>
    <xdr:sp macro="" textlink="">
      <xdr:nvSpPr>
        <xdr:cNvPr id="418" name="テキスト ボックス 417"/>
        <xdr:cNvSpPr txBox="1"/>
      </xdr:nvSpPr>
      <xdr:spPr>
        <a:xfrm>
          <a:off x="6737350" y="1318260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31750</xdr:rowOff>
    </xdr:from>
    <xdr:to xmlns:xdr="http://schemas.openxmlformats.org/drawingml/2006/spreadsheetDrawing">
      <xdr:col>55</xdr:col>
      <xdr:colOff>50800</xdr:colOff>
      <xdr:row>78</xdr:row>
      <xdr:rowOff>133350</xdr:rowOff>
    </xdr:to>
    <xdr:sp macro="" textlink="">
      <xdr:nvSpPr>
        <xdr:cNvPr id="424" name="楕円 423"/>
        <xdr:cNvSpPr/>
      </xdr:nvSpPr>
      <xdr:spPr>
        <a:xfrm>
          <a:off x="104267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118110</xdr:rowOff>
    </xdr:from>
    <xdr:ext cx="469900" cy="259080"/>
    <xdr:sp macro="" textlink="">
      <xdr:nvSpPr>
        <xdr:cNvPr id="425" name="商工費該当値テキスト"/>
        <xdr:cNvSpPr txBox="1"/>
      </xdr:nvSpPr>
      <xdr:spPr>
        <a:xfrm>
          <a:off x="10528300" y="133197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19685</xdr:rowOff>
    </xdr:from>
    <xdr:to xmlns:xdr="http://schemas.openxmlformats.org/drawingml/2006/spreadsheetDrawing">
      <xdr:col>50</xdr:col>
      <xdr:colOff>165100</xdr:colOff>
      <xdr:row>78</xdr:row>
      <xdr:rowOff>121285</xdr:rowOff>
    </xdr:to>
    <xdr:sp macro="" textlink="">
      <xdr:nvSpPr>
        <xdr:cNvPr id="426" name="楕円 425"/>
        <xdr:cNvSpPr/>
      </xdr:nvSpPr>
      <xdr:spPr>
        <a:xfrm>
          <a:off x="9588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112395</xdr:rowOff>
    </xdr:from>
    <xdr:ext cx="461645" cy="250825"/>
    <xdr:sp macro="" textlink="">
      <xdr:nvSpPr>
        <xdr:cNvPr id="427" name="テキスト ボックス 426"/>
        <xdr:cNvSpPr txBox="1"/>
      </xdr:nvSpPr>
      <xdr:spPr>
        <a:xfrm>
          <a:off x="9404350" y="13485495"/>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22225</xdr:rowOff>
    </xdr:from>
    <xdr:to xmlns:xdr="http://schemas.openxmlformats.org/drawingml/2006/spreadsheetDrawing">
      <xdr:col>46</xdr:col>
      <xdr:colOff>38100</xdr:colOff>
      <xdr:row>78</xdr:row>
      <xdr:rowOff>123825</xdr:rowOff>
    </xdr:to>
    <xdr:sp macro="" textlink="">
      <xdr:nvSpPr>
        <xdr:cNvPr id="428" name="楕円 427"/>
        <xdr:cNvSpPr/>
      </xdr:nvSpPr>
      <xdr:spPr>
        <a:xfrm>
          <a:off x="8699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114935</xdr:rowOff>
    </xdr:from>
    <xdr:ext cx="461645" cy="259080"/>
    <xdr:sp macro="" textlink="">
      <xdr:nvSpPr>
        <xdr:cNvPr id="429" name="テキスト ボックス 428"/>
        <xdr:cNvSpPr txBox="1"/>
      </xdr:nvSpPr>
      <xdr:spPr>
        <a:xfrm>
          <a:off x="8515350" y="1348803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99060</xdr:rowOff>
    </xdr:from>
    <xdr:to xmlns:xdr="http://schemas.openxmlformats.org/drawingml/2006/spreadsheetDrawing">
      <xdr:col>41</xdr:col>
      <xdr:colOff>101600</xdr:colOff>
      <xdr:row>78</xdr:row>
      <xdr:rowOff>29210</xdr:rowOff>
    </xdr:to>
    <xdr:sp macro="" textlink="">
      <xdr:nvSpPr>
        <xdr:cNvPr id="430" name="楕円 429"/>
        <xdr:cNvSpPr/>
      </xdr:nvSpPr>
      <xdr:spPr>
        <a:xfrm>
          <a:off x="7810500" y="1330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20955</xdr:rowOff>
    </xdr:from>
    <xdr:ext cx="526415" cy="250825"/>
    <xdr:sp macro="" textlink="">
      <xdr:nvSpPr>
        <xdr:cNvPr id="431" name="テキスト ボックス 430"/>
        <xdr:cNvSpPr txBox="1"/>
      </xdr:nvSpPr>
      <xdr:spPr>
        <a:xfrm>
          <a:off x="7593965" y="1339405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36195</xdr:rowOff>
    </xdr:from>
    <xdr:to xmlns:xdr="http://schemas.openxmlformats.org/drawingml/2006/spreadsheetDrawing">
      <xdr:col>36</xdr:col>
      <xdr:colOff>165100</xdr:colOff>
      <xdr:row>78</xdr:row>
      <xdr:rowOff>137795</xdr:rowOff>
    </xdr:to>
    <xdr:sp macro="" textlink="">
      <xdr:nvSpPr>
        <xdr:cNvPr id="432" name="楕円 431"/>
        <xdr:cNvSpPr/>
      </xdr:nvSpPr>
      <xdr:spPr>
        <a:xfrm>
          <a:off x="6921500" y="1340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128905</xdr:rowOff>
    </xdr:from>
    <xdr:ext cx="461645" cy="259080"/>
    <xdr:sp macro="" textlink="">
      <xdr:nvSpPr>
        <xdr:cNvPr id="433" name="テキスト ボックス 432"/>
        <xdr:cNvSpPr txBox="1"/>
      </xdr:nvSpPr>
      <xdr:spPr>
        <a:xfrm>
          <a:off x="6737350" y="1350200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1630" cy="217170"/>
    <xdr:sp macro="" textlink="">
      <xdr:nvSpPr>
        <xdr:cNvPr id="442" name="テキスト ボックス 441"/>
        <xdr:cNvSpPr txBox="1"/>
      </xdr:nvSpPr>
      <xdr:spPr>
        <a:xfrm>
          <a:off x="6565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0665" cy="250825"/>
    <xdr:sp macro="" textlink="">
      <xdr:nvSpPr>
        <xdr:cNvPr id="444" name="テキスト ボックス 443"/>
        <xdr:cNvSpPr txBox="1"/>
      </xdr:nvSpPr>
      <xdr:spPr>
        <a:xfrm>
          <a:off x="6355080" y="17256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5" name="直線コネクタ 444"/>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6" name="テキスト ボックス 445"/>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7" name="直線コネクタ 446"/>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8" name="テキスト ボックス 447"/>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9" name="直線コネクタ 448"/>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0825"/>
    <xdr:sp macro="" textlink="">
      <xdr:nvSpPr>
        <xdr:cNvPr id="450" name="テキスト ボックス 449"/>
        <xdr:cNvSpPr txBox="1"/>
      </xdr:nvSpPr>
      <xdr:spPr>
        <a:xfrm>
          <a:off x="6072505" y="1611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1" name="直線コネクタ 450"/>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87375" cy="259080"/>
    <xdr:sp macro="" textlink="">
      <xdr:nvSpPr>
        <xdr:cNvPr id="452" name="テキスト ボックス 451"/>
        <xdr:cNvSpPr txBox="1"/>
      </xdr:nvSpPr>
      <xdr:spPr>
        <a:xfrm>
          <a:off x="6008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3" name="直線コネクタ 452"/>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87375" cy="259080"/>
    <xdr:sp macro="" textlink="">
      <xdr:nvSpPr>
        <xdr:cNvPr id="454" name="テキスト ボックス 453"/>
        <xdr:cNvSpPr txBox="1"/>
      </xdr:nvSpPr>
      <xdr:spPr>
        <a:xfrm>
          <a:off x="6008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87375" cy="250825"/>
    <xdr:sp macro="" textlink="">
      <xdr:nvSpPr>
        <xdr:cNvPr id="456" name="テキスト ボックス 455"/>
        <xdr:cNvSpPr txBox="1"/>
      </xdr:nvSpPr>
      <xdr:spPr>
        <a:xfrm>
          <a:off x="6008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38100</xdr:rowOff>
    </xdr:from>
    <xdr:to xmlns:xdr="http://schemas.openxmlformats.org/drawingml/2006/spreadsheetDrawing">
      <xdr:col>54</xdr:col>
      <xdr:colOff>189865</xdr:colOff>
      <xdr:row>99</xdr:row>
      <xdr:rowOff>129540</xdr:rowOff>
    </xdr:to>
    <xdr:cxnSp macro="">
      <xdr:nvCxnSpPr>
        <xdr:cNvPr id="458" name="直線コネクタ 457"/>
        <xdr:cNvCxnSpPr/>
      </xdr:nvCxnSpPr>
      <xdr:spPr>
        <a:xfrm flipV="1">
          <a:off x="10475595" y="1564005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133350</xdr:rowOff>
    </xdr:from>
    <xdr:ext cx="534670" cy="250825"/>
    <xdr:sp macro="" textlink="">
      <xdr:nvSpPr>
        <xdr:cNvPr id="459" name="土木費最小値テキスト"/>
        <xdr:cNvSpPr txBox="1"/>
      </xdr:nvSpPr>
      <xdr:spPr>
        <a:xfrm>
          <a:off x="10528300" y="1710690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129540</xdr:rowOff>
    </xdr:from>
    <xdr:to xmlns:xdr="http://schemas.openxmlformats.org/drawingml/2006/spreadsheetDrawing">
      <xdr:col>55</xdr:col>
      <xdr:colOff>88900</xdr:colOff>
      <xdr:row>99</xdr:row>
      <xdr:rowOff>129540</xdr:rowOff>
    </xdr:to>
    <xdr:cxnSp macro="">
      <xdr:nvCxnSpPr>
        <xdr:cNvPr id="460" name="直線コネクタ 459"/>
        <xdr:cNvCxnSpPr/>
      </xdr:nvCxnSpPr>
      <xdr:spPr>
        <a:xfrm>
          <a:off x="10388600" y="1710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156210</xdr:rowOff>
    </xdr:from>
    <xdr:ext cx="598805" cy="250825"/>
    <xdr:sp macro="" textlink="">
      <xdr:nvSpPr>
        <xdr:cNvPr id="461" name="土木費最大値テキスト"/>
        <xdr:cNvSpPr txBox="1"/>
      </xdr:nvSpPr>
      <xdr:spPr>
        <a:xfrm>
          <a:off x="10528300" y="1541526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138,521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38100</xdr:rowOff>
    </xdr:from>
    <xdr:to xmlns:xdr="http://schemas.openxmlformats.org/drawingml/2006/spreadsheetDrawing">
      <xdr:col>55</xdr:col>
      <xdr:colOff>88900</xdr:colOff>
      <xdr:row>91</xdr:row>
      <xdr:rowOff>38100</xdr:rowOff>
    </xdr:to>
    <xdr:cxnSp macro="">
      <xdr:nvCxnSpPr>
        <xdr:cNvPr id="462" name="直線コネクタ 461"/>
        <xdr:cNvCxnSpPr/>
      </xdr:nvCxnSpPr>
      <xdr:spPr>
        <a:xfrm>
          <a:off x="10388600" y="15640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142240</xdr:rowOff>
    </xdr:from>
    <xdr:to xmlns:xdr="http://schemas.openxmlformats.org/drawingml/2006/spreadsheetDrawing">
      <xdr:col>55</xdr:col>
      <xdr:colOff>0</xdr:colOff>
      <xdr:row>99</xdr:row>
      <xdr:rowOff>46990</xdr:rowOff>
    </xdr:to>
    <xdr:cxnSp macro="">
      <xdr:nvCxnSpPr>
        <xdr:cNvPr id="463" name="直線コネクタ 462"/>
        <xdr:cNvCxnSpPr/>
      </xdr:nvCxnSpPr>
      <xdr:spPr>
        <a:xfrm>
          <a:off x="9639300" y="1694434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134620</xdr:rowOff>
    </xdr:from>
    <xdr:ext cx="534670" cy="250825"/>
    <xdr:sp macro="" textlink="">
      <xdr:nvSpPr>
        <xdr:cNvPr id="464" name="土木費平均値テキスト"/>
        <xdr:cNvSpPr txBox="1"/>
      </xdr:nvSpPr>
      <xdr:spPr>
        <a:xfrm>
          <a:off x="10528300" y="16422370"/>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111760</xdr:rowOff>
    </xdr:from>
    <xdr:to xmlns:xdr="http://schemas.openxmlformats.org/drawingml/2006/spreadsheetDrawing">
      <xdr:col>55</xdr:col>
      <xdr:colOff>50800</xdr:colOff>
      <xdr:row>97</xdr:row>
      <xdr:rowOff>41910</xdr:rowOff>
    </xdr:to>
    <xdr:sp macro="" textlink="">
      <xdr:nvSpPr>
        <xdr:cNvPr id="465" name="フローチャート: 判断 464"/>
        <xdr:cNvSpPr/>
      </xdr:nvSpPr>
      <xdr:spPr>
        <a:xfrm>
          <a:off x="10426700" y="1657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142240</xdr:rowOff>
    </xdr:from>
    <xdr:to xmlns:xdr="http://schemas.openxmlformats.org/drawingml/2006/spreadsheetDrawing">
      <xdr:col>50</xdr:col>
      <xdr:colOff>114300</xdr:colOff>
      <xdr:row>99</xdr:row>
      <xdr:rowOff>21590</xdr:rowOff>
    </xdr:to>
    <xdr:cxnSp macro="">
      <xdr:nvCxnSpPr>
        <xdr:cNvPr id="466" name="直線コネクタ 465"/>
        <xdr:cNvCxnSpPr/>
      </xdr:nvCxnSpPr>
      <xdr:spPr>
        <a:xfrm flipV="1">
          <a:off x="8750300" y="1694434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143510</xdr:rowOff>
    </xdr:from>
    <xdr:to xmlns:xdr="http://schemas.openxmlformats.org/drawingml/2006/spreadsheetDrawing">
      <xdr:col>50</xdr:col>
      <xdr:colOff>165100</xdr:colOff>
      <xdr:row>97</xdr:row>
      <xdr:rowOff>73660</xdr:rowOff>
    </xdr:to>
    <xdr:sp macro="" textlink="">
      <xdr:nvSpPr>
        <xdr:cNvPr id="467" name="フローチャート: 判断 466"/>
        <xdr:cNvSpPr/>
      </xdr:nvSpPr>
      <xdr:spPr>
        <a:xfrm>
          <a:off x="9588500" y="1660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90170</xdr:rowOff>
    </xdr:from>
    <xdr:ext cx="526415" cy="259080"/>
    <xdr:sp macro="" textlink="">
      <xdr:nvSpPr>
        <xdr:cNvPr id="468" name="テキスト ボックス 467"/>
        <xdr:cNvSpPr txBox="1"/>
      </xdr:nvSpPr>
      <xdr:spPr>
        <a:xfrm>
          <a:off x="9371965" y="1637792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151130</xdr:rowOff>
    </xdr:from>
    <xdr:to xmlns:xdr="http://schemas.openxmlformats.org/drawingml/2006/spreadsheetDrawing">
      <xdr:col>45</xdr:col>
      <xdr:colOff>177800</xdr:colOff>
      <xdr:row>99</xdr:row>
      <xdr:rowOff>21590</xdr:rowOff>
    </xdr:to>
    <xdr:cxnSp macro="">
      <xdr:nvCxnSpPr>
        <xdr:cNvPr id="469" name="直線コネクタ 468"/>
        <xdr:cNvCxnSpPr/>
      </xdr:nvCxnSpPr>
      <xdr:spPr>
        <a:xfrm>
          <a:off x="7861300" y="1695323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0" name="フローチャート: 判断 469"/>
        <xdr:cNvSpPr/>
      </xdr:nvSpPr>
      <xdr:spPr>
        <a:xfrm>
          <a:off x="8699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74930</xdr:rowOff>
    </xdr:from>
    <xdr:ext cx="526415" cy="251460"/>
    <xdr:sp macro="" textlink="">
      <xdr:nvSpPr>
        <xdr:cNvPr id="471" name="テキスト ボックス 470"/>
        <xdr:cNvSpPr txBox="1"/>
      </xdr:nvSpPr>
      <xdr:spPr>
        <a:xfrm>
          <a:off x="8482965" y="1636268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151130</xdr:rowOff>
    </xdr:from>
    <xdr:to xmlns:xdr="http://schemas.openxmlformats.org/drawingml/2006/spreadsheetDrawing">
      <xdr:col>41</xdr:col>
      <xdr:colOff>50800</xdr:colOff>
      <xdr:row>99</xdr:row>
      <xdr:rowOff>40640</xdr:rowOff>
    </xdr:to>
    <xdr:cxnSp macro="">
      <xdr:nvCxnSpPr>
        <xdr:cNvPr id="472" name="直線コネクタ 471"/>
        <xdr:cNvCxnSpPr/>
      </xdr:nvCxnSpPr>
      <xdr:spPr>
        <a:xfrm flipV="1">
          <a:off x="6972300" y="1695323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109220</xdr:rowOff>
    </xdr:from>
    <xdr:to xmlns:xdr="http://schemas.openxmlformats.org/drawingml/2006/spreadsheetDrawing">
      <xdr:col>41</xdr:col>
      <xdr:colOff>101600</xdr:colOff>
      <xdr:row>97</xdr:row>
      <xdr:rowOff>39370</xdr:rowOff>
    </xdr:to>
    <xdr:sp macro="" textlink="">
      <xdr:nvSpPr>
        <xdr:cNvPr id="473" name="フローチャート: 判断 472"/>
        <xdr:cNvSpPr/>
      </xdr:nvSpPr>
      <xdr:spPr>
        <a:xfrm>
          <a:off x="7810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55880</xdr:rowOff>
    </xdr:from>
    <xdr:ext cx="526415" cy="259080"/>
    <xdr:sp macro="" textlink="">
      <xdr:nvSpPr>
        <xdr:cNvPr id="474" name="テキスト ボックス 473"/>
        <xdr:cNvSpPr txBox="1"/>
      </xdr:nvSpPr>
      <xdr:spPr>
        <a:xfrm>
          <a:off x="7593965" y="1634363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50800</xdr:rowOff>
    </xdr:from>
    <xdr:to xmlns:xdr="http://schemas.openxmlformats.org/drawingml/2006/spreadsheetDrawing">
      <xdr:col>36</xdr:col>
      <xdr:colOff>165100</xdr:colOff>
      <xdr:row>98</xdr:row>
      <xdr:rowOff>152400</xdr:rowOff>
    </xdr:to>
    <xdr:sp macro="" textlink="">
      <xdr:nvSpPr>
        <xdr:cNvPr id="475" name="フローチャート: 判断 474"/>
        <xdr:cNvSpPr/>
      </xdr:nvSpPr>
      <xdr:spPr>
        <a:xfrm>
          <a:off x="6921500" y="1685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168910</xdr:rowOff>
    </xdr:from>
    <xdr:ext cx="526415" cy="250825"/>
    <xdr:sp macro="" textlink="">
      <xdr:nvSpPr>
        <xdr:cNvPr id="476" name="テキスト ボックス 475"/>
        <xdr:cNvSpPr txBox="1"/>
      </xdr:nvSpPr>
      <xdr:spPr>
        <a:xfrm>
          <a:off x="6704965" y="1662811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167640</xdr:rowOff>
    </xdr:from>
    <xdr:to xmlns:xdr="http://schemas.openxmlformats.org/drawingml/2006/spreadsheetDrawing">
      <xdr:col>55</xdr:col>
      <xdr:colOff>50800</xdr:colOff>
      <xdr:row>99</xdr:row>
      <xdr:rowOff>97790</xdr:rowOff>
    </xdr:to>
    <xdr:sp macro="" textlink="">
      <xdr:nvSpPr>
        <xdr:cNvPr id="482" name="楕円 481"/>
        <xdr:cNvSpPr/>
      </xdr:nvSpPr>
      <xdr:spPr>
        <a:xfrm>
          <a:off x="10426700" y="1696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82550</xdr:rowOff>
    </xdr:from>
    <xdr:ext cx="534670" cy="259080"/>
    <xdr:sp macro="" textlink="">
      <xdr:nvSpPr>
        <xdr:cNvPr id="483" name="土木費該当値テキスト"/>
        <xdr:cNvSpPr txBox="1"/>
      </xdr:nvSpPr>
      <xdr:spPr>
        <a:xfrm>
          <a:off x="10528300" y="16884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91440</xdr:rowOff>
    </xdr:from>
    <xdr:to xmlns:xdr="http://schemas.openxmlformats.org/drawingml/2006/spreadsheetDrawing">
      <xdr:col>50</xdr:col>
      <xdr:colOff>165100</xdr:colOff>
      <xdr:row>99</xdr:row>
      <xdr:rowOff>21590</xdr:rowOff>
    </xdr:to>
    <xdr:sp macro="" textlink="">
      <xdr:nvSpPr>
        <xdr:cNvPr id="484" name="楕円 483"/>
        <xdr:cNvSpPr/>
      </xdr:nvSpPr>
      <xdr:spPr>
        <a:xfrm>
          <a:off x="9588500" y="1689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12700</xdr:rowOff>
    </xdr:from>
    <xdr:ext cx="526415" cy="259080"/>
    <xdr:sp macro="" textlink="">
      <xdr:nvSpPr>
        <xdr:cNvPr id="485" name="テキスト ボックス 484"/>
        <xdr:cNvSpPr txBox="1"/>
      </xdr:nvSpPr>
      <xdr:spPr>
        <a:xfrm>
          <a:off x="9371965" y="169862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142240</xdr:rowOff>
    </xdr:from>
    <xdr:to xmlns:xdr="http://schemas.openxmlformats.org/drawingml/2006/spreadsheetDrawing">
      <xdr:col>46</xdr:col>
      <xdr:colOff>38100</xdr:colOff>
      <xdr:row>99</xdr:row>
      <xdr:rowOff>72390</xdr:rowOff>
    </xdr:to>
    <xdr:sp macro="" textlink="">
      <xdr:nvSpPr>
        <xdr:cNvPr id="486" name="楕円 485"/>
        <xdr:cNvSpPr/>
      </xdr:nvSpPr>
      <xdr:spPr>
        <a:xfrm>
          <a:off x="8699500" y="1694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99</xdr:row>
      <xdr:rowOff>63500</xdr:rowOff>
    </xdr:from>
    <xdr:ext cx="526415" cy="251460"/>
    <xdr:sp macro="" textlink="">
      <xdr:nvSpPr>
        <xdr:cNvPr id="487" name="テキスト ボックス 486"/>
        <xdr:cNvSpPr txBox="1"/>
      </xdr:nvSpPr>
      <xdr:spPr>
        <a:xfrm>
          <a:off x="8482965" y="1703705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100330</xdr:rowOff>
    </xdr:from>
    <xdr:to xmlns:xdr="http://schemas.openxmlformats.org/drawingml/2006/spreadsheetDrawing">
      <xdr:col>41</xdr:col>
      <xdr:colOff>101600</xdr:colOff>
      <xdr:row>99</xdr:row>
      <xdr:rowOff>30480</xdr:rowOff>
    </xdr:to>
    <xdr:sp macro="" textlink="">
      <xdr:nvSpPr>
        <xdr:cNvPr id="488" name="楕円 487"/>
        <xdr:cNvSpPr/>
      </xdr:nvSpPr>
      <xdr:spPr>
        <a:xfrm>
          <a:off x="7810500" y="1690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21590</xdr:rowOff>
    </xdr:from>
    <xdr:ext cx="526415" cy="259080"/>
    <xdr:sp macro="" textlink="">
      <xdr:nvSpPr>
        <xdr:cNvPr id="489" name="テキスト ボックス 488"/>
        <xdr:cNvSpPr txBox="1"/>
      </xdr:nvSpPr>
      <xdr:spPr>
        <a:xfrm>
          <a:off x="7593965" y="169951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161290</xdr:rowOff>
    </xdr:from>
    <xdr:to xmlns:xdr="http://schemas.openxmlformats.org/drawingml/2006/spreadsheetDrawing">
      <xdr:col>36</xdr:col>
      <xdr:colOff>165100</xdr:colOff>
      <xdr:row>99</xdr:row>
      <xdr:rowOff>91440</xdr:rowOff>
    </xdr:to>
    <xdr:sp macro="" textlink="">
      <xdr:nvSpPr>
        <xdr:cNvPr id="490" name="楕円 489"/>
        <xdr:cNvSpPr/>
      </xdr:nvSpPr>
      <xdr:spPr>
        <a:xfrm>
          <a:off x="6921500" y="1696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83185</xdr:rowOff>
    </xdr:from>
    <xdr:ext cx="526415" cy="259080"/>
    <xdr:sp macro="" textlink="">
      <xdr:nvSpPr>
        <xdr:cNvPr id="491" name="テキスト ボックス 490"/>
        <xdr:cNvSpPr txBox="1"/>
      </xdr:nvSpPr>
      <xdr:spPr>
        <a:xfrm>
          <a:off x="6704965" y="170567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1630" cy="217170"/>
    <xdr:sp macro="" textlink="">
      <xdr:nvSpPr>
        <xdr:cNvPr id="500" name="テキスト ボックス 499"/>
        <xdr:cNvSpPr txBox="1"/>
      </xdr:nvSpPr>
      <xdr:spPr>
        <a:xfrm>
          <a:off x="12407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0665" cy="250825"/>
    <xdr:sp macro="" textlink="">
      <xdr:nvSpPr>
        <xdr:cNvPr id="502" name="テキスト ボックス 501"/>
        <xdr:cNvSpPr txBox="1"/>
      </xdr:nvSpPr>
      <xdr:spPr>
        <a:xfrm>
          <a:off x="12197080" y="6969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03" name="直線コネクタ 502"/>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4" name="テキスト ボックス 503"/>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5" name="直線コネクタ 504"/>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0825"/>
    <xdr:sp macro="" textlink="">
      <xdr:nvSpPr>
        <xdr:cNvPr id="506" name="テキスト ボックス 505"/>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7" name="直線コネクタ 506"/>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8" name="テキスト ボックス 507"/>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9" name="直線コネクタ 508"/>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1460"/>
    <xdr:sp macro="" textlink="">
      <xdr:nvSpPr>
        <xdr:cNvPr id="510" name="テキスト ボックス 509"/>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11" name="直線コネクタ 510"/>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12" name="テキスト ボックス 511"/>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13" name="直線コネクタ 512"/>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4" name="テキスト ボックス 513"/>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0825"/>
    <xdr:sp macro="" textlink="">
      <xdr:nvSpPr>
        <xdr:cNvPr id="516" name="テキスト ボックス 515"/>
        <xdr:cNvSpPr txBox="1"/>
      </xdr:nvSpPr>
      <xdr:spPr>
        <a:xfrm>
          <a:off x="11914505" y="4683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34925</xdr:rowOff>
    </xdr:from>
    <xdr:to xmlns:xdr="http://schemas.openxmlformats.org/drawingml/2006/spreadsheetDrawing">
      <xdr:col>85</xdr:col>
      <xdr:colOff>126365</xdr:colOff>
      <xdr:row>39</xdr:row>
      <xdr:rowOff>65405</xdr:rowOff>
    </xdr:to>
    <xdr:cxnSp macro="">
      <xdr:nvCxnSpPr>
        <xdr:cNvPr id="518" name="直線コネクタ 517"/>
        <xdr:cNvCxnSpPr/>
      </xdr:nvCxnSpPr>
      <xdr:spPr>
        <a:xfrm flipV="1">
          <a:off x="16317595" y="5178425"/>
          <a:ext cx="127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69215</xdr:rowOff>
    </xdr:from>
    <xdr:ext cx="534670" cy="259080"/>
    <xdr:sp macro="" textlink="">
      <xdr:nvSpPr>
        <xdr:cNvPr id="519" name="消防費最小値テキスト"/>
        <xdr:cNvSpPr txBox="1"/>
      </xdr:nvSpPr>
      <xdr:spPr>
        <a:xfrm>
          <a:off x="16370300" y="6755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65405</xdr:rowOff>
    </xdr:from>
    <xdr:to xmlns:xdr="http://schemas.openxmlformats.org/drawingml/2006/spreadsheetDrawing">
      <xdr:col>86</xdr:col>
      <xdr:colOff>25400</xdr:colOff>
      <xdr:row>39</xdr:row>
      <xdr:rowOff>65405</xdr:rowOff>
    </xdr:to>
    <xdr:cxnSp macro="">
      <xdr:nvCxnSpPr>
        <xdr:cNvPr id="520" name="直線コネクタ 519"/>
        <xdr:cNvCxnSpPr/>
      </xdr:nvCxnSpPr>
      <xdr:spPr>
        <a:xfrm>
          <a:off x="16230600" y="675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153035</xdr:rowOff>
    </xdr:from>
    <xdr:ext cx="534670" cy="259080"/>
    <xdr:sp macro="" textlink="">
      <xdr:nvSpPr>
        <xdr:cNvPr id="521" name="消防費最大値テキスト"/>
        <xdr:cNvSpPr txBox="1"/>
      </xdr:nvSpPr>
      <xdr:spPr>
        <a:xfrm>
          <a:off x="16370300" y="4953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59,207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34925</xdr:rowOff>
    </xdr:from>
    <xdr:to xmlns:xdr="http://schemas.openxmlformats.org/drawingml/2006/spreadsheetDrawing">
      <xdr:col>86</xdr:col>
      <xdr:colOff>25400</xdr:colOff>
      <xdr:row>30</xdr:row>
      <xdr:rowOff>34925</xdr:rowOff>
    </xdr:to>
    <xdr:cxnSp macro="">
      <xdr:nvCxnSpPr>
        <xdr:cNvPr id="522" name="直線コネクタ 521"/>
        <xdr:cNvCxnSpPr/>
      </xdr:nvCxnSpPr>
      <xdr:spPr>
        <a:xfrm>
          <a:off x="16230600" y="5178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56515</xdr:rowOff>
    </xdr:from>
    <xdr:to xmlns:xdr="http://schemas.openxmlformats.org/drawingml/2006/spreadsheetDrawing">
      <xdr:col>85</xdr:col>
      <xdr:colOff>127000</xdr:colOff>
      <xdr:row>37</xdr:row>
      <xdr:rowOff>127635</xdr:rowOff>
    </xdr:to>
    <xdr:cxnSp macro="">
      <xdr:nvCxnSpPr>
        <xdr:cNvPr id="523" name="直線コネクタ 522"/>
        <xdr:cNvCxnSpPr/>
      </xdr:nvCxnSpPr>
      <xdr:spPr>
        <a:xfrm flipV="1">
          <a:off x="15481300" y="6400165"/>
          <a:ext cx="8382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35</xdr:row>
      <xdr:rowOff>126365</xdr:rowOff>
    </xdr:from>
    <xdr:ext cx="534670" cy="259080"/>
    <xdr:sp macro="" textlink="">
      <xdr:nvSpPr>
        <xdr:cNvPr id="524" name="消防費平均値テキスト"/>
        <xdr:cNvSpPr txBox="1"/>
      </xdr:nvSpPr>
      <xdr:spPr>
        <a:xfrm>
          <a:off x="16370300" y="61271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103505</xdr:rowOff>
    </xdr:from>
    <xdr:to xmlns:xdr="http://schemas.openxmlformats.org/drawingml/2006/spreadsheetDrawing">
      <xdr:col>85</xdr:col>
      <xdr:colOff>177800</xdr:colOff>
      <xdr:row>37</xdr:row>
      <xdr:rowOff>33655</xdr:rowOff>
    </xdr:to>
    <xdr:sp macro="" textlink="">
      <xdr:nvSpPr>
        <xdr:cNvPr id="525" name="フローチャート: 判断 524"/>
        <xdr:cNvSpPr/>
      </xdr:nvSpPr>
      <xdr:spPr>
        <a:xfrm>
          <a:off x="162687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127635</xdr:rowOff>
    </xdr:from>
    <xdr:to xmlns:xdr="http://schemas.openxmlformats.org/drawingml/2006/spreadsheetDrawing">
      <xdr:col>81</xdr:col>
      <xdr:colOff>50800</xdr:colOff>
      <xdr:row>38</xdr:row>
      <xdr:rowOff>2540</xdr:rowOff>
    </xdr:to>
    <xdr:cxnSp macro="">
      <xdr:nvCxnSpPr>
        <xdr:cNvPr id="526" name="直線コネクタ 525"/>
        <xdr:cNvCxnSpPr/>
      </xdr:nvCxnSpPr>
      <xdr:spPr>
        <a:xfrm flipV="1">
          <a:off x="14592300" y="647128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146050</xdr:rowOff>
    </xdr:from>
    <xdr:to xmlns:xdr="http://schemas.openxmlformats.org/drawingml/2006/spreadsheetDrawing">
      <xdr:col>81</xdr:col>
      <xdr:colOff>101600</xdr:colOff>
      <xdr:row>37</xdr:row>
      <xdr:rowOff>76200</xdr:rowOff>
    </xdr:to>
    <xdr:sp macro="" textlink="">
      <xdr:nvSpPr>
        <xdr:cNvPr id="527" name="フローチャート: 判断 526"/>
        <xdr:cNvSpPr/>
      </xdr:nvSpPr>
      <xdr:spPr>
        <a:xfrm>
          <a:off x="15430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92710</xdr:rowOff>
    </xdr:from>
    <xdr:ext cx="526415" cy="259080"/>
    <xdr:sp macro="" textlink="">
      <xdr:nvSpPr>
        <xdr:cNvPr id="528" name="テキスト ボックス 527"/>
        <xdr:cNvSpPr txBox="1"/>
      </xdr:nvSpPr>
      <xdr:spPr>
        <a:xfrm>
          <a:off x="15213965" y="60934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143510</xdr:rowOff>
    </xdr:from>
    <xdr:to xmlns:xdr="http://schemas.openxmlformats.org/drawingml/2006/spreadsheetDrawing">
      <xdr:col>76</xdr:col>
      <xdr:colOff>114300</xdr:colOff>
      <xdr:row>38</xdr:row>
      <xdr:rowOff>2540</xdr:rowOff>
    </xdr:to>
    <xdr:cxnSp macro="">
      <xdr:nvCxnSpPr>
        <xdr:cNvPr id="529" name="直線コネクタ 528"/>
        <xdr:cNvCxnSpPr/>
      </xdr:nvCxnSpPr>
      <xdr:spPr>
        <a:xfrm>
          <a:off x="13703300" y="6487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81280</xdr:rowOff>
    </xdr:from>
    <xdr:to xmlns:xdr="http://schemas.openxmlformats.org/drawingml/2006/spreadsheetDrawing">
      <xdr:col>76</xdr:col>
      <xdr:colOff>165100</xdr:colOff>
      <xdr:row>37</xdr:row>
      <xdr:rowOff>11430</xdr:rowOff>
    </xdr:to>
    <xdr:sp macro="" textlink="">
      <xdr:nvSpPr>
        <xdr:cNvPr id="530" name="フローチャート: 判断 529"/>
        <xdr:cNvSpPr/>
      </xdr:nvSpPr>
      <xdr:spPr>
        <a:xfrm>
          <a:off x="14541500" y="625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27940</xdr:rowOff>
    </xdr:from>
    <xdr:ext cx="526415" cy="259080"/>
    <xdr:sp macro="" textlink="">
      <xdr:nvSpPr>
        <xdr:cNvPr id="531" name="テキスト ボックス 530"/>
        <xdr:cNvSpPr txBox="1"/>
      </xdr:nvSpPr>
      <xdr:spPr>
        <a:xfrm>
          <a:off x="14324965" y="602869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143510</xdr:rowOff>
    </xdr:from>
    <xdr:to xmlns:xdr="http://schemas.openxmlformats.org/drawingml/2006/spreadsheetDrawing">
      <xdr:col>71</xdr:col>
      <xdr:colOff>177800</xdr:colOff>
      <xdr:row>37</xdr:row>
      <xdr:rowOff>159385</xdr:rowOff>
    </xdr:to>
    <xdr:cxnSp macro="">
      <xdr:nvCxnSpPr>
        <xdr:cNvPr id="532" name="直線コネクタ 531"/>
        <xdr:cNvCxnSpPr/>
      </xdr:nvCxnSpPr>
      <xdr:spPr>
        <a:xfrm flipV="1">
          <a:off x="12814300" y="648716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171450</xdr:rowOff>
    </xdr:from>
    <xdr:to xmlns:xdr="http://schemas.openxmlformats.org/drawingml/2006/spreadsheetDrawing">
      <xdr:col>72</xdr:col>
      <xdr:colOff>38100</xdr:colOff>
      <xdr:row>36</xdr:row>
      <xdr:rowOff>101600</xdr:rowOff>
    </xdr:to>
    <xdr:sp macro="" textlink="">
      <xdr:nvSpPr>
        <xdr:cNvPr id="533" name="フローチャート: 判断 532"/>
        <xdr:cNvSpPr/>
      </xdr:nvSpPr>
      <xdr:spPr>
        <a:xfrm>
          <a:off x="136525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118110</xdr:rowOff>
    </xdr:from>
    <xdr:ext cx="526415" cy="259080"/>
    <xdr:sp macro="" textlink="">
      <xdr:nvSpPr>
        <xdr:cNvPr id="534" name="テキスト ボックス 533"/>
        <xdr:cNvSpPr txBox="1"/>
      </xdr:nvSpPr>
      <xdr:spPr>
        <a:xfrm>
          <a:off x="13435965" y="59474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149225</xdr:rowOff>
    </xdr:from>
    <xdr:to xmlns:xdr="http://schemas.openxmlformats.org/drawingml/2006/spreadsheetDrawing">
      <xdr:col>67</xdr:col>
      <xdr:colOff>101600</xdr:colOff>
      <xdr:row>38</xdr:row>
      <xdr:rowOff>79375</xdr:rowOff>
    </xdr:to>
    <xdr:sp macro="" textlink="">
      <xdr:nvSpPr>
        <xdr:cNvPr id="535" name="フローチャート: 判断 534"/>
        <xdr:cNvSpPr/>
      </xdr:nvSpPr>
      <xdr:spPr>
        <a:xfrm>
          <a:off x="12763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70485</xdr:rowOff>
    </xdr:from>
    <xdr:ext cx="526415" cy="259080"/>
    <xdr:sp macro="" textlink="">
      <xdr:nvSpPr>
        <xdr:cNvPr id="536" name="テキスト ボックス 535"/>
        <xdr:cNvSpPr txBox="1"/>
      </xdr:nvSpPr>
      <xdr:spPr>
        <a:xfrm>
          <a:off x="12546965" y="65855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6350</xdr:rowOff>
    </xdr:from>
    <xdr:to xmlns:xdr="http://schemas.openxmlformats.org/drawingml/2006/spreadsheetDrawing">
      <xdr:col>85</xdr:col>
      <xdr:colOff>177800</xdr:colOff>
      <xdr:row>37</xdr:row>
      <xdr:rowOff>107315</xdr:rowOff>
    </xdr:to>
    <xdr:sp macro="" textlink="">
      <xdr:nvSpPr>
        <xdr:cNvPr id="542" name="楕円 541"/>
        <xdr:cNvSpPr/>
      </xdr:nvSpPr>
      <xdr:spPr>
        <a:xfrm>
          <a:off x="162687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155575</xdr:rowOff>
    </xdr:from>
    <xdr:ext cx="534670" cy="250825"/>
    <xdr:sp macro="" textlink="">
      <xdr:nvSpPr>
        <xdr:cNvPr id="543" name="消防費該当値テキスト"/>
        <xdr:cNvSpPr txBox="1"/>
      </xdr:nvSpPr>
      <xdr:spPr>
        <a:xfrm>
          <a:off x="16370300" y="63277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76835</xdr:rowOff>
    </xdr:from>
    <xdr:to xmlns:xdr="http://schemas.openxmlformats.org/drawingml/2006/spreadsheetDrawing">
      <xdr:col>81</xdr:col>
      <xdr:colOff>101600</xdr:colOff>
      <xdr:row>38</xdr:row>
      <xdr:rowOff>6985</xdr:rowOff>
    </xdr:to>
    <xdr:sp macro="" textlink="">
      <xdr:nvSpPr>
        <xdr:cNvPr id="544" name="楕円 543"/>
        <xdr:cNvSpPr/>
      </xdr:nvSpPr>
      <xdr:spPr>
        <a:xfrm>
          <a:off x="15430500" y="642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169545</xdr:rowOff>
    </xdr:from>
    <xdr:ext cx="526415" cy="250825"/>
    <xdr:sp macro="" textlink="">
      <xdr:nvSpPr>
        <xdr:cNvPr id="545" name="テキスト ボックス 544"/>
        <xdr:cNvSpPr txBox="1"/>
      </xdr:nvSpPr>
      <xdr:spPr>
        <a:xfrm>
          <a:off x="15213965" y="651319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123190</xdr:rowOff>
    </xdr:from>
    <xdr:to xmlns:xdr="http://schemas.openxmlformats.org/drawingml/2006/spreadsheetDrawing">
      <xdr:col>76</xdr:col>
      <xdr:colOff>165100</xdr:colOff>
      <xdr:row>38</xdr:row>
      <xdr:rowOff>53340</xdr:rowOff>
    </xdr:to>
    <xdr:sp macro="" textlink="">
      <xdr:nvSpPr>
        <xdr:cNvPr id="546" name="楕円 545"/>
        <xdr:cNvSpPr/>
      </xdr:nvSpPr>
      <xdr:spPr>
        <a:xfrm>
          <a:off x="14541500" y="646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44450</xdr:rowOff>
    </xdr:from>
    <xdr:ext cx="526415" cy="259080"/>
    <xdr:sp macro="" textlink="">
      <xdr:nvSpPr>
        <xdr:cNvPr id="547" name="テキスト ボックス 546"/>
        <xdr:cNvSpPr txBox="1"/>
      </xdr:nvSpPr>
      <xdr:spPr>
        <a:xfrm>
          <a:off x="14324965" y="65595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92710</xdr:rowOff>
    </xdr:from>
    <xdr:to xmlns:xdr="http://schemas.openxmlformats.org/drawingml/2006/spreadsheetDrawing">
      <xdr:col>72</xdr:col>
      <xdr:colOff>38100</xdr:colOff>
      <xdr:row>38</xdr:row>
      <xdr:rowOff>22860</xdr:rowOff>
    </xdr:to>
    <xdr:sp macro="" textlink="">
      <xdr:nvSpPr>
        <xdr:cNvPr id="548" name="楕円 547"/>
        <xdr:cNvSpPr/>
      </xdr:nvSpPr>
      <xdr:spPr>
        <a:xfrm>
          <a:off x="13652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13970</xdr:rowOff>
    </xdr:from>
    <xdr:ext cx="526415" cy="259080"/>
    <xdr:sp macro="" textlink="">
      <xdr:nvSpPr>
        <xdr:cNvPr id="549" name="テキスト ボックス 548"/>
        <xdr:cNvSpPr txBox="1"/>
      </xdr:nvSpPr>
      <xdr:spPr>
        <a:xfrm>
          <a:off x="13435965" y="652907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109220</xdr:rowOff>
    </xdr:from>
    <xdr:to xmlns:xdr="http://schemas.openxmlformats.org/drawingml/2006/spreadsheetDrawing">
      <xdr:col>67</xdr:col>
      <xdr:colOff>101600</xdr:colOff>
      <xdr:row>38</xdr:row>
      <xdr:rowOff>38735</xdr:rowOff>
    </xdr:to>
    <xdr:sp macro="" textlink="">
      <xdr:nvSpPr>
        <xdr:cNvPr id="550" name="楕円 549"/>
        <xdr:cNvSpPr/>
      </xdr:nvSpPr>
      <xdr:spPr>
        <a:xfrm>
          <a:off x="12763500" y="64528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36</xdr:row>
      <xdr:rowOff>55245</xdr:rowOff>
    </xdr:from>
    <xdr:ext cx="526415" cy="250825"/>
    <xdr:sp macro="" textlink="">
      <xdr:nvSpPr>
        <xdr:cNvPr id="551" name="テキスト ボックス 550"/>
        <xdr:cNvSpPr txBox="1"/>
      </xdr:nvSpPr>
      <xdr:spPr>
        <a:xfrm>
          <a:off x="12546965" y="622744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1630" cy="217170"/>
    <xdr:sp macro="" textlink="">
      <xdr:nvSpPr>
        <xdr:cNvPr id="560" name="テキスト ボックス 559"/>
        <xdr:cNvSpPr txBox="1"/>
      </xdr:nvSpPr>
      <xdr:spPr>
        <a:xfrm>
          <a:off x="12407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0665" cy="250825"/>
    <xdr:sp macro="" textlink="">
      <xdr:nvSpPr>
        <xdr:cNvPr id="562" name="テキスト ボックス 561"/>
        <xdr:cNvSpPr txBox="1"/>
      </xdr:nvSpPr>
      <xdr:spPr>
        <a:xfrm>
          <a:off x="12197080" y="10398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3" name="直線コネクタ 562"/>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4" name="テキスト ボックス 563"/>
        <xdr:cNvSpPr txBox="1"/>
      </xdr:nvSpPr>
      <xdr:spPr>
        <a:xfrm>
          <a:off x="11914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5" name="直線コネクタ 564"/>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6" name="テキスト ボックス 565"/>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7" name="直線コネクタ 56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168910</xdr:rowOff>
    </xdr:from>
    <xdr:ext cx="531495" cy="250825"/>
    <xdr:sp macro="" textlink="">
      <xdr:nvSpPr>
        <xdr:cNvPr id="568" name="テキスト ボックス 567"/>
        <xdr:cNvSpPr txBox="1"/>
      </xdr:nvSpPr>
      <xdr:spPr>
        <a:xfrm>
          <a:off x="11914505" y="9255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9" name="直線コネクタ 568"/>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87375" cy="259080"/>
    <xdr:sp macro="" textlink="">
      <xdr:nvSpPr>
        <xdr:cNvPr id="570" name="テキスト ボックス 569"/>
        <xdr:cNvSpPr txBox="1"/>
      </xdr:nvSpPr>
      <xdr:spPr>
        <a:xfrm>
          <a:off x="11850370" y="8874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1" name="直線コネクタ 570"/>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87375" cy="259080"/>
    <xdr:sp macro="" textlink="">
      <xdr:nvSpPr>
        <xdr:cNvPr id="572" name="テキスト ボックス 571"/>
        <xdr:cNvSpPr txBox="1"/>
      </xdr:nvSpPr>
      <xdr:spPr>
        <a:xfrm>
          <a:off x="11850370" y="8493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87375" cy="250825"/>
    <xdr:sp macro="" textlink="">
      <xdr:nvSpPr>
        <xdr:cNvPr id="574" name="テキスト ボックス 573"/>
        <xdr:cNvSpPr txBox="1"/>
      </xdr:nvSpPr>
      <xdr:spPr>
        <a:xfrm>
          <a:off x="11850370" y="8112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152400</xdr:rowOff>
    </xdr:from>
    <xdr:to xmlns:xdr="http://schemas.openxmlformats.org/drawingml/2006/spreadsheetDrawing">
      <xdr:col>85</xdr:col>
      <xdr:colOff>126365</xdr:colOff>
      <xdr:row>59</xdr:row>
      <xdr:rowOff>8255</xdr:rowOff>
    </xdr:to>
    <xdr:cxnSp macro="">
      <xdr:nvCxnSpPr>
        <xdr:cNvPr id="576" name="直線コネクタ 575"/>
        <xdr:cNvCxnSpPr/>
      </xdr:nvCxnSpPr>
      <xdr:spPr>
        <a:xfrm flipV="1">
          <a:off x="16317595" y="8724900"/>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12065</xdr:rowOff>
    </xdr:from>
    <xdr:ext cx="534670" cy="259080"/>
    <xdr:sp macro="" textlink="">
      <xdr:nvSpPr>
        <xdr:cNvPr id="577" name="教育費最小値テキスト"/>
        <xdr:cNvSpPr txBox="1"/>
      </xdr:nvSpPr>
      <xdr:spPr>
        <a:xfrm>
          <a:off x="16370300" y="10127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8255</xdr:rowOff>
    </xdr:from>
    <xdr:to xmlns:xdr="http://schemas.openxmlformats.org/drawingml/2006/spreadsheetDrawing">
      <xdr:col>86</xdr:col>
      <xdr:colOff>25400</xdr:colOff>
      <xdr:row>59</xdr:row>
      <xdr:rowOff>8255</xdr:rowOff>
    </xdr:to>
    <xdr:cxnSp macro="">
      <xdr:nvCxnSpPr>
        <xdr:cNvPr id="578" name="直線コネクタ 577"/>
        <xdr:cNvCxnSpPr/>
      </xdr:nvCxnSpPr>
      <xdr:spPr>
        <a:xfrm>
          <a:off x="16230600" y="1012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99060</xdr:rowOff>
    </xdr:from>
    <xdr:ext cx="598805" cy="250825"/>
    <xdr:sp macro="" textlink="">
      <xdr:nvSpPr>
        <xdr:cNvPr id="579" name="教育費最大値テキスト"/>
        <xdr:cNvSpPr txBox="1"/>
      </xdr:nvSpPr>
      <xdr:spPr>
        <a:xfrm>
          <a:off x="16370300" y="8500110"/>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143,024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152400</xdr:rowOff>
    </xdr:from>
    <xdr:to xmlns:xdr="http://schemas.openxmlformats.org/drawingml/2006/spreadsheetDrawing">
      <xdr:col>86</xdr:col>
      <xdr:colOff>25400</xdr:colOff>
      <xdr:row>50</xdr:row>
      <xdr:rowOff>152400</xdr:rowOff>
    </xdr:to>
    <xdr:cxnSp macro="">
      <xdr:nvCxnSpPr>
        <xdr:cNvPr id="580" name="直線コネクタ 579"/>
        <xdr:cNvCxnSpPr/>
      </xdr:nvCxnSpPr>
      <xdr:spPr>
        <a:xfrm>
          <a:off x="16230600" y="8724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88900</xdr:rowOff>
    </xdr:from>
    <xdr:to xmlns:xdr="http://schemas.openxmlformats.org/drawingml/2006/spreadsheetDrawing">
      <xdr:col>85</xdr:col>
      <xdr:colOff>127000</xdr:colOff>
      <xdr:row>58</xdr:row>
      <xdr:rowOff>97790</xdr:rowOff>
    </xdr:to>
    <xdr:cxnSp macro="">
      <xdr:nvCxnSpPr>
        <xdr:cNvPr id="581" name="直線コネクタ 580"/>
        <xdr:cNvCxnSpPr/>
      </xdr:nvCxnSpPr>
      <xdr:spPr>
        <a:xfrm>
          <a:off x="15481300" y="1003300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106680</xdr:rowOff>
    </xdr:from>
    <xdr:ext cx="534670" cy="259080"/>
    <xdr:sp macro="" textlink="">
      <xdr:nvSpPr>
        <xdr:cNvPr id="582" name="教育費平均値テキスト"/>
        <xdr:cNvSpPr txBox="1"/>
      </xdr:nvSpPr>
      <xdr:spPr>
        <a:xfrm>
          <a:off x="16370300" y="95364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83820</xdr:rowOff>
    </xdr:from>
    <xdr:to xmlns:xdr="http://schemas.openxmlformats.org/drawingml/2006/spreadsheetDrawing">
      <xdr:col>85</xdr:col>
      <xdr:colOff>177800</xdr:colOff>
      <xdr:row>57</xdr:row>
      <xdr:rowOff>13970</xdr:rowOff>
    </xdr:to>
    <xdr:sp macro="" textlink="">
      <xdr:nvSpPr>
        <xdr:cNvPr id="583" name="フローチャート: 判断 582"/>
        <xdr:cNvSpPr/>
      </xdr:nvSpPr>
      <xdr:spPr>
        <a:xfrm>
          <a:off x="162687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88900</xdr:rowOff>
    </xdr:from>
    <xdr:to xmlns:xdr="http://schemas.openxmlformats.org/drawingml/2006/spreadsheetDrawing">
      <xdr:col>81</xdr:col>
      <xdr:colOff>50800</xdr:colOff>
      <xdr:row>58</xdr:row>
      <xdr:rowOff>119380</xdr:rowOff>
    </xdr:to>
    <xdr:cxnSp macro="">
      <xdr:nvCxnSpPr>
        <xdr:cNvPr id="584" name="直線コネクタ 583"/>
        <xdr:cNvCxnSpPr/>
      </xdr:nvCxnSpPr>
      <xdr:spPr>
        <a:xfrm flipV="1">
          <a:off x="14592300" y="1003300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79375</xdr:rowOff>
    </xdr:from>
    <xdr:to xmlns:xdr="http://schemas.openxmlformats.org/drawingml/2006/spreadsheetDrawing">
      <xdr:col>81</xdr:col>
      <xdr:colOff>101600</xdr:colOff>
      <xdr:row>57</xdr:row>
      <xdr:rowOff>9525</xdr:rowOff>
    </xdr:to>
    <xdr:sp macro="" textlink="">
      <xdr:nvSpPr>
        <xdr:cNvPr id="585" name="フローチャート: 判断 584"/>
        <xdr:cNvSpPr/>
      </xdr:nvSpPr>
      <xdr:spPr>
        <a:xfrm>
          <a:off x="15430500" y="968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26035</xdr:rowOff>
    </xdr:from>
    <xdr:ext cx="526415" cy="259080"/>
    <xdr:sp macro="" textlink="">
      <xdr:nvSpPr>
        <xdr:cNvPr id="586" name="テキスト ボックス 585"/>
        <xdr:cNvSpPr txBox="1"/>
      </xdr:nvSpPr>
      <xdr:spPr>
        <a:xfrm>
          <a:off x="15213965" y="94557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113665</xdr:rowOff>
    </xdr:from>
    <xdr:to xmlns:xdr="http://schemas.openxmlformats.org/drawingml/2006/spreadsheetDrawing">
      <xdr:col>76</xdr:col>
      <xdr:colOff>114300</xdr:colOff>
      <xdr:row>58</xdr:row>
      <xdr:rowOff>119380</xdr:rowOff>
    </xdr:to>
    <xdr:cxnSp macro="">
      <xdr:nvCxnSpPr>
        <xdr:cNvPr id="587" name="直線コネクタ 586"/>
        <xdr:cNvCxnSpPr/>
      </xdr:nvCxnSpPr>
      <xdr:spPr>
        <a:xfrm>
          <a:off x="13703300" y="100577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73660</xdr:rowOff>
    </xdr:from>
    <xdr:to xmlns:xdr="http://schemas.openxmlformats.org/drawingml/2006/spreadsheetDrawing">
      <xdr:col>76</xdr:col>
      <xdr:colOff>165100</xdr:colOff>
      <xdr:row>57</xdr:row>
      <xdr:rowOff>3810</xdr:rowOff>
    </xdr:to>
    <xdr:sp macro="" textlink="">
      <xdr:nvSpPr>
        <xdr:cNvPr id="588" name="フローチャート: 判断 587"/>
        <xdr:cNvSpPr/>
      </xdr:nvSpPr>
      <xdr:spPr>
        <a:xfrm>
          <a:off x="14541500" y="967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20320</xdr:rowOff>
    </xdr:from>
    <xdr:ext cx="526415" cy="250825"/>
    <xdr:sp macro="" textlink="">
      <xdr:nvSpPr>
        <xdr:cNvPr id="589" name="テキスト ボックス 588"/>
        <xdr:cNvSpPr txBox="1"/>
      </xdr:nvSpPr>
      <xdr:spPr>
        <a:xfrm>
          <a:off x="14324965" y="9450070"/>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120650</xdr:rowOff>
    </xdr:from>
    <xdr:to xmlns:xdr="http://schemas.openxmlformats.org/drawingml/2006/spreadsheetDrawing">
      <xdr:col>71</xdr:col>
      <xdr:colOff>177800</xdr:colOff>
      <xdr:row>58</xdr:row>
      <xdr:rowOff>113665</xdr:rowOff>
    </xdr:to>
    <xdr:cxnSp macro="">
      <xdr:nvCxnSpPr>
        <xdr:cNvPr id="590" name="直線コネクタ 589"/>
        <xdr:cNvCxnSpPr/>
      </xdr:nvCxnSpPr>
      <xdr:spPr>
        <a:xfrm>
          <a:off x="12814300" y="9893300"/>
          <a:ext cx="889000" cy="164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162560</xdr:rowOff>
    </xdr:from>
    <xdr:to xmlns:xdr="http://schemas.openxmlformats.org/drawingml/2006/spreadsheetDrawing">
      <xdr:col>72</xdr:col>
      <xdr:colOff>38100</xdr:colOff>
      <xdr:row>56</xdr:row>
      <xdr:rowOff>92710</xdr:rowOff>
    </xdr:to>
    <xdr:sp macro="" textlink="">
      <xdr:nvSpPr>
        <xdr:cNvPr id="591" name="フローチャート: 判断 590"/>
        <xdr:cNvSpPr/>
      </xdr:nvSpPr>
      <xdr:spPr>
        <a:xfrm>
          <a:off x="13652500" y="959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109220</xdr:rowOff>
    </xdr:from>
    <xdr:ext cx="526415" cy="251460"/>
    <xdr:sp macro="" textlink="">
      <xdr:nvSpPr>
        <xdr:cNvPr id="592" name="テキスト ボックス 591"/>
        <xdr:cNvSpPr txBox="1"/>
      </xdr:nvSpPr>
      <xdr:spPr>
        <a:xfrm>
          <a:off x="13435965" y="93675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75565</xdr:rowOff>
    </xdr:from>
    <xdr:to xmlns:xdr="http://schemas.openxmlformats.org/drawingml/2006/spreadsheetDrawing">
      <xdr:col>67</xdr:col>
      <xdr:colOff>101600</xdr:colOff>
      <xdr:row>58</xdr:row>
      <xdr:rowOff>6350</xdr:rowOff>
    </xdr:to>
    <xdr:sp macro="" textlink="">
      <xdr:nvSpPr>
        <xdr:cNvPr id="593" name="フローチャート: 判断 592"/>
        <xdr:cNvSpPr/>
      </xdr:nvSpPr>
      <xdr:spPr>
        <a:xfrm>
          <a:off x="12763500" y="9848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168275</xdr:rowOff>
    </xdr:from>
    <xdr:ext cx="526415" cy="250825"/>
    <xdr:sp macro="" textlink="">
      <xdr:nvSpPr>
        <xdr:cNvPr id="594" name="テキスト ボックス 593"/>
        <xdr:cNvSpPr txBox="1"/>
      </xdr:nvSpPr>
      <xdr:spPr>
        <a:xfrm>
          <a:off x="12546965" y="994092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46355</xdr:rowOff>
    </xdr:from>
    <xdr:to xmlns:xdr="http://schemas.openxmlformats.org/drawingml/2006/spreadsheetDrawing">
      <xdr:col>85</xdr:col>
      <xdr:colOff>177800</xdr:colOff>
      <xdr:row>58</xdr:row>
      <xdr:rowOff>147955</xdr:rowOff>
    </xdr:to>
    <xdr:sp macro="" textlink="">
      <xdr:nvSpPr>
        <xdr:cNvPr id="600" name="楕円 599"/>
        <xdr:cNvSpPr/>
      </xdr:nvSpPr>
      <xdr:spPr>
        <a:xfrm>
          <a:off x="162687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57</xdr:row>
      <xdr:rowOff>132715</xdr:rowOff>
    </xdr:from>
    <xdr:ext cx="534670" cy="250825"/>
    <xdr:sp macro="" textlink="">
      <xdr:nvSpPr>
        <xdr:cNvPr id="601" name="教育費該当値テキスト"/>
        <xdr:cNvSpPr txBox="1"/>
      </xdr:nvSpPr>
      <xdr:spPr>
        <a:xfrm>
          <a:off x="16370300" y="990536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38100</xdr:rowOff>
    </xdr:from>
    <xdr:to xmlns:xdr="http://schemas.openxmlformats.org/drawingml/2006/spreadsheetDrawing">
      <xdr:col>81</xdr:col>
      <xdr:colOff>101600</xdr:colOff>
      <xdr:row>58</xdr:row>
      <xdr:rowOff>139700</xdr:rowOff>
    </xdr:to>
    <xdr:sp macro="" textlink="">
      <xdr:nvSpPr>
        <xdr:cNvPr id="602" name="楕円 601"/>
        <xdr:cNvSpPr/>
      </xdr:nvSpPr>
      <xdr:spPr>
        <a:xfrm>
          <a:off x="154305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130810</xdr:rowOff>
    </xdr:from>
    <xdr:ext cx="526415" cy="259080"/>
    <xdr:sp macro="" textlink="">
      <xdr:nvSpPr>
        <xdr:cNvPr id="603" name="テキスト ボックス 602"/>
        <xdr:cNvSpPr txBox="1"/>
      </xdr:nvSpPr>
      <xdr:spPr>
        <a:xfrm>
          <a:off x="15213965" y="100749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68580</xdr:rowOff>
    </xdr:from>
    <xdr:to xmlns:xdr="http://schemas.openxmlformats.org/drawingml/2006/spreadsheetDrawing">
      <xdr:col>76</xdr:col>
      <xdr:colOff>165100</xdr:colOff>
      <xdr:row>58</xdr:row>
      <xdr:rowOff>170180</xdr:rowOff>
    </xdr:to>
    <xdr:sp macro="" textlink="">
      <xdr:nvSpPr>
        <xdr:cNvPr id="604" name="楕円 603"/>
        <xdr:cNvSpPr/>
      </xdr:nvSpPr>
      <xdr:spPr>
        <a:xfrm>
          <a:off x="14541500" y="100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161925</xdr:rowOff>
    </xdr:from>
    <xdr:ext cx="526415" cy="259080"/>
    <xdr:sp macro="" textlink="">
      <xdr:nvSpPr>
        <xdr:cNvPr id="605" name="テキスト ボックス 604"/>
        <xdr:cNvSpPr txBox="1"/>
      </xdr:nvSpPr>
      <xdr:spPr>
        <a:xfrm>
          <a:off x="14324965" y="1010602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63500</xdr:rowOff>
    </xdr:from>
    <xdr:to xmlns:xdr="http://schemas.openxmlformats.org/drawingml/2006/spreadsheetDrawing">
      <xdr:col>72</xdr:col>
      <xdr:colOff>38100</xdr:colOff>
      <xdr:row>58</xdr:row>
      <xdr:rowOff>164465</xdr:rowOff>
    </xdr:to>
    <xdr:sp macro="" textlink="">
      <xdr:nvSpPr>
        <xdr:cNvPr id="606" name="楕円 605"/>
        <xdr:cNvSpPr/>
      </xdr:nvSpPr>
      <xdr:spPr>
        <a:xfrm>
          <a:off x="13652500" y="100076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155575</xdr:rowOff>
    </xdr:from>
    <xdr:ext cx="526415" cy="250825"/>
    <xdr:sp macro="" textlink="">
      <xdr:nvSpPr>
        <xdr:cNvPr id="607" name="テキスト ボックス 606"/>
        <xdr:cNvSpPr txBox="1"/>
      </xdr:nvSpPr>
      <xdr:spPr>
        <a:xfrm>
          <a:off x="13435965" y="1009967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69850</xdr:rowOff>
    </xdr:from>
    <xdr:to xmlns:xdr="http://schemas.openxmlformats.org/drawingml/2006/spreadsheetDrawing">
      <xdr:col>67</xdr:col>
      <xdr:colOff>101600</xdr:colOff>
      <xdr:row>58</xdr:row>
      <xdr:rowOff>0</xdr:rowOff>
    </xdr:to>
    <xdr:sp macro="" textlink="">
      <xdr:nvSpPr>
        <xdr:cNvPr id="608" name="楕円 607"/>
        <xdr:cNvSpPr/>
      </xdr:nvSpPr>
      <xdr:spPr>
        <a:xfrm>
          <a:off x="127635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16510</xdr:rowOff>
    </xdr:from>
    <xdr:ext cx="526415" cy="259080"/>
    <xdr:sp macro="" textlink="">
      <xdr:nvSpPr>
        <xdr:cNvPr id="609" name="テキスト ボックス 608"/>
        <xdr:cNvSpPr txBox="1"/>
      </xdr:nvSpPr>
      <xdr:spPr>
        <a:xfrm>
          <a:off x="12546965" y="96177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1630" cy="217170"/>
    <xdr:sp macro="" textlink="">
      <xdr:nvSpPr>
        <xdr:cNvPr id="618" name="テキスト ボックス 617"/>
        <xdr:cNvSpPr txBox="1"/>
      </xdr:nvSpPr>
      <xdr:spPr>
        <a:xfrm>
          <a:off x="12407900" y="11493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0" name="直線コネクタ 619"/>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0665" cy="259080"/>
    <xdr:sp macro="" textlink="">
      <xdr:nvSpPr>
        <xdr:cNvPr id="621" name="テキスト ボックス 620"/>
        <xdr:cNvSpPr txBox="1"/>
      </xdr:nvSpPr>
      <xdr:spPr>
        <a:xfrm>
          <a:off x="12197080" y="1350137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2" name="直線コネクタ 621"/>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0825"/>
    <xdr:sp macro="" textlink="">
      <xdr:nvSpPr>
        <xdr:cNvPr id="623" name="テキスト ボックス 622"/>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4" name="直線コネクタ 623"/>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5" name="テキスト ボックス 624"/>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6" name="直線コネクタ 625"/>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6350</xdr:rowOff>
    </xdr:from>
    <xdr:ext cx="531495" cy="251460"/>
    <xdr:sp macro="" textlink="">
      <xdr:nvSpPr>
        <xdr:cNvPr id="627" name="テキスト ボックス 626"/>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28" name="直線コネクタ 627"/>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87375" cy="258445"/>
    <xdr:sp macro="" textlink="">
      <xdr:nvSpPr>
        <xdr:cNvPr id="629" name="テキスト ボックス 628"/>
        <xdr:cNvSpPr txBox="1"/>
      </xdr:nvSpPr>
      <xdr:spPr>
        <a:xfrm>
          <a:off x="11850370" y="12195175"/>
          <a:ext cx="5873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0" name="直線コネクタ 629"/>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87375" cy="259080"/>
    <xdr:sp macro="" textlink="">
      <xdr:nvSpPr>
        <xdr:cNvPr id="631" name="テキスト ボックス 630"/>
        <xdr:cNvSpPr txBox="1"/>
      </xdr:nvSpPr>
      <xdr:spPr>
        <a:xfrm>
          <a:off x="11850370" y="118681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2" name="直線コネクタ 63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87375" cy="250825"/>
    <xdr:sp macro="" textlink="">
      <xdr:nvSpPr>
        <xdr:cNvPr id="633" name="テキスト ボックス 632"/>
        <xdr:cNvSpPr txBox="1"/>
      </xdr:nvSpPr>
      <xdr:spPr>
        <a:xfrm>
          <a:off x="11850370" y="11541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104140</xdr:rowOff>
    </xdr:from>
    <xdr:to xmlns:xdr="http://schemas.openxmlformats.org/drawingml/2006/spreadsheetDrawing">
      <xdr:col>85</xdr:col>
      <xdr:colOff>126365</xdr:colOff>
      <xdr:row>79</xdr:row>
      <xdr:rowOff>99060</xdr:rowOff>
    </xdr:to>
    <xdr:cxnSp macro="">
      <xdr:nvCxnSpPr>
        <xdr:cNvPr id="635" name="直線コネクタ 634"/>
        <xdr:cNvCxnSpPr/>
      </xdr:nvCxnSpPr>
      <xdr:spPr>
        <a:xfrm flipV="1">
          <a:off x="16317595" y="12105640"/>
          <a:ext cx="1270" cy="1537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102870</xdr:rowOff>
    </xdr:from>
    <xdr:ext cx="249555" cy="259080"/>
    <xdr:sp macro="" textlink="">
      <xdr:nvSpPr>
        <xdr:cNvPr id="636"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7" name="直線コネクタ 636"/>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50800</xdr:rowOff>
    </xdr:from>
    <xdr:ext cx="598805" cy="259080"/>
    <xdr:sp macro="" textlink="">
      <xdr:nvSpPr>
        <xdr:cNvPr id="638" name="災害復旧費最大値テキスト"/>
        <xdr:cNvSpPr txBox="1"/>
      </xdr:nvSpPr>
      <xdr:spPr>
        <a:xfrm>
          <a:off x="16370300" y="118808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141,262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104140</xdr:rowOff>
    </xdr:from>
    <xdr:to xmlns:xdr="http://schemas.openxmlformats.org/drawingml/2006/spreadsheetDrawing">
      <xdr:col>86</xdr:col>
      <xdr:colOff>25400</xdr:colOff>
      <xdr:row>70</xdr:row>
      <xdr:rowOff>104140</xdr:rowOff>
    </xdr:to>
    <xdr:cxnSp macro="">
      <xdr:nvCxnSpPr>
        <xdr:cNvPr id="639" name="直線コネクタ 638"/>
        <xdr:cNvCxnSpPr/>
      </xdr:nvCxnSpPr>
      <xdr:spPr>
        <a:xfrm>
          <a:off x="16230600" y="12105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41275</xdr:rowOff>
    </xdr:from>
    <xdr:to xmlns:xdr="http://schemas.openxmlformats.org/drawingml/2006/spreadsheetDrawing">
      <xdr:col>85</xdr:col>
      <xdr:colOff>127000</xdr:colOff>
      <xdr:row>79</xdr:row>
      <xdr:rowOff>77470</xdr:rowOff>
    </xdr:to>
    <xdr:cxnSp macro="">
      <xdr:nvCxnSpPr>
        <xdr:cNvPr id="640" name="直線コネクタ 639"/>
        <xdr:cNvCxnSpPr/>
      </xdr:nvCxnSpPr>
      <xdr:spPr>
        <a:xfrm flipV="1">
          <a:off x="15481300" y="13414375"/>
          <a:ext cx="838200" cy="207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139065</xdr:rowOff>
    </xdr:from>
    <xdr:ext cx="469900" cy="259080"/>
    <xdr:sp macro="" textlink="">
      <xdr:nvSpPr>
        <xdr:cNvPr id="641" name="災害復旧費平均値テキスト"/>
        <xdr:cNvSpPr txBox="1"/>
      </xdr:nvSpPr>
      <xdr:spPr>
        <a:xfrm>
          <a:off x="16370300" y="135121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160655</xdr:rowOff>
    </xdr:from>
    <xdr:to xmlns:xdr="http://schemas.openxmlformats.org/drawingml/2006/spreadsheetDrawing">
      <xdr:col>85</xdr:col>
      <xdr:colOff>177800</xdr:colOff>
      <xdr:row>79</xdr:row>
      <xdr:rowOff>90805</xdr:rowOff>
    </xdr:to>
    <xdr:sp macro="" textlink="">
      <xdr:nvSpPr>
        <xdr:cNvPr id="642" name="フローチャート: 判断 641"/>
        <xdr:cNvSpPr/>
      </xdr:nvSpPr>
      <xdr:spPr>
        <a:xfrm>
          <a:off x="16268700" y="135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104140</xdr:rowOff>
    </xdr:from>
    <xdr:to xmlns:xdr="http://schemas.openxmlformats.org/drawingml/2006/spreadsheetDrawing">
      <xdr:col>81</xdr:col>
      <xdr:colOff>50800</xdr:colOff>
      <xdr:row>79</xdr:row>
      <xdr:rowOff>77470</xdr:rowOff>
    </xdr:to>
    <xdr:cxnSp macro="">
      <xdr:nvCxnSpPr>
        <xdr:cNvPr id="643" name="直線コネクタ 642"/>
        <xdr:cNvCxnSpPr/>
      </xdr:nvCxnSpPr>
      <xdr:spPr>
        <a:xfrm>
          <a:off x="14592300" y="1347724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171450</xdr:rowOff>
    </xdr:from>
    <xdr:to xmlns:xdr="http://schemas.openxmlformats.org/drawingml/2006/spreadsheetDrawing">
      <xdr:col>81</xdr:col>
      <xdr:colOff>101600</xdr:colOff>
      <xdr:row>79</xdr:row>
      <xdr:rowOff>101600</xdr:rowOff>
    </xdr:to>
    <xdr:sp macro="" textlink="">
      <xdr:nvSpPr>
        <xdr:cNvPr id="644" name="フローチャート: 判断 643"/>
        <xdr:cNvSpPr/>
      </xdr:nvSpPr>
      <xdr:spPr>
        <a:xfrm>
          <a:off x="154305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118110</xdr:rowOff>
    </xdr:from>
    <xdr:ext cx="461645" cy="259080"/>
    <xdr:sp macro="" textlink="">
      <xdr:nvSpPr>
        <xdr:cNvPr id="645" name="テキスト ボックス 644"/>
        <xdr:cNvSpPr txBox="1"/>
      </xdr:nvSpPr>
      <xdr:spPr>
        <a:xfrm>
          <a:off x="15246350" y="133197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104140</xdr:rowOff>
    </xdr:from>
    <xdr:to xmlns:xdr="http://schemas.openxmlformats.org/drawingml/2006/spreadsheetDrawing">
      <xdr:col>76</xdr:col>
      <xdr:colOff>114300</xdr:colOff>
      <xdr:row>78</xdr:row>
      <xdr:rowOff>139065</xdr:rowOff>
    </xdr:to>
    <xdr:cxnSp macro="">
      <xdr:nvCxnSpPr>
        <xdr:cNvPr id="646" name="直線コネクタ 645"/>
        <xdr:cNvCxnSpPr/>
      </xdr:nvCxnSpPr>
      <xdr:spPr>
        <a:xfrm flipV="1">
          <a:off x="13703300" y="1347724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10160</xdr:rowOff>
    </xdr:from>
    <xdr:to xmlns:xdr="http://schemas.openxmlformats.org/drawingml/2006/spreadsheetDrawing">
      <xdr:col>76</xdr:col>
      <xdr:colOff>165100</xdr:colOff>
      <xdr:row>79</xdr:row>
      <xdr:rowOff>111760</xdr:rowOff>
    </xdr:to>
    <xdr:sp macro="" textlink="">
      <xdr:nvSpPr>
        <xdr:cNvPr id="647" name="フローチャート: 判断 646"/>
        <xdr:cNvSpPr/>
      </xdr:nvSpPr>
      <xdr:spPr>
        <a:xfrm>
          <a:off x="14541500" y="1355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102870</xdr:rowOff>
    </xdr:from>
    <xdr:ext cx="461645" cy="259080"/>
    <xdr:sp macro="" textlink="">
      <xdr:nvSpPr>
        <xdr:cNvPr id="648" name="テキスト ボックス 647"/>
        <xdr:cNvSpPr txBox="1"/>
      </xdr:nvSpPr>
      <xdr:spPr>
        <a:xfrm>
          <a:off x="14357350" y="1364742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139065</xdr:rowOff>
    </xdr:from>
    <xdr:to xmlns:xdr="http://schemas.openxmlformats.org/drawingml/2006/spreadsheetDrawing">
      <xdr:col>71</xdr:col>
      <xdr:colOff>177800</xdr:colOff>
      <xdr:row>79</xdr:row>
      <xdr:rowOff>61595</xdr:rowOff>
    </xdr:to>
    <xdr:cxnSp macro="">
      <xdr:nvCxnSpPr>
        <xdr:cNvPr id="649" name="直線コネクタ 648"/>
        <xdr:cNvCxnSpPr/>
      </xdr:nvCxnSpPr>
      <xdr:spPr>
        <a:xfrm flipV="1">
          <a:off x="12814300" y="1351216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166370</xdr:rowOff>
    </xdr:from>
    <xdr:to xmlns:xdr="http://schemas.openxmlformats.org/drawingml/2006/spreadsheetDrawing">
      <xdr:col>72</xdr:col>
      <xdr:colOff>38100</xdr:colOff>
      <xdr:row>79</xdr:row>
      <xdr:rowOff>96520</xdr:rowOff>
    </xdr:to>
    <xdr:sp macro="" textlink="">
      <xdr:nvSpPr>
        <xdr:cNvPr id="650" name="フローチャート: 判断 649"/>
        <xdr:cNvSpPr/>
      </xdr:nvSpPr>
      <xdr:spPr>
        <a:xfrm>
          <a:off x="13652500"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87630</xdr:rowOff>
    </xdr:from>
    <xdr:ext cx="461645" cy="250825"/>
    <xdr:sp macro="" textlink="">
      <xdr:nvSpPr>
        <xdr:cNvPr id="651" name="テキスト ボックス 650"/>
        <xdr:cNvSpPr txBox="1"/>
      </xdr:nvSpPr>
      <xdr:spPr>
        <a:xfrm>
          <a:off x="13468350" y="13632180"/>
          <a:ext cx="46164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26035</xdr:rowOff>
    </xdr:from>
    <xdr:to xmlns:xdr="http://schemas.openxmlformats.org/drawingml/2006/spreadsheetDrawing">
      <xdr:col>67</xdr:col>
      <xdr:colOff>101600</xdr:colOff>
      <xdr:row>79</xdr:row>
      <xdr:rowOff>127635</xdr:rowOff>
    </xdr:to>
    <xdr:sp macro="" textlink="">
      <xdr:nvSpPr>
        <xdr:cNvPr id="652" name="フローチャート: 判断 651"/>
        <xdr:cNvSpPr/>
      </xdr:nvSpPr>
      <xdr:spPr>
        <a:xfrm>
          <a:off x="12763500" y="1357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118745</xdr:rowOff>
    </xdr:from>
    <xdr:ext cx="461645" cy="259080"/>
    <xdr:sp macro="" textlink="">
      <xdr:nvSpPr>
        <xdr:cNvPr id="653" name="テキスト ボックス 652"/>
        <xdr:cNvSpPr txBox="1"/>
      </xdr:nvSpPr>
      <xdr:spPr>
        <a:xfrm>
          <a:off x="12579350" y="1366329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4" name="テキスト ボックス 65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5" name="テキスト ボックス 65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6" name="テキスト ボックス 65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7" name="テキスト ボックス 65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58" name="テキスト ボックス 65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161925</xdr:rowOff>
    </xdr:from>
    <xdr:to xmlns:xdr="http://schemas.openxmlformats.org/drawingml/2006/spreadsheetDrawing">
      <xdr:col>85</xdr:col>
      <xdr:colOff>177800</xdr:colOff>
      <xdr:row>78</xdr:row>
      <xdr:rowOff>92075</xdr:rowOff>
    </xdr:to>
    <xdr:sp macro="" textlink="">
      <xdr:nvSpPr>
        <xdr:cNvPr id="659" name="楕円 658"/>
        <xdr:cNvSpPr/>
      </xdr:nvSpPr>
      <xdr:spPr>
        <a:xfrm>
          <a:off x="16268700" y="1336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13335</xdr:rowOff>
    </xdr:from>
    <xdr:ext cx="534670" cy="259080"/>
    <xdr:sp macro="" textlink="">
      <xdr:nvSpPr>
        <xdr:cNvPr id="660" name="災害復旧費該当値テキスト"/>
        <xdr:cNvSpPr txBox="1"/>
      </xdr:nvSpPr>
      <xdr:spPr>
        <a:xfrm>
          <a:off x="16370300" y="13214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21,015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26670</xdr:rowOff>
    </xdr:from>
    <xdr:to xmlns:xdr="http://schemas.openxmlformats.org/drawingml/2006/spreadsheetDrawing">
      <xdr:col>81</xdr:col>
      <xdr:colOff>101600</xdr:colOff>
      <xdr:row>79</xdr:row>
      <xdr:rowOff>128270</xdr:rowOff>
    </xdr:to>
    <xdr:sp macro="" textlink="">
      <xdr:nvSpPr>
        <xdr:cNvPr id="661" name="楕円 660"/>
        <xdr:cNvSpPr/>
      </xdr:nvSpPr>
      <xdr:spPr>
        <a:xfrm>
          <a:off x="154305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119380</xdr:rowOff>
    </xdr:from>
    <xdr:ext cx="461645" cy="259080"/>
    <xdr:sp macro="" textlink="">
      <xdr:nvSpPr>
        <xdr:cNvPr id="662" name="テキスト ボックス 661"/>
        <xdr:cNvSpPr txBox="1"/>
      </xdr:nvSpPr>
      <xdr:spPr>
        <a:xfrm>
          <a:off x="15246350" y="1366393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53340</xdr:rowOff>
    </xdr:from>
    <xdr:to xmlns:xdr="http://schemas.openxmlformats.org/drawingml/2006/spreadsheetDrawing">
      <xdr:col>76</xdr:col>
      <xdr:colOff>165100</xdr:colOff>
      <xdr:row>78</xdr:row>
      <xdr:rowOff>154940</xdr:rowOff>
    </xdr:to>
    <xdr:sp macro="" textlink="">
      <xdr:nvSpPr>
        <xdr:cNvPr id="663" name="楕円 662"/>
        <xdr:cNvSpPr/>
      </xdr:nvSpPr>
      <xdr:spPr>
        <a:xfrm>
          <a:off x="145415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0</xdr:rowOff>
    </xdr:from>
    <xdr:ext cx="526415" cy="259080"/>
    <xdr:sp macro="" textlink="">
      <xdr:nvSpPr>
        <xdr:cNvPr id="664" name="テキスト ボックス 663"/>
        <xdr:cNvSpPr txBox="1"/>
      </xdr:nvSpPr>
      <xdr:spPr>
        <a:xfrm>
          <a:off x="14324965" y="1320165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88265</xdr:rowOff>
    </xdr:from>
    <xdr:to xmlns:xdr="http://schemas.openxmlformats.org/drawingml/2006/spreadsheetDrawing">
      <xdr:col>72</xdr:col>
      <xdr:colOff>38100</xdr:colOff>
      <xdr:row>79</xdr:row>
      <xdr:rowOff>18415</xdr:rowOff>
    </xdr:to>
    <xdr:sp macro="" textlink="">
      <xdr:nvSpPr>
        <xdr:cNvPr id="665" name="楕円 664"/>
        <xdr:cNvSpPr/>
      </xdr:nvSpPr>
      <xdr:spPr>
        <a:xfrm>
          <a:off x="13652500" y="1346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34925</xdr:rowOff>
    </xdr:from>
    <xdr:ext cx="526415" cy="259080"/>
    <xdr:sp macro="" textlink="">
      <xdr:nvSpPr>
        <xdr:cNvPr id="666" name="テキスト ボックス 665"/>
        <xdr:cNvSpPr txBox="1"/>
      </xdr:nvSpPr>
      <xdr:spPr>
        <a:xfrm>
          <a:off x="13435965" y="1323657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10795</xdr:rowOff>
    </xdr:from>
    <xdr:to xmlns:xdr="http://schemas.openxmlformats.org/drawingml/2006/spreadsheetDrawing">
      <xdr:col>67</xdr:col>
      <xdr:colOff>101600</xdr:colOff>
      <xdr:row>79</xdr:row>
      <xdr:rowOff>112395</xdr:rowOff>
    </xdr:to>
    <xdr:sp macro="" textlink="">
      <xdr:nvSpPr>
        <xdr:cNvPr id="667" name="楕円 666"/>
        <xdr:cNvSpPr/>
      </xdr:nvSpPr>
      <xdr:spPr>
        <a:xfrm>
          <a:off x="12763500" y="1355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128905</xdr:rowOff>
    </xdr:from>
    <xdr:ext cx="461645" cy="259080"/>
    <xdr:sp macro="" textlink="">
      <xdr:nvSpPr>
        <xdr:cNvPr id="668" name="テキスト ボックス 667"/>
        <xdr:cNvSpPr txBox="1"/>
      </xdr:nvSpPr>
      <xdr:spPr>
        <a:xfrm>
          <a:off x="12579350" y="1333055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1630" cy="217170"/>
    <xdr:sp macro="" textlink="">
      <xdr:nvSpPr>
        <xdr:cNvPr id="677" name="テキスト ボックス 676"/>
        <xdr:cNvSpPr txBox="1"/>
      </xdr:nvSpPr>
      <xdr:spPr>
        <a:xfrm>
          <a:off x="12407900" y="14922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8" name="直線コネクタ 67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9" name="直線コネクタ 67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0665" cy="259080"/>
    <xdr:sp macro="" textlink="">
      <xdr:nvSpPr>
        <xdr:cNvPr id="680" name="テキスト ボックス 679"/>
        <xdr:cNvSpPr txBox="1"/>
      </xdr:nvSpPr>
      <xdr:spPr>
        <a:xfrm>
          <a:off x="12197080" y="16875760"/>
          <a:ext cx="2406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81" name="直線コネクタ 68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2" name="テキスト ボックス 68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83" name="直線コネクタ 68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87375" cy="250825"/>
    <xdr:sp macro="" textlink="">
      <xdr:nvSpPr>
        <xdr:cNvPr id="684" name="テキスト ボックス 683"/>
        <xdr:cNvSpPr txBox="1"/>
      </xdr:nvSpPr>
      <xdr:spPr>
        <a:xfrm>
          <a:off x="11850370" y="16113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85" name="直線コネクタ 68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87375" cy="259080"/>
    <xdr:sp macro="" textlink="">
      <xdr:nvSpPr>
        <xdr:cNvPr id="686" name="テキスト ボックス 685"/>
        <xdr:cNvSpPr txBox="1"/>
      </xdr:nvSpPr>
      <xdr:spPr>
        <a:xfrm>
          <a:off x="11850370" y="15732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87" name="直線コネクタ 68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87375" cy="259080"/>
    <xdr:sp macro="" textlink="">
      <xdr:nvSpPr>
        <xdr:cNvPr id="688" name="テキスト ボックス 687"/>
        <xdr:cNvSpPr txBox="1"/>
      </xdr:nvSpPr>
      <xdr:spPr>
        <a:xfrm>
          <a:off x="11850370" y="1535176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87375" cy="250825"/>
    <xdr:sp macro="" textlink="">
      <xdr:nvSpPr>
        <xdr:cNvPr id="690" name="テキスト ボックス 689"/>
        <xdr:cNvSpPr txBox="1"/>
      </xdr:nvSpPr>
      <xdr:spPr>
        <a:xfrm>
          <a:off x="11850370" y="14970760"/>
          <a:ext cx="5873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127635</xdr:rowOff>
    </xdr:from>
    <xdr:to xmlns:xdr="http://schemas.openxmlformats.org/drawingml/2006/spreadsheetDrawing">
      <xdr:col>85</xdr:col>
      <xdr:colOff>126365</xdr:colOff>
      <xdr:row>98</xdr:row>
      <xdr:rowOff>118745</xdr:rowOff>
    </xdr:to>
    <xdr:cxnSp macro="">
      <xdr:nvCxnSpPr>
        <xdr:cNvPr id="692" name="直線コネクタ 691"/>
        <xdr:cNvCxnSpPr/>
      </xdr:nvCxnSpPr>
      <xdr:spPr>
        <a:xfrm flipV="1">
          <a:off x="16317595" y="15729585"/>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122555</xdr:rowOff>
    </xdr:from>
    <xdr:ext cx="534670" cy="250825"/>
    <xdr:sp macro="" textlink="">
      <xdr:nvSpPr>
        <xdr:cNvPr id="693" name="公債費最小値テキスト"/>
        <xdr:cNvSpPr txBox="1"/>
      </xdr:nvSpPr>
      <xdr:spPr>
        <a:xfrm>
          <a:off x="16370300" y="1692465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118745</xdr:rowOff>
    </xdr:from>
    <xdr:to xmlns:xdr="http://schemas.openxmlformats.org/drawingml/2006/spreadsheetDrawing">
      <xdr:col>86</xdr:col>
      <xdr:colOff>25400</xdr:colOff>
      <xdr:row>98</xdr:row>
      <xdr:rowOff>118745</xdr:rowOff>
    </xdr:to>
    <xdr:cxnSp macro="">
      <xdr:nvCxnSpPr>
        <xdr:cNvPr id="694" name="直線コネクタ 693"/>
        <xdr:cNvCxnSpPr/>
      </xdr:nvCxnSpPr>
      <xdr:spPr>
        <a:xfrm>
          <a:off x="16230600" y="16920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74930</xdr:rowOff>
    </xdr:from>
    <xdr:ext cx="598805" cy="251460"/>
    <xdr:sp macro="" textlink="">
      <xdr:nvSpPr>
        <xdr:cNvPr id="695" name="公債費最大値テキスト"/>
        <xdr:cNvSpPr txBox="1"/>
      </xdr:nvSpPr>
      <xdr:spPr>
        <a:xfrm>
          <a:off x="16370300" y="1550543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169,079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127635</xdr:rowOff>
    </xdr:from>
    <xdr:to xmlns:xdr="http://schemas.openxmlformats.org/drawingml/2006/spreadsheetDrawing">
      <xdr:col>86</xdr:col>
      <xdr:colOff>25400</xdr:colOff>
      <xdr:row>91</xdr:row>
      <xdr:rowOff>127635</xdr:rowOff>
    </xdr:to>
    <xdr:cxnSp macro="">
      <xdr:nvCxnSpPr>
        <xdr:cNvPr id="696" name="直線コネクタ 695"/>
        <xdr:cNvCxnSpPr/>
      </xdr:nvCxnSpPr>
      <xdr:spPr>
        <a:xfrm>
          <a:off x="16230600" y="15729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106045</xdr:rowOff>
    </xdr:from>
    <xdr:to xmlns:xdr="http://schemas.openxmlformats.org/drawingml/2006/spreadsheetDrawing">
      <xdr:col>85</xdr:col>
      <xdr:colOff>127000</xdr:colOff>
      <xdr:row>97</xdr:row>
      <xdr:rowOff>109855</xdr:rowOff>
    </xdr:to>
    <xdr:cxnSp macro="">
      <xdr:nvCxnSpPr>
        <xdr:cNvPr id="697" name="直線コネクタ 696"/>
        <xdr:cNvCxnSpPr/>
      </xdr:nvCxnSpPr>
      <xdr:spPr>
        <a:xfrm flipV="1">
          <a:off x="15481300" y="1673669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128270</xdr:rowOff>
    </xdr:from>
    <xdr:ext cx="534670" cy="259080"/>
    <xdr:sp macro="" textlink="">
      <xdr:nvSpPr>
        <xdr:cNvPr id="698" name="公債費平均値テキスト"/>
        <xdr:cNvSpPr txBox="1"/>
      </xdr:nvSpPr>
      <xdr:spPr>
        <a:xfrm>
          <a:off x="16370300" y="16416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105410</xdr:rowOff>
    </xdr:from>
    <xdr:to xmlns:xdr="http://schemas.openxmlformats.org/drawingml/2006/spreadsheetDrawing">
      <xdr:col>85</xdr:col>
      <xdr:colOff>177800</xdr:colOff>
      <xdr:row>97</xdr:row>
      <xdr:rowOff>35560</xdr:rowOff>
    </xdr:to>
    <xdr:sp macro="" textlink="">
      <xdr:nvSpPr>
        <xdr:cNvPr id="699" name="フローチャート: 判断 698"/>
        <xdr:cNvSpPr/>
      </xdr:nvSpPr>
      <xdr:spPr>
        <a:xfrm>
          <a:off x="162687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103505</xdr:rowOff>
    </xdr:from>
    <xdr:to xmlns:xdr="http://schemas.openxmlformats.org/drawingml/2006/spreadsheetDrawing">
      <xdr:col>81</xdr:col>
      <xdr:colOff>50800</xdr:colOff>
      <xdr:row>97</xdr:row>
      <xdr:rowOff>109855</xdr:rowOff>
    </xdr:to>
    <xdr:cxnSp macro="">
      <xdr:nvCxnSpPr>
        <xdr:cNvPr id="700" name="直線コネクタ 699"/>
        <xdr:cNvCxnSpPr/>
      </xdr:nvCxnSpPr>
      <xdr:spPr>
        <a:xfrm>
          <a:off x="14592300" y="1673415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74930</xdr:rowOff>
    </xdr:from>
    <xdr:to xmlns:xdr="http://schemas.openxmlformats.org/drawingml/2006/spreadsheetDrawing">
      <xdr:col>81</xdr:col>
      <xdr:colOff>101600</xdr:colOff>
      <xdr:row>97</xdr:row>
      <xdr:rowOff>5080</xdr:rowOff>
    </xdr:to>
    <xdr:sp macro="" textlink="">
      <xdr:nvSpPr>
        <xdr:cNvPr id="701" name="フローチャート: 判断 700"/>
        <xdr:cNvSpPr/>
      </xdr:nvSpPr>
      <xdr:spPr>
        <a:xfrm>
          <a:off x="15430500" y="1653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21590</xdr:rowOff>
    </xdr:from>
    <xdr:ext cx="526415" cy="259080"/>
    <xdr:sp macro="" textlink="">
      <xdr:nvSpPr>
        <xdr:cNvPr id="702" name="テキスト ボックス 701"/>
        <xdr:cNvSpPr txBox="1"/>
      </xdr:nvSpPr>
      <xdr:spPr>
        <a:xfrm>
          <a:off x="15213965" y="163093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103505</xdr:rowOff>
    </xdr:from>
    <xdr:to xmlns:xdr="http://schemas.openxmlformats.org/drawingml/2006/spreadsheetDrawing">
      <xdr:col>76</xdr:col>
      <xdr:colOff>114300</xdr:colOff>
      <xdr:row>97</xdr:row>
      <xdr:rowOff>112395</xdr:rowOff>
    </xdr:to>
    <xdr:cxnSp macro="">
      <xdr:nvCxnSpPr>
        <xdr:cNvPr id="703" name="直線コネクタ 702"/>
        <xdr:cNvCxnSpPr/>
      </xdr:nvCxnSpPr>
      <xdr:spPr>
        <a:xfrm flipV="1">
          <a:off x="13703300" y="1673415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92075</xdr:rowOff>
    </xdr:from>
    <xdr:to xmlns:xdr="http://schemas.openxmlformats.org/drawingml/2006/spreadsheetDrawing">
      <xdr:col>76</xdr:col>
      <xdr:colOff>165100</xdr:colOff>
      <xdr:row>97</xdr:row>
      <xdr:rowOff>22225</xdr:rowOff>
    </xdr:to>
    <xdr:sp macro="" textlink="">
      <xdr:nvSpPr>
        <xdr:cNvPr id="704" name="フローチャート: 判断 703"/>
        <xdr:cNvSpPr/>
      </xdr:nvSpPr>
      <xdr:spPr>
        <a:xfrm>
          <a:off x="14541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38735</xdr:rowOff>
    </xdr:from>
    <xdr:ext cx="526415" cy="259080"/>
    <xdr:sp macro="" textlink="">
      <xdr:nvSpPr>
        <xdr:cNvPr id="705" name="テキスト ボックス 704"/>
        <xdr:cNvSpPr txBox="1"/>
      </xdr:nvSpPr>
      <xdr:spPr>
        <a:xfrm>
          <a:off x="14324965" y="1632648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112395</xdr:rowOff>
    </xdr:from>
    <xdr:to xmlns:xdr="http://schemas.openxmlformats.org/drawingml/2006/spreadsheetDrawing">
      <xdr:col>71</xdr:col>
      <xdr:colOff>177800</xdr:colOff>
      <xdr:row>97</xdr:row>
      <xdr:rowOff>119380</xdr:rowOff>
    </xdr:to>
    <xdr:cxnSp macro="">
      <xdr:nvCxnSpPr>
        <xdr:cNvPr id="706" name="直線コネクタ 705"/>
        <xdr:cNvCxnSpPr/>
      </xdr:nvCxnSpPr>
      <xdr:spPr>
        <a:xfrm flipV="1">
          <a:off x="12814300" y="1674304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111125</xdr:rowOff>
    </xdr:from>
    <xdr:to xmlns:xdr="http://schemas.openxmlformats.org/drawingml/2006/spreadsheetDrawing">
      <xdr:col>72</xdr:col>
      <xdr:colOff>38100</xdr:colOff>
      <xdr:row>97</xdr:row>
      <xdr:rowOff>41275</xdr:rowOff>
    </xdr:to>
    <xdr:sp macro="" textlink="">
      <xdr:nvSpPr>
        <xdr:cNvPr id="707" name="フローチャート: 判断 706"/>
        <xdr:cNvSpPr/>
      </xdr:nvSpPr>
      <xdr:spPr>
        <a:xfrm>
          <a:off x="13652500" y="1657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57785</xdr:rowOff>
    </xdr:from>
    <xdr:ext cx="526415" cy="259080"/>
    <xdr:sp macro="" textlink="">
      <xdr:nvSpPr>
        <xdr:cNvPr id="708" name="テキスト ボックス 707"/>
        <xdr:cNvSpPr txBox="1"/>
      </xdr:nvSpPr>
      <xdr:spPr>
        <a:xfrm>
          <a:off x="13435965" y="1634553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95250</xdr:rowOff>
    </xdr:from>
    <xdr:to xmlns:xdr="http://schemas.openxmlformats.org/drawingml/2006/spreadsheetDrawing">
      <xdr:col>67</xdr:col>
      <xdr:colOff>101600</xdr:colOff>
      <xdr:row>98</xdr:row>
      <xdr:rowOff>25400</xdr:rowOff>
    </xdr:to>
    <xdr:sp macro="" textlink="">
      <xdr:nvSpPr>
        <xdr:cNvPr id="709" name="フローチャート: 判断 708"/>
        <xdr:cNvSpPr/>
      </xdr:nvSpPr>
      <xdr:spPr>
        <a:xfrm>
          <a:off x="12763500" y="1672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16510</xdr:rowOff>
    </xdr:from>
    <xdr:ext cx="526415" cy="259080"/>
    <xdr:sp macro="" textlink="">
      <xdr:nvSpPr>
        <xdr:cNvPr id="710" name="テキスト ボックス 709"/>
        <xdr:cNvSpPr txBox="1"/>
      </xdr:nvSpPr>
      <xdr:spPr>
        <a:xfrm>
          <a:off x="12546965" y="168186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55245</xdr:rowOff>
    </xdr:from>
    <xdr:to xmlns:xdr="http://schemas.openxmlformats.org/drawingml/2006/spreadsheetDrawing">
      <xdr:col>85</xdr:col>
      <xdr:colOff>177800</xdr:colOff>
      <xdr:row>97</xdr:row>
      <xdr:rowOff>156845</xdr:rowOff>
    </xdr:to>
    <xdr:sp macro="" textlink="">
      <xdr:nvSpPr>
        <xdr:cNvPr id="716" name="楕円 715"/>
        <xdr:cNvSpPr/>
      </xdr:nvSpPr>
      <xdr:spPr>
        <a:xfrm>
          <a:off x="16268700" y="1668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33655</xdr:rowOff>
    </xdr:from>
    <xdr:ext cx="534670" cy="258445"/>
    <xdr:sp macro="" textlink="">
      <xdr:nvSpPr>
        <xdr:cNvPr id="717" name="公債費該当値テキスト"/>
        <xdr:cNvSpPr txBox="1"/>
      </xdr:nvSpPr>
      <xdr:spPr>
        <a:xfrm>
          <a:off x="16370300" y="166643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59055</xdr:rowOff>
    </xdr:from>
    <xdr:to xmlns:xdr="http://schemas.openxmlformats.org/drawingml/2006/spreadsheetDrawing">
      <xdr:col>81</xdr:col>
      <xdr:colOff>101600</xdr:colOff>
      <xdr:row>97</xdr:row>
      <xdr:rowOff>160655</xdr:rowOff>
    </xdr:to>
    <xdr:sp macro="" textlink="">
      <xdr:nvSpPr>
        <xdr:cNvPr id="718" name="楕円 717"/>
        <xdr:cNvSpPr/>
      </xdr:nvSpPr>
      <xdr:spPr>
        <a:xfrm>
          <a:off x="154305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151765</xdr:rowOff>
    </xdr:from>
    <xdr:ext cx="526415" cy="259080"/>
    <xdr:sp macro="" textlink="">
      <xdr:nvSpPr>
        <xdr:cNvPr id="719" name="テキスト ボックス 718"/>
        <xdr:cNvSpPr txBox="1"/>
      </xdr:nvSpPr>
      <xdr:spPr>
        <a:xfrm>
          <a:off x="15213965" y="1678241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52705</xdr:rowOff>
    </xdr:from>
    <xdr:to xmlns:xdr="http://schemas.openxmlformats.org/drawingml/2006/spreadsheetDrawing">
      <xdr:col>76</xdr:col>
      <xdr:colOff>165100</xdr:colOff>
      <xdr:row>97</xdr:row>
      <xdr:rowOff>154940</xdr:rowOff>
    </xdr:to>
    <xdr:sp macro="" textlink="">
      <xdr:nvSpPr>
        <xdr:cNvPr id="720" name="楕円 719"/>
        <xdr:cNvSpPr/>
      </xdr:nvSpPr>
      <xdr:spPr>
        <a:xfrm>
          <a:off x="145415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145415</xdr:rowOff>
    </xdr:from>
    <xdr:ext cx="526415" cy="250825"/>
    <xdr:sp macro="" textlink="">
      <xdr:nvSpPr>
        <xdr:cNvPr id="721" name="テキスト ボックス 720"/>
        <xdr:cNvSpPr txBox="1"/>
      </xdr:nvSpPr>
      <xdr:spPr>
        <a:xfrm>
          <a:off x="14324965" y="16776065"/>
          <a:ext cx="5264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61595</xdr:rowOff>
    </xdr:from>
    <xdr:to xmlns:xdr="http://schemas.openxmlformats.org/drawingml/2006/spreadsheetDrawing">
      <xdr:col>72</xdr:col>
      <xdr:colOff>38100</xdr:colOff>
      <xdr:row>97</xdr:row>
      <xdr:rowOff>163195</xdr:rowOff>
    </xdr:to>
    <xdr:sp macro="" textlink="">
      <xdr:nvSpPr>
        <xdr:cNvPr id="722" name="楕円 721"/>
        <xdr:cNvSpPr/>
      </xdr:nvSpPr>
      <xdr:spPr>
        <a:xfrm>
          <a:off x="13652500" y="16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154940</xdr:rowOff>
    </xdr:from>
    <xdr:ext cx="526415" cy="251460"/>
    <xdr:sp macro="" textlink="">
      <xdr:nvSpPr>
        <xdr:cNvPr id="723" name="テキスト ボックス 722"/>
        <xdr:cNvSpPr txBox="1"/>
      </xdr:nvSpPr>
      <xdr:spPr>
        <a:xfrm>
          <a:off x="13435965" y="167855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68580</xdr:rowOff>
    </xdr:from>
    <xdr:to xmlns:xdr="http://schemas.openxmlformats.org/drawingml/2006/spreadsheetDrawing">
      <xdr:col>67</xdr:col>
      <xdr:colOff>101600</xdr:colOff>
      <xdr:row>97</xdr:row>
      <xdr:rowOff>170180</xdr:rowOff>
    </xdr:to>
    <xdr:sp macro="" textlink="">
      <xdr:nvSpPr>
        <xdr:cNvPr id="724" name="楕円 723"/>
        <xdr:cNvSpPr/>
      </xdr:nvSpPr>
      <xdr:spPr>
        <a:xfrm>
          <a:off x="12763500" y="1669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15240</xdr:rowOff>
    </xdr:from>
    <xdr:ext cx="526415" cy="259080"/>
    <xdr:sp macro="" textlink="">
      <xdr:nvSpPr>
        <xdr:cNvPr id="725" name="テキスト ボックス 724"/>
        <xdr:cNvSpPr txBox="1"/>
      </xdr:nvSpPr>
      <xdr:spPr>
        <a:xfrm>
          <a:off x="12546965" y="1647444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1630" cy="217170"/>
    <xdr:sp macro="" textlink="">
      <xdr:nvSpPr>
        <xdr:cNvPr id="734" name="テキスト ボックス 733"/>
        <xdr:cNvSpPr txBox="1"/>
      </xdr:nvSpPr>
      <xdr:spPr>
        <a:xfrm>
          <a:off x="18249900" y="4635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6" name="直線コネクタ 73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0665" cy="250825"/>
    <xdr:sp macro="" textlink="">
      <xdr:nvSpPr>
        <xdr:cNvPr id="737" name="テキスト ボックス 736"/>
        <xdr:cNvSpPr txBox="1"/>
      </xdr:nvSpPr>
      <xdr:spPr>
        <a:xfrm>
          <a:off x="18039080" y="65125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38" name="直線コネクタ 73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68935" cy="250825"/>
    <xdr:sp macro="" textlink="">
      <xdr:nvSpPr>
        <xdr:cNvPr id="739" name="テキスト ボックス 738"/>
        <xdr:cNvSpPr txBox="1"/>
      </xdr:nvSpPr>
      <xdr:spPr>
        <a:xfrm>
          <a:off x="17910810" y="6055360"/>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0" name="直線コネクタ 73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68935" cy="250825"/>
    <xdr:sp macro="" textlink="">
      <xdr:nvSpPr>
        <xdr:cNvPr id="741" name="テキスト ボックス 740"/>
        <xdr:cNvSpPr txBox="1"/>
      </xdr:nvSpPr>
      <xdr:spPr>
        <a:xfrm>
          <a:off x="17910810" y="5598160"/>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2" name="直線コネクタ 74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168910</xdr:rowOff>
    </xdr:from>
    <xdr:ext cx="368935" cy="250825"/>
    <xdr:sp macro="" textlink="">
      <xdr:nvSpPr>
        <xdr:cNvPr id="743" name="テキスト ボックス 742"/>
        <xdr:cNvSpPr txBox="1"/>
      </xdr:nvSpPr>
      <xdr:spPr>
        <a:xfrm>
          <a:off x="17910810" y="5140960"/>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68935" cy="250825"/>
    <xdr:sp macro="" textlink="">
      <xdr:nvSpPr>
        <xdr:cNvPr id="745" name="テキスト ボックス 744"/>
        <xdr:cNvSpPr txBox="1"/>
      </xdr:nvSpPr>
      <xdr:spPr>
        <a:xfrm>
          <a:off x="17910810" y="4683760"/>
          <a:ext cx="3689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112395</xdr:rowOff>
    </xdr:from>
    <xdr:to xmlns:xdr="http://schemas.openxmlformats.org/drawingml/2006/spreadsheetDrawing">
      <xdr:col>116</xdr:col>
      <xdr:colOff>62865</xdr:colOff>
      <xdr:row>38</xdr:row>
      <xdr:rowOff>139700</xdr:rowOff>
    </xdr:to>
    <xdr:cxnSp macro="">
      <xdr:nvCxnSpPr>
        <xdr:cNvPr id="747" name="直線コネクタ 746"/>
        <xdr:cNvCxnSpPr/>
      </xdr:nvCxnSpPr>
      <xdr:spPr>
        <a:xfrm flipV="1">
          <a:off x="22159595" y="525589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155575</xdr:rowOff>
    </xdr:from>
    <xdr:ext cx="249555" cy="250825"/>
    <xdr:sp macro="" textlink="">
      <xdr:nvSpPr>
        <xdr:cNvPr id="748" name="諸支出金最小値テキスト"/>
        <xdr:cNvSpPr txBox="1"/>
      </xdr:nvSpPr>
      <xdr:spPr>
        <a:xfrm>
          <a:off x="22212300" y="6670675"/>
          <a:ext cx="2495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49" name="直線コネクタ 74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59055</xdr:rowOff>
    </xdr:from>
    <xdr:ext cx="378460" cy="259080"/>
    <xdr:sp macro="" textlink="">
      <xdr:nvSpPr>
        <xdr:cNvPr id="750" name="諸支出金最大値テキスト"/>
        <xdr:cNvSpPr txBox="1"/>
      </xdr:nvSpPr>
      <xdr:spPr>
        <a:xfrm>
          <a:off x="22212300" y="50311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112395</xdr:rowOff>
    </xdr:from>
    <xdr:to xmlns:xdr="http://schemas.openxmlformats.org/drawingml/2006/spreadsheetDrawing">
      <xdr:col>116</xdr:col>
      <xdr:colOff>152400</xdr:colOff>
      <xdr:row>30</xdr:row>
      <xdr:rowOff>112395</xdr:rowOff>
    </xdr:to>
    <xdr:cxnSp macro="">
      <xdr:nvCxnSpPr>
        <xdr:cNvPr id="751" name="直線コネクタ 750"/>
        <xdr:cNvCxnSpPr/>
      </xdr:nvCxnSpPr>
      <xdr:spPr>
        <a:xfrm>
          <a:off x="22072600" y="5255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52" name="直線コネクタ 75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73025</xdr:rowOff>
    </xdr:from>
    <xdr:ext cx="313690" cy="259080"/>
    <xdr:sp macro="" textlink="">
      <xdr:nvSpPr>
        <xdr:cNvPr id="753" name="諸支出金平均値テキスト"/>
        <xdr:cNvSpPr txBox="1"/>
      </xdr:nvSpPr>
      <xdr:spPr>
        <a:xfrm>
          <a:off x="22212300" y="6416675"/>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50165</xdr:rowOff>
    </xdr:from>
    <xdr:to xmlns:xdr="http://schemas.openxmlformats.org/drawingml/2006/spreadsheetDrawing">
      <xdr:col>116</xdr:col>
      <xdr:colOff>114300</xdr:colOff>
      <xdr:row>38</xdr:row>
      <xdr:rowOff>151765</xdr:rowOff>
    </xdr:to>
    <xdr:sp macro="" textlink="">
      <xdr:nvSpPr>
        <xdr:cNvPr id="754" name="フローチャート: 判断 753"/>
        <xdr:cNvSpPr/>
      </xdr:nvSpPr>
      <xdr:spPr>
        <a:xfrm>
          <a:off x="221107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55" name="直線コネクタ 75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107315</xdr:rowOff>
    </xdr:from>
    <xdr:to xmlns:xdr="http://schemas.openxmlformats.org/drawingml/2006/spreadsheetDrawing">
      <xdr:col>112</xdr:col>
      <xdr:colOff>38100</xdr:colOff>
      <xdr:row>38</xdr:row>
      <xdr:rowOff>37465</xdr:rowOff>
    </xdr:to>
    <xdr:sp macro="" textlink="">
      <xdr:nvSpPr>
        <xdr:cNvPr id="756" name="フローチャート: 判断 755"/>
        <xdr:cNvSpPr/>
      </xdr:nvSpPr>
      <xdr:spPr>
        <a:xfrm>
          <a:off x="21272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53975</xdr:rowOff>
    </xdr:from>
    <xdr:ext cx="313690" cy="250825"/>
    <xdr:sp macro="" textlink="">
      <xdr:nvSpPr>
        <xdr:cNvPr id="757" name="テキスト ボックス 756"/>
        <xdr:cNvSpPr txBox="1"/>
      </xdr:nvSpPr>
      <xdr:spPr>
        <a:xfrm>
          <a:off x="21166455" y="6226175"/>
          <a:ext cx="3136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58" name="直線コネクタ 75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52070</xdr:rowOff>
    </xdr:from>
    <xdr:to xmlns:xdr="http://schemas.openxmlformats.org/drawingml/2006/spreadsheetDrawing">
      <xdr:col>107</xdr:col>
      <xdr:colOff>101600</xdr:colOff>
      <xdr:row>38</xdr:row>
      <xdr:rowOff>153670</xdr:rowOff>
    </xdr:to>
    <xdr:sp macro="" textlink="">
      <xdr:nvSpPr>
        <xdr:cNvPr id="759" name="フローチャート: 判断 758"/>
        <xdr:cNvSpPr/>
      </xdr:nvSpPr>
      <xdr:spPr>
        <a:xfrm>
          <a:off x="203835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170180</xdr:rowOff>
    </xdr:from>
    <xdr:ext cx="313690" cy="259080"/>
    <xdr:sp macro="" textlink="">
      <xdr:nvSpPr>
        <xdr:cNvPr id="760" name="テキスト ボックス 759"/>
        <xdr:cNvSpPr txBox="1"/>
      </xdr:nvSpPr>
      <xdr:spPr>
        <a:xfrm>
          <a:off x="20277455" y="63423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61" name="直線コネクタ 76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2" name="フローチャート: 判断 761"/>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1300" cy="259080"/>
    <xdr:sp macro="" textlink="">
      <xdr:nvSpPr>
        <xdr:cNvPr id="763" name="テキスト ボックス 762"/>
        <xdr:cNvSpPr txBox="1"/>
      </xdr:nvSpPr>
      <xdr:spPr>
        <a:xfrm>
          <a:off x="19420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74930</xdr:rowOff>
    </xdr:from>
    <xdr:to xmlns:xdr="http://schemas.openxmlformats.org/drawingml/2006/spreadsheetDrawing">
      <xdr:col>98</xdr:col>
      <xdr:colOff>38100</xdr:colOff>
      <xdr:row>38</xdr:row>
      <xdr:rowOff>5080</xdr:rowOff>
    </xdr:to>
    <xdr:sp macro="" textlink="">
      <xdr:nvSpPr>
        <xdr:cNvPr id="764" name="フローチャート: 判断 763"/>
        <xdr:cNvSpPr/>
      </xdr:nvSpPr>
      <xdr:spPr>
        <a:xfrm>
          <a:off x="18605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36</xdr:row>
      <xdr:rowOff>21590</xdr:rowOff>
    </xdr:from>
    <xdr:ext cx="313690" cy="259080"/>
    <xdr:sp macro="" textlink="">
      <xdr:nvSpPr>
        <xdr:cNvPr id="765" name="テキスト ボックス 764"/>
        <xdr:cNvSpPr txBox="1"/>
      </xdr:nvSpPr>
      <xdr:spPr>
        <a:xfrm>
          <a:off x="18499455" y="619379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1" name="楕円 77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29210</xdr:rowOff>
    </xdr:from>
    <xdr:ext cx="249555" cy="251460"/>
    <xdr:sp macro="" textlink="">
      <xdr:nvSpPr>
        <xdr:cNvPr id="772" name="諸支出金該当値テキスト"/>
        <xdr:cNvSpPr txBox="1"/>
      </xdr:nvSpPr>
      <xdr:spPr>
        <a:xfrm>
          <a:off x="22212300" y="65443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3" name="楕円 77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1300" cy="259080"/>
    <xdr:sp macro="" textlink="">
      <xdr:nvSpPr>
        <xdr:cNvPr id="774" name="テキスト ボックス 773"/>
        <xdr:cNvSpPr txBox="1"/>
      </xdr:nvSpPr>
      <xdr:spPr>
        <a:xfrm>
          <a:off x="21198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5" name="楕円 77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1300" cy="259080"/>
    <xdr:sp macro="" textlink="">
      <xdr:nvSpPr>
        <xdr:cNvPr id="776" name="テキスト ボックス 775"/>
        <xdr:cNvSpPr txBox="1"/>
      </xdr:nvSpPr>
      <xdr:spPr>
        <a:xfrm>
          <a:off x="20309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77" name="楕円 77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37</xdr:row>
      <xdr:rowOff>35560</xdr:rowOff>
    </xdr:from>
    <xdr:ext cx="241300" cy="259080"/>
    <xdr:sp macro="" textlink="">
      <xdr:nvSpPr>
        <xdr:cNvPr id="778" name="テキスト ボックス 777"/>
        <xdr:cNvSpPr txBox="1"/>
      </xdr:nvSpPr>
      <xdr:spPr>
        <a:xfrm>
          <a:off x="19420840" y="63792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79" name="楕円 77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1300" cy="259080"/>
    <xdr:sp macro="" textlink="">
      <xdr:nvSpPr>
        <xdr:cNvPr id="780" name="テキスト ボックス 779"/>
        <xdr:cNvSpPr txBox="1"/>
      </xdr:nvSpPr>
      <xdr:spPr>
        <a:xfrm>
          <a:off x="18531840" y="66967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1630" cy="217170"/>
    <xdr:sp macro="" textlink="">
      <xdr:nvSpPr>
        <xdr:cNvPr id="789" name="テキスト ボックス 788"/>
        <xdr:cNvSpPr txBox="1"/>
      </xdr:nvSpPr>
      <xdr:spPr>
        <a:xfrm>
          <a:off x="18249900" y="8064500"/>
          <a:ext cx="34163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1" name="直線コネクタ 79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0665" cy="250825"/>
    <xdr:sp macro="" textlink="">
      <xdr:nvSpPr>
        <xdr:cNvPr id="792" name="テキスト ボックス 791"/>
        <xdr:cNvSpPr txBox="1"/>
      </xdr:nvSpPr>
      <xdr:spPr>
        <a:xfrm>
          <a:off x="18039080" y="9255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3" name="直線コネクタ 79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0665" cy="250825"/>
    <xdr:sp macro="" textlink="">
      <xdr:nvSpPr>
        <xdr:cNvPr id="794" name="テキスト ボックス 793"/>
        <xdr:cNvSpPr txBox="1"/>
      </xdr:nvSpPr>
      <xdr:spPr>
        <a:xfrm>
          <a:off x="18039080" y="8112760"/>
          <a:ext cx="2406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6" name="直線コネクタ 79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9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98" name="直線コネクタ 79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9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01" name="直線コネクタ 80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3" name="フローチャート: 判断 80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04" name="直線コネクタ 80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5" name="フローチャート: 判断 80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300" cy="259080"/>
    <xdr:sp macro="" textlink="">
      <xdr:nvSpPr>
        <xdr:cNvPr id="806" name="テキスト ボックス 805"/>
        <xdr:cNvSpPr txBox="1"/>
      </xdr:nvSpPr>
      <xdr:spPr>
        <a:xfrm>
          <a:off x="21198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07" name="直線コネクタ 80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8" name="フローチャート: 判断 80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300" cy="259080"/>
    <xdr:sp macro="" textlink="">
      <xdr:nvSpPr>
        <xdr:cNvPr id="809" name="テキスト ボックス 808"/>
        <xdr:cNvSpPr txBox="1"/>
      </xdr:nvSpPr>
      <xdr:spPr>
        <a:xfrm>
          <a:off x="20309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10" name="直線コネクタ 80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1" name="フローチャート: 判断 81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1300" cy="259080"/>
    <xdr:sp macro="" textlink="">
      <xdr:nvSpPr>
        <xdr:cNvPr id="812" name="テキスト ボックス 811"/>
        <xdr:cNvSpPr txBox="1"/>
      </xdr:nvSpPr>
      <xdr:spPr>
        <a:xfrm>
          <a:off x="19420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3" name="フローチャート: 判断 81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300" cy="259080"/>
    <xdr:sp macro="" textlink="">
      <xdr:nvSpPr>
        <xdr:cNvPr id="814" name="テキスト ボックス 813"/>
        <xdr:cNvSpPr txBox="1"/>
      </xdr:nvSpPr>
      <xdr:spPr>
        <a:xfrm>
          <a:off x="18531840" y="94399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5" name="テキスト ボックス 81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6" name="テキスト ボックス 81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7" name="テキスト ボックス 81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8" name="テキスト ボックス 81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9" name="テキスト ボックス 81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0" name="楕円 81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2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2" name="楕円 82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1300" cy="259080"/>
    <xdr:sp macro="" textlink="">
      <xdr:nvSpPr>
        <xdr:cNvPr id="823" name="テキスト ボックス 822"/>
        <xdr:cNvSpPr txBox="1"/>
      </xdr:nvSpPr>
      <xdr:spPr>
        <a:xfrm>
          <a:off x="21198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4" name="楕円 82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1300" cy="259080"/>
    <xdr:sp macro="" textlink="">
      <xdr:nvSpPr>
        <xdr:cNvPr id="825" name="テキスト ボックス 824"/>
        <xdr:cNvSpPr txBox="1"/>
      </xdr:nvSpPr>
      <xdr:spPr>
        <a:xfrm>
          <a:off x="20309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6" name="楕円 82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1300" cy="259080"/>
    <xdr:sp macro="" textlink="">
      <xdr:nvSpPr>
        <xdr:cNvPr id="827" name="テキスト ボックス 826"/>
        <xdr:cNvSpPr txBox="1"/>
      </xdr:nvSpPr>
      <xdr:spPr>
        <a:xfrm>
          <a:off x="19420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8" name="楕円 82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1300" cy="259080"/>
    <xdr:sp macro="" textlink="">
      <xdr:nvSpPr>
        <xdr:cNvPr id="829" name="テキスト ボックス 828"/>
        <xdr:cNvSpPr txBox="1"/>
      </xdr:nvSpPr>
      <xdr:spPr>
        <a:xfrm>
          <a:off x="18531840" y="912241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総務費については、財政調整基金積立金の減少やR5年度完成の庁舎建設事業の進捗に伴い大幅な減少となった。</a:t>
          </a:r>
        </a:p>
        <a:p>
          <a:r>
            <a:rPr kumimoji="1" lang="ja-JP" altLang="en-US" sz="1300">
              <a:latin typeface="ＭＳ Ｐゴシック"/>
              <a:ea typeface="ＭＳ Ｐゴシック"/>
            </a:rPr>
            <a:t>民生費については、住民税非課税世帯等臨時特別給付事業、認定こども園・幼稚園施設型給付費、子育て世帯物価高騰対策支援商品券給付費などにより増加となった。</a:t>
          </a:r>
        </a:p>
        <a:p>
          <a:r>
            <a:rPr kumimoji="1" lang="ja-JP" altLang="en-US" sz="1300">
              <a:latin typeface="ＭＳ Ｐゴシック"/>
              <a:ea typeface="ＭＳ Ｐゴシック"/>
            </a:rPr>
            <a:t>災害復旧費については、令和５年７月豪雨災害で被害を受けた道路、河川、農林業施設などの復旧工事費により大幅な増加となった。</a:t>
          </a:r>
        </a:p>
        <a:p>
          <a:r>
            <a:rPr kumimoji="1" lang="ja-JP" altLang="en-US" sz="1300">
              <a:latin typeface="ＭＳ Ｐゴシック"/>
              <a:ea typeface="ＭＳ Ｐゴシック"/>
            </a:rPr>
            <a:t>今後は、老朽化に伴う公共施設や学校施設の維持補修及び更新等（建替え、複合化）が大きな課題であり、公共施設等総合管理計画及び個別施設計画に基づき、適正な管理を行い財政の健全化を図る。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令和5年度の収支の状況については、歳入歳出差引254,904千円、実質収支174,996千円、単年度収支▲214,310千円、実質単年度収支▲211,999千円となった。
　単年度収支、実質単年度収支ともに2億円を超えるマイナスとなっているが、個別施設計画等による施設の更新、長寿命化等に備えて特目基金に積立を行ったことも一つの要因となっている。歳入では、地方税は、前年度から横ばいの状況で、特別交付税が災害を起因として大きく増加している。歳出では、災害復旧事業等に対応するため、地方債借入等を実施しながら財政運営を行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福岡県広川町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国民健康保険特別会計については、平成30年度より県単位の広域化に際し赤字を解消し黒字となっているが、徐々に黒字額が減少している。昨年度に引き続き税率改正、賦課限度額の引上げを行ったが、被保険者数の減少などの影響により、国民健康保険税は減収となった。歳出については、今後も、国民健康保険事業費納付金の増加が予想される。健全な財政運営を行うため、今後も国保税率の見直しや特定健診の受診率向上、健康増進・予防事業などの推進に取り組んでいく。</a:t>
          </a:r>
        </a:p>
        <a:p>
          <a:r>
            <a:rPr kumimoji="1" lang="ja-JP" altLang="en-US" sz="1400">
              <a:latin typeface="ＭＳ ゴシック"/>
              <a:ea typeface="ＭＳ ゴシック"/>
            </a:rPr>
            <a:t>水道事業会計については、今後も計画的に維持補修・更新を実施していく。</a:t>
          </a:r>
        </a:p>
        <a:p>
          <a:r>
            <a:rPr kumimoji="1" lang="ja-JP" altLang="en-US" sz="1400">
              <a:latin typeface="ＭＳ ゴシック"/>
              <a:ea typeface="ＭＳ ゴシック"/>
            </a:rPr>
            <a:t>下水道事業については、整備計画に基づき多額の支出が見込まれるため、整備計画区域の見直しを実施するなど効率的な財政運営を行っていく。</a:t>
          </a: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134</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135</v>
      </c>
      <c r="C2" s="4"/>
      <c r="D2" s="40"/>
    </row>
    <row r="3" spans="1:119" ht="18.75" customHeight="1">
      <c r="A3" s="2"/>
      <c r="B3" s="5" t="s">
        <v>136</v>
      </c>
      <c r="C3" s="22"/>
      <c r="D3" s="22"/>
      <c r="E3" s="44"/>
      <c r="F3" s="44"/>
      <c r="G3" s="44"/>
      <c r="H3" s="44"/>
      <c r="I3" s="44"/>
      <c r="J3" s="44"/>
      <c r="K3" s="44"/>
      <c r="L3" s="44" t="s">
        <v>140</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146</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150</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151</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154</v>
      </c>
      <c r="AZ4" s="197"/>
      <c r="BA4" s="197"/>
      <c r="BB4" s="197"/>
      <c r="BC4" s="197"/>
      <c r="BD4" s="197"/>
      <c r="BE4" s="197"/>
      <c r="BF4" s="197"/>
      <c r="BG4" s="197"/>
      <c r="BH4" s="197"/>
      <c r="BI4" s="197"/>
      <c r="BJ4" s="197"/>
      <c r="BK4" s="197"/>
      <c r="BL4" s="197"/>
      <c r="BM4" s="208"/>
      <c r="BN4" s="213">
        <v>9306925</v>
      </c>
      <c r="BO4" s="216"/>
      <c r="BP4" s="216"/>
      <c r="BQ4" s="216"/>
      <c r="BR4" s="216"/>
      <c r="BS4" s="216"/>
      <c r="BT4" s="216"/>
      <c r="BU4" s="219"/>
      <c r="BV4" s="213">
        <v>10020924</v>
      </c>
      <c r="BW4" s="216"/>
      <c r="BX4" s="216"/>
      <c r="BY4" s="216"/>
      <c r="BZ4" s="216"/>
      <c r="CA4" s="216"/>
      <c r="CB4" s="216"/>
      <c r="CC4" s="219"/>
      <c r="CD4" s="222" t="s">
        <v>145</v>
      </c>
      <c r="CE4" s="223"/>
      <c r="CF4" s="223"/>
      <c r="CG4" s="223"/>
      <c r="CH4" s="223"/>
      <c r="CI4" s="223"/>
      <c r="CJ4" s="223"/>
      <c r="CK4" s="223"/>
      <c r="CL4" s="223"/>
      <c r="CM4" s="223"/>
      <c r="CN4" s="223"/>
      <c r="CO4" s="223"/>
      <c r="CP4" s="223"/>
      <c r="CQ4" s="223"/>
      <c r="CR4" s="223"/>
      <c r="CS4" s="226"/>
      <c r="CT4" s="229">
        <v>3.5</v>
      </c>
      <c r="CU4" s="237"/>
      <c r="CV4" s="237"/>
      <c r="CW4" s="237"/>
      <c r="CX4" s="237"/>
      <c r="CY4" s="237"/>
      <c r="CZ4" s="237"/>
      <c r="DA4" s="245"/>
      <c r="DB4" s="229">
        <v>8</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69</v>
      </c>
      <c r="AV5" s="139"/>
      <c r="AW5" s="139"/>
      <c r="AX5" s="139"/>
      <c r="AY5" s="190" t="s">
        <v>147</v>
      </c>
      <c r="AZ5" s="198"/>
      <c r="BA5" s="198"/>
      <c r="BB5" s="198"/>
      <c r="BC5" s="198"/>
      <c r="BD5" s="198"/>
      <c r="BE5" s="198"/>
      <c r="BF5" s="198"/>
      <c r="BG5" s="198"/>
      <c r="BH5" s="198"/>
      <c r="BI5" s="198"/>
      <c r="BJ5" s="198"/>
      <c r="BK5" s="198"/>
      <c r="BL5" s="198"/>
      <c r="BM5" s="209"/>
      <c r="BN5" s="214">
        <v>9052021</v>
      </c>
      <c r="BO5" s="217"/>
      <c r="BP5" s="217"/>
      <c r="BQ5" s="217"/>
      <c r="BR5" s="217"/>
      <c r="BS5" s="217"/>
      <c r="BT5" s="217"/>
      <c r="BU5" s="220"/>
      <c r="BV5" s="214">
        <v>9626239</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91.3</v>
      </c>
      <c r="CU5" s="238"/>
      <c r="CV5" s="238"/>
      <c r="CW5" s="238"/>
      <c r="CX5" s="238"/>
      <c r="CY5" s="238"/>
      <c r="CZ5" s="238"/>
      <c r="DA5" s="246"/>
      <c r="DB5" s="230">
        <v>89.8</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73</v>
      </c>
      <c r="AN6" s="58"/>
      <c r="AO6" s="58"/>
      <c r="AP6" s="58"/>
      <c r="AQ6" s="58"/>
      <c r="AR6" s="58"/>
      <c r="AS6" s="58"/>
      <c r="AT6" s="63"/>
      <c r="AU6" s="182" t="s">
        <v>69</v>
      </c>
      <c r="AV6" s="139"/>
      <c r="AW6" s="139"/>
      <c r="AX6" s="139"/>
      <c r="AY6" s="190" t="s">
        <v>167</v>
      </c>
      <c r="AZ6" s="198"/>
      <c r="BA6" s="198"/>
      <c r="BB6" s="198"/>
      <c r="BC6" s="198"/>
      <c r="BD6" s="198"/>
      <c r="BE6" s="198"/>
      <c r="BF6" s="198"/>
      <c r="BG6" s="198"/>
      <c r="BH6" s="198"/>
      <c r="BI6" s="198"/>
      <c r="BJ6" s="198"/>
      <c r="BK6" s="198"/>
      <c r="BL6" s="198"/>
      <c r="BM6" s="209"/>
      <c r="BN6" s="214">
        <v>254904</v>
      </c>
      <c r="BO6" s="217"/>
      <c r="BP6" s="217"/>
      <c r="BQ6" s="217"/>
      <c r="BR6" s="217"/>
      <c r="BS6" s="217"/>
      <c r="BT6" s="217"/>
      <c r="BU6" s="220"/>
      <c r="BV6" s="214">
        <v>394685</v>
      </c>
      <c r="BW6" s="217"/>
      <c r="BX6" s="217"/>
      <c r="BY6" s="217"/>
      <c r="BZ6" s="217"/>
      <c r="CA6" s="217"/>
      <c r="CB6" s="217"/>
      <c r="CC6" s="220"/>
      <c r="CD6" s="192" t="s">
        <v>168</v>
      </c>
      <c r="CE6" s="111"/>
      <c r="CF6" s="111"/>
      <c r="CG6" s="111"/>
      <c r="CH6" s="111"/>
      <c r="CI6" s="111"/>
      <c r="CJ6" s="111"/>
      <c r="CK6" s="111"/>
      <c r="CL6" s="111"/>
      <c r="CM6" s="111"/>
      <c r="CN6" s="111"/>
      <c r="CO6" s="111"/>
      <c r="CP6" s="111"/>
      <c r="CQ6" s="111"/>
      <c r="CR6" s="111"/>
      <c r="CS6" s="211"/>
      <c r="CT6" s="231">
        <v>92.1</v>
      </c>
      <c r="CU6" s="239"/>
      <c r="CV6" s="239"/>
      <c r="CW6" s="239"/>
      <c r="CX6" s="239"/>
      <c r="CY6" s="239"/>
      <c r="CZ6" s="239"/>
      <c r="DA6" s="247"/>
      <c r="DB6" s="231">
        <v>91.6</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169</v>
      </c>
      <c r="AN7" s="58"/>
      <c r="AO7" s="58"/>
      <c r="AP7" s="58"/>
      <c r="AQ7" s="58"/>
      <c r="AR7" s="58"/>
      <c r="AS7" s="58"/>
      <c r="AT7" s="63"/>
      <c r="AU7" s="182" t="s">
        <v>69</v>
      </c>
      <c r="AV7" s="139"/>
      <c r="AW7" s="139"/>
      <c r="AX7" s="139"/>
      <c r="AY7" s="190" t="s">
        <v>171</v>
      </c>
      <c r="AZ7" s="198"/>
      <c r="BA7" s="198"/>
      <c r="BB7" s="198"/>
      <c r="BC7" s="198"/>
      <c r="BD7" s="198"/>
      <c r="BE7" s="198"/>
      <c r="BF7" s="198"/>
      <c r="BG7" s="198"/>
      <c r="BH7" s="198"/>
      <c r="BI7" s="198"/>
      <c r="BJ7" s="198"/>
      <c r="BK7" s="198"/>
      <c r="BL7" s="198"/>
      <c r="BM7" s="209"/>
      <c r="BN7" s="214">
        <v>79908</v>
      </c>
      <c r="BO7" s="217"/>
      <c r="BP7" s="217"/>
      <c r="BQ7" s="217"/>
      <c r="BR7" s="217"/>
      <c r="BS7" s="217"/>
      <c r="BT7" s="217"/>
      <c r="BU7" s="220"/>
      <c r="BV7" s="214">
        <v>5379</v>
      </c>
      <c r="BW7" s="217"/>
      <c r="BX7" s="217"/>
      <c r="BY7" s="217"/>
      <c r="BZ7" s="217"/>
      <c r="CA7" s="217"/>
      <c r="CB7" s="217"/>
      <c r="CC7" s="220"/>
      <c r="CD7" s="192" t="s">
        <v>173</v>
      </c>
      <c r="CE7" s="111"/>
      <c r="CF7" s="111"/>
      <c r="CG7" s="111"/>
      <c r="CH7" s="111"/>
      <c r="CI7" s="111"/>
      <c r="CJ7" s="111"/>
      <c r="CK7" s="111"/>
      <c r="CL7" s="111"/>
      <c r="CM7" s="111"/>
      <c r="CN7" s="111"/>
      <c r="CO7" s="111"/>
      <c r="CP7" s="111"/>
      <c r="CQ7" s="111"/>
      <c r="CR7" s="111"/>
      <c r="CS7" s="211"/>
      <c r="CT7" s="214">
        <v>4988719</v>
      </c>
      <c r="CU7" s="217"/>
      <c r="CV7" s="217"/>
      <c r="CW7" s="217"/>
      <c r="CX7" s="217"/>
      <c r="CY7" s="217"/>
      <c r="CZ7" s="217"/>
      <c r="DA7" s="220"/>
      <c r="DB7" s="214">
        <v>4878709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174</v>
      </c>
      <c r="AN8" s="58"/>
      <c r="AO8" s="58"/>
      <c r="AP8" s="58"/>
      <c r="AQ8" s="58"/>
      <c r="AR8" s="58"/>
      <c r="AS8" s="58"/>
      <c r="AT8" s="63"/>
      <c r="AU8" s="182" t="s">
        <v>69</v>
      </c>
      <c r="AV8" s="139"/>
      <c r="AW8" s="139"/>
      <c r="AX8" s="139"/>
      <c r="AY8" s="190" t="s">
        <v>177</v>
      </c>
      <c r="AZ8" s="198"/>
      <c r="BA8" s="198"/>
      <c r="BB8" s="198"/>
      <c r="BC8" s="198"/>
      <c r="BD8" s="198"/>
      <c r="BE8" s="198"/>
      <c r="BF8" s="198"/>
      <c r="BG8" s="198"/>
      <c r="BH8" s="198"/>
      <c r="BI8" s="198"/>
      <c r="BJ8" s="198"/>
      <c r="BK8" s="198"/>
      <c r="BL8" s="198"/>
      <c r="BM8" s="209"/>
      <c r="BN8" s="214">
        <v>174996</v>
      </c>
      <c r="BO8" s="217"/>
      <c r="BP8" s="217"/>
      <c r="BQ8" s="217"/>
      <c r="BR8" s="217"/>
      <c r="BS8" s="217"/>
      <c r="BT8" s="217"/>
      <c r="BU8" s="220"/>
      <c r="BV8" s="214">
        <v>389306</v>
      </c>
      <c r="BW8" s="217"/>
      <c r="BX8" s="217"/>
      <c r="BY8" s="217"/>
      <c r="BZ8" s="217"/>
      <c r="CA8" s="217"/>
      <c r="CB8" s="217"/>
      <c r="CC8" s="220"/>
      <c r="CD8" s="192" t="s">
        <v>178</v>
      </c>
      <c r="CE8" s="111"/>
      <c r="CF8" s="111"/>
      <c r="CG8" s="111"/>
      <c r="CH8" s="111"/>
      <c r="CI8" s="111"/>
      <c r="CJ8" s="111"/>
      <c r="CK8" s="111"/>
      <c r="CL8" s="111"/>
      <c r="CM8" s="111"/>
      <c r="CN8" s="111"/>
      <c r="CO8" s="111"/>
      <c r="CP8" s="111"/>
      <c r="CQ8" s="111"/>
      <c r="CR8" s="111"/>
      <c r="CS8" s="211"/>
      <c r="CT8" s="232">
        <v>0.6</v>
      </c>
      <c r="CU8" s="240"/>
      <c r="CV8" s="240"/>
      <c r="CW8" s="240"/>
      <c r="CX8" s="240"/>
      <c r="CY8" s="240"/>
      <c r="CZ8" s="240"/>
      <c r="DA8" s="248"/>
      <c r="DB8" s="232">
        <v>0.61</v>
      </c>
      <c r="DC8" s="240"/>
      <c r="DD8" s="240"/>
      <c r="DE8" s="240"/>
      <c r="DF8" s="240"/>
      <c r="DG8" s="240"/>
      <c r="DH8" s="240"/>
      <c r="DI8" s="248"/>
    </row>
    <row r="9" spans="1:119" ht="18.75" customHeight="1">
      <c r="A9" s="2"/>
      <c r="B9" s="10" t="s">
        <v>19</v>
      </c>
      <c r="C9" s="27"/>
      <c r="D9" s="27"/>
      <c r="E9" s="27"/>
      <c r="F9" s="27"/>
      <c r="G9" s="27"/>
      <c r="H9" s="27"/>
      <c r="I9" s="27"/>
      <c r="J9" s="27"/>
      <c r="K9" s="31"/>
      <c r="L9" s="65" t="s">
        <v>15</v>
      </c>
      <c r="M9" s="74"/>
      <c r="N9" s="74"/>
      <c r="O9" s="74"/>
      <c r="P9" s="74"/>
      <c r="Q9" s="86"/>
      <c r="R9" s="97">
        <v>19969</v>
      </c>
      <c r="S9" s="106"/>
      <c r="T9" s="106"/>
      <c r="U9" s="106"/>
      <c r="V9" s="117"/>
      <c r="W9" s="127" t="s">
        <v>180</v>
      </c>
      <c r="X9" s="137"/>
      <c r="Y9" s="137"/>
      <c r="Z9" s="137"/>
      <c r="AA9" s="137"/>
      <c r="AB9" s="137"/>
      <c r="AC9" s="137"/>
      <c r="AD9" s="137"/>
      <c r="AE9" s="137"/>
      <c r="AF9" s="137"/>
      <c r="AG9" s="137"/>
      <c r="AH9" s="137"/>
      <c r="AI9" s="137"/>
      <c r="AJ9" s="137"/>
      <c r="AK9" s="137"/>
      <c r="AL9" s="164"/>
      <c r="AM9" s="175" t="s">
        <v>181</v>
      </c>
      <c r="AN9" s="58"/>
      <c r="AO9" s="58"/>
      <c r="AP9" s="58"/>
      <c r="AQ9" s="58"/>
      <c r="AR9" s="58"/>
      <c r="AS9" s="58"/>
      <c r="AT9" s="63"/>
      <c r="AU9" s="182" t="s">
        <v>69</v>
      </c>
      <c r="AV9" s="139"/>
      <c r="AW9" s="139"/>
      <c r="AX9" s="139"/>
      <c r="AY9" s="190" t="s">
        <v>70</v>
      </c>
      <c r="AZ9" s="198"/>
      <c r="BA9" s="198"/>
      <c r="BB9" s="198"/>
      <c r="BC9" s="198"/>
      <c r="BD9" s="198"/>
      <c r="BE9" s="198"/>
      <c r="BF9" s="198"/>
      <c r="BG9" s="198"/>
      <c r="BH9" s="198"/>
      <c r="BI9" s="198"/>
      <c r="BJ9" s="198"/>
      <c r="BK9" s="198"/>
      <c r="BL9" s="198"/>
      <c r="BM9" s="209"/>
      <c r="BN9" s="214">
        <v>-214310</v>
      </c>
      <c r="BO9" s="217"/>
      <c r="BP9" s="217"/>
      <c r="BQ9" s="217"/>
      <c r="BR9" s="217"/>
      <c r="BS9" s="217"/>
      <c r="BT9" s="217"/>
      <c r="BU9" s="220"/>
      <c r="BV9" s="214">
        <v>-87420</v>
      </c>
      <c r="BW9" s="217"/>
      <c r="BX9" s="217"/>
      <c r="BY9" s="217"/>
      <c r="BZ9" s="217"/>
      <c r="CA9" s="217"/>
      <c r="CB9" s="217"/>
      <c r="CC9" s="220"/>
      <c r="CD9" s="192" t="s">
        <v>67</v>
      </c>
      <c r="CE9" s="111"/>
      <c r="CF9" s="111"/>
      <c r="CG9" s="111"/>
      <c r="CH9" s="111"/>
      <c r="CI9" s="111"/>
      <c r="CJ9" s="111"/>
      <c r="CK9" s="111"/>
      <c r="CL9" s="111"/>
      <c r="CM9" s="111"/>
      <c r="CN9" s="111"/>
      <c r="CO9" s="111"/>
      <c r="CP9" s="111"/>
      <c r="CQ9" s="111"/>
      <c r="CR9" s="111"/>
      <c r="CS9" s="211"/>
      <c r="CT9" s="230">
        <v>11.8</v>
      </c>
      <c r="CU9" s="238"/>
      <c r="CV9" s="238"/>
      <c r="CW9" s="238"/>
      <c r="CX9" s="238"/>
      <c r="CY9" s="238"/>
      <c r="CZ9" s="238"/>
      <c r="DA9" s="246"/>
      <c r="DB9" s="230">
        <v>12</v>
      </c>
      <c r="DC9" s="238"/>
      <c r="DD9" s="238"/>
      <c r="DE9" s="238"/>
      <c r="DF9" s="238"/>
      <c r="DG9" s="238"/>
      <c r="DH9" s="238"/>
      <c r="DI9" s="246"/>
    </row>
    <row r="10" spans="1:119" ht="18.75" customHeight="1">
      <c r="A10" s="2"/>
      <c r="B10" s="10"/>
      <c r="C10" s="27"/>
      <c r="D10" s="27"/>
      <c r="E10" s="27"/>
      <c r="F10" s="27"/>
      <c r="G10" s="27"/>
      <c r="H10" s="27"/>
      <c r="I10" s="27"/>
      <c r="J10" s="27"/>
      <c r="K10" s="31"/>
      <c r="L10" s="52" t="s">
        <v>184</v>
      </c>
      <c r="M10" s="58"/>
      <c r="N10" s="58"/>
      <c r="O10" s="58"/>
      <c r="P10" s="58"/>
      <c r="Q10" s="63"/>
      <c r="R10" s="72">
        <v>20183</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69</v>
      </c>
      <c r="AV10" s="139"/>
      <c r="AW10" s="139"/>
      <c r="AX10" s="139"/>
      <c r="AY10" s="190" t="s">
        <v>187</v>
      </c>
      <c r="AZ10" s="198"/>
      <c r="BA10" s="198"/>
      <c r="BB10" s="198"/>
      <c r="BC10" s="198"/>
      <c r="BD10" s="198"/>
      <c r="BE10" s="198"/>
      <c r="BF10" s="198"/>
      <c r="BG10" s="198"/>
      <c r="BH10" s="198"/>
      <c r="BI10" s="198"/>
      <c r="BJ10" s="198"/>
      <c r="BK10" s="198"/>
      <c r="BL10" s="198"/>
      <c r="BM10" s="209"/>
      <c r="BN10" s="214">
        <v>1611</v>
      </c>
      <c r="BO10" s="217"/>
      <c r="BP10" s="217"/>
      <c r="BQ10" s="217"/>
      <c r="BR10" s="217"/>
      <c r="BS10" s="217"/>
      <c r="BT10" s="217"/>
      <c r="BU10" s="220"/>
      <c r="BV10" s="214">
        <v>110166</v>
      </c>
      <c r="BW10" s="217"/>
      <c r="BX10" s="217"/>
      <c r="BY10" s="217"/>
      <c r="BZ10" s="217"/>
      <c r="CA10" s="217"/>
      <c r="CB10" s="217"/>
      <c r="CC10" s="220"/>
      <c r="CD10" s="222" t="s">
        <v>188</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65</v>
      </c>
      <c r="AN11" s="58"/>
      <c r="AO11" s="58"/>
      <c r="AP11" s="58"/>
      <c r="AQ11" s="58"/>
      <c r="AR11" s="58"/>
      <c r="AS11" s="58"/>
      <c r="AT11" s="63"/>
      <c r="AU11" s="182" t="s">
        <v>69</v>
      </c>
      <c r="AV11" s="139"/>
      <c r="AW11" s="139"/>
      <c r="AX11" s="139"/>
      <c r="AY11" s="190" t="s">
        <v>194</v>
      </c>
      <c r="AZ11" s="198"/>
      <c r="BA11" s="198"/>
      <c r="BB11" s="198"/>
      <c r="BC11" s="198"/>
      <c r="BD11" s="198"/>
      <c r="BE11" s="198"/>
      <c r="BF11" s="198"/>
      <c r="BG11" s="198"/>
      <c r="BH11" s="198"/>
      <c r="BI11" s="198"/>
      <c r="BJ11" s="198"/>
      <c r="BK11" s="198"/>
      <c r="BL11" s="198"/>
      <c r="BM11" s="209"/>
      <c r="BN11" s="214">
        <v>700</v>
      </c>
      <c r="BO11" s="217"/>
      <c r="BP11" s="217"/>
      <c r="BQ11" s="217"/>
      <c r="BR11" s="217"/>
      <c r="BS11" s="217"/>
      <c r="BT11" s="217"/>
      <c r="BU11" s="220"/>
      <c r="BV11" s="214">
        <v>0</v>
      </c>
      <c r="BW11" s="217"/>
      <c r="BX11" s="217"/>
      <c r="BY11" s="217"/>
      <c r="BZ11" s="217"/>
      <c r="CA11" s="217"/>
      <c r="CB11" s="217"/>
      <c r="CC11" s="220"/>
      <c r="CD11" s="192" t="s">
        <v>197</v>
      </c>
      <c r="CE11" s="111"/>
      <c r="CF11" s="111"/>
      <c r="CG11" s="111"/>
      <c r="CH11" s="111"/>
      <c r="CI11" s="111"/>
      <c r="CJ11" s="111"/>
      <c r="CK11" s="111"/>
      <c r="CL11" s="111"/>
      <c r="CM11" s="111"/>
      <c r="CN11" s="111"/>
      <c r="CO11" s="111"/>
      <c r="CP11" s="111"/>
      <c r="CQ11" s="111"/>
      <c r="CR11" s="111"/>
      <c r="CS11" s="211"/>
      <c r="CT11" s="232" t="s">
        <v>198</v>
      </c>
      <c r="CU11" s="240"/>
      <c r="CV11" s="240"/>
      <c r="CW11" s="240"/>
      <c r="CX11" s="240"/>
      <c r="CY11" s="240"/>
      <c r="CZ11" s="240"/>
      <c r="DA11" s="248"/>
      <c r="DB11" s="232" t="s">
        <v>198</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202</v>
      </c>
      <c r="M12" s="75"/>
      <c r="N12" s="75"/>
      <c r="O12" s="75"/>
      <c r="P12" s="75"/>
      <c r="Q12" s="87"/>
      <c r="R12" s="99">
        <v>19273</v>
      </c>
      <c r="S12" s="108"/>
      <c r="T12" s="108"/>
      <c r="U12" s="108"/>
      <c r="V12" s="120"/>
      <c r="W12" s="132" t="s">
        <v>8</v>
      </c>
      <c r="X12" s="139"/>
      <c r="Y12" s="139"/>
      <c r="Z12" s="139"/>
      <c r="AA12" s="139"/>
      <c r="AB12" s="144"/>
      <c r="AC12" s="148" t="s">
        <v>109</v>
      </c>
      <c r="AD12" s="155"/>
      <c r="AE12" s="155"/>
      <c r="AF12" s="155"/>
      <c r="AG12" s="158"/>
      <c r="AH12" s="148" t="s">
        <v>204</v>
      </c>
      <c r="AI12" s="155"/>
      <c r="AJ12" s="155"/>
      <c r="AK12" s="155"/>
      <c r="AL12" s="170"/>
      <c r="AM12" s="175" t="s">
        <v>205</v>
      </c>
      <c r="AN12" s="58"/>
      <c r="AO12" s="58"/>
      <c r="AP12" s="58"/>
      <c r="AQ12" s="58"/>
      <c r="AR12" s="58"/>
      <c r="AS12" s="58"/>
      <c r="AT12" s="63"/>
      <c r="AU12" s="182" t="s">
        <v>208</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211</v>
      </c>
      <c r="CE12" s="111"/>
      <c r="CF12" s="111"/>
      <c r="CG12" s="111"/>
      <c r="CH12" s="111"/>
      <c r="CI12" s="111"/>
      <c r="CJ12" s="111"/>
      <c r="CK12" s="111"/>
      <c r="CL12" s="111"/>
      <c r="CM12" s="111"/>
      <c r="CN12" s="111"/>
      <c r="CO12" s="111"/>
      <c r="CP12" s="111"/>
      <c r="CQ12" s="111"/>
      <c r="CR12" s="111"/>
      <c r="CS12" s="211"/>
      <c r="CT12" s="232" t="s">
        <v>198</v>
      </c>
      <c r="CU12" s="240"/>
      <c r="CV12" s="240"/>
      <c r="CW12" s="240"/>
      <c r="CX12" s="240"/>
      <c r="CY12" s="240"/>
      <c r="CZ12" s="240"/>
      <c r="DA12" s="248"/>
      <c r="DB12" s="232" t="s">
        <v>198</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18835</v>
      </c>
      <c r="S13" s="109"/>
      <c r="T13" s="109"/>
      <c r="U13" s="109"/>
      <c r="V13" s="121"/>
      <c r="W13" s="130" t="s">
        <v>214</v>
      </c>
      <c r="X13" s="56"/>
      <c r="Y13" s="56"/>
      <c r="Z13" s="56"/>
      <c r="AA13" s="56"/>
      <c r="AB13" s="25"/>
      <c r="AC13" s="72">
        <v>930</v>
      </c>
      <c r="AD13" s="80"/>
      <c r="AE13" s="80"/>
      <c r="AF13" s="80"/>
      <c r="AG13" s="84"/>
      <c r="AH13" s="72">
        <v>1099</v>
      </c>
      <c r="AI13" s="80"/>
      <c r="AJ13" s="80"/>
      <c r="AK13" s="80"/>
      <c r="AL13" s="118"/>
      <c r="AM13" s="175" t="s">
        <v>216</v>
      </c>
      <c r="AN13" s="58"/>
      <c r="AO13" s="58"/>
      <c r="AP13" s="58"/>
      <c r="AQ13" s="58"/>
      <c r="AR13" s="58"/>
      <c r="AS13" s="58"/>
      <c r="AT13" s="63"/>
      <c r="AU13" s="182" t="s">
        <v>208</v>
      </c>
      <c r="AV13" s="139"/>
      <c r="AW13" s="139"/>
      <c r="AX13" s="139"/>
      <c r="AY13" s="190" t="s">
        <v>218</v>
      </c>
      <c r="AZ13" s="198"/>
      <c r="BA13" s="198"/>
      <c r="BB13" s="198"/>
      <c r="BC13" s="198"/>
      <c r="BD13" s="198"/>
      <c r="BE13" s="198"/>
      <c r="BF13" s="198"/>
      <c r="BG13" s="198"/>
      <c r="BH13" s="198"/>
      <c r="BI13" s="198"/>
      <c r="BJ13" s="198"/>
      <c r="BK13" s="198"/>
      <c r="BL13" s="198"/>
      <c r="BM13" s="209"/>
      <c r="BN13" s="214">
        <v>-211999</v>
      </c>
      <c r="BO13" s="217"/>
      <c r="BP13" s="217"/>
      <c r="BQ13" s="217"/>
      <c r="BR13" s="217"/>
      <c r="BS13" s="217"/>
      <c r="BT13" s="217"/>
      <c r="BU13" s="220"/>
      <c r="BV13" s="214">
        <v>22746</v>
      </c>
      <c r="BW13" s="217"/>
      <c r="BX13" s="217"/>
      <c r="BY13" s="217"/>
      <c r="BZ13" s="217"/>
      <c r="CA13" s="217"/>
      <c r="CB13" s="217"/>
      <c r="CC13" s="220"/>
      <c r="CD13" s="192" t="s">
        <v>219</v>
      </c>
      <c r="CE13" s="111"/>
      <c r="CF13" s="111"/>
      <c r="CG13" s="111"/>
      <c r="CH13" s="111"/>
      <c r="CI13" s="111"/>
      <c r="CJ13" s="111"/>
      <c r="CK13" s="111"/>
      <c r="CL13" s="111"/>
      <c r="CM13" s="111"/>
      <c r="CN13" s="111"/>
      <c r="CO13" s="111"/>
      <c r="CP13" s="111"/>
      <c r="CQ13" s="111"/>
      <c r="CR13" s="111"/>
      <c r="CS13" s="211"/>
      <c r="CT13" s="230">
        <v>8.4</v>
      </c>
      <c r="CU13" s="238"/>
      <c r="CV13" s="238"/>
      <c r="CW13" s="238"/>
      <c r="CX13" s="238"/>
      <c r="CY13" s="238"/>
      <c r="CZ13" s="238"/>
      <c r="DA13" s="246"/>
      <c r="DB13" s="230">
        <v>8.4</v>
      </c>
      <c r="DC13" s="238"/>
      <c r="DD13" s="238"/>
      <c r="DE13" s="238"/>
      <c r="DF13" s="238"/>
      <c r="DG13" s="238"/>
      <c r="DH13" s="238"/>
      <c r="DI13" s="246"/>
    </row>
    <row r="14" spans="1:119" ht="18.75" customHeight="1">
      <c r="A14" s="2"/>
      <c r="B14" s="12"/>
      <c r="C14" s="29"/>
      <c r="D14" s="29"/>
      <c r="E14" s="29"/>
      <c r="F14" s="29"/>
      <c r="G14" s="29"/>
      <c r="H14" s="29"/>
      <c r="I14" s="29"/>
      <c r="J14" s="29"/>
      <c r="K14" s="61"/>
      <c r="L14" s="68" t="s">
        <v>220</v>
      </c>
      <c r="M14" s="77"/>
      <c r="N14" s="77"/>
      <c r="O14" s="77"/>
      <c r="P14" s="77"/>
      <c r="Q14" s="89"/>
      <c r="R14" s="100">
        <v>19366</v>
      </c>
      <c r="S14" s="109"/>
      <c r="T14" s="109"/>
      <c r="U14" s="109"/>
      <c r="V14" s="121"/>
      <c r="W14" s="129"/>
      <c r="X14" s="57"/>
      <c r="Y14" s="57"/>
      <c r="Z14" s="57"/>
      <c r="AA14" s="57"/>
      <c r="AB14" s="24"/>
      <c r="AC14" s="149">
        <v>10.4</v>
      </c>
      <c r="AD14" s="156"/>
      <c r="AE14" s="156"/>
      <c r="AF14" s="156"/>
      <c r="AG14" s="159"/>
      <c r="AH14" s="149">
        <v>12.1</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24.1</v>
      </c>
      <c r="CU14" s="242"/>
      <c r="CV14" s="242"/>
      <c r="CW14" s="242"/>
      <c r="CX14" s="242"/>
      <c r="CY14" s="242"/>
      <c r="CZ14" s="242"/>
      <c r="DA14" s="250"/>
      <c r="DB14" s="234">
        <v>34.9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18972</v>
      </c>
      <c r="S15" s="109"/>
      <c r="T15" s="109"/>
      <c r="U15" s="109"/>
      <c r="V15" s="121"/>
      <c r="W15" s="130" t="s">
        <v>7</v>
      </c>
      <c r="X15" s="56"/>
      <c r="Y15" s="56"/>
      <c r="Z15" s="56"/>
      <c r="AA15" s="56"/>
      <c r="AB15" s="25"/>
      <c r="AC15" s="72">
        <v>2185</v>
      </c>
      <c r="AD15" s="80"/>
      <c r="AE15" s="80"/>
      <c r="AF15" s="80"/>
      <c r="AG15" s="84"/>
      <c r="AH15" s="72">
        <v>2250</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2595014</v>
      </c>
      <c r="BO15" s="216"/>
      <c r="BP15" s="216"/>
      <c r="BQ15" s="216"/>
      <c r="BR15" s="216"/>
      <c r="BS15" s="216"/>
      <c r="BT15" s="216"/>
      <c r="BU15" s="219"/>
      <c r="BV15" s="213">
        <v>2496828</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4</v>
      </c>
      <c r="S16" s="110"/>
      <c r="T16" s="110"/>
      <c r="U16" s="110"/>
      <c r="V16" s="122"/>
      <c r="W16" s="129"/>
      <c r="X16" s="57"/>
      <c r="Y16" s="57"/>
      <c r="Z16" s="57"/>
      <c r="AA16" s="57"/>
      <c r="AB16" s="24"/>
      <c r="AC16" s="149">
        <v>24.4</v>
      </c>
      <c r="AD16" s="156"/>
      <c r="AE16" s="156"/>
      <c r="AF16" s="156"/>
      <c r="AG16" s="159"/>
      <c r="AH16" s="149">
        <v>24.8</v>
      </c>
      <c r="AI16" s="156"/>
      <c r="AJ16" s="156"/>
      <c r="AK16" s="156"/>
      <c r="AL16" s="171"/>
      <c r="AM16" s="175"/>
      <c r="AN16" s="58"/>
      <c r="AO16" s="58"/>
      <c r="AP16" s="58"/>
      <c r="AQ16" s="58"/>
      <c r="AR16" s="58"/>
      <c r="AS16" s="58"/>
      <c r="AT16" s="63"/>
      <c r="AU16" s="182"/>
      <c r="AV16" s="139"/>
      <c r="AW16" s="139"/>
      <c r="AX16" s="139"/>
      <c r="AY16" s="190" t="s">
        <v>107</v>
      </c>
      <c r="AZ16" s="198"/>
      <c r="BA16" s="198"/>
      <c r="BB16" s="198"/>
      <c r="BC16" s="198"/>
      <c r="BD16" s="198"/>
      <c r="BE16" s="198"/>
      <c r="BF16" s="198"/>
      <c r="BG16" s="198"/>
      <c r="BH16" s="198"/>
      <c r="BI16" s="198"/>
      <c r="BJ16" s="198"/>
      <c r="BK16" s="198"/>
      <c r="BL16" s="198"/>
      <c r="BM16" s="209"/>
      <c r="BN16" s="214">
        <v>4265240</v>
      </c>
      <c r="BO16" s="217"/>
      <c r="BP16" s="217"/>
      <c r="BQ16" s="217"/>
      <c r="BR16" s="217"/>
      <c r="BS16" s="217"/>
      <c r="BT16" s="217"/>
      <c r="BU16" s="220"/>
      <c r="BV16" s="214">
        <v>4123465</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102</v>
      </c>
      <c r="N17" s="83"/>
      <c r="O17" s="83"/>
      <c r="P17" s="83"/>
      <c r="Q17" s="91"/>
      <c r="R17" s="101" t="s">
        <v>230</v>
      </c>
      <c r="S17" s="110"/>
      <c r="T17" s="110"/>
      <c r="U17" s="110"/>
      <c r="V17" s="122"/>
      <c r="W17" s="130" t="s">
        <v>96</v>
      </c>
      <c r="X17" s="56"/>
      <c r="Y17" s="56"/>
      <c r="Z17" s="56"/>
      <c r="AA17" s="56"/>
      <c r="AB17" s="25"/>
      <c r="AC17" s="72">
        <v>5857</v>
      </c>
      <c r="AD17" s="80"/>
      <c r="AE17" s="80"/>
      <c r="AF17" s="80"/>
      <c r="AG17" s="84"/>
      <c r="AH17" s="72">
        <v>5716</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3275172</v>
      </c>
      <c r="BO17" s="217"/>
      <c r="BP17" s="217"/>
      <c r="BQ17" s="217"/>
      <c r="BR17" s="217"/>
      <c r="BS17" s="217"/>
      <c r="BT17" s="217"/>
      <c r="BU17" s="220"/>
      <c r="BV17" s="214">
        <v>3159256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37.94</v>
      </c>
      <c r="M18" s="70"/>
      <c r="N18" s="70"/>
      <c r="O18" s="70"/>
      <c r="P18" s="70"/>
      <c r="Q18" s="70"/>
      <c r="R18" s="102"/>
      <c r="S18" s="102"/>
      <c r="T18" s="102"/>
      <c r="U18" s="102"/>
      <c r="V18" s="123"/>
      <c r="W18" s="131"/>
      <c r="X18" s="138"/>
      <c r="Y18" s="138"/>
      <c r="Z18" s="138"/>
      <c r="AA18" s="138"/>
      <c r="AB18" s="26"/>
      <c r="AC18" s="150">
        <v>65.3</v>
      </c>
      <c r="AD18" s="157"/>
      <c r="AE18" s="157"/>
      <c r="AF18" s="157"/>
      <c r="AG18" s="160"/>
      <c r="AH18" s="150">
        <v>63.1</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4526202</v>
      </c>
      <c r="BO18" s="217"/>
      <c r="BP18" s="217"/>
      <c r="BQ18" s="217"/>
      <c r="BR18" s="217"/>
      <c r="BS18" s="217"/>
      <c r="BT18" s="217"/>
      <c r="BU18" s="220"/>
      <c r="BV18" s="214">
        <v>4443377</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526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131</v>
      </c>
      <c r="AZ19" s="198"/>
      <c r="BA19" s="198"/>
      <c r="BB19" s="198"/>
      <c r="BC19" s="198"/>
      <c r="BD19" s="198"/>
      <c r="BE19" s="198"/>
      <c r="BF19" s="198"/>
      <c r="BG19" s="198"/>
      <c r="BH19" s="198"/>
      <c r="BI19" s="198"/>
      <c r="BJ19" s="198"/>
      <c r="BK19" s="198"/>
      <c r="BL19" s="198"/>
      <c r="BM19" s="209"/>
      <c r="BN19" s="214">
        <v>5960662</v>
      </c>
      <c r="BO19" s="217"/>
      <c r="BP19" s="217"/>
      <c r="BQ19" s="217"/>
      <c r="BR19" s="217"/>
      <c r="BS19" s="217"/>
      <c r="BT19" s="217"/>
      <c r="BU19" s="220"/>
      <c r="BV19" s="214">
        <v>5811525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7486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8</v>
      </c>
      <c r="F22" s="56"/>
      <c r="G22" s="56"/>
      <c r="H22" s="56"/>
      <c r="I22" s="56"/>
      <c r="J22" s="56"/>
      <c r="K22" s="25"/>
      <c r="L22" s="50" t="s">
        <v>240</v>
      </c>
      <c r="M22" s="56"/>
      <c r="N22" s="56"/>
      <c r="O22" s="56"/>
      <c r="P22" s="25"/>
      <c r="Q22" s="92" t="s">
        <v>242</v>
      </c>
      <c r="R22" s="104"/>
      <c r="S22" s="104"/>
      <c r="T22" s="104"/>
      <c r="U22" s="104"/>
      <c r="V22" s="125"/>
      <c r="W22" s="133" t="s">
        <v>57</v>
      </c>
      <c r="X22" s="33"/>
      <c r="Y22" s="41"/>
      <c r="Z22" s="50" t="s">
        <v>8</v>
      </c>
      <c r="AA22" s="56"/>
      <c r="AB22" s="56"/>
      <c r="AC22" s="56"/>
      <c r="AD22" s="56"/>
      <c r="AE22" s="56"/>
      <c r="AF22" s="56"/>
      <c r="AG22" s="25"/>
      <c r="AH22" s="163" t="s">
        <v>182</v>
      </c>
      <c r="AI22" s="56"/>
      <c r="AJ22" s="56"/>
      <c r="AK22" s="56"/>
      <c r="AL22" s="25"/>
      <c r="AM22" s="163" t="s">
        <v>243</v>
      </c>
      <c r="AN22" s="178"/>
      <c r="AO22" s="178"/>
      <c r="AP22" s="178"/>
      <c r="AQ22" s="178"/>
      <c r="AR22" s="180"/>
      <c r="AS22" s="92" t="s">
        <v>242</v>
      </c>
      <c r="AT22" s="104"/>
      <c r="AU22" s="104"/>
      <c r="AV22" s="104"/>
      <c r="AW22" s="104"/>
      <c r="AX22" s="187"/>
      <c r="AY22" s="189" t="s">
        <v>245</v>
      </c>
      <c r="AZ22" s="197"/>
      <c r="BA22" s="197"/>
      <c r="BB22" s="197"/>
      <c r="BC22" s="197"/>
      <c r="BD22" s="197"/>
      <c r="BE22" s="197"/>
      <c r="BF22" s="197"/>
      <c r="BG22" s="197"/>
      <c r="BH22" s="197"/>
      <c r="BI22" s="197"/>
      <c r="BJ22" s="197"/>
      <c r="BK22" s="197"/>
      <c r="BL22" s="197"/>
      <c r="BM22" s="208"/>
      <c r="BN22" s="213">
        <v>8702604</v>
      </c>
      <c r="BO22" s="216"/>
      <c r="BP22" s="216"/>
      <c r="BQ22" s="216"/>
      <c r="BR22" s="216"/>
      <c r="BS22" s="216"/>
      <c r="BT22" s="216"/>
      <c r="BU22" s="219"/>
      <c r="BV22" s="213">
        <v>8820991</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247</v>
      </c>
      <c r="AZ23" s="198"/>
      <c r="BA23" s="198"/>
      <c r="BB23" s="198"/>
      <c r="BC23" s="198"/>
      <c r="BD23" s="198"/>
      <c r="BE23" s="198"/>
      <c r="BF23" s="198"/>
      <c r="BG23" s="198"/>
      <c r="BH23" s="198"/>
      <c r="BI23" s="198"/>
      <c r="BJ23" s="198"/>
      <c r="BK23" s="198"/>
      <c r="BL23" s="198"/>
      <c r="BM23" s="209"/>
      <c r="BN23" s="214">
        <v>8551884</v>
      </c>
      <c r="BO23" s="217"/>
      <c r="BP23" s="217"/>
      <c r="BQ23" s="217"/>
      <c r="BR23" s="217"/>
      <c r="BS23" s="217"/>
      <c r="BT23" s="217"/>
      <c r="BU23" s="220"/>
      <c r="BV23" s="214">
        <v>8659798</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249</v>
      </c>
      <c r="F24" s="58"/>
      <c r="G24" s="58"/>
      <c r="H24" s="58"/>
      <c r="I24" s="58"/>
      <c r="J24" s="58"/>
      <c r="K24" s="63"/>
      <c r="L24" s="72">
        <v>1</v>
      </c>
      <c r="M24" s="80"/>
      <c r="N24" s="80"/>
      <c r="O24" s="80"/>
      <c r="P24" s="84"/>
      <c r="Q24" s="72">
        <v>7667</v>
      </c>
      <c r="R24" s="80"/>
      <c r="S24" s="80"/>
      <c r="T24" s="80"/>
      <c r="U24" s="80"/>
      <c r="V24" s="84"/>
      <c r="W24" s="134"/>
      <c r="X24" s="34"/>
      <c r="Y24" s="42"/>
      <c r="Z24" s="52" t="s">
        <v>250</v>
      </c>
      <c r="AA24" s="58"/>
      <c r="AB24" s="58"/>
      <c r="AC24" s="58"/>
      <c r="AD24" s="58"/>
      <c r="AE24" s="58"/>
      <c r="AF24" s="58"/>
      <c r="AG24" s="63"/>
      <c r="AH24" s="72">
        <v>108</v>
      </c>
      <c r="AI24" s="80"/>
      <c r="AJ24" s="80"/>
      <c r="AK24" s="80"/>
      <c r="AL24" s="84"/>
      <c r="AM24" s="72">
        <v>311256</v>
      </c>
      <c r="AN24" s="80"/>
      <c r="AO24" s="80"/>
      <c r="AP24" s="80"/>
      <c r="AQ24" s="80"/>
      <c r="AR24" s="84"/>
      <c r="AS24" s="72">
        <v>2882</v>
      </c>
      <c r="AT24" s="80"/>
      <c r="AU24" s="80"/>
      <c r="AV24" s="80"/>
      <c r="AW24" s="80"/>
      <c r="AX24" s="118"/>
      <c r="AY24" s="191" t="s">
        <v>252</v>
      </c>
      <c r="AZ24" s="199"/>
      <c r="BA24" s="199"/>
      <c r="BB24" s="199"/>
      <c r="BC24" s="199"/>
      <c r="BD24" s="199"/>
      <c r="BE24" s="199"/>
      <c r="BF24" s="199"/>
      <c r="BG24" s="199"/>
      <c r="BH24" s="199"/>
      <c r="BI24" s="199"/>
      <c r="BJ24" s="199"/>
      <c r="BK24" s="199"/>
      <c r="BL24" s="199"/>
      <c r="BM24" s="210"/>
      <c r="BN24" s="214">
        <v>5696400</v>
      </c>
      <c r="BO24" s="217"/>
      <c r="BP24" s="217"/>
      <c r="BQ24" s="217"/>
      <c r="BR24" s="217"/>
      <c r="BS24" s="217"/>
      <c r="BT24" s="217"/>
      <c r="BU24" s="220"/>
      <c r="BV24" s="214">
        <v>5557173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6430</v>
      </c>
      <c r="R25" s="80"/>
      <c r="S25" s="80"/>
      <c r="T25" s="80"/>
      <c r="U25" s="80"/>
      <c r="V25" s="84"/>
      <c r="W25" s="134"/>
      <c r="X25" s="34"/>
      <c r="Y25" s="42"/>
      <c r="Z25" s="52" t="s">
        <v>257</v>
      </c>
      <c r="AA25" s="58"/>
      <c r="AB25" s="58"/>
      <c r="AC25" s="58"/>
      <c r="AD25" s="58"/>
      <c r="AE25" s="58"/>
      <c r="AF25" s="58"/>
      <c r="AG25" s="63"/>
      <c r="AH25" s="72" t="s">
        <v>198</v>
      </c>
      <c r="AI25" s="80"/>
      <c r="AJ25" s="80"/>
      <c r="AK25" s="80"/>
      <c r="AL25" s="84"/>
      <c r="AM25" s="72" t="s">
        <v>198</v>
      </c>
      <c r="AN25" s="80"/>
      <c r="AO25" s="80"/>
      <c r="AP25" s="80"/>
      <c r="AQ25" s="80"/>
      <c r="AR25" s="84"/>
      <c r="AS25" s="72" t="s">
        <v>198</v>
      </c>
      <c r="AT25" s="80"/>
      <c r="AU25" s="80"/>
      <c r="AV25" s="80"/>
      <c r="AW25" s="80"/>
      <c r="AX25" s="118"/>
      <c r="AY25" s="189" t="s">
        <v>36</v>
      </c>
      <c r="AZ25" s="197"/>
      <c r="BA25" s="197"/>
      <c r="BB25" s="197"/>
      <c r="BC25" s="197"/>
      <c r="BD25" s="197"/>
      <c r="BE25" s="197"/>
      <c r="BF25" s="197"/>
      <c r="BG25" s="197"/>
      <c r="BH25" s="197"/>
      <c r="BI25" s="197"/>
      <c r="BJ25" s="197"/>
      <c r="BK25" s="197"/>
      <c r="BL25" s="197"/>
      <c r="BM25" s="208"/>
      <c r="BN25" s="213">
        <v>1287639</v>
      </c>
      <c r="BO25" s="216"/>
      <c r="BP25" s="216"/>
      <c r="BQ25" s="216"/>
      <c r="BR25" s="216"/>
      <c r="BS25" s="216"/>
      <c r="BT25" s="216"/>
      <c r="BU25" s="219"/>
      <c r="BV25" s="213">
        <v>1779023</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5950</v>
      </c>
      <c r="R26" s="80"/>
      <c r="S26" s="80"/>
      <c r="T26" s="80"/>
      <c r="U26" s="80"/>
      <c r="V26" s="84"/>
      <c r="W26" s="134"/>
      <c r="X26" s="34"/>
      <c r="Y26" s="42"/>
      <c r="Z26" s="52" t="s">
        <v>259</v>
      </c>
      <c r="AA26" s="143"/>
      <c r="AB26" s="143"/>
      <c r="AC26" s="143"/>
      <c r="AD26" s="143"/>
      <c r="AE26" s="143"/>
      <c r="AF26" s="143"/>
      <c r="AG26" s="161"/>
      <c r="AH26" s="72" t="s">
        <v>198</v>
      </c>
      <c r="AI26" s="80"/>
      <c r="AJ26" s="80"/>
      <c r="AK26" s="80"/>
      <c r="AL26" s="84"/>
      <c r="AM26" s="72" t="s">
        <v>198</v>
      </c>
      <c r="AN26" s="80"/>
      <c r="AO26" s="80"/>
      <c r="AP26" s="80"/>
      <c r="AQ26" s="80"/>
      <c r="AR26" s="84"/>
      <c r="AS26" s="72" t="s">
        <v>198</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198</v>
      </c>
      <c r="BO26" s="217"/>
      <c r="BP26" s="217"/>
      <c r="BQ26" s="217"/>
      <c r="BR26" s="217"/>
      <c r="BS26" s="217"/>
      <c r="BT26" s="217"/>
      <c r="BU26" s="220"/>
      <c r="BV26" s="214" t="s">
        <v>198</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3240</v>
      </c>
      <c r="R27" s="80"/>
      <c r="S27" s="80"/>
      <c r="T27" s="80"/>
      <c r="U27" s="80"/>
      <c r="V27" s="84"/>
      <c r="W27" s="134"/>
      <c r="X27" s="34"/>
      <c r="Y27" s="42"/>
      <c r="Z27" s="52" t="s">
        <v>263</v>
      </c>
      <c r="AA27" s="58"/>
      <c r="AB27" s="58"/>
      <c r="AC27" s="58"/>
      <c r="AD27" s="58"/>
      <c r="AE27" s="58"/>
      <c r="AF27" s="58"/>
      <c r="AG27" s="63"/>
      <c r="AH27" s="72" t="s">
        <v>198</v>
      </c>
      <c r="AI27" s="80"/>
      <c r="AJ27" s="80"/>
      <c r="AK27" s="80"/>
      <c r="AL27" s="84"/>
      <c r="AM27" s="72" t="s">
        <v>198</v>
      </c>
      <c r="AN27" s="80"/>
      <c r="AO27" s="80"/>
      <c r="AP27" s="80"/>
      <c r="AQ27" s="80"/>
      <c r="AR27" s="84"/>
      <c r="AS27" s="72" t="s">
        <v>198</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t="s">
        <v>198</v>
      </c>
      <c r="BO27" s="218"/>
      <c r="BP27" s="218"/>
      <c r="BQ27" s="218"/>
      <c r="BR27" s="218"/>
      <c r="BS27" s="218"/>
      <c r="BT27" s="218"/>
      <c r="BU27" s="221"/>
      <c r="BV27" s="215" t="s">
        <v>198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2580</v>
      </c>
      <c r="R28" s="80"/>
      <c r="S28" s="80"/>
      <c r="T28" s="80"/>
      <c r="U28" s="80"/>
      <c r="V28" s="84"/>
      <c r="W28" s="134"/>
      <c r="X28" s="34"/>
      <c r="Y28" s="42"/>
      <c r="Z28" s="52" t="s">
        <v>37</v>
      </c>
      <c r="AA28" s="58"/>
      <c r="AB28" s="58"/>
      <c r="AC28" s="58"/>
      <c r="AD28" s="58"/>
      <c r="AE28" s="58"/>
      <c r="AF28" s="58"/>
      <c r="AG28" s="63"/>
      <c r="AH28" s="72" t="s">
        <v>198</v>
      </c>
      <c r="AI28" s="80"/>
      <c r="AJ28" s="80"/>
      <c r="AK28" s="80"/>
      <c r="AL28" s="84"/>
      <c r="AM28" s="72" t="s">
        <v>198</v>
      </c>
      <c r="AN28" s="80"/>
      <c r="AO28" s="80"/>
      <c r="AP28" s="80"/>
      <c r="AQ28" s="80"/>
      <c r="AR28" s="84"/>
      <c r="AS28" s="72" t="s">
        <v>198</v>
      </c>
      <c r="AT28" s="80"/>
      <c r="AU28" s="80"/>
      <c r="AV28" s="80"/>
      <c r="AW28" s="80"/>
      <c r="AX28" s="118"/>
      <c r="AY28" s="194" t="s">
        <v>269</v>
      </c>
      <c r="AZ28" s="201"/>
      <c r="BA28" s="201"/>
      <c r="BB28" s="204"/>
      <c r="BC28" s="189" t="s">
        <v>101</v>
      </c>
      <c r="BD28" s="197"/>
      <c r="BE28" s="197"/>
      <c r="BF28" s="197"/>
      <c r="BG28" s="197"/>
      <c r="BH28" s="197"/>
      <c r="BI28" s="197"/>
      <c r="BJ28" s="197"/>
      <c r="BK28" s="197"/>
      <c r="BL28" s="197"/>
      <c r="BM28" s="208"/>
      <c r="BN28" s="213">
        <v>1820906</v>
      </c>
      <c r="BO28" s="216"/>
      <c r="BP28" s="216"/>
      <c r="BQ28" s="216"/>
      <c r="BR28" s="216"/>
      <c r="BS28" s="216"/>
      <c r="BT28" s="216"/>
      <c r="BU28" s="219"/>
      <c r="BV28" s="213">
        <v>1780295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11</v>
      </c>
      <c r="M29" s="80"/>
      <c r="N29" s="80"/>
      <c r="O29" s="80"/>
      <c r="P29" s="84"/>
      <c r="Q29" s="72">
        <v>2500</v>
      </c>
      <c r="R29" s="80"/>
      <c r="S29" s="80"/>
      <c r="T29" s="80"/>
      <c r="U29" s="80"/>
      <c r="V29" s="84"/>
      <c r="W29" s="135"/>
      <c r="X29" s="140"/>
      <c r="Y29" s="142"/>
      <c r="Z29" s="52" t="s">
        <v>272</v>
      </c>
      <c r="AA29" s="58"/>
      <c r="AB29" s="58"/>
      <c r="AC29" s="58"/>
      <c r="AD29" s="58"/>
      <c r="AE29" s="58"/>
      <c r="AF29" s="58"/>
      <c r="AG29" s="63"/>
      <c r="AH29" s="72">
        <v>108</v>
      </c>
      <c r="AI29" s="80"/>
      <c r="AJ29" s="80"/>
      <c r="AK29" s="80"/>
      <c r="AL29" s="84"/>
      <c r="AM29" s="72">
        <v>311256</v>
      </c>
      <c r="AN29" s="80"/>
      <c r="AO29" s="80"/>
      <c r="AP29" s="80"/>
      <c r="AQ29" s="80"/>
      <c r="AR29" s="84"/>
      <c r="AS29" s="72">
        <v>2882</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360433</v>
      </c>
      <c r="BO29" s="217"/>
      <c r="BP29" s="217"/>
      <c r="BQ29" s="217"/>
      <c r="BR29" s="217"/>
      <c r="BS29" s="217"/>
      <c r="BT29" s="217"/>
      <c r="BU29" s="220"/>
      <c r="BV29" s="214">
        <v>327576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97.9</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68</v>
      </c>
      <c r="BD30" s="199"/>
      <c r="BE30" s="199"/>
      <c r="BF30" s="199"/>
      <c r="BG30" s="199"/>
      <c r="BH30" s="199"/>
      <c r="BI30" s="199"/>
      <c r="BJ30" s="199"/>
      <c r="BK30" s="199"/>
      <c r="BL30" s="199"/>
      <c r="BM30" s="210"/>
      <c r="BN30" s="215">
        <v>1898001</v>
      </c>
      <c r="BO30" s="218"/>
      <c r="BP30" s="218"/>
      <c r="BQ30" s="218"/>
      <c r="BR30" s="218"/>
      <c r="BS30" s="218"/>
      <c r="BT30" s="218"/>
      <c r="BU30" s="221"/>
      <c r="BV30" s="215">
        <v>1694622</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91</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118</v>
      </c>
      <c r="D33" s="37"/>
      <c r="E33" s="54" t="s">
        <v>282</v>
      </c>
      <c r="F33" s="54"/>
      <c r="G33" s="54"/>
      <c r="H33" s="54"/>
      <c r="I33" s="54"/>
      <c r="J33" s="54"/>
      <c r="K33" s="54"/>
      <c r="L33" s="54"/>
      <c r="M33" s="54"/>
      <c r="N33" s="54"/>
      <c r="O33" s="54"/>
      <c r="P33" s="54"/>
      <c r="Q33" s="54"/>
      <c r="R33" s="54"/>
      <c r="S33" s="54"/>
      <c r="T33" s="54"/>
      <c r="U33" s="37" t="s">
        <v>118</v>
      </c>
      <c r="V33" s="37"/>
      <c r="W33" s="54" t="s">
        <v>282</v>
      </c>
      <c r="X33" s="54"/>
      <c r="Y33" s="54"/>
      <c r="Z33" s="54"/>
      <c r="AA33" s="54"/>
      <c r="AB33" s="54"/>
      <c r="AC33" s="54"/>
      <c r="AD33" s="54"/>
      <c r="AE33" s="54"/>
      <c r="AF33" s="54"/>
      <c r="AG33" s="54"/>
      <c r="AH33" s="54"/>
      <c r="AI33" s="54"/>
      <c r="AJ33" s="54"/>
      <c r="AK33" s="54"/>
      <c r="AL33" s="54"/>
      <c r="AM33" s="37" t="s">
        <v>118</v>
      </c>
      <c r="AN33" s="37"/>
      <c r="AO33" s="54" t="s">
        <v>282</v>
      </c>
      <c r="AP33" s="54"/>
      <c r="AQ33" s="54"/>
      <c r="AR33" s="54"/>
      <c r="AS33" s="54"/>
      <c r="AT33" s="54"/>
      <c r="AU33" s="54"/>
      <c r="AV33" s="54"/>
      <c r="AW33" s="54"/>
      <c r="AX33" s="54"/>
      <c r="AY33" s="54"/>
      <c r="AZ33" s="54"/>
      <c r="BA33" s="54"/>
      <c r="BB33" s="54"/>
      <c r="BC33" s="54"/>
      <c r="BD33" s="37"/>
      <c r="BE33" s="54" t="s">
        <v>284</v>
      </c>
      <c r="BF33" s="54"/>
      <c r="BG33" s="54" t="s">
        <v>165</v>
      </c>
      <c r="BH33" s="54"/>
      <c r="BI33" s="54"/>
      <c r="BJ33" s="54"/>
      <c r="BK33" s="54"/>
      <c r="BL33" s="54"/>
      <c r="BM33" s="54"/>
      <c r="BN33" s="54"/>
      <c r="BO33" s="54"/>
      <c r="BP33" s="54"/>
      <c r="BQ33" s="54"/>
      <c r="BR33" s="54"/>
      <c r="BS33" s="54"/>
      <c r="BT33" s="54"/>
      <c r="BU33" s="54"/>
      <c r="BV33" s="37"/>
      <c r="BW33" s="37" t="s">
        <v>284</v>
      </c>
      <c r="BX33" s="37"/>
      <c r="BY33" s="54" t="s">
        <v>108</v>
      </c>
      <c r="BZ33" s="54"/>
      <c r="CA33" s="54"/>
      <c r="CB33" s="54"/>
      <c r="CC33" s="54"/>
      <c r="CD33" s="54"/>
      <c r="CE33" s="54"/>
      <c r="CF33" s="54"/>
      <c r="CG33" s="54"/>
      <c r="CH33" s="54"/>
      <c r="CI33" s="54"/>
      <c r="CJ33" s="54"/>
      <c r="CK33" s="54"/>
      <c r="CL33" s="54"/>
      <c r="CM33" s="54"/>
      <c r="CN33" s="54"/>
      <c r="CO33" s="37" t="s">
        <v>118</v>
      </c>
      <c r="CP33" s="37"/>
      <c r="CQ33" s="54" t="s">
        <v>285</v>
      </c>
      <c r="CR33" s="54"/>
      <c r="CS33" s="54"/>
      <c r="CT33" s="54"/>
      <c r="CU33" s="54"/>
      <c r="CV33" s="54"/>
      <c r="CW33" s="54"/>
      <c r="CX33" s="54"/>
      <c r="CY33" s="54"/>
      <c r="CZ33" s="54"/>
      <c r="DA33" s="54"/>
      <c r="DB33" s="54"/>
      <c r="DC33" s="54"/>
      <c r="DD33" s="54"/>
      <c r="DE33" s="54"/>
      <c r="DF33" s="54"/>
      <c r="DG33" s="253" t="s">
        <v>79</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IF('各会計、関係団体の財政状況及び健全化判断比率'!B30="","",'各会計、関係団体の財政状況及び健全化判断比率'!B30)</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福岡県南広域水道企業団（用水供給事業会計）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広川防災ダム管理特別会計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IF('各会計、関係団体の財政状況及び健全化判断比率'!B31="","",'各会計、関係団体の財政状況及び健全化判断比率'!B31)</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福岡県自治振興組合(一般会計)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福岡県自治振興組合(公文書館事業特別会計)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福岡県介護保険広域連合（一般会計）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福岡県介護保険広域連合（介護保険事業特別会計）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福岡県市町村職員退職手当組合（一般会計）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福岡県市町村職員退職手当組合（基金特別会計）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福岡県市町村消防団員等公務災害補償組合（一般会計）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八女西部広域事務組合（一般会計）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16</v>
      </c>
      <c r="BX43" s="38"/>
      <c r="BY43" s="55" t="str">
        <f>IF('各会計、関係団体の財政状況及び健全化判断比率'!B77="","",'各会計、関係団体の財政状況及び健全化判断比率'!B77)</f>
        <v>公立八女総合病院企業団（病院事業及び介護老人保健施設事業会計）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195</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cYpXv18rNs9rrZt06SJ4wxW+VbVY2eHboOSCwaK+Yx5+Alpmu6el/8vGEtGvTOYkKaX9FRztQvaLSn4RIoz2LQ==" saltValue="dm7mUtqHqy1DFz+wbRCaL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18</v>
      </c>
      <c r="F33" s="878" t="s">
        <v>526</v>
      </c>
      <c r="G33" s="883" t="s">
        <v>528</v>
      </c>
      <c r="H33" s="883" t="s">
        <v>530</v>
      </c>
      <c r="I33" s="883" t="s">
        <v>531</v>
      </c>
      <c r="J33" s="887" t="s">
        <v>254</v>
      </c>
      <c r="K33" s="862"/>
      <c r="L33" s="862"/>
      <c r="M33" s="862"/>
      <c r="N33" s="862"/>
      <c r="O33" s="862"/>
      <c r="P33" s="862"/>
    </row>
    <row r="34" spans="1:16" ht="39" customHeight="1">
      <c r="A34" s="862"/>
      <c r="B34" s="864"/>
      <c r="C34" s="870" t="s">
        <v>464</v>
      </c>
      <c r="D34" s="870"/>
      <c r="E34" s="875"/>
      <c r="F34" s="879">
        <v>21.41</v>
      </c>
      <c r="G34" s="884">
        <v>22.29</v>
      </c>
      <c r="H34" s="884">
        <v>22.06</v>
      </c>
      <c r="I34" s="884">
        <v>24.09</v>
      </c>
      <c r="J34" s="888">
        <v>24.99</v>
      </c>
      <c r="K34" s="862"/>
      <c r="L34" s="862"/>
      <c r="M34" s="862"/>
      <c r="N34" s="862"/>
      <c r="O34" s="862"/>
      <c r="P34" s="862"/>
    </row>
    <row r="35" spans="1:16" ht="39" customHeight="1">
      <c r="A35" s="862"/>
      <c r="B35" s="865"/>
      <c r="C35" s="871" t="s">
        <v>454</v>
      </c>
      <c r="D35" s="871"/>
      <c r="E35" s="876"/>
      <c r="F35" s="880">
        <v>2.08</v>
      </c>
      <c r="G35" s="885">
        <v>3.67</v>
      </c>
      <c r="H35" s="885">
        <v>9.56</v>
      </c>
      <c r="I35" s="885">
        <v>7.94</v>
      </c>
      <c r="J35" s="889">
        <v>3.49</v>
      </c>
      <c r="K35" s="862"/>
      <c r="L35" s="862"/>
      <c r="M35" s="862"/>
      <c r="N35" s="862"/>
      <c r="O35" s="862"/>
      <c r="P35" s="862"/>
    </row>
    <row r="36" spans="1:16" ht="39" customHeight="1">
      <c r="A36" s="862"/>
      <c r="B36" s="865"/>
      <c r="C36" s="871" t="s">
        <v>349</v>
      </c>
      <c r="D36" s="871"/>
      <c r="E36" s="876"/>
      <c r="F36" s="880">
        <v>1.75</v>
      </c>
      <c r="G36" s="885">
        <v>2.0299999999999998</v>
      </c>
      <c r="H36" s="885">
        <v>2.52</v>
      </c>
      <c r="I36" s="885">
        <v>2.97</v>
      </c>
      <c r="J36" s="889">
        <v>3.1</v>
      </c>
      <c r="K36" s="862"/>
      <c r="L36" s="862"/>
      <c r="M36" s="862"/>
      <c r="N36" s="862"/>
      <c r="O36" s="862"/>
      <c r="P36" s="862"/>
    </row>
    <row r="37" spans="1:16" ht="39" customHeight="1">
      <c r="A37" s="862"/>
      <c r="B37" s="865"/>
      <c r="C37" s="871" t="s">
        <v>463</v>
      </c>
      <c r="D37" s="871"/>
      <c r="E37" s="876"/>
      <c r="F37" s="880">
        <v>1.1399999999999999</v>
      </c>
      <c r="G37" s="885">
        <v>0.55000000000000004</v>
      </c>
      <c r="H37" s="885">
        <v>0.97</v>
      </c>
      <c r="I37" s="885">
        <v>0.89</v>
      </c>
      <c r="J37" s="889">
        <v>0.61</v>
      </c>
      <c r="K37" s="862"/>
      <c r="L37" s="862"/>
      <c r="M37" s="862"/>
      <c r="N37" s="862"/>
      <c r="O37" s="862"/>
      <c r="P37" s="862"/>
    </row>
    <row r="38" spans="1:16" ht="39" customHeight="1">
      <c r="A38" s="862"/>
      <c r="B38" s="865"/>
      <c r="C38" s="871" t="s">
        <v>225</v>
      </c>
      <c r="D38" s="871"/>
      <c r="E38" s="876"/>
      <c r="F38" s="880">
        <v>0.17</v>
      </c>
      <c r="G38" s="885">
        <v>0.16</v>
      </c>
      <c r="H38" s="885">
        <v>0.17</v>
      </c>
      <c r="I38" s="885">
        <v>0.16</v>
      </c>
      <c r="J38" s="889">
        <v>0.16</v>
      </c>
      <c r="K38" s="862"/>
      <c r="L38" s="862"/>
      <c r="M38" s="862"/>
      <c r="N38" s="862"/>
      <c r="O38" s="862"/>
      <c r="P38" s="862"/>
    </row>
    <row r="39" spans="1:16" ht="39" customHeight="1">
      <c r="A39" s="862"/>
      <c r="B39" s="865"/>
      <c r="C39" s="871" t="s">
        <v>170</v>
      </c>
      <c r="D39" s="871"/>
      <c r="E39" s="876"/>
      <c r="F39" s="880">
        <v>6.e-002</v>
      </c>
      <c r="G39" s="885">
        <v>3.e-002</v>
      </c>
      <c r="H39" s="885">
        <v>7.0000000000000007e-002</v>
      </c>
      <c r="I39" s="885">
        <v>3.e-002</v>
      </c>
      <c r="J39" s="889">
        <v>1.e-002</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534</v>
      </c>
      <c r="D42" s="871"/>
      <c r="E42" s="876"/>
      <c r="F42" s="880" t="s">
        <v>198</v>
      </c>
      <c r="G42" s="885" t="s">
        <v>198</v>
      </c>
      <c r="H42" s="885" t="s">
        <v>198</v>
      </c>
      <c r="I42" s="885" t="s">
        <v>198</v>
      </c>
      <c r="J42" s="889" t="s">
        <v>198</v>
      </c>
      <c r="K42" s="862"/>
      <c r="L42" s="862"/>
      <c r="M42" s="862"/>
      <c r="N42" s="862"/>
      <c r="O42" s="862"/>
      <c r="P42" s="862"/>
    </row>
    <row r="43" spans="1:16" ht="39" customHeight="1">
      <c r="A43" s="862"/>
      <c r="B43" s="867"/>
      <c r="C43" s="872" t="s">
        <v>487</v>
      </c>
      <c r="D43" s="872"/>
      <c r="E43" s="877"/>
      <c r="F43" s="881">
        <v>2.e-002</v>
      </c>
      <c r="G43" s="886">
        <v>3.e-002</v>
      </c>
      <c r="H43" s="886">
        <v>0</v>
      </c>
      <c r="I43" s="886" t="s">
        <v>198</v>
      </c>
      <c r="J43" s="890" t="s">
        <v>198</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m4jaBtW0SMvqqE73S4i6USQqQbDY54Xgv0oSFjK4Y8r+Tocu75ZKfzPSh2yEYTxlhp6Qlazv3YVMoOISph4ytQ==" saltValue="M8f2WGdDJBHW+hNvQAmGM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21</v>
      </c>
      <c r="P43" s="734"/>
      <c r="Q43" s="734"/>
      <c r="R43" s="734"/>
      <c r="S43" s="734"/>
      <c r="T43" s="734"/>
      <c r="U43" s="734"/>
    </row>
    <row r="44" spans="1:21" ht="30.75" customHeight="1">
      <c r="A44" s="734"/>
      <c r="B44" s="891" t="s">
        <v>24</v>
      </c>
      <c r="C44" s="905"/>
      <c r="D44" s="905"/>
      <c r="E44" s="924"/>
      <c r="F44" s="924"/>
      <c r="G44" s="924"/>
      <c r="H44" s="924"/>
      <c r="I44" s="924"/>
      <c r="J44" s="933" t="s">
        <v>18</v>
      </c>
      <c r="K44" s="941" t="s">
        <v>526</v>
      </c>
      <c r="L44" s="950" t="s">
        <v>528</v>
      </c>
      <c r="M44" s="950" t="s">
        <v>530</v>
      </c>
      <c r="N44" s="950" t="s">
        <v>531</v>
      </c>
      <c r="O44" s="959" t="s">
        <v>254</v>
      </c>
      <c r="P44" s="734"/>
      <c r="Q44" s="734"/>
      <c r="R44" s="734"/>
      <c r="S44" s="734"/>
      <c r="T44" s="734"/>
      <c r="U44" s="734"/>
    </row>
    <row r="45" spans="1:21" ht="30.75" customHeight="1">
      <c r="A45" s="734"/>
      <c r="B45" s="892" t="s">
        <v>27</v>
      </c>
      <c r="C45" s="906"/>
      <c r="D45" s="916"/>
      <c r="E45" s="925" t="s">
        <v>23</v>
      </c>
      <c r="F45" s="925"/>
      <c r="G45" s="925"/>
      <c r="H45" s="925"/>
      <c r="I45" s="925"/>
      <c r="J45" s="934"/>
      <c r="K45" s="942">
        <v>691</v>
      </c>
      <c r="L45" s="951">
        <v>705</v>
      </c>
      <c r="M45" s="951">
        <v>723</v>
      </c>
      <c r="N45" s="951">
        <v>706</v>
      </c>
      <c r="O45" s="960">
        <v>710</v>
      </c>
      <c r="P45" s="734"/>
      <c r="Q45" s="734"/>
      <c r="R45" s="734"/>
      <c r="S45" s="734"/>
      <c r="T45" s="734"/>
      <c r="U45" s="734"/>
    </row>
    <row r="46" spans="1:21" ht="30.75" customHeight="1">
      <c r="A46" s="734"/>
      <c r="B46" s="893"/>
      <c r="C46" s="907"/>
      <c r="D46" s="917"/>
      <c r="E46" s="926" t="s">
        <v>30</v>
      </c>
      <c r="F46" s="926"/>
      <c r="G46" s="926"/>
      <c r="H46" s="926"/>
      <c r="I46" s="926"/>
      <c r="J46" s="935"/>
      <c r="K46" s="943" t="s">
        <v>198</v>
      </c>
      <c r="L46" s="952" t="s">
        <v>198</v>
      </c>
      <c r="M46" s="952" t="s">
        <v>198</v>
      </c>
      <c r="N46" s="952" t="s">
        <v>198</v>
      </c>
      <c r="O46" s="961" t="s">
        <v>198</v>
      </c>
      <c r="P46" s="734"/>
      <c r="Q46" s="734"/>
      <c r="R46" s="734"/>
      <c r="S46" s="734"/>
      <c r="T46" s="734"/>
      <c r="U46" s="734"/>
    </row>
    <row r="47" spans="1:21" ht="30.75" customHeight="1">
      <c r="A47" s="734"/>
      <c r="B47" s="893"/>
      <c r="C47" s="907"/>
      <c r="D47" s="917"/>
      <c r="E47" s="926" t="s">
        <v>33</v>
      </c>
      <c r="F47" s="926"/>
      <c r="G47" s="926"/>
      <c r="H47" s="926"/>
      <c r="I47" s="926"/>
      <c r="J47" s="935"/>
      <c r="K47" s="943" t="s">
        <v>198</v>
      </c>
      <c r="L47" s="952" t="s">
        <v>198</v>
      </c>
      <c r="M47" s="952" t="s">
        <v>198</v>
      </c>
      <c r="N47" s="952" t="s">
        <v>198</v>
      </c>
      <c r="O47" s="961" t="s">
        <v>198</v>
      </c>
      <c r="P47" s="734"/>
      <c r="Q47" s="734"/>
      <c r="R47" s="734"/>
      <c r="S47" s="734"/>
      <c r="T47" s="734"/>
      <c r="U47" s="734"/>
    </row>
    <row r="48" spans="1:21" ht="30.75" customHeight="1">
      <c r="A48" s="734"/>
      <c r="B48" s="893"/>
      <c r="C48" s="907"/>
      <c r="D48" s="917"/>
      <c r="E48" s="926" t="s">
        <v>39</v>
      </c>
      <c r="F48" s="926"/>
      <c r="G48" s="926"/>
      <c r="H48" s="926"/>
      <c r="I48" s="926"/>
      <c r="J48" s="935"/>
      <c r="K48" s="943">
        <v>111</v>
      </c>
      <c r="L48" s="952">
        <v>117</v>
      </c>
      <c r="M48" s="952">
        <v>122</v>
      </c>
      <c r="N48" s="952">
        <v>124</v>
      </c>
      <c r="O48" s="961">
        <v>125</v>
      </c>
      <c r="P48" s="734"/>
      <c r="Q48" s="734"/>
      <c r="R48" s="734"/>
      <c r="S48" s="734"/>
      <c r="T48" s="734"/>
      <c r="U48" s="734"/>
    </row>
    <row r="49" spans="1:21" ht="30.75" customHeight="1">
      <c r="A49" s="734"/>
      <c r="B49" s="893"/>
      <c r="C49" s="907"/>
      <c r="D49" s="917"/>
      <c r="E49" s="926" t="s">
        <v>0</v>
      </c>
      <c r="F49" s="926"/>
      <c r="G49" s="926"/>
      <c r="H49" s="926"/>
      <c r="I49" s="926"/>
      <c r="J49" s="935"/>
      <c r="K49" s="943">
        <v>106</v>
      </c>
      <c r="L49" s="952">
        <v>103</v>
      </c>
      <c r="M49" s="952">
        <v>100</v>
      </c>
      <c r="N49" s="952">
        <v>106</v>
      </c>
      <c r="O49" s="961">
        <v>98</v>
      </c>
      <c r="P49" s="734"/>
      <c r="Q49" s="734"/>
      <c r="R49" s="734"/>
      <c r="S49" s="734"/>
      <c r="T49" s="734"/>
      <c r="U49" s="734"/>
    </row>
    <row r="50" spans="1:21" ht="30.75" customHeight="1">
      <c r="A50" s="734"/>
      <c r="B50" s="893"/>
      <c r="C50" s="907"/>
      <c r="D50" s="917"/>
      <c r="E50" s="926" t="s">
        <v>42</v>
      </c>
      <c r="F50" s="926"/>
      <c r="G50" s="926"/>
      <c r="H50" s="926"/>
      <c r="I50" s="926"/>
      <c r="J50" s="935"/>
      <c r="K50" s="943">
        <v>25</v>
      </c>
      <c r="L50" s="952">
        <v>13</v>
      </c>
      <c r="M50" s="952">
        <v>15</v>
      </c>
      <c r="N50" s="952">
        <v>16</v>
      </c>
      <c r="O50" s="961">
        <v>15</v>
      </c>
      <c r="P50" s="734"/>
      <c r="Q50" s="734"/>
      <c r="R50" s="734"/>
      <c r="S50" s="734"/>
      <c r="T50" s="734"/>
      <c r="U50" s="734"/>
    </row>
    <row r="51" spans="1:21" ht="30.75" customHeight="1">
      <c r="A51" s="734"/>
      <c r="B51" s="894"/>
      <c r="C51" s="908"/>
      <c r="D51" s="918"/>
      <c r="E51" s="926" t="s">
        <v>46</v>
      </c>
      <c r="F51" s="926"/>
      <c r="G51" s="926"/>
      <c r="H51" s="926"/>
      <c r="I51" s="926"/>
      <c r="J51" s="935"/>
      <c r="K51" s="943" t="s">
        <v>198</v>
      </c>
      <c r="L51" s="952" t="s">
        <v>198</v>
      </c>
      <c r="M51" s="952" t="s">
        <v>198</v>
      </c>
      <c r="N51" s="952" t="s">
        <v>198</v>
      </c>
      <c r="O51" s="961" t="s">
        <v>198</v>
      </c>
      <c r="P51" s="734"/>
      <c r="Q51" s="734"/>
      <c r="R51" s="734"/>
      <c r="S51" s="734"/>
      <c r="T51" s="734"/>
      <c r="U51" s="734"/>
    </row>
    <row r="52" spans="1:21" ht="30.75" customHeight="1">
      <c r="A52" s="734"/>
      <c r="B52" s="895" t="s">
        <v>48</v>
      </c>
      <c r="C52" s="909"/>
      <c r="D52" s="918"/>
      <c r="E52" s="926" t="s">
        <v>49</v>
      </c>
      <c r="F52" s="926"/>
      <c r="G52" s="926"/>
      <c r="H52" s="926"/>
      <c r="I52" s="926"/>
      <c r="J52" s="935"/>
      <c r="K52" s="943">
        <v>594</v>
      </c>
      <c r="L52" s="952">
        <v>594</v>
      </c>
      <c r="M52" s="952">
        <v>594</v>
      </c>
      <c r="N52" s="952">
        <v>589</v>
      </c>
      <c r="O52" s="961">
        <v>576</v>
      </c>
      <c r="P52" s="734"/>
      <c r="Q52" s="734"/>
      <c r="R52" s="734"/>
      <c r="S52" s="734"/>
      <c r="T52" s="734"/>
      <c r="U52" s="734"/>
    </row>
    <row r="53" spans="1:21" ht="30.75" customHeight="1">
      <c r="A53" s="734"/>
      <c r="B53" s="896" t="s">
        <v>50</v>
      </c>
      <c r="C53" s="910"/>
      <c r="D53" s="919"/>
      <c r="E53" s="927" t="s">
        <v>53</v>
      </c>
      <c r="F53" s="927"/>
      <c r="G53" s="927"/>
      <c r="H53" s="927"/>
      <c r="I53" s="927"/>
      <c r="J53" s="936"/>
      <c r="K53" s="944">
        <v>339</v>
      </c>
      <c r="L53" s="953">
        <v>344</v>
      </c>
      <c r="M53" s="953">
        <v>366</v>
      </c>
      <c r="N53" s="953">
        <v>363</v>
      </c>
      <c r="O53" s="962">
        <v>372</v>
      </c>
      <c r="P53" s="734"/>
      <c r="Q53" s="734"/>
      <c r="R53" s="734"/>
      <c r="S53" s="734"/>
      <c r="T53" s="734"/>
      <c r="U53" s="734"/>
    </row>
    <row r="54" spans="1:21" ht="24" customHeight="1">
      <c r="A54" s="734"/>
      <c r="B54" s="897"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25</v>
      </c>
      <c r="P56" s="734"/>
      <c r="Q56" s="734"/>
      <c r="R56" s="734"/>
      <c r="S56" s="734"/>
      <c r="T56" s="734"/>
      <c r="U56" s="734"/>
    </row>
    <row r="57" spans="1:21" ht="31.5" customHeight="1">
      <c r="A57" s="734"/>
      <c r="B57" s="899"/>
      <c r="C57" s="912"/>
      <c r="D57" s="912"/>
      <c r="E57" s="928"/>
      <c r="F57" s="928"/>
      <c r="G57" s="928"/>
      <c r="H57" s="928"/>
      <c r="I57" s="928"/>
      <c r="J57" s="937" t="s">
        <v>18</v>
      </c>
      <c r="K57" s="946" t="s">
        <v>526</v>
      </c>
      <c r="L57" s="954" t="s">
        <v>528</v>
      </c>
      <c r="M57" s="954" t="s">
        <v>530</v>
      </c>
      <c r="N57" s="954" t="s">
        <v>531</v>
      </c>
      <c r="O57" s="964" t="s">
        <v>254</v>
      </c>
      <c r="P57" s="734"/>
      <c r="Q57" s="734"/>
      <c r="R57" s="734"/>
      <c r="S57" s="734"/>
      <c r="T57" s="734"/>
      <c r="U57" s="734"/>
    </row>
    <row r="58" spans="1:21" ht="31.5" customHeight="1">
      <c r="B58" s="900" t="s">
        <v>59</v>
      </c>
      <c r="C58" s="913"/>
      <c r="D58" s="920" t="s">
        <v>62</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64</v>
      </c>
      <c r="E60" s="931"/>
      <c r="F60" s="931"/>
      <c r="G60" s="931"/>
      <c r="H60" s="931"/>
      <c r="I60" s="931"/>
      <c r="J60" s="940"/>
      <c r="K60" s="949"/>
      <c r="L60" s="957"/>
      <c r="M60" s="957"/>
      <c r="N60" s="957"/>
      <c r="O60" s="967"/>
    </row>
    <row r="61" spans="1:21" ht="24" customHeight="1">
      <c r="B61" s="903"/>
      <c r="C61" s="903"/>
      <c r="D61" s="923" t="s">
        <v>47</v>
      </c>
      <c r="E61" s="932"/>
      <c r="F61" s="932"/>
      <c r="G61" s="932"/>
      <c r="H61" s="932"/>
      <c r="I61" s="932"/>
      <c r="J61" s="932"/>
      <c r="K61" s="932"/>
      <c r="L61" s="932"/>
      <c r="M61" s="932"/>
      <c r="N61" s="932"/>
      <c r="O61" s="932"/>
    </row>
    <row r="62" spans="1:21" ht="24" customHeight="1">
      <c r="B62" s="904"/>
      <c r="C62" s="904"/>
      <c r="D62" s="923" t="s">
        <v>40</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fZfOa4tpcLV9cWWnecyv1q+WtlnTMuEkH4r8rw8twR9tdzFfz3Qn5HWhgbWKZKJfQBSssQJC9rYlIf6ysy7wSg==" saltValue="I2qVBX7HvW9V9SQK5OHas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21</v>
      </c>
    </row>
    <row r="40" spans="2:13" ht="27.75" customHeight="1">
      <c r="B40" s="891" t="s">
        <v>24</v>
      </c>
      <c r="C40" s="905"/>
      <c r="D40" s="905"/>
      <c r="E40" s="924"/>
      <c r="F40" s="924"/>
      <c r="G40" s="924"/>
      <c r="H40" s="933" t="s">
        <v>18</v>
      </c>
      <c r="I40" s="941" t="s">
        <v>526</v>
      </c>
      <c r="J40" s="950" t="s">
        <v>528</v>
      </c>
      <c r="K40" s="950" t="s">
        <v>530</v>
      </c>
      <c r="L40" s="950" t="s">
        <v>531</v>
      </c>
      <c r="M40" s="990" t="s">
        <v>254</v>
      </c>
    </row>
    <row r="41" spans="2:13" ht="27.75" customHeight="1">
      <c r="B41" s="892" t="s">
        <v>35</v>
      </c>
      <c r="C41" s="906"/>
      <c r="D41" s="916"/>
      <c r="E41" s="973" t="s">
        <v>55</v>
      </c>
      <c r="F41" s="973"/>
      <c r="G41" s="973"/>
      <c r="H41" s="979"/>
      <c r="I41" s="983">
        <v>7068</v>
      </c>
      <c r="J41" s="987">
        <v>7826</v>
      </c>
      <c r="K41" s="987">
        <v>8104</v>
      </c>
      <c r="L41" s="987">
        <v>8821</v>
      </c>
      <c r="M41" s="991">
        <v>8703</v>
      </c>
    </row>
    <row r="42" spans="2:13" ht="27.75" customHeight="1">
      <c r="B42" s="893"/>
      <c r="C42" s="907"/>
      <c r="D42" s="917"/>
      <c r="E42" s="974" t="s">
        <v>71</v>
      </c>
      <c r="F42" s="974"/>
      <c r="G42" s="974"/>
      <c r="H42" s="980"/>
      <c r="I42" s="984">
        <v>234</v>
      </c>
      <c r="J42" s="988">
        <v>234</v>
      </c>
      <c r="K42" s="988">
        <v>219</v>
      </c>
      <c r="L42" s="988">
        <v>204</v>
      </c>
      <c r="M42" s="992">
        <v>188</v>
      </c>
    </row>
    <row r="43" spans="2:13" ht="27.75" customHeight="1">
      <c r="B43" s="893"/>
      <c r="C43" s="907"/>
      <c r="D43" s="917"/>
      <c r="E43" s="974" t="s">
        <v>72</v>
      </c>
      <c r="F43" s="974"/>
      <c r="G43" s="974"/>
      <c r="H43" s="980"/>
      <c r="I43" s="984">
        <v>2536</v>
      </c>
      <c r="J43" s="988">
        <v>2611</v>
      </c>
      <c r="K43" s="988">
        <v>2573</v>
      </c>
      <c r="L43" s="988">
        <v>2450</v>
      </c>
      <c r="M43" s="992">
        <v>2413</v>
      </c>
    </row>
    <row r="44" spans="2:13" ht="27.75" customHeight="1">
      <c r="B44" s="893"/>
      <c r="C44" s="907"/>
      <c r="D44" s="917"/>
      <c r="E44" s="974" t="s">
        <v>74</v>
      </c>
      <c r="F44" s="974"/>
      <c r="G44" s="974"/>
      <c r="H44" s="980"/>
      <c r="I44" s="984">
        <v>670</v>
      </c>
      <c r="J44" s="988">
        <v>964</v>
      </c>
      <c r="K44" s="988">
        <v>884</v>
      </c>
      <c r="L44" s="988">
        <v>818</v>
      </c>
      <c r="M44" s="992">
        <v>753</v>
      </c>
    </row>
    <row r="45" spans="2:13" ht="27.75" customHeight="1">
      <c r="B45" s="893"/>
      <c r="C45" s="907"/>
      <c r="D45" s="917"/>
      <c r="E45" s="974" t="s">
        <v>76</v>
      </c>
      <c r="F45" s="974"/>
      <c r="G45" s="974"/>
      <c r="H45" s="980"/>
      <c r="I45" s="984">
        <v>623</v>
      </c>
      <c r="J45" s="988">
        <v>689</v>
      </c>
      <c r="K45" s="988">
        <v>672</v>
      </c>
      <c r="L45" s="988">
        <v>696</v>
      </c>
      <c r="M45" s="992">
        <v>697</v>
      </c>
    </row>
    <row r="46" spans="2:13" ht="27.75" customHeight="1">
      <c r="B46" s="893"/>
      <c r="C46" s="907"/>
      <c r="D46" s="918"/>
      <c r="E46" s="974" t="s">
        <v>75</v>
      </c>
      <c r="F46" s="974"/>
      <c r="G46" s="974"/>
      <c r="H46" s="980"/>
      <c r="I46" s="984" t="s">
        <v>198</v>
      </c>
      <c r="J46" s="988" t="s">
        <v>198</v>
      </c>
      <c r="K46" s="988" t="s">
        <v>198</v>
      </c>
      <c r="L46" s="988" t="s">
        <v>198</v>
      </c>
      <c r="M46" s="992" t="s">
        <v>198</v>
      </c>
    </row>
    <row r="47" spans="2:13" ht="27.75" customHeight="1">
      <c r="B47" s="893"/>
      <c r="C47" s="907"/>
      <c r="D47" s="971"/>
      <c r="E47" s="975" t="s">
        <v>78</v>
      </c>
      <c r="F47" s="978"/>
      <c r="G47" s="978"/>
      <c r="H47" s="981"/>
      <c r="I47" s="984" t="s">
        <v>198</v>
      </c>
      <c r="J47" s="988" t="s">
        <v>198</v>
      </c>
      <c r="K47" s="988" t="s">
        <v>198</v>
      </c>
      <c r="L47" s="988" t="s">
        <v>198</v>
      </c>
      <c r="M47" s="992" t="s">
        <v>198</v>
      </c>
    </row>
    <row r="48" spans="2:13" ht="27.75" customHeight="1">
      <c r="B48" s="893"/>
      <c r="C48" s="907"/>
      <c r="D48" s="917"/>
      <c r="E48" s="974" t="s">
        <v>82</v>
      </c>
      <c r="F48" s="974"/>
      <c r="G48" s="974"/>
      <c r="H48" s="980"/>
      <c r="I48" s="984" t="s">
        <v>198</v>
      </c>
      <c r="J48" s="988" t="s">
        <v>198</v>
      </c>
      <c r="K48" s="988" t="s">
        <v>198</v>
      </c>
      <c r="L48" s="988" t="s">
        <v>198</v>
      </c>
      <c r="M48" s="992" t="s">
        <v>198</v>
      </c>
    </row>
    <row r="49" spans="2:13" ht="27.75" customHeight="1">
      <c r="B49" s="894"/>
      <c r="C49" s="908"/>
      <c r="D49" s="917"/>
      <c r="E49" s="974" t="s">
        <v>88</v>
      </c>
      <c r="F49" s="974"/>
      <c r="G49" s="974"/>
      <c r="H49" s="980"/>
      <c r="I49" s="984" t="s">
        <v>198</v>
      </c>
      <c r="J49" s="988" t="s">
        <v>198</v>
      </c>
      <c r="K49" s="988" t="s">
        <v>198</v>
      </c>
      <c r="L49" s="988" t="s">
        <v>198</v>
      </c>
      <c r="M49" s="992" t="s">
        <v>198</v>
      </c>
    </row>
    <row r="50" spans="2:13" ht="27.75" customHeight="1">
      <c r="B50" s="968" t="s">
        <v>90</v>
      </c>
      <c r="C50" s="970"/>
      <c r="D50" s="972"/>
      <c r="E50" s="974" t="s">
        <v>92</v>
      </c>
      <c r="F50" s="974"/>
      <c r="G50" s="974"/>
      <c r="H50" s="980"/>
      <c r="I50" s="984">
        <v>3375</v>
      </c>
      <c r="J50" s="988">
        <v>3180</v>
      </c>
      <c r="K50" s="988">
        <v>3492</v>
      </c>
      <c r="L50" s="988">
        <v>3805</v>
      </c>
      <c r="M50" s="992">
        <v>4078</v>
      </c>
    </row>
    <row r="51" spans="2:13" ht="27.75" customHeight="1">
      <c r="B51" s="893"/>
      <c r="C51" s="907"/>
      <c r="D51" s="917"/>
      <c r="E51" s="974" t="s">
        <v>95</v>
      </c>
      <c r="F51" s="974"/>
      <c r="G51" s="974"/>
      <c r="H51" s="980"/>
      <c r="I51" s="984">
        <v>1</v>
      </c>
      <c r="J51" s="988" t="s">
        <v>198</v>
      </c>
      <c r="K51" s="988" t="s">
        <v>198</v>
      </c>
      <c r="L51" s="988">
        <v>0</v>
      </c>
      <c r="M51" s="992">
        <v>0</v>
      </c>
    </row>
    <row r="52" spans="2:13" ht="27.75" customHeight="1">
      <c r="B52" s="894"/>
      <c r="C52" s="908"/>
      <c r="D52" s="917"/>
      <c r="E52" s="974" t="s">
        <v>44</v>
      </c>
      <c r="F52" s="974"/>
      <c r="G52" s="974"/>
      <c r="H52" s="980"/>
      <c r="I52" s="984">
        <v>6940</v>
      </c>
      <c r="J52" s="988">
        <v>7520</v>
      </c>
      <c r="K52" s="988">
        <v>7556</v>
      </c>
      <c r="L52" s="988">
        <v>7685</v>
      </c>
      <c r="M52" s="992">
        <v>7611</v>
      </c>
    </row>
    <row r="53" spans="2:13" ht="27.75" customHeight="1">
      <c r="B53" s="896" t="s">
        <v>50</v>
      </c>
      <c r="C53" s="910"/>
      <c r="D53" s="919"/>
      <c r="E53" s="976" t="s">
        <v>97</v>
      </c>
      <c r="F53" s="976"/>
      <c r="G53" s="976"/>
      <c r="H53" s="982"/>
      <c r="I53" s="985">
        <v>816</v>
      </c>
      <c r="J53" s="989">
        <v>1624</v>
      </c>
      <c r="K53" s="989">
        <v>1403</v>
      </c>
      <c r="L53" s="989">
        <v>1499</v>
      </c>
      <c r="M53" s="993">
        <v>1065</v>
      </c>
    </row>
    <row r="54" spans="2:13" ht="27.75" customHeight="1">
      <c r="B54" s="969"/>
      <c r="C54" s="868"/>
      <c r="D54" s="868"/>
      <c r="E54" s="977"/>
      <c r="F54" s="977"/>
      <c r="G54" s="977"/>
      <c r="H54" s="977"/>
      <c r="I54" s="986"/>
      <c r="J54" s="986"/>
      <c r="K54" s="986"/>
      <c r="L54" s="986"/>
      <c r="M54" s="986"/>
    </row>
    <row r="55" spans="2:13"/>
  </sheetData>
  <sheetProtection algorithmName="SHA-512" hashValue="Brr8cCS29NqHwJlpYBn4Q6ra8nKb9wMReSKgu6QYUjeSCKlXsFo0XHj6ZeDHSg0D/RhlieO7ourgHRqBT9P0lQ==" saltValue="NXMsqHoCY5cgWcSYO84Ut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70" zoomScaleNormal="7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8</v>
      </c>
      <c r="C54" s="1000"/>
      <c r="D54" s="1000"/>
      <c r="E54" s="1009" t="s">
        <v>18</v>
      </c>
      <c r="F54" s="1016" t="s">
        <v>530</v>
      </c>
      <c r="G54" s="1016" t="s">
        <v>531</v>
      </c>
      <c r="H54" s="1024" t="s">
        <v>254</v>
      </c>
    </row>
    <row r="55" spans="2:8" ht="52.5" customHeight="1">
      <c r="B55" s="995"/>
      <c r="C55" s="1001" t="s">
        <v>101</v>
      </c>
      <c r="D55" s="1001"/>
      <c r="E55" s="1010"/>
      <c r="F55" s="1017">
        <v>1622</v>
      </c>
      <c r="G55" s="1017">
        <v>1780</v>
      </c>
      <c r="H55" s="1025">
        <v>1821</v>
      </c>
    </row>
    <row r="56" spans="2:8" ht="52.5" customHeight="1">
      <c r="B56" s="996"/>
      <c r="C56" s="1002" t="s">
        <v>104</v>
      </c>
      <c r="D56" s="1002"/>
      <c r="E56" s="1011"/>
      <c r="F56" s="1018">
        <v>317</v>
      </c>
      <c r="G56" s="1018">
        <v>328</v>
      </c>
      <c r="H56" s="1026">
        <v>360</v>
      </c>
    </row>
    <row r="57" spans="2:8" ht="53.25" customHeight="1">
      <c r="B57" s="996"/>
      <c r="C57" s="1003" t="s">
        <v>68</v>
      </c>
      <c r="D57" s="1003"/>
      <c r="E57" s="1012"/>
      <c r="F57" s="1019">
        <v>1561</v>
      </c>
      <c r="G57" s="1019">
        <v>1695</v>
      </c>
      <c r="H57" s="1027">
        <v>1898</v>
      </c>
    </row>
    <row r="58" spans="2:8" ht="45.75" customHeight="1">
      <c r="B58" s="997"/>
      <c r="C58" s="1004" t="s">
        <v>543</v>
      </c>
      <c r="D58" s="1007"/>
      <c r="E58" s="1013"/>
      <c r="F58" s="1020">
        <v>848</v>
      </c>
      <c r="G58" s="1020">
        <v>803</v>
      </c>
      <c r="H58" s="1028">
        <v>849</v>
      </c>
    </row>
    <row r="59" spans="2:8" ht="45.75" customHeight="1">
      <c r="B59" s="997"/>
      <c r="C59" s="1004" t="s">
        <v>544</v>
      </c>
      <c r="D59" s="1007"/>
      <c r="E59" s="1013"/>
      <c r="F59" s="1020">
        <v>335</v>
      </c>
      <c r="G59" s="1020">
        <v>505</v>
      </c>
      <c r="H59" s="1028">
        <v>654</v>
      </c>
    </row>
    <row r="60" spans="2:8" ht="45.75" customHeight="1">
      <c r="B60" s="997"/>
      <c r="C60" s="1004" t="s">
        <v>41</v>
      </c>
      <c r="D60" s="1007"/>
      <c r="E60" s="1013"/>
      <c r="F60" s="1020">
        <v>136</v>
      </c>
      <c r="G60" s="1020">
        <v>155</v>
      </c>
      <c r="H60" s="1028">
        <v>159</v>
      </c>
    </row>
    <row r="61" spans="2:8" ht="45.75" customHeight="1">
      <c r="B61" s="997"/>
      <c r="C61" s="1004" t="s">
        <v>390</v>
      </c>
      <c r="D61" s="1007"/>
      <c r="E61" s="1013"/>
      <c r="F61" s="1020">
        <v>104</v>
      </c>
      <c r="G61" s="1020">
        <v>104</v>
      </c>
      <c r="H61" s="1028">
        <v>104</v>
      </c>
    </row>
    <row r="62" spans="2:8" ht="45.75" customHeight="1">
      <c r="B62" s="998"/>
      <c r="C62" s="1005" t="s">
        <v>545</v>
      </c>
      <c r="D62" s="1008"/>
      <c r="E62" s="1014"/>
      <c r="F62" s="1021">
        <v>42</v>
      </c>
      <c r="G62" s="1021">
        <v>42</v>
      </c>
      <c r="H62" s="1029">
        <v>42</v>
      </c>
    </row>
    <row r="63" spans="2:8" ht="52.5" customHeight="1">
      <c r="B63" s="999"/>
      <c r="C63" s="1006" t="s">
        <v>106</v>
      </c>
      <c r="D63" s="1006"/>
      <c r="E63" s="1015"/>
      <c r="F63" s="1022">
        <v>3500</v>
      </c>
      <c r="G63" s="1022">
        <v>3802</v>
      </c>
      <c r="H63" s="1030">
        <v>4079</v>
      </c>
    </row>
    <row r="64" spans="2:8"/>
  </sheetData>
  <sheetProtection algorithmName="SHA-512" hashValue="iSnrpoQ37c16BRHUVaaEyufu3it0wag/t/C3BmHnu+wIIHl8U0ktsxW6EHdUTHyn7prkJMMoGUYIWPosKgUfxA==" saltValue="weC6hztPK6VZp/Pa7kFjB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80</v>
      </c>
      <c r="E2" s="794"/>
      <c r="F2" s="1046" t="s">
        <v>525</v>
      </c>
      <c r="G2" s="818"/>
      <c r="H2" s="828"/>
    </row>
    <row r="3" spans="1:8">
      <c r="A3" s="782" t="s">
        <v>522</v>
      </c>
      <c r="B3" s="767"/>
      <c r="C3" s="1039"/>
      <c r="D3" s="1042">
        <v>59151</v>
      </c>
      <c r="E3" s="1044"/>
      <c r="F3" s="1047">
        <v>51264</v>
      </c>
      <c r="G3" s="1049"/>
      <c r="H3" s="1052"/>
    </row>
    <row r="4" spans="1:8">
      <c r="A4" s="754"/>
      <c r="B4" s="766"/>
      <c r="C4" s="1040"/>
      <c r="D4" s="1043">
        <v>36511</v>
      </c>
      <c r="E4" s="1045"/>
      <c r="F4" s="1048">
        <v>26040</v>
      </c>
      <c r="G4" s="1050"/>
      <c r="H4" s="1053"/>
    </row>
    <row r="5" spans="1:8">
      <c r="A5" s="782" t="s">
        <v>481</v>
      </c>
      <c r="B5" s="767"/>
      <c r="C5" s="1039"/>
      <c r="D5" s="1042">
        <v>93326</v>
      </c>
      <c r="E5" s="1044"/>
      <c r="F5" s="1047">
        <v>96248</v>
      </c>
      <c r="G5" s="1049"/>
      <c r="H5" s="1052"/>
    </row>
    <row r="6" spans="1:8">
      <c r="A6" s="754"/>
      <c r="B6" s="766"/>
      <c r="C6" s="1040"/>
      <c r="D6" s="1043">
        <v>73051</v>
      </c>
      <c r="E6" s="1045"/>
      <c r="F6" s="1048">
        <v>55768</v>
      </c>
      <c r="G6" s="1050"/>
      <c r="H6" s="1053"/>
    </row>
    <row r="7" spans="1:8">
      <c r="A7" s="782" t="s">
        <v>316</v>
      </c>
      <c r="B7" s="767"/>
      <c r="C7" s="1039"/>
      <c r="D7" s="1042">
        <v>57197</v>
      </c>
      <c r="E7" s="1044"/>
      <c r="F7" s="1047">
        <v>76413</v>
      </c>
      <c r="G7" s="1049"/>
      <c r="H7" s="1052"/>
    </row>
    <row r="8" spans="1:8">
      <c r="A8" s="754"/>
      <c r="B8" s="766"/>
      <c r="C8" s="1040"/>
      <c r="D8" s="1043">
        <v>36925</v>
      </c>
      <c r="E8" s="1045"/>
      <c r="F8" s="1048">
        <v>39658</v>
      </c>
      <c r="G8" s="1050"/>
      <c r="H8" s="1053"/>
    </row>
    <row r="9" spans="1:8">
      <c r="A9" s="782" t="s">
        <v>138</v>
      </c>
      <c r="B9" s="767"/>
      <c r="C9" s="1039"/>
      <c r="D9" s="1042">
        <v>107514</v>
      </c>
      <c r="E9" s="1044"/>
      <c r="F9" s="1047">
        <v>66481</v>
      </c>
      <c r="G9" s="1049"/>
      <c r="H9" s="1052"/>
    </row>
    <row r="10" spans="1:8">
      <c r="A10" s="754"/>
      <c r="B10" s="766"/>
      <c r="C10" s="1040"/>
      <c r="D10" s="1043">
        <v>84115</v>
      </c>
      <c r="E10" s="1045"/>
      <c r="F10" s="1048">
        <v>36120</v>
      </c>
      <c r="G10" s="1050"/>
      <c r="H10" s="1053"/>
    </row>
    <row r="11" spans="1:8">
      <c r="A11" s="782" t="s">
        <v>523</v>
      </c>
      <c r="B11" s="767"/>
      <c r="C11" s="1039"/>
      <c r="D11" s="1042">
        <v>44983</v>
      </c>
      <c r="E11" s="1044"/>
      <c r="F11" s="1047">
        <v>67825</v>
      </c>
      <c r="G11" s="1049"/>
      <c r="H11" s="1052"/>
    </row>
    <row r="12" spans="1:8">
      <c r="A12" s="754"/>
      <c r="B12" s="766"/>
      <c r="C12" s="1041"/>
      <c r="D12" s="1043">
        <v>22561</v>
      </c>
      <c r="E12" s="1045"/>
      <c r="F12" s="1048">
        <v>39417</v>
      </c>
      <c r="G12" s="1050"/>
      <c r="H12" s="1053"/>
    </row>
    <row r="13" spans="1:8">
      <c r="A13" s="782"/>
      <c r="B13" s="767"/>
      <c r="C13" s="1039"/>
      <c r="D13" s="1042">
        <v>72434</v>
      </c>
      <c r="E13" s="1044"/>
      <c r="F13" s="1047">
        <v>71646</v>
      </c>
      <c r="G13" s="1051"/>
      <c r="H13" s="1052"/>
    </row>
    <row r="14" spans="1:8">
      <c r="A14" s="754"/>
      <c r="B14" s="766"/>
      <c r="C14" s="1040"/>
      <c r="D14" s="1043">
        <v>50633</v>
      </c>
      <c r="E14" s="1045"/>
      <c r="F14" s="1048">
        <v>39401</v>
      </c>
      <c r="G14" s="1050"/>
      <c r="H14" s="1053"/>
    </row>
    <row r="17" spans="1:11">
      <c r="A17" s="1031" t="s">
        <v>22</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87</v>
      </c>
      <c r="B19" s="1032">
        <f>ROUND(VALUE(SUBSTITUTE(実質収支比率等に係る経年分析!F$48,"▲","-")),2)</f>
        <v>2.1800000000000002</v>
      </c>
      <c r="C19" s="1032">
        <f>ROUND(VALUE(SUBSTITUTE(実質収支比率等に係る経年分析!G$48,"▲","-")),2)</f>
        <v>3.74</v>
      </c>
      <c r="D19" s="1032">
        <f>ROUND(VALUE(SUBSTITUTE(実質収支比率等に係る経年分析!H$48,"▲","-")),2)</f>
        <v>9.6300000000000008</v>
      </c>
      <c r="E19" s="1032">
        <f>ROUND(VALUE(SUBSTITUTE(実質収支比率等に係る経年分析!I$48,"▲","-")),2)</f>
        <v>7.98</v>
      </c>
      <c r="F19" s="1032">
        <f>ROUND(VALUE(SUBSTITUTE(実質収支比率等に係る経年分析!J$48,"▲","-")),2)</f>
        <v>3.51</v>
      </c>
    </row>
    <row r="20" spans="1:11">
      <c r="A20" s="1032" t="s">
        <v>34</v>
      </c>
      <c r="B20" s="1032">
        <f>ROUND(VALUE(SUBSTITUTE(実質収支比率等に係る経年分析!F$47,"▲","-")),2)</f>
        <v>39.380000000000003</v>
      </c>
      <c r="C20" s="1032">
        <f>ROUND(VALUE(SUBSTITUTE(実質収支比率等に係る経年分析!G$47,"▲","-")),2)</f>
        <v>34.15</v>
      </c>
      <c r="D20" s="1032">
        <f>ROUND(VALUE(SUBSTITUTE(実質収支比率等に係る経年分析!H$47,"▲","-")),2)</f>
        <v>32.78</v>
      </c>
      <c r="E20" s="1032">
        <f>ROUND(VALUE(SUBSTITUTE(実質収支比率等に係る経年分析!I$47,"▲","-")),2)</f>
        <v>36.49</v>
      </c>
      <c r="F20" s="1032">
        <f>ROUND(VALUE(SUBSTITUTE(実質収支比率等に係る経年分析!J$47,"▲","-")),2)</f>
        <v>36.5</v>
      </c>
    </row>
    <row r="21" spans="1:11">
      <c r="A21" s="1032" t="s">
        <v>110</v>
      </c>
      <c r="B21" s="1032">
        <f>IF(ISNUMBER(VALUE(SUBSTITUTE(実質収支比率等に係る経年分析!F$49,"▲","-"))),ROUND(VALUE(SUBSTITUTE(実質収支比率等に係る経年分析!F$49,"▲","-")),2),NA())</f>
        <v>-4.6500000000000004</v>
      </c>
      <c r="C21" s="1032">
        <f>IF(ISNUMBER(VALUE(SUBSTITUTE(実質収支比率等に係る経年分析!G$49,"▲","-"))),ROUND(VALUE(SUBSTITUTE(実質収支比率等に係る経年分析!G$49,"▲","-")),2),NA())</f>
        <v>-2.4</v>
      </c>
      <c r="D21" s="1032">
        <f>IF(ISNUMBER(VALUE(SUBSTITUTE(実質収支比率等に係る経年分析!H$49,"▲","-"))),ROUND(VALUE(SUBSTITUTE(実質収支比率等に係る経年分析!H$49,"▲","-")),2),NA())</f>
        <v>6.22</v>
      </c>
      <c r="E21" s="1032">
        <f>IF(ISNUMBER(VALUE(SUBSTITUTE(実質収支比率等に係る経年分析!I$49,"▲","-"))),ROUND(VALUE(SUBSTITUTE(実質収支比率等に係る経年分析!I$49,"▲","-")),2),NA())</f>
        <v>0.47</v>
      </c>
      <c r="F21" s="1032">
        <f>IF(ISNUMBER(VALUE(SUBSTITUTE(実質収支比率等に係る経年分析!J$49,"▲","-"))),ROUND(VALUE(SUBSTITUTE(実質収支比率等に係る経年分析!J$49,"▲","-")),2),NA())</f>
        <v>-4.25</v>
      </c>
    </row>
    <row r="24" spans="1:11">
      <c r="A24" s="1031" t="s">
        <v>99</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111</v>
      </c>
      <c r="C26" s="1033" t="s">
        <v>66</v>
      </c>
      <c r="D26" s="1033" t="s">
        <v>111</v>
      </c>
      <c r="E26" s="1033" t="s">
        <v>66</v>
      </c>
      <c r="F26" s="1033" t="s">
        <v>111</v>
      </c>
      <c r="G26" s="1033" t="s">
        <v>66</v>
      </c>
      <c r="H26" s="1033" t="s">
        <v>111</v>
      </c>
      <c r="I26" s="1033" t="s">
        <v>66</v>
      </c>
      <c r="J26" s="1033" t="s">
        <v>111</v>
      </c>
      <c r="K26" s="1033" t="s">
        <v>66</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2.e-002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3.e-002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広川防災ダム管理特別会計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6.e-002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3.e-002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7.0000000000000007e-002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3.e-002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0.17</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0.16</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0.17</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0.16</v>
      </c>
    </row>
    <row r="33" spans="1:16">
      <c r="A33" s="1033" t="str">
        <f>IF('連結実質赤字比率に係る赤字・黒字の構成分析'!C$37="",NA(),'連結実質赤字比率に係る赤字・黒字の構成分析'!C$37)</f>
        <v>国民健康保険特別会計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1.1399999999999999</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0.55000000000000004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0.97</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0.89</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0.61</v>
      </c>
    </row>
    <row r="34" spans="1:16">
      <c r="A34" s="1033" t="str">
        <f>IF('連結実質赤字比率に係る赤字・黒字の構成分析'!C$36="",NA(),'連結実質赤字比率に係る赤字・黒字の構成分析'!C$36)</f>
        <v>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1.75</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2.0299999999999998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2.52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2.97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3.1</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2.08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3.67</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9.56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7.94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3.49</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21.41</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22.29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22.06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24.09</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24.99</v>
      </c>
    </row>
    <row r="39" spans="1:16">
      <c r="A39" s="1031" t="s">
        <v>11</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112</v>
      </c>
      <c r="C41" s="1034"/>
      <c r="D41" s="1034" t="s">
        <v>114</v>
      </c>
      <c r="E41" s="1034" t="s">
        <v>112</v>
      </c>
      <c r="F41" s="1034"/>
      <c r="G41" s="1034" t="s">
        <v>114</v>
      </c>
      <c r="H41" s="1034" t="s">
        <v>112</v>
      </c>
      <c r="I41" s="1034"/>
      <c r="J41" s="1034" t="s">
        <v>114</v>
      </c>
      <c r="K41" s="1034" t="s">
        <v>112</v>
      </c>
      <c r="L41" s="1034"/>
      <c r="M41" s="1034" t="s">
        <v>114</v>
      </c>
      <c r="N41" s="1034" t="s">
        <v>112</v>
      </c>
      <c r="O41" s="1034"/>
      <c r="P41" s="1034" t="s">
        <v>114</v>
      </c>
    </row>
    <row r="42" spans="1:16">
      <c r="A42" s="1034" t="s">
        <v>116</v>
      </c>
      <c r="B42" s="1034"/>
      <c r="C42" s="1034"/>
      <c r="D42" s="1034">
        <f>'実質公債費比率（分子）の構造'!K$52</f>
        <v>594</v>
      </c>
      <c r="E42" s="1034"/>
      <c r="F42" s="1034"/>
      <c r="G42" s="1034">
        <f>'実質公債費比率（分子）の構造'!L$52</f>
        <v>594</v>
      </c>
      <c r="H42" s="1034"/>
      <c r="I42" s="1034"/>
      <c r="J42" s="1034">
        <f>'実質公債費比率（分子）の構造'!M$52</f>
        <v>594</v>
      </c>
      <c r="K42" s="1034"/>
      <c r="L42" s="1034"/>
      <c r="M42" s="1034">
        <f>'実質公債費比率（分子）の構造'!N$52</f>
        <v>589</v>
      </c>
      <c r="N42" s="1034"/>
      <c r="O42" s="1034"/>
      <c r="P42" s="1034">
        <f>'実質公債費比率（分子）の構造'!O$52</f>
        <v>576</v>
      </c>
    </row>
    <row r="43" spans="1:16">
      <c r="A43" s="1034" t="s">
        <v>46</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42</v>
      </c>
      <c r="B44" s="1034">
        <f>'実質公債費比率（分子）の構造'!K$50</f>
        <v>25</v>
      </c>
      <c r="C44" s="1034"/>
      <c r="D44" s="1034"/>
      <c r="E44" s="1034">
        <f>'実質公債費比率（分子）の構造'!L$50</f>
        <v>13</v>
      </c>
      <c r="F44" s="1034"/>
      <c r="G44" s="1034"/>
      <c r="H44" s="1034">
        <f>'実質公債費比率（分子）の構造'!M$50</f>
        <v>15</v>
      </c>
      <c r="I44" s="1034"/>
      <c r="J44" s="1034"/>
      <c r="K44" s="1034">
        <f>'実質公債費比率（分子）の構造'!N$50</f>
        <v>16</v>
      </c>
      <c r="L44" s="1034"/>
      <c r="M44" s="1034"/>
      <c r="N44" s="1034">
        <f>'実質公債費比率（分子）の構造'!O$50</f>
        <v>15</v>
      </c>
      <c r="O44" s="1034"/>
      <c r="P44" s="1034"/>
    </row>
    <row r="45" spans="1:16">
      <c r="A45" s="1034" t="s">
        <v>0</v>
      </c>
      <c r="B45" s="1034">
        <f>'実質公債費比率（分子）の構造'!K$49</f>
        <v>106</v>
      </c>
      <c r="C45" s="1034"/>
      <c r="D45" s="1034"/>
      <c r="E45" s="1034">
        <f>'実質公債費比率（分子）の構造'!L$49</f>
        <v>103</v>
      </c>
      <c r="F45" s="1034"/>
      <c r="G45" s="1034"/>
      <c r="H45" s="1034">
        <f>'実質公債費比率（分子）の構造'!M$49</f>
        <v>100</v>
      </c>
      <c r="I45" s="1034"/>
      <c r="J45" s="1034"/>
      <c r="K45" s="1034">
        <f>'実質公債費比率（分子）の構造'!N$49</f>
        <v>106</v>
      </c>
      <c r="L45" s="1034"/>
      <c r="M45" s="1034"/>
      <c r="N45" s="1034">
        <f>'実質公債費比率（分子）の構造'!O$49</f>
        <v>98</v>
      </c>
      <c r="O45" s="1034"/>
      <c r="P45" s="1034"/>
    </row>
    <row r="46" spans="1:16">
      <c r="A46" s="1034" t="s">
        <v>39</v>
      </c>
      <c r="B46" s="1034">
        <f>'実質公債費比率（分子）の構造'!K$48</f>
        <v>111</v>
      </c>
      <c r="C46" s="1034"/>
      <c r="D46" s="1034"/>
      <c r="E46" s="1034">
        <f>'実質公債費比率（分子）の構造'!L$48</f>
        <v>117</v>
      </c>
      <c r="F46" s="1034"/>
      <c r="G46" s="1034"/>
      <c r="H46" s="1034">
        <f>'実質公債費比率（分子）の構造'!M$48</f>
        <v>122</v>
      </c>
      <c r="I46" s="1034"/>
      <c r="J46" s="1034"/>
      <c r="K46" s="1034">
        <f>'実質公債費比率（分子）の構造'!N$48</f>
        <v>124</v>
      </c>
      <c r="L46" s="1034"/>
      <c r="M46" s="1034"/>
      <c r="N46" s="1034">
        <f>'実質公債費比率（分子）の構造'!O$48</f>
        <v>125</v>
      </c>
      <c r="O46" s="1034"/>
      <c r="P46" s="1034"/>
    </row>
    <row r="47" spans="1:16">
      <c r="A47" s="1034" t="s">
        <v>33</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691</v>
      </c>
      <c r="C49" s="1034"/>
      <c r="D49" s="1034"/>
      <c r="E49" s="1034">
        <f>'実質公債費比率（分子）の構造'!L$45</f>
        <v>705</v>
      </c>
      <c r="F49" s="1034"/>
      <c r="G49" s="1034"/>
      <c r="H49" s="1034">
        <f>'実質公債費比率（分子）の構造'!M$45</f>
        <v>723</v>
      </c>
      <c r="I49" s="1034"/>
      <c r="J49" s="1034"/>
      <c r="K49" s="1034">
        <f>'実質公債費比率（分子）の構造'!N$45</f>
        <v>706</v>
      </c>
      <c r="L49" s="1034"/>
      <c r="M49" s="1034"/>
      <c r="N49" s="1034">
        <f>'実質公債費比率（分子）の構造'!O$45</f>
        <v>710</v>
      </c>
      <c r="O49" s="1034"/>
      <c r="P49" s="1034"/>
    </row>
    <row r="50" spans="1:16">
      <c r="A50" s="1034" t="s">
        <v>53</v>
      </c>
      <c r="B50" s="1034" t="e">
        <f>NA()</f>
        <v>#N/A</v>
      </c>
      <c r="C50" s="1034">
        <f>IF(ISNUMBER('実質公債費比率（分子）の構造'!K$53),'実質公債費比率（分子）の構造'!K$53,NA())</f>
        <v>339</v>
      </c>
      <c r="D50" s="1034" t="e">
        <f>NA()</f>
        <v>#N/A</v>
      </c>
      <c r="E50" s="1034" t="e">
        <f>NA()</f>
        <v>#N/A</v>
      </c>
      <c r="F50" s="1034">
        <f>IF(ISNUMBER('実質公債費比率（分子）の構造'!L$53),'実質公債費比率（分子）の構造'!L$53,NA())</f>
        <v>344</v>
      </c>
      <c r="G50" s="1034" t="e">
        <f>NA()</f>
        <v>#N/A</v>
      </c>
      <c r="H50" s="1034" t="e">
        <f>NA()</f>
        <v>#N/A</v>
      </c>
      <c r="I50" s="1034">
        <f>IF(ISNUMBER('実質公債費比率（分子）の構造'!M$53),'実質公債費比率（分子）の構造'!M$53,NA())</f>
        <v>366</v>
      </c>
      <c r="J50" s="1034" t="e">
        <f>NA()</f>
        <v>#N/A</v>
      </c>
      <c r="K50" s="1034" t="e">
        <f>NA()</f>
        <v>#N/A</v>
      </c>
      <c r="L50" s="1034">
        <f>IF(ISNUMBER('実質公債費比率（分子）の構造'!N$53),'実質公債費比率（分子）の構造'!N$53,NA())</f>
        <v>363</v>
      </c>
      <c r="M50" s="1034" t="e">
        <f>NA()</f>
        <v>#N/A</v>
      </c>
      <c r="N50" s="1034" t="e">
        <f>NA()</f>
        <v>#N/A</v>
      </c>
      <c r="O50" s="1034">
        <f>IF(ISNUMBER('実質公債費比率（分子）の構造'!O$53),'実質公債費比率（分子）の構造'!O$53,NA())</f>
        <v>372</v>
      </c>
      <c r="P50" s="1034" t="e">
        <f>NA()</f>
        <v>#N/A</v>
      </c>
    </row>
    <row r="53" spans="1:16">
      <c r="A53" s="1031" t="s">
        <v>117</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121</v>
      </c>
      <c r="C55" s="1033"/>
      <c r="D55" s="1033" t="s">
        <v>124</v>
      </c>
      <c r="E55" s="1033" t="s">
        <v>121</v>
      </c>
      <c r="F55" s="1033"/>
      <c r="G55" s="1033" t="s">
        <v>124</v>
      </c>
      <c r="H55" s="1033" t="s">
        <v>121</v>
      </c>
      <c r="I55" s="1033"/>
      <c r="J55" s="1033" t="s">
        <v>124</v>
      </c>
      <c r="K55" s="1033" t="s">
        <v>121</v>
      </c>
      <c r="L55" s="1033"/>
      <c r="M55" s="1033" t="s">
        <v>124</v>
      </c>
      <c r="N55" s="1033" t="s">
        <v>121</v>
      </c>
      <c r="O55" s="1033"/>
      <c r="P55" s="1033" t="s">
        <v>124</v>
      </c>
    </row>
    <row r="56" spans="1:16">
      <c r="A56" s="1033" t="s">
        <v>44</v>
      </c>
      <c r="B56" s="1033"/>
      <c r="C56" s="1033"/>
      <c r="D56" s="1033">
        <f>'将来負担比率（分子）の構造'!I$52</f>
        <v>6940</v>
      </c>
      <c r="E56" s="1033"/>
      <c r="F56" s="1033"/>
      <c r="G56" s="1033">
        <f>'将来負担比率（分子）の構造'!J$52</f>
        <v>7520</v>
      </c>
      <c r="H56" s="1033"/>
      <c r="I56" s="1033"/>
      <c r="J56" s="1033">
        <f>'将来負担比率（分子）の構造'!K$52</f>
        <v>7556</v>
      </c>
      <c r="K56" s="1033"/>
      <c r="L56" s="1033"/>
      <c r="M56" s="1033">
        <f>'将来負担比率（分子）の構造'!L$52</f>
        <v>7685</v>
      </c>
      <c r="N56" s="1033"/>
      <c r="O56" s="1033"/>
      <c r="P56" s="1033">
        <f>'将来負担比率（分子）の構造'!M$52</f>
        <v>7611</v>
      </c>
    </row>
    <row r="57" spans="1:16">
      <c r="A57" s="1033" t="s">
        <v>95</v>
      </c>
      <c r="B57" s="1033"/>
      <c r="C57" s="1033"/>
      <c r="D57" s="1033">
        <f>'将来負担比率（分子）の構造'!I$51</f>
        <v>1</v>
      </c>
      <c r="E57" s="1033"/>
      <c r="F57" s="1033"/>
      <c r="G57" s="1033" t="str">
        <f>'将来負担比率（分子）の構造'!J$51</f>
        <v>-</v>
      </c>
      <c r="H57" s="1033"/>
      <c r="I57" s="1033"/>
      <c r="J57" s="1033" t="str">
        <f>'将来負担比率（分子）の構造'!K$51</f>
        <v>-</v>
      </c>
      <c r="K57" s="1033"/>
      <c r="L57" s="1033"/>
      <c r="M57" s="1033">
        <f>'将来負担比率（分子）の構造'!L$51</f>
        <v>0</v>
      </c>
      <c r="N57" s="1033"/>
      <c r="O57" s="1033"/>
      <c r="P57" s="1033">
        <f>'将来負担比率（分子）の構造'!M$51</f>
        <v>0</v>
      </c>
    </row>
    <row r="58" spans="1:16">
      <c r="A58" s="1033" t="s">
        <v>92</v>
      </c>
      <c r="B58" s="1033"/>
      <c r="C58" s="1033"/>
      <c r="D58" s="1033">
        <f>'将来負担比率（分子）の構造'!I$50</f>
        <v>3375</v>
      </c>
      <c r="E58" s="1033"/>
      <c r="F58" s="1033"/>
      <c r="G58" s="1033">
        <f>'将来負担比率（分子）の構造'!J$50</f>
        <v>3180</v>
      </c>
      <c r="H58" s="1033"/>
      <c r="I58" s="1033"/>
      <c r="J58" s="1033">
        <f>'将来負担比率（分子）の構造'!K$50</f>
        <v>3492</v>
      </c>
      <c r="K58" s="1033"/>
      <c r="L58" s="1033"/>
      <c r="M58" s="1033">
        <f>'将来負担比率（分子）の構造'!L$50</f>
        <v>3805</v>
      </c>
      <c r="N58" s="1033"/>
      <c r="O58" s="1033"/>
      <c r="P58" s="1033">
        <f>'将来負担比率（分子）の構造'!M$50</f>
        <v>4078</v>
      </c>
    </row>
    <row r="59" spans="1:16">
      <c r="A59" s="1033" t="s">
        <v>88</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82</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75</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76</v>
      </c>
      <c r="B62" s="1033">
        <f>'将来負担比率（分子）の構造'!I$45</f>
        <v>623</v>
      </c>
      <c r="C62" s="1033"/>
      <c r="D62" s="1033"/>
      <c r="E62" s="1033">
        <f>'将来負担比率（分子）の構造'!J$45</f>
        <v>689</v>
      </c>
      <c r="F62" s="1033"/>
      <c r="G62" s="1033"/>
      <c r="H62" s="1033">
        <f>'将来負担比率（分子）の構造'!K$45</f>
        <v>672</v>
      </c>
      <c r="I62" s="1033"/>
      <c r="J62" s="1033"/>
      <c r="K62" s="1033">
        <f>'将来負担比率（分子）の構造'!L$45</f>
        <v>696</v>
      </c>
      <c r="L62" s="1033"/>
      <c r="M62" s="1033"/>
      <c r="N62" s="1033">
        <f>'将来負担比率（分子）の構造'!M$45</f>
        <v>697</v>
      </c>
      <c r="O62" s="1033"/>
      <c r="P62" s="1033"/>
    </row>
    <row r="63" spans="1:16">
      <c r="A63" s="1033" t="s">
        <v>74</v>
      </c>
      <c r="B63" s="1033">
        <f>'将来負担比率（分子）の構造'!I$44</f>
        <v>670</v>
      </c>
      <c r="C63" s="1033"/>
      <c r="D63" s="1033"/>
      <c r="E63" s="1033">
        <f>'将来負担比率（分子）の構造'!J$44</f>
        <v>964</v>
      </c>
      <c r="F63" s="1033"/>
      <c r="G63" s="1033"/>
      <c r="H63" s="1033">
        <f>'将来負担比率（分子）の構造'!K$44</f>
        <v>884</v>
      </c>
      <c r="I63" s="1033"/>
      <c r="J63" s="1033"/>
      <c r="K63" s="1033">
        <f>'将来負担比率（分子）の構造'!L$44</f>
        <v>818</v>
      </c>
      <c r="L63" s="1033"/>
      <c r="M63" s="1033"/>
      <c r="N63" s="1033">
        <f>'将来負担比率（分子）の構造'!M$44</f>
        <v>753</v>
      </c>
      <c r="O63" s="1033"/>
      <c r="P63" s="1033"/>
    </row>
    <row r="64" spans="1:16">
      <c r="A64" s="1033" t="s">
        <v>72</v>
      </c>
      <c r="B64" s="1033">
        <f>'将来負担比率（分子）の構造'!I$43</f>
        <v>2536</v>
      </c>
      <c r="C64" s="1033"/>
      <c r="D64" s="1033"/>
      <c r="E64" s="1033">
        <f>'将来負担比率（分子）の構造'!J$43</f>
        <v>2611</v>
      </c>
      <c r="F64" s="1033"/>
      <c r="G64" s="1033"/>
      <c r="H64" s="1033">
        <f>'将来負担比率（分子）の構造'!K$43</f>
        <v>2573</v>
      </c>
      <c r="I64" s="1033"/>
      <c r="J64" s="1033"/>
      <c r="K64" s="1033">
        <f>'将来負担比率（分子）の構造'!L$43</f>
        <v>2450</v>
      </c>
      <c r="L64" s="1033"/>
      <c r="M64" s="1033"/>
      <c r="N64" s="1033">
        <f>'将来負担比率（分子）の構造'!M$43</f>
        <v>2413</v>
      </c>
      <c r="O64" s="1033"/>
      <c r="P64" s="1033"/>
    </row>
    <row r="65" spans="1:16">
      <c r="A65" s="1033" t="s">
        <v>71</v>
      </c>
      <c r="B65" s="1033">
        <f>'将来負担比率（分子）の構造'!I$42</f>
        <v>234</v>
      </c>
      <c r="C65" s="1033"/>
      <c r="D65" s="1033"/>
      <c r="E65" s="1033">
        <f>'将来負担比率（分子）の構造'!J$42</f>
        <v>234</v>
      </c>
      <c r="F65" s="1033"/>
      <c r="G65" s="1033"/>
      <c r="H65" s="1033">
        <f>'将来負担比率（分子）の構造'!K$42</f>
        <v>219</v>
      </c>
      <c r="I65" s="1033"/>
      <c r="J65" s="1033"/>
      <c r="K65" s="1033">
        <f>'将来負担比率（分子）の構造'!L$42</f>
        <v>204</v>
      </c>
      <c r="L65" s="1033"/>
      <c r="M65" s="1033"/>
      <c r="N65" s="1033">
        <f>'将来負担比率（分子）の構造'!M$42</f>
        <v>188</v>
      </c>
      <c r="O65" s="1033"/>
      <c r="P65" s="1033"/>
    </row>
    <row r="66" spans="1:16">
      <c r="A66" s="1033" t="s">
        <v>55</v>
      </c>
      <c r="B66" s="1033">
        <f>'将来負担比率（分子）の構造'!I$41</f>
        <v>7068</v>
      </c>
      <c r="C66" s="1033"/>
      <c r="D66" s="1033"/>
      <c r="E66" s="1033">
        <f>'将来負担比率（分子）の構造'!J$41</f>
        <v>7826</v>
      </c>
      <c r="F66" s="1033"/>
      <c r="G66" s="1033"/>
      <c r="H66" s="1033">
        <f>'将来負担比率（分子）の構造'!K$41</f>
        <v>8104</v>
      </c>
      <c r="I66" s="1033"/>
      <c r="J66" s="1033"/>
      <c r="K66" s="1033">
        <f>'将来負担比率（分子）の構造'!L$41</f>
        <v>8821</v>
      </c>
      <c r="L66" s="1033"/>
      <c r="M66" s="1033"/>
      <c r="N66" s="1033">
        <f>'将来負担比率（分子）の構造'!M$41</f>
        <v>8703</v>
      </c>
      <c r="O66" s="1033"/>
      <c r="P66" s="1033"/>
    </row>
    <row r="67" spans="1:16">
      <c r="A67" s="1033" t="s">
        <v>97</v>
      </c>
      <c r="B67" s="1033" t="e">
        <f>NA()</f>
        <v>#N/A</v>
      </c>
      <c r="C67" s="1033">
        <f>IF(ISNUMBER('将来負担比率（分子）の構造'!I$53),IF('将来負担比率（分子）の構造'!I$53&lt;0,0,'将来負担比率（分子）の構造'!I$53),NA())</f>
        <v>816</v>
      </c>
      <c r="D67" s="1033" t="e">
        <f>NA()</f>
        <v>#N/A</v>
      </c>
      <c r="E67" s="1033" t="e">
        <f>NA()</f>
        <v>#N/A</v>
      </c>
      <c r="F67" s="1033">
        <f>IF(ISNUMBER('将来負担比率（分子）の構造'!J$53),IF('将来負担比率（分子）の構造'!J$53&lt;0,0,'将来負担比率（分子）の構造'!J$53),NA())</f>
        <v>1624</v>
      </c>
      <c r="G67" s="1033" t="e">
        <f>NA()</f>
        <v>#N/A</v>
      </c>
      <c r="H67" s="1033" t="e">
        <f>NA()</f>
        <v>#N/A</v>
      </c>
      <c r="I67" s="1033">
        <f>IF(ISNUMBER('将来負担比率（分子）の構造'!K$53),IF('将来負担比率（分子）の構造'!K$53&lt;0,0,'将来負担比率（分子）の構造'!K$53),NA())</f>
        <v>1403</v>
      </c>
      <c r="J67" s="1033" t="e">
        <f>NA()</f>
        <v>#N/A</v>
      </c>
      <c r="K67" s="1033" t="e">
        <f>NA()</f>
        <v>#N/A</v>
      </c>
      <c r="L67" s="1033">
        <f>IF(ISNUMBER('将来負担比率（分子）の構造'!L$53),IF('将来負担比率（分子）の構造'!L$53&lt;0,0,'将来負担比率（分子）の構造'!L$53),NA())</f>
        <v>1499</v>
      </c>
      <c r="M67" s="1033" t="e">
        <f>NA()</f>
        <v>#N/A</v>
      </c>
      <c r="N67" s="1033" t="e">
        <f>NA()</f>
        <v>#N/A</v>
      </c>
      <c r="O67" s="1033">
        <f>IF(ISNUMBER('将来負担比率（分子）の構造'!M$53),IF('将来負担比率（分子）の構造'!M$53&lt;0,0,'将来負担比率（分子）の構造'!M$53),NA())</f>
        <v>1065</v>
      </c>
      <c r="P67" s="1033" t="e">
        <f>NA()</f>
        <v>#N/A</v>
      </c>
    </row>
    <row r="70" spans="1:16">
      <c r="A70" s="1036" t="s">
        <v>126</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127</v>
      </c>
      <c r="B72" s="1037">
        <f>基金残高に係る経年分析!F55</f>
        <v>1622</v>
      </c>
      <c r="C72" s="1037">
        <f>基金残高に係る経年分析!G55</f>
        <v>1780</v>
      </c>
      <c r="D72" s="1037">
        <f>基金残高に係る経年分析!H55</f>
        <v>1821</v>
      </c>
    </row>
    <row r="73" spans="1:16">
      <c r="A73" s="1035" t="s">
        <v>128</v>
      </c>
      <c r="B73" s="1037">
        <f>基金残高に係る経年分析!F56</f>
        <v>317</v>
      </c>
      <c r="C73" s="1037">
        <f>基金残高に係る経年分析!G56</f>
        <v>328</v>
      </c>
      <c r="D73" s="1037">
        <f>基金残高に係る経年分析!H56</f>
        <v>360</v>
      </c>
    </row>
    <row r="74" spans="1:16">
      <c r="A74" s="1035" t="s">
        <v>130</v>
      </c>
      <c r="B74" s="1037">
        <f>基金残高に係る経年分析!F57</f>
        <v>1561</v>
      </c>
      <c r="C74" s="1037">
        <f>基金残高に係る経年分析!G57</f>
        <v>1695</v>
      </c>
      <c r="D74" s="1037">
        <f>基金残高に係る経年分析!H57</f>
        <v>1898</v>
      </c>
    </row>
  </sheetData>
  <sheetProtection algorithmName="SHA-512" hashValue="hrBOiWRCdDZrc6JxeJzzRHALjSD1CEJtH5yeYN6BUqqzaiHpfKK1sKTRI6bEIwRHcF4qPtTQrjTVV/LsyIOQVg==" saltValue="t13YIzJC7/H35p2Xgxd6X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SheetLayoutView="55" workbookViewId="0"/>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546</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547</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548</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164</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526</v>
      </c>
      <c r="BQ50" s="1088"/>
      <c r="BR50" s="1088"/>
      <c r="BS50" s="1088"/>
      <c r="BT50" s="1088"/>
      <c r="BU50" s="1088"/>
      <c r="BV50" s="1088"/>
      <c r="BW50" s="1088"/>
      <c r="BX50" s="1088" t="s">
        <v>528</v>
      </c>
      <c r="BY50" s="1088"/>
      <c r="BZ50" s="1088"/>
      <c r="CA50" s="1088"/>
      <c r="CB50" s="1088"/>
      <c r="CC50" s="1088"/>
      <c r="CD50" s="1088"/>
      <c r="CE50" s="1088"/>
      <c r="CF50" s="1088" t="s">
        <v>530</v>
      </c>
      <c r="CG50" s="1088"/>
      <c r="CH50" s="1088"/>
      <c r="CI50" s="1088"/>
      <c r="CJ50" s="1088"/>
      <c r="CK50" s="1088"/>
      <c r="CL50" s="1088"/>
      <c r="CM50" s="1088"/>
      <c r="CN50" s="1088" t="s">
        <v>531</v>
      </c>
      <c r="CO50" s="1088"/>
      <c r="CP50" s="1088"/>
      <c r="CQ50" s="1088"/>
      <c r="CR50" s="1088"/>
      <c r="CS50" s="1088"/>
      <c r="CT50" s="1088"/>
      <c r="CU50" s="1088"/>
      <c r="CV50" s="1088" t="s">
        <v>254</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549</v>
      </c>
      <c r="AO51" s="1087"/>
      <c r="AP51" s="1087"/>
      <c r="AQ51" s="1087"/>
      <c r="AR51" s="1087"/>
      <c r="AS51" s="1087"/>
      <c r="AT51" s="1087"/>
      <c r="AU51" s="1087"/>
      <c r="AV51" s="1087"/>
      <c r="AW51" s="1087"/>
      <c r="AX51" s="1087"/>
      <c r="AY51" s="1087"/>
      <c r="AZ51" s="1087"/>
      <c r="BA51" s="1087"/>
      <c r="BB51" s="1087" t="s">
        <v>550</v>
      </c>
      <c r="BC51" s="1087"/>
      <c r="BD51" s="1087"/>
      <c r="BE51" s="1087"/>
      <c r="BF51" s="1087"/>
      <c r="BG51" s="1087"/>
      <c r="BH51" s="1087"/>
      <c r="BI51" s="1087"/>
      <c r="BJ51" s="1087"/>
      <c r="BK51" s="1087"/>
      <c r="BL51" s="1087"/>
      <c r="BM51" s="1087"/>
      <c r="BN51" s="1087"/>
      <c r="BO51" s="1087"/>
      <c r="BP51" s="1092">
        <v>20.8</v>
      </c>
      <c r="BQ51" s="1092"/>
      <c r="BR51" s="1092"/>
      <c r="BS51" s="1092"/>
      <c r="BT51" s="1092"/>
      <c r="BU51" s="1092"/>
      <c r="BV51" s="1092"/>
      <c r="BW51" s="1092"/>
      <c r="BX51" s="1092">
        <v>39.700000000000003</v>
      </c>
      <c r="BY51" s="1092"/>
      <c r="BZ51" s="1092"/>
      <c r="CA51" s="1092"/>
      <c r="CB51" s="1092"/>
      <c r="CC51" s="1092"/>
      <c r="CD51" s="1092"/>
      <c r="CE51" s="1092"/>
      <c r="CF51" s="1092">
        <v>32.200000000000003</v>
      </c>
      <c r="CG51" s="1092"/>
      <c r="CH51" s="1092"/>
      <c r="CI51" s="1092"/>
      <c r="CJ51" s="1092"/>
      <c r="CK51" s="1092"/>
      <c r="CL51" s="1092"/>
      <c r="CM51" s="1092"/>
      <c r="CN51" s="1092">
        <v>34.9</v>
      </c>
      <c r="CO51" s="1092"/>
      <c r="CP51" s="1092"/>
      <c r="CQ51" s="1092"/>
      <c r="CR51" s="1092"/>
      <c r="CS51" s="1092"/>
      <c r="CT51" s="1092"/>
      <c r="CU51" s="1092"/>
      <c r="CV51" s="1092">
        <v>24.1</v>
      </c>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551</v>
      </c>
      <c r="BC53" s="1087"/>
      <c r="BD53" s="1087"/>
      <c r="BE53" s="1087"/>
      <c r="BF53" s="1087"/>
      <c r="BG53" s="1087"/>
      <c r="BH53" s="1087"/>
      <c r="BI53" s="1087"/>
      <c r="BJ53" s="1087"/>
      <c r="BK53" s="1087"/>
      <c r="BL53" s="1087"/>
      <c r="BM53" s="1087"/>
      <c r="BN53" s="1087"/>
      <c r="BO53" s="1087"/>
      <c r="BP53" s="1092">
        <v>39.5</v>
      </c>
      <c r="BQ53" s="1092"/>
      <c r="BR53" s="1092"/>
      <c r="BS53" s="1092"/>
      <c r="BT53" s="1092"/>
      <c r="BU53" s="1092"/>
      <c r="BV53" s="1092"/>
      <c r="BW53" s="1092"/>
      <c r="BX53" s="1092">
        <v>47.3</v>
      </c>
      <c r="BY53" s="1092"/>
      <c r="BZ53" s="1092"/>
      <c r="CA53" s="1092"/>
      <c r="CB53" s="1092"/>
      <c r="CC53" s="1092"/>
      <c r="CD53" s="1092"/>
      <c r="CE53" s="1092"/>
      <c r="CF53" s="1092">
        <v>49.3</v>
      </c>
      <c r="CG53" s="1092"/>
      <c r="CH53" s="1092"/>
      <c r="CI53" s="1092"/>
      <c r="CJ53" s="1092"/>
      <c r="CK53" s="1092"/>
      <c r="CL53" s="1092"/>
      <c r="CM53" s="1092"/>
      <c r="CN53" s="1092">
        <v>45.7</v>
      </c>
      <c r="CO53" s="1092"/>
      <c r="CP53" s="1092"/>
      <c r="CQ53" s="1092"/>
      <c r="CR53" s="1092"/>
      <c r="CS53" s="1092"/>
      <c r="CT53" s="1092"/>
      <c r="CU53" s="1092"/>
      <c r="CV53" s="1092">
        <v>47.5</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513</v>
      </c>
      <c r="AO55" s="1088"/>
      <c r="AP55" s="1088"/>
      <c r="AQ55" s="1088"/>
      <c r="AR55" s="1088"/>
      <c r="AS55" s="1088"/>
      <c r="AT55" s="1088"/>
      <c r="AU55" s="1088"/>
      <c r="AV55" s="1088"/>
      <c r="AW55" s="1088"/>
      <c r="AX55" s="1088"/>
      <c r="AY55" s="1088"/>
      <c r="AZ55" s="1088"/>
      <c r="BA55" s="1088"/>
      <c r="BB55" s="1087" t="s">
        <v>550</v>
      </c>
      <c r="BC55" s="1087"/>
      <c r="BD55" s="1087"/>
      <c r="BE55" s="1087"/>
      <c r="BF55" s="1087"/>
      <c r="BG55" s="1087"/>
      <c r="BH55" s="1087"/>
      <c r="BI55" s="1087"/>
      <c r="BJ55" s="1087"/>
      <c r="BK55" s="1087"/>
      <c r="BL55" s="1087"/>
      <c r="BM55" s="1087"/>
      <c r="BN55" s="1087"/>
      <c r="BO55" s="1087"/>
      <c r="BP55" s="1092">
        <v>20.3</v>
      </c>
      <c r="BQ55" s="1092"/>
      <c r="BR55" s="1092"/>
      <c r="BS55" s="1092"/>
      <c r="BT55" s="1092"/>
      <c r="BU55" s="1092"/>
      <c r="BV55" s="1092"/>
      <c r="BW55" s="1092"/>
      <c r="BX55" s="1092">
        <v>12.8</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551</v>
      </c>
      <c r="BC57" s="1087"/>
      <c r="BD57" s="1087"/>
      <c r="BE57" s="1087"/>
      <c r="BF57" s="1087"/>
      <c r="BG57" s="1087"/>
      <c r="BH57" s="1087"/>
      <c r="BI57" s="1087"/>
      <c r="BJ57" s="1087"/>
      <c r="BK57" s="1087"/>
      <c r="BL57" s="1087"/>
      <c r="BM57" s="1087"/>
      <c r="BN57" s="1087"/>
      <c r="BO57" s="1087"/>
      <c r="BP57" s="1092">
        <v>60.4</v>
      </c>
      <c r="BQ57" s="1092"/>
      <c r="BR57" s="1092"/>
      <c r="BS57" s="1092"/>
      <c r="BT57" s="1092"/>
      <c r="BU57" s="1092"/>
      <c r="BV57" s="1092"/>
      <c r="BW57" s="1092"/>
      <c r="BX57" s="1092">
        <v>61.2</v>
      </c>
      <c r="BY57" s="1092"/>
      <c r="BZ57" s="1092"/>
      <c r="CA57" s="1092"/>
      <c r="CB57" s="1092"/>
      <c r="CC57" s="1092"/>
      <c r="CD57" s="1092"/>
      <c r="CE57" s="1092"/>
      <c r="CF57" s="1092">
        <v>63.1</v>
      </c>
      <c r="CG57" s="1092"/>
      <c r="CH57" s="1092"/>
      <c r="CI57" s="1092"/>
      <c r="CJ57" s="1092"/>
      <c r="CK57" s="1092"/>
      <c r="CL57" s="1092"/>
      <c r="CM57" s="1092"/>
      <c r="CN57" s="1092">
        <v>64.2</v>
      </c>
      <c r="CO57" s="1092"/>
      <c r="CP57" s="1092"/>
      <c r="CQ57" s="1092"/>
      <c r="CR57" s="1092"/>
      <c r="CS57" s="1092"/>
      <c r="CT57" s="1092"/>
      <c r="CU57" s="1092"/>
      <c r="CV57" s="1092">
        <v>64.400000000000006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326</v>
      </c>
    </row>
    <row r="64" spans="1:109">
      <c r="B64" s="728"/>
      <c r="G64" s="1063"/>
      <c r="N64" s="1082"/>
      <c r="AM64" s="1063"/>
      <c r="AN64" s="1063" t="s">
        <v>547</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396</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164</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526</v>
      </c>
      <c r="BQ72" s="1088"/>
      <c r="BR72" s="1088"/>
      <c r="BS72" s="1088"/>
      <c r="BT72" s="1088"/>
      <c r="BU72" s="1088"/>
      <c r="BV72" s="1088"/>
      <c r="BW72" s="1088"/>
      <c r="BX72" s="1088" t="s">
        <v>528</v>
      </c>
      <c r="BY72" s="1088"/>
      <c r="BZ72" s="1088"/>
      <c r="CA72" s="1088"/>
      <c r="CB72" s="1088"/>
      <c r="CC72" s="1088"/>
      <c r="CD72" s="1088"/>
      <c r="CE72" s="1088"/>
      <c r="CF72" s="1088" t="s">
        <v>530</v>
      </c>
      <c r="CG72" s="1088"/>
      <c r="CH72" s="1088"/>
      <c r="CI72" s="1088"/>
      <c r="CJ72" s="1088"/>
      <c r="CK72" s="1088"/>
      <c r="CL72" s="1088"/>
      <c r="CM72" s="1088"/>
      <c r="CN72" s="1088" t="s">
        <v>531</v>
      </c>
      <c r="CO72" s="1088"/>
      <c r="CP72" s="1088"/>
      <c r="CQ72" s="1088"/>
      <c r="CR72" s="1088"/>
      <c r="CS72" s="1088"/>
      <c r="CT72" s="1088"/>
      <c r="CU72" s="1088"/>
      <c r="CV72" s="1088" t="s">
        <v>254</v>
      </c>
      <c r="CW72" s="1088"/>
      <c r="CX72" s="1088"/>
      <c r="CY72" s="1088"/>
      <c r="CZ72" s="1088"/>
      <c r="DA72" s="1088"/>
      <c r="DB72" s="1088"/>
      <c r="DC72" s="1088"/>
    </row>
    <row r="73" spans="2:107">
      <c r="B73" s="728"/>
      <c r="G73" s="1065"/>
      <c r="H73" s="1065"/>
      <c r="I73" s="1065"/>
      <c r="J73" s="1065"/>
      <c r="K73" s="1075"/>
      <c r="L73" s="1075"/>
      <c r="M73" s="1075"/>
      <c r="N73" s="1075"/>
      <c r="AM73" s="1067"/>
      <c r="AN73" s="1087" t="s">
        <v>549</v>
      </c>
      <c r="AO73" s="1087"/>
      <c r="AP73" s="1087"/>
      <c r="AQ73" s="1087"/>
      <c r="AR73" s="1087"/>
      <c r="AS73" s="1087"/>
      <c r="AT73" s="1087"/>
      <c r="AU73" s="1087"/>
      <c r="AV73" s="1087"/>
      <c r="AW73" s="1087"/>
      <c r="AX73" s="1087"/>
      <c r="AY73" s="1087"/>
      <c r="AZ73" s="1087"/>
      <c r="BA73" s="1087"/>
      <c r="BB73" s="1087" t="s">
        <v>550</v>
      </c>
      <c r="BC73" s="1087"/>
      <c r="BD73" s="1087"/>
      <c r="BE73" s="1087"/>
      <c r="BF73" s="1087"/>
      <c r="BG73" s="1087"/>
      <c r="BH73" s="1087"/>
      <c r="BI73" s="1087"/>
      <c r="BJ73" s="1087"/>
      <c r="BK73" s="1087"/>
      <c r="BL73" s="1087"/>
      <c r="BM73" s="1087"/>
      <c r="BN73" s="1087"/>
      <c r="BO73" s="1087"/>
      <c r="BP73" s="1092">
        <v>20.8</v>
      </c>
      <c r="BQ73" s="1092"/>
      <c r="BR73" s="1092"/>
      <c r="BS73" s="1092"/>
      <c r="BT73" s="1092"/>
      <c r="BU73" s="1092"/>
      <c r="BV73" s="1092"/>
      <c r="BW73" s="1092"/>
      <c r="BX73" s="1092">
        <v>39.700000000000003</v>
      </c>
      <c r="BY73" s="1092"/>
      <c r="BZ73" s="1092"/>
      <c r="CA73" s="1092"/>
      <c r="CB73" s="1092"/>
      <c r="CC73" s="1092"/>
      <c r="CD73" s="1092"/>
      <c r="CE73" s="1092"/>
      <c r="CF73" s="1092">
        <v>32.200000000000003</v>
      </c>
      <c r="CG73" s="1092"/>
      <c r="CH73" s="1092"/>
      <c r="CI73" s="1092"/>
      <c r="CJ73" s="1092"/>
      <c r="CK73" s="1092"/>
      <c r="CL73" s="1092"/>
      <c r="CM73" s="1092"/>
      <c r="CN73" s="1092">
        <v>34.9</v>
      </c>
      <c r="CO73" s="1092"/>
      <c r="CP73" s="1092"/>
      <c r="CQ73" s="1092"/>
      <c r="CR73" s="1092"/>
      <c r="CS73" s="1092"/>
      <c r="CT73" s="1092"/>
      <c r="CU73" s="1092"/>
      <c r="CV73" s="1092">
        <v>24.1</v>
      </c>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412</v>
      </c>
      <c r="BC75" s="1087"/>
      <c r="BD75" s="1087"/>
      <c r="BE75" s="1087"/>
      <c r="BF75" s="1087"/>
      <c r="BG75" s="1087"/>
      <c r="BH75" s="1087"/>
      <c r="BI75" s="1087"/>
      <c r="BJ75" s="1087"/>
      <c r="BK75" s="1087"/>
      <c r="BL75" s="1087"/>
      <c r="BM75" s="1087"/>
      <c r="BN75" s="1087"/>
      <c r="BO75" s="1087"/>
      <c r="BP75" s="1092">
        <v>8</v>
      </c>
      <c r="BQ75" s="1092"/>
      <c r="BR75" s="1092"/>
      <c r="BS75" s="1092"/>
      <c r="BT75" s="1092"/>
      <c r="BU75" s="1092"/>
      <c r="BV75" s="1092"/>
      <c r="BW75" s="1092"/>
      <c r="BX75" s="1092">
        <v>8.1</v>
      </c>
      <c r="BY75" s="1092"/>
      <c r="BZ75" s="1092"/>
      <c r="CA75" s="1092"/>
      <c r="CB75" s="1092"/>
      <c r="CC75" s="1092"/>
      <c r="CD75" s="1092"/>
      <c r="CE75" s="1092"/>
      <c r="CF75" s="1092">
        <v>8.4</v>
      </c>
      <c r="CG75" s="1092"/>
      <c r="CH75" s="1092"/>
      <c r="CI75" s="1092"/>
      <c r="CJ75" s="1092"/>
      <c r="CK75" s="1092"/>
      <c r="CL75" s="1092"/>
      <c r="CM75" s="1092"/>
      <c r="CN75" s="1092">
        <v>8.4</v>
      </c>
      <c r="CO75" s="1092"/>
      <c r="CP75" s="1092"/>
      <c r="CQ75" s="1092"/>
      <c r="CR75" s="1092"/>
      <c r="CS75" s="1092"/>
      <c r="CT75" s="1092"/>
      <c r="CU75" s="1092"/>
      <c r="CV75" s="1092">
        <v>8.4</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513</v>
      </c>
      <c r="AO77" s="1088"/>
      <c r="AP77" s="1088"/>
      <c r="AQ77" s="1088"/>
      <c r="AR77" s="1088"/>
      <c r="AS77" s="1088"/>
      <c r="AT77" s="1088"/>
      <c r="AU77" s="1088"/>
      <c r="AV77" s="1088"/>
      <c r="AW77" s="1088"/>
      <c r="AX77" s="1088"/>
      <c r="AY77" s="1088"/>
      <c r="AZ77" s="1088"/>
      <c r="BA77" s="1088"/>
      <c r="BB77" s="1087" t="s">
        <v>550</v>
      </c>
      <c r="BC77" s="1087"/>
      <c r="BD77" s="1087"/>
      <c r="BE77" s="1087"/>
      <c r="BF77" s="1087"/>
      <c r="BG77" s="1087"/>
      <c r="BH77" s="1087"/>
      <c r="BI77" s="1087"/>
      <c r="BJ77" s="1087"/>
      <c r="BK77" s="1087"/>
      <c r="BL77" s="1087"/>
      <c r="BM77" s="1087"/>
      <c r="BN77" s="1087"/>
      <c r="BO77" s="1087"/>
      <c r="BP77" s="1092">
        <v>20.3</v>
      </c>
      <c r="BQ77" s="1092"/>
      <c r="BR77" s="1092"/>
      <c r="BS77" s="1092"/>
      <c r="BT77" s="1092"/>
      <c r="BU77" s="1092"/>
      <c r="BV77" s="1092"/>
      <c r="BW77" s="1092"/>
      <c r="BX77" s="1092">
        <v>12.8</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412</v>
      </c>
      <c r="BC79" s="1087"/>
      <c r="BD79" s="1087"/>
      <c r="BE79" s="1087"/>
      <c r="BF79" s="1087"/>
      <c r="BG79" s="1087"/>
      <c r="BH79" s="1087"/>
      <c r="BI79" s="1087"/>
      <c r="BJ79" s="1087"/>
      <c r="BK79" s="1087"/>
      <c r="BL79" s="1087"/>
      <c r="BM79" s="1087"/>
      <c r="BN79" s="1087"/>
      <c r="BO79" s="1087"/>
      <c r="BP79" s="1092">
        <v>6.6</v>
      </c>
      <c r="BQ79" s="1092"/>
      <c r="BR79" s="1092"/>
      <c r="BS79" s="1092"/>
      <c r="BT79" s="1092"/>
      <c r="BU79" s="1092"/>
      <c r="BV79" s="1092"/>
      <c r="BW79" s="1092"/>
      <c r="BX79" s="1092">
        <v>7.3</v>
      </c>
      <c r="BY79" s="1092"/>
      <c r="BZ79" s="1092"/>
      <c r="CA79" s="1092"/>
      <c r="CB79" s="1092"/>
      <c r="CC79" s="1092"/>
      <c r="CD79" s="1092"/>
      <c r="CE79" s="1092"/>
      <c r="CF79" s="1092">
        <v>7.2</v>
      </c>
      <c r="CG79" s="1092"/>
      <c r="CH79" s="1092"/>
      <c r="CI79" s="1092"/>
      <c r="CJ79" s="1092"/>
      <c r="CK79" s="1092"/>
      <c r="CL79" s="1092"/>
      <c r="CM79" s="1092"/>
      <c r="CN79" s="1092">
        <v>7.2</v>
      </c>
      <c r="CO79" s="1092"/>
      <c r="CP79" s="1092"/>
      <c r="CQ79" s="1092"/>
      <c r="CR79" s="1092"/>
      <c r="CS79" s="1092"/>
      <c r="CT79" s="1092"/>
      <c r="CU79" s="1092"/>
      <c r="CV79" s="1092">
        <v>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Uwl7U2vNzmJ/47JJGtMBqfgcELY2EAV4RXXiwp2exKqx02gLgPTUfLrcqLAmuNrW/M8zFKEEffbgKrnE4e8w4A==" saltValue="7zKhTdu3Ai1gxpoYhKSUW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70"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6nO8/Eqwe5d5f3wNgFrBCzpY3KyyNirtdcxvmtuTQC6IF1fjiQvFyRLoHcFyz3LRJ1bG2wSWfUK5bdhdcxocQg==" saltValue="Zm23yXTUHMadK/H1gyk5rw=="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SheetLayoutView="55" workbookViewId="0"/>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98</v>
      </c>
    </row>
  </sheetData>
  <sheetProtection algorithmName="SHA-512" hashValue="k2vocwkQw2ijVnVg3HELTgmiLYwi6X0xryO1huj4DBw+9EE5Dso1cjDNer5ZK5cMSaGkW2hT6dBgRcmMLcw3xg==" saltValue="Q3XePWZPZk9m7Gsj9wjKLw==" spinCount="100000" sheet="1" objects="1" scenarios="1"/>
  <phoneticPr fontId="33"/>
  <printOptions horizontalCentered="1" verticalCentered="1"/>
  <pageMargins left="0" right="0" top="0.19685039370078741" bottom="0" header="0.39370078740157483" footer="0"/>
  <pageSetup paperSize="9" scale="36" fitToWidth="1" fitToHeight="1" orientation="landscape" usePrinterDefaults="1"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299</v>
      </c>
      <c r="DI1" s="344"/>
      <c r="DJ1" s="344"/>
      <c r="DK1" s="344"/>
      <c r="DL1" s="344"/>
      <c r="DM1" s="344"/>
      <c r="DN1" s="351"/>
      <c r="DO1" s="1"/>
      <c r="DP1" s="343" t="s">
        <v>300</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302</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113</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303</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304</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307</v>
      </c>
      <c r="S4" s="139"/>
      <c r="T4" s="139"/>
      <c r="U4" s="139"/>
      <c r="V4" s="139"/>
      <c r="W4" s="139"/>
      <c r="X4" s="139"/>
      <c r="Y4" s="144"/>
      <c r="Z4" s="182" t="s">
        <v>310</v>
      </c>
      <c r="AA4" s="139"/>
      <c r="AB4" s="139"/>
      <c r="AC4" s="144"/>
      <c r="AD4" s="182" t="s">
        <v>255</v>
      </c>
      <c r="AE4" s="139"/>
      <c r="AF4" s="139"/>
      <c r="AG4" s="139"/>
      <c r="AH4" s="139"/>
      <c r="AI4" s="139"/>
      <c r="AJ4" s="139"/>
      <c r="AK4" s="144"/>
      <c r="AL4" s="182" t="s">
        <v>310</v>
      </c>
      <c r="AM4" s="139"/>
      <c r="AN4" s="139"/>
      <c r="AO4" s="144"/>
      <c r="AP4" s="298" t="s">
        <v>313</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310</v>
      </c>
      <c r="BP4" s="298"/>
      <c r="BQ4" s="298"/>
      <c r="BR4" s="298"/>
      <c r="BS4" s="298" t="s">
        <v>314</v>
      </c>
      <c r="BT4" s="298"/>
      <c r="BU4" s="298"/>
      <c r="BV4" s="298"/>
      <c r="BW4" s="298"/>
      <c r="BX4" s="298"/>
      <c r="BY4" s="298"/>
      <c r="BZ4" s="298"/>
      <c r="CA4" s="298"/>
      <c r="CB4" s="298"/>
      <c r="CD4" s="182" t="s">
        <v>315</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309</v>
      </c>
      <c r="C5" s="265"/>
      <c r="D5" s="265"/>
      <c r="E5" s="265"/>
      <c r="F5" s="265"/>
      <c r="G5" s="265"/>
      <c r="H5" s="265"/>
      <c r="I5" s="265"/>
      <c r="J5" s="265"/>
      <c r="K5" s="265"/>
      <c r="L5" s="265"/>
      <c r="M5" s="265"/>
      <c r="N5" s="265"/>
      <c r="O5" s="265"/>
      <c r="P5" s="265"/>
      <c r="Q5" s="268"/>
      <c r="R5" s="273">
        <v>2537682</v>
      </c>
      <c r="S5" s="276"/>
      <c r="T5" s="276"/>
      <c r="U5" s="276"/>
      <c r="V5" s="276"/>
      <c r="W5" s="276"/>
      <c r="X5" s="276"/>
      <c r="Y5" s="278"/>
      <c r="Z5" s="281">
        <v>27.3</v>
      </c>
      <c r="AA5" s="281"/>
      <c r="AB5" s="281"/>
      <c r="AC5" s="281"/>
      <c r="AD5" s="286">
        <v>2537682</v>
      </c>
      <c r="AE5" s="286"/>
      <c r="AF5" s="286"/>
      <c r="AG5" s="286"/>
      <c r="AH5" s="286"/>
      <c r="AI5" s="286"/>
      <c r="AJ5" s="286"/>
      <c r="AK5" s="286"/>
      <c r="AL5" s="291">
        <v>51.6</v>
      </c>
      <c r="AM5" s="293"/>
      <c r="AN5" s="293"/>
      <c r="AO5" s="295"/>
      <c r="AP5" s="260" t="s">
        <v>317</v>
      </c>
      <c r="AQ5" s="265"/>
      <c r="AR5" s="265"/>
      <c r="AS5" s="265"/>
      <c r="AT5" s="265"/>
      <c r="AU5" s="265"/>
      <c r="AV5" s="265"/>
      <c r="AW5" s="265"/>
      <c r="AX5" s="265"/>
      <c r="AY5" s="265"/>
      <c r="AZ5" s="265"/>
      <c r="BA5" s="265"/>
      <c r="BB5" s="265"/>
      <c r="BC5" s="265"/>
      <c r="BD5" s="265"/>
      <c r="BE5" s="265"/>
      <c r="BF5" s="268"/>
      <c r="BG5" s="274">
        <v>2537682</v>
      </c>
      <c r="BH5" s="217"/>
      <c r="BI5" s="217"/>
      <c r="BJ5" s="217"/>
      <c r="BK5" s="217"/>
      <c r="BL5" s="217"/>
      <c r="BM5" s="217"/>
      <c r="BN5" s="279"/>
      <c r="BO5" s="282">
        <v>100</v>
      </c>
      <c r="BP5" s="282"/>
      <c r="BQ5" s="282"/>
      <c r="BR5" s="282"/>
      <c r="BS5" s="287" t="s">
        <v>198</v>
      </c>
      <c r="BT5" s="287"/>
      <c r="BU5" s="287"/>
      <c r="BV5" s="287"/>
      <c r="BW5" s="287"/>
      <c r="BX5" s="287"/>
      <c r="BY5" s="287"/>
      <c r="BZ5" s="287"/>
      <c r="CA5" s="287"/>
      <c r="CB5" s="325"/>
      <c r="CD5" s="182" t="s">
        <v>313</v>
      </c>
      <c r="CE5" s="139"/>
      <c r="CF5" s="139"/>
      <c r="CG5" s="139"/>
      <c r="CH5" s="139"/>
      <c r="CI5" s="139"/>
      <c r="CJ5" s="139"/>
      <c r="CK5" s="139"/>
      <c r="CL5" s="139"/>
      <c r="CM5" s="139"/>
      <c r="CN5" s="139"/>
      <c r="CO5" s="139"/>
      <c r="CP5" s="139"/>
      <c r="CQ5" s="144"/>
      <c r="CR5" s="182" t="s">
        <v>231</v>
      </c>
      <c r="CS5" s="139"/>
      <c r="CT5" s="139"/>
      <c r="CU5" s="139"/>
      <c r="CV5" s="139"/>
      <c r="CW5" s="139"/>
      <c r="CX5" s="139"/>
      <c r="CY5" s="144"/>
      <c r="CZ5" s="182" t="s">
        <v>310</v>
      </c>
      <c r="DA5" s="139"/>
      <c r="DB5" s="139"/>
      <c r="DC5" s="144"/>
      <c r="DD5" s="182" t="s">
        <v>319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322</v>
      </c>
      <c r="C6" s="1"/>
      <c r="D6" s="1"/>
      <c r="E6" s="1"/>
      <c r="F6" s="1"/>
      <c r="G6" s="1"/>
      <c r="H6" s="1"/>
      <c r="I6" s="1"/>
      <c r="J6" s="1"/>
      <c r="K6" s="1"/>
      <c r="L6" s="1"/>
      <c r="M6" s="1"/>
      <c r="N6" s="1"/>
      <c r="O6" s="1"/>
      <c r="P6" s="1"/>
      <c r="Q6" s="269"/>
      <c r="R6" s="274">
        <v>80940</v>
      </c>
      <c r="S6" s="217"/>
      <c r="T6" s="217"/>
      <c r="U6" s="217"/>
      <c r="V6" s="217"/>
      <c r="W6" s="217"/>
      <c r="X6" s="217"/>
      <c r="Y6" s="279"/>
      <c r="Z6" s="282">
        <v>0.9</v>
      </c>
      <c r="AA6" s="282"/>
      <c r="AB6" s="282"/>
      <c r="AC6" s="282"/>
      <c r="AD6" s="287">
        <v>80940</v>
      </c>
      <c r="AE6" s="287"/>
      <c r="AF6" s="287"/>
      <c r="AG6" s="287"/>
      <c r="AH6" s="287"/>
      <c r="AI6" s="287"/>
      <c r="AJ6" s="287"/>
      <c r="AK6" s="287"/>
      <c r="AL6" s="283">
        <v>1.6</v>
      </c>
      <c r="AM6" s="238"/>
      <c r="AN6" s="238"/>
      <c r="AO6" s="296"/>
      <c r="AP6" s="261" t="s">
        <v>105</v>
      </c>
      <c r="AQ6" s="1"/>
      <c r="AR6" s="1"/>
      <c r="AS6" s="1"/>
      <c r="AT6" s="1"/>
      <c r="AU6" s="1"/>
      <c r="AV6" s="1"/>
      <c r="AW6" s="1"/>
      <c r="AX6" s="1"/>
      <c r="AY6" s="1"/>
      <c r="AZ6" s="1"/>
      <c r="BA6" s="1"/>
      <c r="BB6" s="1"/>
      <c r="BC6" s="1"/>
      <c r="BD6" s="1"/>
      <c r="BE6" s="1"/>
      <c r="BF6" s="269"/>
      <c r="BG6" s="274">
        <v>2537682</v>
      </c>
      <c r="BH6" s="217"/>
      <c r="BI6" s="217"/>
      <c r="BJ6" s="217"/>
      <c r="BK6" s="217"/>
      <c r="BL6" s="217"/>
      <c r="BM6" s="217"/>
      <c r="BN6" s="279"/>
      <c r="BO6" s="282">
        <v>100</v>
      </c>
      <c r="BP6" s="282"/>
      <c r="BQ6" s="282"/>
      <c r="BR6" s="282"/>
      <c r="BS6" s="287" t="s">
        <v>198</v>
      </c>
      <c r="BT6" s="287"/>
      <c r="BU6" s="287"/>
      <c r="BV6" s="287"/>
      <c r="BW6" s="287"/>
      <c r="BX6" s="287"/>
      <c r="BY6" s="287"/>
      <c r="BZ6" s="287"/>
      <c r="CA6" s="287"/>
      <c r="CB6" s="325"/>
      <c r="CD6" s="260" t="s">
        <v>323</v>
      </c>
      <c r="CE6" s="265"/>
      <c r="CF6" s="265"/>
      <c r="CG6" s="265"/>
      <c r="CH6" s="265"/>
      <c r="CI6" s="265"/>
      <c r="CJ6" s="265"/>
      <c r="CK6" s="265"/>
      <c r="CL6" s="265"/>
      <c r="CM6" s="265"/>
      <c r="CN6" s="265"/>
      <c r="CO6" s="265"/>
      <c r="CP6" s="265"/>
      <c r="CQ6" s="268"/>
      <c r="CR6" s="274">
        <v>85270</v>
      </c>
      <c r="CS6" s="217"/>
      <c r="CT6" s="217"/>
      <c r="CU6" s="217"/>
      <c r="CV6" s="217"/>
      <c r="CW6" s="217"/>
      <c r="CX6" s="217"/>
      <c r="CY6" s="279"/>
      <c r="CZ6" s="291">
        <v>0.9</v>
      </c>
      <c r="DA6" s="293"/>
      <c r="DB6" s="293"/>
      <c r="DC6" s="337"/>
      <c r="DD6" s="288" t="s">
        <v>198</v>
      </c>
      <c r="DE6" s="217"/>
      <c r="DF6" s="217"/>
      <c r="DG6" s="217"/>
      <c r="DH6" s="217"/>
      <c r="DI6" s="217"/>
      <c r="DJ6" s="217"/>
      <c r="DK6" s="217"/>
      <c r="DL6" s="217"/>
      <c r="DM6" s="217"/>
      <c r="DN6" s="217"/>
      <c r="DO6" s="217"/>
      <c r="DP6" s="279"/>
      <c r="DQ6" s="288">
        <v>85270</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520</v>
      </c>
      <c r="S7" s="217"/>
      <c r="T7" s="217"/>
      <c r="U7" s="217"/>
      <c r="V7" s="217"/>
      <c r="W7" s="217"/>
      <c r="X7" s="217"/>
      <c r="Y7" s="279"/>
      <c r="Z7" s="282">
        <v>0</v>
      </c>
      <c r="AA7" s="282"/>
      <c r="AB7" s="282"/>
      <c r="AC7" s="282"/>
      <c r="AD7" s="287">
        <v>520</v>
      </c>
      <c r="AE7" s="287"/>
      <c r="AF7" s="287"/>
      <c r="AG7" s="287"/>
      <c r="AH7" s="287"/>
      <c r="AI7" s="287"/>
      <c r="AJ7" s="287"/>
      <c r="AK7" s="287"/>
      <c r="AL7" s="283">
        <v>0</v>
      </c>
      <c r="AM7" s="238"/>
      <c r="AN7" s="238"/>
      <c r="AO7" s="296"/>
      <c r="AP7" s="261" t="s">
        <v>324</v>
      </c>
      <c r="AQ7" s="1"/>
      <c r="AR7" s="1"/>
      <c r="AS7" s="1"/>
      <c r="AT7" s="1"/>
      <c r="AU7" s="1"/>
      <c r="AV7" s="1"/>
      <c r="AW7" s="1"/>
      <c r="AX7" s="1"/>
      <c r="AY7" s="1"/>
      <c r="AZ7" s="1"/>
      <c r="BA7" s="1"/>
      <c r="BB7" s="1"/>
      <c r="BC7" s="1"/>
      <c r="BD7" s="1"/>
      <c r="BE7" s="1"/>
      <c r="BF7" s="269"/>
      <c r="BG7" s="274">
        <v>974939</v>
      </c>
      <c r="BH7" s="217"/>
      <c r="BI7" s="217"/>
      <c r="BJ7" s="217"/>
      <c r="BK7" s="217"/>
      <c r="BL7" s="217"/>
      <c r="BM7" s="217"/>
      <c r="BN7" s="279"/>
      <c r="BO7" s="282">
        <v>38.4</v>
      </c>
      <c r="BP7" s="282"/>
      <c r="BQ7" s="282"/>
      <c r="BR7" s="282"/>
      <c r="BS7" s="287" t="s">
        <v>198</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1093541</v>
      </c>
      <c r="CS7" s="217"/>
      <c r="CT7" s="217"/>
      <c r="CU7" s="217"/>
      <c r="CV7" s="217"/>
      <c r="CW7" s="217"/>
      <c r="CX7" s="217"/>
      <c r="CY7" s="279"/>
      <c r="CZ7" s="282">
        <v>12.1</v>
      </c>
      <c r="DA7" s="282"/>
      <c r="DB7" s="282"/>
      <c r="DC7" s="282"/>
      <c r="DD7" s="288">
        <v>133412</v>
      </c>
      <c r="DE7" s="217"/>
      <c r="DF7" s="217"/>
      <c r="DG7" s="217"/>
      <c r="DH7" s="217"/>
      <c r="DI7" s="217"/>
      <c r="DJ7" s="217"/>
      <c r="DK7" s="217"/>
      <c r="DL7" s="217"/>
      <c r="DM7" s="217"/>
      <c r="DN7" s="217"/>
      <c r="DO7" s="217"/>
      <c r="DP7" s="279"/>
      <c r="DQ7" s="288">
        <v>768990</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10762</v>
      </c>
      <c r="S8" s="217"/>
      <c r="T8" s="217"/>
      <c r="U8" s="217"/>
      <c r="V8" s="217"/>
      <c r="W8" s="217"/>
      <c r="X8" s="217"/>
      <c r="Y8" s="279"/>
      <c r="Z8" s="282">
        <v>0.1</v>
      </c>
      <c r="AA8" s="282"/>
      <c r="AB8" s="282"/>
      <c r="AC8" s="282"/>
      <c r="AD8" s="287">
        <v>10762</v>
      </c>
      <c r="AE8" s="287"/>
      <c r="AF8" s="287"/>
      <c r="AG8" s="287"/>
      <c r="AH8" s="287"/>
      <c r="AI8" s="287"/>
      <c r="AJ8" s="287"/>
      <c r="AK8" s="287"/>
      <c r="AL8" s="283">
        <v>0.2</v>
      </c>
      <c r="AM8" s="238"/>
      <c r="AN8" s="238"/>
      <c r="AO8" s="296"/>
      <c r="AP8" s="261" t="s">
        <v>122</v>
      </c>
      <c r="AQ8" s="1"/>
      <c r="AR8" s="1"/>
      <c r="AS8" s="1"/>
      <c r="AT8" s="1"/>
      <c r="AU8" s="1"/>
      <c r="AV8" s="1"/>
      <c r="AW8" s="1"/>
      <c r="AX8" s="1"/>
      <c r="AY8" s="1"/>
      <c r="AZ8" s="1"/>
      <c r="BA8" s="1"/>
      <c r="BB8" s="1"/>
      <c r="BC8" s="1"/>
      <c r="BD8" s="1"/>
      <c r="BE8" s="1"/>
      <c r="BF8" s="269"/>
      <c r="BG8" s="274">
        <v>34149</v>
      </c>
      <c r="BH8" s="217"/>
      <c r="BI8" s="217"/>
      <c r="BJ8" s="217"/>
      <c r="BK8" s="217"/>
      <c r="BL8" s="217"/>
      <c r="BM8" s="217"/>
      <c r="BN8" s="279"/>
      <c r="BO8" s="282">
        <v>1.3</v>
      </c>
      <c r="BP8" s="282"/>
      <c r="BQ8" s="282"/>
      <c r="BR8" s="282"/>
      <c r="BS8" s="287" t="s">
        <v>198</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3732731</v>
      </c>
      <c r="CS8" s="217"/>
      <c r="CT8" s="217"/>
      <c r="CU8" s="217"/>
      <c r="CV8" s="217"/>
      <c r="CW8" s="217"/>
      <c r="CX8" s="217"/>
      <c r="CY8" s="279"/>
      <c r="CZ8" s="282">
        <v>41.2</v>
      </c>
      <c r="DA8" s="282"/>
      <c r="DB8" s="282"/>
      <c r="DC8" s="282"/>
      <c r="DD8" s="288">
        <v>140721</v>
      </c>
      <c r="DE8" s="217"/>
      <c r="DF8" s="217"/>
      <c r="DG8" s="217"/>
      <c r="DH8" s="217"/>
      <c r="DI8" s="217"/>
      <c r="DJ8" s="217"/>
      <c r="DK8" s="217"/>
      <c r="DL8" s="217"/>
      <c r="DM8" s="217"/>
      <c r="DN8" s="217"/>
      <c r="DO8" s="217"/>
      <c r="DP8" s="279"/>
      <c r="DQ8" s="288">
        <v>1758578</v>
      </c>
      <c r="DR8" s="217"/>
      <c r="DS8" s="217"/>
      <c r="DT8" s="217"/>
      <c r="DU8" s="217"/>
      <c r="DV8" s="217"/>
      <c r="DW8" s="217"/>
      <c r="DX8" s="217"/>
      <c r="DY8" s="217"/>
      <c r="DZ8" s="217"/>
      <c r="EA8" s="217"/>
      <c r="EB8" s="217"/>
      <c r="EC8" s="326"/>
    </row>
    <row r="9" spans="2:143" ht="11.25" customHeight="1">
      <c r="B9" s="261" t="s">
        <v>330</v>
      </c>
      <c r="C9" s="1"/>
      <c r="D9" s="1"/>
      <c r="E9" s="1"/>
      <c r="F9" s="1"/>
      <c r="G9" s="1"/>
      <c r="H9" s="1"/>
      <c r="I9" s="1"/>
      <c r="J9" s="1"/>
      <c r="K9" s="1"/>
      <c r="L9" s="1"/>
      <c r="M9" s="1"/>
      <c r="N9" s="1"/>
      <c r="O9" s="1"/>
      <c r="P9" s="1"/>
      <c r="Q9" s="269"/>
      <c r="R9" s="274">
        <v>13362</v>
      </c>
      <c r="S9" s="217"/>
      <c r="T9" s="217"/>
      <c r="U9" s="217"/>
      <c r="V9" s="217"/>
      <c r="W9" s="217"/>
      <c r="X9" s="217"/>
      <c r="Y9" s="279"/>
      <c r="Z9" s="282">
        <v>0.1</v>
      </c>
      <c r="AA9" s="282"/>
      <c r="AB9" s="282"/>
      <c r="AC9" s="282"/>
      <c r="AD9" s="287">
        <v>13362</v>
      </c>
      <c r="AE9" s="287"/>
      <c r="AF9" s="287"/>
      <c r="AG9" s="287"/>
      <c r="AH9" s="287"/>
      <c r="AI9" s="287"/>
      <c r="AJ9" s="287"/>
      <c r="AK9" s="287"/>
      <c r="AL9" s="283">
        <v>0.3</v>
      </c>
      <c r="AM9" s="238"/>
      <c r="AN9" s="238"/>
      <c r="AO9" s="296"/>
      <c r="AP9" s="261" t="s">
        <v>332</v>
      </c>
      <c r="AQ9" s="1"/>
      <c r="AR9" s="1"/>
      <c r="AS9" s="1"/>
      <c r="AT9" s="1"/>
      <c r="AU9" s="1"/>
      <c r="AV9" s="1"/>
      <c r="AW9" s="1"/>
      <c r="AX9" s="1"/>
      <c r="AY9" s="1"/>
      <c r="AZ9" s="1"/>
      <c r="BA9" s="1"/>
      <c r="BB9" s="1"/>
      <c r="BC9" s="1"/>
      <c r="BD9" s="1"/>
      <c r="BE9" s="1"/>
      <c r="BF9" s="269"/>
      <c r="BG9" s="274">
        <v>799071</v>
      </c>
      <c r="BH9" s="217"/>
      <c r="BI9" s="217"/>
      <c r="BJ9" s="217"/>
      <c r="BK9" s="217"/>
      <c r="BL9" s="217"/>
      <c r="BM9" s="217"/>
      <c r="BN9" s="279"/>
      <c r="BO9" s="282">
        <v>31.5</v>
      </c>
      <c r="BP9" s="282"/>
      <c r="BQ9" s="282"/>
      <c r="BR9" s="282"/>
      <c r="BS9" s="287" t="s">
        <v>198</v>
      </c>
      <c r="BT9" s="287"/>
      <c r="BU9" s="287"/>
      <c r="BV9" s="287"/>
      <c r="BW9" s="287"/>
      <c r="BX9" s="287"/>
      <c r="BY9" s="287"/>
      <c r="BZ9" s="287"/>
      <c r="CA9" s="287"/>
      <c r="CB9" s="325"/>
      <c r="CD9" s="261" t="s">
        <v>335</v>
      </c>
      <c r="CE9" s="1"/>
      <c r="CF9" s="1"/>
      <c r="CG9" s="1"/>
      <c r="CH9" s="1"/>
      <c r="CI9" s="1"/>
      <c r="CJ9" s="1"/>
      <c r="CK9" s="1"/>
      <c r="CL9" s="1"/>
      <c r="CM9" s="1"/>
      <c r="CN9" s="1"/>
      <c r="CO9" s="1"/>
      <c r="CP9" s="1"/>
      <c r="CQ9" s="269"/>
      <c r="CR9" s="274">
        <v>752685</v>
      </c>
      <c r="CS9" s="217"/>
      <c r="CT9" s="217"/>
      <c r="CU9" s="217"/>
      <c r="CV9" s="217"/>
      <c r="CW9" s="217"/>
      <c r="CX9" s="217"/>
      <c r="CY9" s="279"/>
      <c r="CZ9" s="282">
        <v>8.3000000000000007</v>
      </c>
      <c r="DA9" s="282"/>
      <c r="DB9" s="282"/>
      <c r="DC9" s="282"/>
      <c r="DD9" s="288">
        <v>39959</v>
      </c>
      <c r="DE9" s="217"/>
      <c r="DF9" s="217"/>
      <c r="DG9" s="217"/>
      <c r="DH9" s="217"/>
      <c r="DI9" s="217"/>
      <c r="DJ9" s="217"/>
      <c r="DK9" s="217"/>
      <c r="DL9" s="217"/>
      <c r="DM9" s="217"/>
      <c r="DN9" s="217"/>
      <c r="DO9" s="217"/>
      <c r="DP9" s="279"/>
      <c r="DQ9" s="288">
        <v>613192</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198</v>
      </c>
      <c r="S10" s="217"/>
      <c r="T10" s="217"/>
      <c r="U10" s="217"/>
      <c r="V10" s="217"/>
      <c r="W10" s="217"/>
      <c r="X10" s="217"/>
      <c r="Y10" s="279"/>
      <c r="Z10" s="282" t="s">
        <v>198</v>
      </c>
      <c r="AA10" s="282"/>
      <c r="AB10" s="282"/>
      <c r="AC10" s="282"/>
      <c r="AD10" s="287" t="s">
        <v>198</v>
      </c>
      <c r="AE10" s="287"/>
      <c r="AF10" s="287"/>
      <c r="AG10" s="287"/>
      <c r="AH10" s="287"/>
      <c r="AI10" s="287"/>
      <c r="AJ10" s="287"/>
      <c r="AK10" s="287"/>
      <c r="AL10" s="283" t="s">
        <v>198</v>
      </c>
      <c r="AM10" s="238"/>
      <c r="AN10" s="238"/>
      <c r="AO10" s="296"/>
      <c r="AP10" s="261" t="s">
        <v>189</v>
      </c>
      <c r="AQ10" s="1"/>
      <c r="AR10" s="1"/>
      <c r="AS10" s="1"/>
      <c r="AT10" s="1"/>
      <c r="AU10" s="1"/>
      <c r="AV10" s="1"/>
      <c r="AW10" s="1"/>
      <c r="AX10" s="1"/>
      <c r="AY10" s="1"/>
      <c r="AZ10" s="1"/>
      <c r="BA10" s="1"/>
      <c r="BB10" s="1"/>
      <c r="BC10" s="1"/>
      <c r="BD10" s="1"/>
      <c r="BE10" s="1"/>
      <c r="BF10" s="269"/>
      <c r="BG10" s="274">
        <v>52678</v>
      </c>
      <c r="BH10" s="217"/>
      <c r="BI10" s="217"/>
      <c r="BJ10" s="217"/>
      <c r="BK10" s="217"/>
      <c r="BL10" s="217"/>
      <c r="BM10" s="217"/>
      <c r="BN10" s="279"/>
      <c r="BO10" s="282">
        <v>2.1</v>
      </c>
      <c r="BP10" s="282"/>
      <c r="BQ10" s="282"/>
      <c r="BR10" s="282"/>
      <c r="BS10" s="287" t="s">
        <v>198</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t="s">
        <v>198</v>
      </c>
      <c r="CS10" s="217"/>
      <c r="CT10" s="217"/>
      <c r="CU10" s="217"/>
      <c r="CV10" s="217"/>
      <c r="CW10" s="217"/>
      <c r="CX10" s="217"/>
      <c r="CY10" s="279"/>
      <c r="CZ10" s="282" t="s">
        <v>198</v>
      </c>
      <c r="DA10" s="282"/>
      <c r="DB10" s="282"/>
      <c r="DC10" s="282"/>
      <c r="DD10" s="288" t="s">
        <v>198</v>
      </c>
      <c r="DE10" s="217"/>
      <c r="DF10" s="217"/>
      <c r="DG10" s="217"/>
      <c r="DH10" s="217"/>
      <c r="DI10" s="217"/>
      <c r="DJ10" s="217"/>
      <c r="DK10" s="217"/>
      <c r="DL10" s="217"/>
      <c r="DM10" s="217"/>
      <c r="DN10" s="217"/>
      <c r="DO10" s="217"/>
      <c r="DP10" s="279"/>
      <c r="DQ10" s="288" t="s">
        <v>198</v>
      </c>
      <c r="DR10" s="217"/>
      <c r="DS10" s="217"/>
      <c r="DT10" s="217"/>
      <c r="DU10" s="217"/>
      <c r="DV10" s="217"/>
      <c r="DW10" s="217"/>
      <c r="DX10" s="217"/>
      <c r="DY10" s="217"/>
      <c r="DZ10" s="217"/>
      <c r="EA10" s="217"/>
      <c r="EB10" s="217"/>
      <c r="EC10" s="326"/>
    </row>
    <row r="11" spans="2:143" ht="11.25" customHeight="1">
      <c r="B11" s="261" t="s">
        <v>103</v>
      </c>
      <c r="C11" s="1"/>
      <c r="D11" s="1"/>
      <c r="E11" s="1"/>
      <c r="F11" s="1"/>
      <c r="G11" s="1"/>
      <c r="H11" s="1"/>
      <c r="I11" s="1"/>
      <c r="J11" s="1"/>
      <c r="K11" s="1"/>
      <c r="L11" s="1"/>
      <c r="M11" s="1"/>
      <c r="N11" s="1"/>
      <c r="O11" s="1"/>
      <c r="P11" s="1"/>
      <c r="Q11" s="269"/>
      <c r="R11" s="274">
        <v>489154</v>
      </c>
      <c r="S11" s="217"/>
      <c r="T11" s="217"/>
      <c r="U11" s="217"/>
      <c r="V11" s="217"/>
      <c r="W11" s="217"/>
      <c r="X11" s="217"/>
      <c r="Y11" s="279"/>
      <c r="Z11" s="283">
        <v>5.3</v>
      </c>
      <c r="AA11" s="238"/>
      <c r="AB11" s="238"/>
      <c r="AC11" s="285"/>
      <c r="AD11" s="288">
        <v>489154</v>
      </c>
      <c r="AE11" s="217"/>
      <c r="AF11" s="217"/>
      <c r="AG11" s="217"/>
      <c r="AH11" s="217"/>
      <c r="AI11" s="217"/>
      <c r="AJ11" s="217"/>
      <c r="AK11" s="279"/>
      <c r="AL11" s="283">
        <v>10</v>
      </c>
      <c r="AM11" s="238"/>
      <c r="AN11" s="238"/>
      <c r="AO11" s="296"/>
      <c r="AP11" s="261" t="s">
        <v>337</v>
      </c>
      <c r="AQ11" s="1"/>
      <c r="AR11" s="1"/>
      <c r="AS11" s="1"/>
      <c r="AT11" s="1"/>
      <c r="AU11" s="1"/>
      <c r="AV11" s="1"/>
      <c r="AW11" s="1"/>
      <c r="AX11" s="1"/>
      <c r="AY11" s="1"/>
      <c r="AZ11" s="1"/>
      <c r="BA11" s="1"/>
      <c r="BB11" s="1"/>
      <c r="BC11" s="1"/>
      <c r="BD11" s="1"/>
      <c r="BE11" s="1"/>
      <c r="BF11" s="269"/>
      <c r="BG11" s="274">
        <v>89041</v>
      </c>
      <c r="BH11" s="217"/>
      <c r="BI11" s="217"/>
      <c r="BJ11" s="217"/>
      <c r="BK11" s="217"/>
      <c r="BL11" s="217"/>
      <c r="BM11" s="217"/>
      <c r="BN11" s="279"/>
      <c r="BO11" s="282">
        <v>3.5</v>
      </c>
      <c r="BP11" s="282"/>
      <c r="BQ11" s="282"/>
      <c r="BR11" s="282"/>
      <c r="BS11" s="287" t="s">
        <v>198</v>
      </c>
      <c r="BT11" s="287"/>
      <c r="BU11" s="287"/>
      <c r="BV11" s="287"/>
      <c r="BW11" s="287"/>
      <c r="BX11" s="287"/>
      <c r="BY11" s="287"/>
      <c r="BZ11" s="287"/>
      <c r="CA11" s="287"/>
      <c r="CB11" s="325"/>
      <c r="CD11" s="261" t="s">
        <v>340</v>
      </c>
      <c r="CE11" s="1"/>
      <c r="CF11" s="1"/>
      <c r="CG11" s="1"/>
      <c r="CH11" s="1"/>
      <c r="CI11" s="1"/>
      <c r="CJ11" s="1"/>
      <c r="CK11" s="1"/>
      <c r="CL11" s="1"/>
      <c r="CM11" s="1"/>
      <c r="CN11" s="1"/>
      <c r="CO11" s="1"/>
      <c r="CP11" s="1"/>
      <c r="CQ11" s="269"/>
      <c r="CR11" s="274">
        <v>384072</v>
      </c>
      <c r="CS11" s="217"/>
      <c r="CT11" s="217"/>
      <c r="CU11" s="217"/>
      <c r="CV11" s="217"/>
      <c r="CW11" s="217"/>
      <c r="CX11" s="217"/>
      <c r="CY11" s="279"/>
      <c r="CZ11" s="282">
        <v>4.2</v>
      </c>
      <c r="DA11" s="282"/>
      <c r="DB11" s="282"/>
      <c r="DC11" s="282"/>
      <c r="DD11" s="288">
        <v>154250</v>
      </c>
      <c r="DE11" s="217"/>
      <c r="DF11" s="217"/>
      <c r="DG11" s="217"/>
      <c r="DH11" s="217"/>
      <c r="DI11" s="217"/>
      <c r="DJ11" s="217"/>
      <c r="DK11" s="217"/>
      <c r="DL11" s="217"/>
      <c r="DM11" s="217"/>
      <c r="DN11" s="217"/>
      <c r="DO11" s="217"/>
      <c r="DP11" s="279"/>
      <c r="DQ11" s="288">
        <v>124361</v>
      </c>
      <c r="DR11" s="217"/>
      <c r="DS11" s="217"/>
      <c r="DT11" s="217"/>
      <c r="DU11" s="217"/>
      <c r="DV11" s="217"/>
      <c r="DW11" s="217"/>
      <c r="DX11" s="217"/>
      <c r="DY11" s="217"/>
      <c r="DZ11" s="217"/>
      <c r="EA11" s="217"/>
      <c r="EB11" s="217"/>
      <c r="EC11" s="326"/>
    </row>
    <row r="12" spans="2:143" ht="11.25" customHeight="1">
      <c r="B12" s="261" t="s">
        <v>148</v>
      </c>
      <c r="C12" s="1"/>
      <c r="D12" s="1"/>
      <c r="E12" s="1"/>
      <c r="F12" s="1"/>
      <c r="G12" s="1"/>
      <c r="H12" s="1"/>
      <c r="I12" s="1"/>
      <c r="J12" s="1"/>
      <c r="K12" s="1"/>
      <c r="L12" s="1"/>
      <c r="M12" s="1"/>
      <c r="N12" s="1"/>
      <c r="O12" s="1"/>
      <c r="P12" s="1"/>
      <c r="Q12" s="269"/>
      <c r="R12" s="274">
        <v>6149</v>
      </c>
      <c r="S12" s="217"/>
      <c r="T12" s="217"/>
      <c r="U12" s="217"/>
      <c r="V12" s="217"/>
      <c r="W12" s="217"/>
      <c r="X12" s="217"/>
      <c r="Y12" s="279"/>
      <c r="Z12" s="282">
        <v>0.1</v>
      </c>
      <c r="AA12" s="282"/>
      <c r="AB12" s="282"/>
      <c r="AC12" s="282"/>
      <c r="AD12" s="287">
        <v>6149</v>
      </c>
      <c r="AE12" s="287"/>
      <c r="AF12" s="287"/>
      <c r="AG12" s="287"/>
      <c r="AH12" s="287"/>
      <c r="AI12" s="287"/>
      <c r="AJ12" s="287"/>
      <c r="AK12" s="287"/>
      <c r="AL12" s="283">
        <v>0.1</v>
      </c>
      <c r="AM12" s="238"/>
      <c r="AN12" s="238"/>
      <c r="AO12" s="296"/>
      <c r="AP12" s="261" t="s">
        <v>341</v>
      </c>
      <c r="AQ12" s="1"/>
      <c r="AR12" s="1"/>
      <c r="AS12" s="1"/>
      <c r="AT12" s="1"/>
      <c r="AU12" s="1"/>
      <c r="AV12" s="1"/>
      <c r="AW12" s="1"/>
      <c r="AX12" s="1"/>
      <c r="AY12" s="1"/>
      <c r="AZ12" s="1"/>
      <c r="BA12" s="1"/>
      <c r="BB12" s="1"/>
      <c r="BC12" s="1"/>
      <c r="BD12" s="1"/>
      <c r="BE12" s="1"/>
      <c r="BF12" s="269"/>
      <c r="BG12" s="274">
        <v>1308295</v>
      </c>
      <c r="BH12" s="217"/>
      <c r="BI12" s="217"/>
      <c r="BJ12" s="217"/>
      <c r="BK12" s="217"/>
      <c r="BL12" s="217"/>
      <c r="BM12" s="217"/>
      <c r="BN12" s="279"/>
      <c r="BO12" s="282">
        <v>51.6</v>
      </c>
      <c r="BP12" s="282"/>
      <c r="BQ12" s="282"/>
      <c r="BR12" s="282"/>
      <c r="BS12" s="287" t="s">
        <v>198</v>
      </c>
      <c r="BT12" s="287"/>
      <c r="BU12" s="287"/>
      <c r="BV12" s="287"/>
      <c r="BW12" s="287"/>
      <c r="BX12" s="287"/>
      <c r="BY12" s="287"/>
      <c r="BZ12" s="287"/>
      <c r="CA12" s="287"/>
      <c r="CB12" s="325"/>
      <c r="CD12" s="261" t="s">
        <v>89</v>
      </c>
      <c r="CE12" s="1"/>
      <c r="CF12" s="1"/>
      <c r="CG12" s="1"/>
      <c r="CH12" s="1"/>
      <c r="CI12" s="1"/>
      <c r="CJ12" s="1"/>
      <c r="CK12" s="1"/>
      <c r="CL12" s="1"/>
      <c r="CM12" s="1"/>
      <c r="CN12" s="1"/>
      <c r="CO12" s="1"/>
      <c r="CP12" s="1"/>
      <c r="CQ12" s="269"/>
      <c r="CR12" s="274">
        <v>134642</v>
      </c>
      <c r="CS12" s="217"/>
      <c r="CT12" s="217"/>
      <c r="CU12" s="217"/>
      <c r="CV12" s="217"/>
      <c r="CW12" s="217"/>
      <c r="CX12" s="217"/>
      <c r="CY12" s="279"/>
      <c r="CZ12" s="282">
        <v>1.5</v>
      </c>
      <c r="DA12" s="282"/>
      <c r="DB12" s="282"/>
      <c r="DC12" s="282"/>
      <c r="DD12" s="288">
        <v>1729</v>
      </c>
      <c r="DE12" s="217"/>
      <c r="DF12" s="217"/>
      <c r="DG12" s="217"/>
      <c r="DH12" s="217"/>
      <c r="DI12" s="217"/>
      <c r="DJ12" s="217"/>
      <c r="DK12" s="217"/>
      <c r="DL12" s="217"/>
      <c r="DM12" s="217"/>
      <c r="DN12" s="217"/>
      <c r="DO12" s="217"/>
      <c r="DP12" s="279"/>
      <c r="DQ12" s="288">
        <v>66254</v>
      </c>
      <c r="DR12" s="217"/>
      <c r="DS12" s="217"/>
      <c r="DT12" s="217"/>
      <c r="DU12" s="217"/>
      <c r="DV12" s="217"/>
      <c r="DW12" s="217"/>
      <c r="DX12" s="217"/>
      <c r="DY12" s="217"/>
      <c r="DZ12" s="217"/>
      <c r="EA12" s="217"/>
      <c r="EB12" s="217"/>
      <c r="EC12" s="326"/>
    </row>
    <row r="13" spans="2:143" ht="11.25" customHeight="1">
      <c r="B13" s="261" t="s">
        <v>342</v>
      </c>
      <c r="C13" s="1"/>
      <c r="D13" s="1"/>
      <c r="E13" s="1"/>
      <c r="F13" s="1"/>
      <c r="G13" s="1"/>
      <c r="H13" s="1"/>
      <c r="I13" s="1"/>
      <c r="J13" s="1"/>
      <c r="K13" s="1"/>
      <c r="L13" s="1"/>
      <c r="M13" s="1"/>
      <c r="N13" s="1"/>
      <c r="O13" s="1"/>
      <c r="P13" s="1"/>
      <c r="Q13" s="269"/>
      <c r="R13" s="274" t="s">
        <v>198</v>
      </c>
      <c r="S13" s="217"/>
      <c r="T13" s="217"/>
      <c r="U13" s="217"/>
      <c r="V13" s="217"/>
      <c r="W13" s="217"/>
      <c r="X13" s="217"/>
      <c r="Y13" s="279"/>
      <c r="Z13" s="282" t="s">
        <v>198</v>
      </c>
      <c r="AA13" s="282"/>
      <c r="AB13" s="282"/>
      <c r="AC13" s="282"/>
      <c r="AD13" s="287" t="s">
        <v>198</v>
      </c>
      <c r="AE13" s="287"/>
      <c r="AF13" s="287"/>
      <c r="AG13" s="287"/>
      <c r="AH13" s="287"/>
      <c r="AI13" s="287"/>
      <c r="AJ13" s="287"/>
      <c r="AK13" s="287"/>
      <c r="AL13" s="283" t="s">
        <v>198</v>
      </c>
      <c r="AM13" s="238"/>
      <c r="AN13" s="238"/>
      <c r="AO13" s="296"/>
      <c r="AP13" s="261" t="s">
        <v>344</v>
      </c>
      <c r="AQ13" s="1"/>
      <c r="AR13" s="1"/>
      <c r="AS13" s="1"/>
      <c r="AT13" s="1"/>
      <c r="AU13" s="1"/>
      <c r="AV13" s="1"/>
      <c r="AW13" s="1"/>
      <c r="AX13" s="1"/>
      <c r="AY13" s="1"/>
      <c r="AZ13" s="1"/>
      <c r="BA13" s="1"/>
      <c r="BB13" s="1"/>
      <c r="BC13" s="1"/>
      <c r="BD13" s="1"/>
      <c r="BE13" s="1"/>
      <c r="BF13" s="269"/>
      <c r="BG13" s="274">
        <v>1308295</v>
      </c>
      <c r="BH13" s="217"/>
      <c r="BI13" s="217"/>
      <c r="BJ13" s="217"/>
      <c r="BK13" s="217"/>
      <c r="BL13" s="217"/>
      <c r="BM13" s="217"/>
      <c r="BN13" s="279"/>
      <c r="BO13" s="282">
        <v>51.6</v>
      </c>
      <c r="BP13" s="282"/>
      <c r="BQ13" s="282"/>
      <c r="BR13" s="282"/>
      <c r="BS13" s="287" t="s">
        <v>198</v>
      </c>
      <c r="BT13" s="287"/>
      <c r="BU13" s="287"/>
      <c r="BV13" s="287"/>
      <c r="BW13" s="287"/>
      <c r="BX13" s="287"/>
      <c r="BY13" s="287"/>
      <c r="BZ13" s="287"/>
      <c r="CA13" s="287"/>
      <c r="CB13" s="325"/>
      <c r="CD13" s="261" t="s">
        <v>345</v>
      </c>
      <c r="CE13" s="1"/>
      <c r="CF13" s="1"/>
      <c r="CG13" s="1"/>
      <c r="CH13" s="1"/>
      <c r="CI13" s="1"/>
      <c r="CJ13" s="1"/>
      <c r="CK13" s="1"/>
      <c r="CL13" s="1"/>
      <c r="CM13" s="1"/>
      <c r="CN13" s="1"/>
      <c r="CO13" s="1"/>
      <c r="CP13" s="1"/>
      <c r="CQ13" s="269"/>
      <c r="CR13" s="274">
        <v>574506</v>
      </c>
      <c r="CS13" s="217"/>
      <c r="CT13" s="217"/>
      <c r="CU13" s="217"/>
      <c r="CV13" s="217"/>
      <c r="CW13" s="217"/>
      <c r="CX13" s="217"/>
      <c r="CY13" s="279"/>
      <c r="CZ13" s="282">
        <v>6.3</v>
      </c>
      <c r="DA13" s="282"/>
      <c r="DB13" s="282"/>
      <c r="DC13" s="282"/>
      <c r="DD13" s="288">
        <v>266644</v>
      </c>
      <c r="DE13" s="217"/>
      <c r="DF13" s="217"/>
      <c r="DG13" s="217"/>
      <c r="DH13" s="217"/>
      <c r="DI13" s="217"/>
      <c r="DJ13" s="217"/>
      <c r="DK13" s="217"/>
      <c r="DL13" s="217"/>
      <c r="DM13" s="217"/>
      <c r="DN13" s="217"/>
      <c r="DO13" s="217"/>
      <c r="DP13" s="279"/>
      <c r="DQ13" s="288">
        <v>391390</v>
      </c>
      <c r="DR13" s="217"/>
      <c r="DS13" s="217"/>
      <c r="DT13" s="217"/>
      <c r="DU13" s="217"/>
      <c r="DV13" s="217"/>
      <c r="DW13" s="217"/>
      <c r="DX13" s="217"/>
      <c r="DY13" s="217"/>
      <c r="DZ13" s="217"/>
      <c r="EA13" s="217"/>
      <c r="EB13" s="217"/>
      <c r="EC13" s="326"/>
    </row>
    <row r="14" spans="2:143" ht="11.25" customHeight="1">
      <c r="B14" s="261" t="s">
        <v>347</v>
      </c>
      <c r="C14" s="1"/>
      <c r="D14" s="1"/>
      <c r="E14" s="1"/>
      <c r="F14" s="1"/>
      <c r="G14" s="1"/>
      <c r="H14" s="1"/>
      <c r="I14" s="1"/>
      <c r="J14" s="1"/>
      <c r="K14" s="1"/>
      <c r="L14" s="1"/>
      <c r="M14" s="1"/>
      <c r="N14" s="1"/>
      <c r="O14" s="1"/>
      <c r="P14" s="1"/>
      <c r="Q14" s="269"/>
      <c r="R14" s="274">
        <v>778</v>
      </c>
      <c r="S14" s="217"/>
      <c r="T14" s="217"/>
      <c r="U14" s="217"/>
      <c r="V14" s="217"/>
      <c r="W14" s="217"/>
      <c r="X14" s="217"/>
      <c r="Y14" s="279"/>
      <c r="Z14" s="282">
        <v>0</v>
      </c>
      <c r="AA14" s="282"/>
      <c r="AB14" s="282"/>
      <c r="AC14" s="282"/>
      <c r="AD14" s="287">
        <v>778</v>
      </c>
      <c r="AE14" s="287"/>
      <c r="AF14" s="287"/>
      <c r="AG14" s="287"/>
      <c r="AH14" s="287"/>
      <c r="AI14" s="287"/>
      <c r="AJ14" s="287"/>
      <c r="AK14" s="287"/>
      <c r="AL14" s="283">
        <v>0</v>
      </c>
      <c r="AM14" s="238"/>
      <c r="AN14" s="238"/>
      <c r="AO14" s="296"/>
      <c r="AP14" s="261" t="s">
        <v>217</v>
      </c>
      <c r="AQ14" s="1"/>
      <c r="AR14" s="1"/>
      <c r="AS14" s="1"/>
      <c r="AT14" s="1"/>
      <c r="AU14" s="1"/>
      <c r="AV14" s="1"/>
      <c r="AW14" s="1"/>
      <c r="AX14" s="1"/>
      <c r="AY14" s="1"/>
      <c r="AZ14" s="1"/>
      <c r="BA14" s="1"/>
      <c r="BB14" s="1"/>
      <c r="BC14" s="1"/>
      <c r="BD14" s="1"/>
      <c r="BE14" s="1"/>
      <c r="BF14" s="269"/>
      <c r="BG14" s="274">
        <v>83108</v>
      </c>
      <c r="BH14" s="217"/>
      <c r="BI14" s="217"/>
      <c r="BJ14" s="217"/>
      <c r="BK14" s="217"/>
      <c r="BL14" s="217"/>
      <c r="BM14" s="217"/>
      <c r="BN14" s="279"/>
      <c r="BO14" s="282">
        <v>3.3</v>
      </c>
      <c r="BP14" s="282"/>
      <c r="BQ14" s="282"/>
      <c r="BR14" s="282"/>
      <c r="BS14" s="287" t="s">
        <v>198</v>
      </c>
      <c r="BT14" s="287"/>
      <c r="BU14" s="287"/>
      <c r="BV14" s="287"/>
      <c r="BW14" s="287"/>
      <c r="BX14" s="287"/>
      <c r="BY14" s="287"/>
      <c r="BZ14" s="287"/>
      <c r="CA14" s="287"/>
      <c r="CB14" s="325"/>
      <c r="CD14" s="261" t="s">
        <v>63</v>
      </c>
      <c r="CE14" s="1"/>
      <c r="CF14" s="1"/>
      <c r="CG14" s="1"/>
      <c r="CH14" s="1"/>
      <c r="CI14" s="1"/>
      <c r="CJ14" s="1"/>
      <c r="CK14" s="1"/>
      <c r="CL14" s="1"/>
      <c r="CM14" s="1"/>
      <c r="CN14" s="1"/>
      <c r="CO14" s="1"/>
      <c r="CP14" s="1"/>
      <c r="CQ14" s="269"/>
      <c r="CR14" s="274">
        <v>420134</v>
      </c>
      <c r="CS14" s="217"/>
      <c r="CT14" s="217"/>
      <c r="CU14" s="217"/>
      <c r="CV14" s="217"/>
      <c r="CW14" s="217"/>
      <c r="CX14" s="217"/>
      <c r="CY14" s="279"/>
      <c r="CZ14" s="282">
        <v>4.5999999999999996</v>
      </c>
      <c r="DA14" s="282"/>
      <c r="DB14" s="282"/>
      <c r="DC14" s="282"/>
      <c r="DD14" s="288">
        <v>57642</v>
      </c>
      <c r="DE14" s="217"/>
      <c r="DF14" s="217"/>
      <c r="DG14" s="217"/>
      <c r="DH14" s="217"/>
      <c r="DI14" s="217"/>
      <c r="DJ14" s="217"/>
      <c r="DK14" s="217"/>
      <c r="DL14" s="217"/>
      <c r="DM14" s="217"/>
      <c r="DN14" s="217"/>
      <c r="DO14" s="217"/>
      <c r="DP14" s="279"/>
      <c r="DQ14" s="288">
        <v>366629</v>
      </c>
      <c r="DR14" s="217"/>
      <c r="DS14" s="217"/>
      <c r="DT14" s="217"/>
      <c r="DU14" s="217"/>
      <c r="DV14" s="217"/>
      <c r="DW14" s="217"/>
      <c r="DX14" s="217"/>
      <c r="DY14" s="217"/>
      <c r="DZ14" s="217"/>
      <c r="EA14" s="217"/>
      <c r="EB14" s="217"/>
      <c r="EC14" s="326"/>
    </row>
    <row r="15" spans="2:143" ht="11.25" customHeight="1">
      <c r="B15" s="261" t="s">
        <v>318</v>
      </c>
      <c r="C15" s="1"/>
      <c r="D15" s="1"/>
      <c r="E15" s="1"/>
      <c r="F15" s="1"/>
      <c r="G15" s="1"/>
      <c r="H15" s="1"/>
      <c r="I15" s="1"/>
      <c r="J15" s="1"/>
      <c r="K15" s="1"/>
      <c r="L15" s="1"/>
      <c r="M15" s="1"/>
      <c r="N15" s="1"/>
      <c r="O15" s="1"/>
      <c r="P15" s="1"/>
      <c r="Q15" s="269"/>
      <c r="R15" s="274" t="s">
        <v>198</v>
      </c>
      <c r="S15" s="217"/>
      <c r="T15" s="217"/>
      <c r="U15" s="217"/>
      <c r="V15" s="217"/>
      <c r="W15" s="217"/>
      <c r="X15" s="217"/>
      <c r="Y15" s="279"/>
      <c r="Z15" s="282" t="s">
        <v>198</v>
      </c>
      <c r="AA15" s="282"/>
      <c r="AB15" s="282"/>
      <c r="AC15" s="282"/>
      <c r="AD15" s="287" t="s">
        <v>198</v>
      </c>
      <c r="AE15" s="287"/>
      <c r="AF15" s="287"/>
      <c r="AG15" s="287"/>
      <c r="AH15" s="287"/>
      <c r="AI15" s="287"/>
      <c r="AJ15" s="287"/>
      <c r="AK15" s="287"/>
      <c r="AL15" s="283" t="s">
        <v>198</v>
      </c>
      <c r="AM15" s="238"/>
      <c r="AN15" s="238"/>
      <c r="AO15" s="296"/>
      <c r="AP15" s="261" t="s">
        <v>348</v>
      </c>
      <c r="AQ15" s="1"/>
      <c r="AR15" s="1"/>
      <c r="AS15" s="1"/>
      <c r="AT15" s="1"/>
      <c r="AU15" s="1"/>
      <c r="AV15" s="1"/>
      <c r="AW15" s="1"/>
      <c r="AX15" s="1"/>
      <c r="AY15" s="1"/>
      <c r="AZ15" s="1"/>
      <c r="BA15" s="1"/>
      <c r="BB15" s="1"/>
      <c r="BC15" s="1"/>
      <c r="BD15" s="1"/>
      <c r="BE15" s="1"/>
      <c r="BF15" s="269"/>
      <c r="BG15" s="274">
        <v>171340</v>
      </c>
      <c r="BH15" s="217"/>
      <c r="BI15" s="217"/>
      <c r="BJ15" s="217"/>
      <c r="BK15" s="217"/>
      <c r="BL15" s="217"/>
      <c r="BM15" s="217"/>
      <c r="BN15" s="279"/>
      <c r="BO15" s="282">
        <v>6.8</v>
      </c>
      <c r="BP15" s="282"/>
      <c r="BQ15" s="282"/>
      <c r="BR15" s="282"/>
      <c r="BS15" s="287" t="s">
        <v>198</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758332</v>
      </c>
      <c r="CS15" s="217"/>
      <c r="CT15" s="217"/>
      <c r="CU15" s="217"/>
      <c r="CV15" s="217"/>
      <c r="CW15" s="217"/>
      <c r="CX15" s="217"/>
      <c r="CY15" s="279"/>
      <c r="CZ15" s="282">
        <v>8.4</v>
      </c>
      <c r="DA15" s="282"/>
      <c r="DB15" s="282"/>
      <c r="DC15" s="282"/>
      <c r="DD15" s="288">
        <v>72593</v>
      </c>
      <c r="DE15" s="217"/>
      <c r="DF15" s="217"/>
      <c r="DG15" s="217"/>
      <c r="DH15" s="217"/>
      <c r="DI15" s="217"/>
      <c r="DJ15" s="217"/>
      <c r="DK15" s="217"/>
      <c r="DL15" s="217"/>
      <c r="DM15" s="217"/>
      <c r="DN15" s="217"/>
      <c r="DO15" s="217"/>
      <c r="DP15" s="279"/>
      <c r="DQ15" s="288">
        <v>703865</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13854</v>
      </c>
      <c r="S16" s="217"/>
      <c r="T16" s="217"/>
      <c r="U16" s="217"/>
      <c r="V16" s="217"/>
      <c r="W16" s="217"/>
      <c r="X16" s="217"/>
      <c r="Y16" s="279"/>
      <c r="Z16" s="282">
        <v>0.1</v>
      </c>
      <c r="AA16" s="282"/>
      <c r="AB16" s="282"/>
      <c r="AC16" s="282"/>
      <c r="AD16" s="287">
        <v>13854</v>
      </c>
      <c r="AE16" s="287"/>
      <c r="AF16" s="287"/>
      <c r="AG16" s="287"/>
      <c r="AH16" s="287"/>
      <c r="AI16" s="287"/>
      <c r="AJ16" s="287"/>
      <c r="AK16" s="287"/>
      <c r="AL16" s="283">
        <v>0.3</v>
      </c>
      <c r="AM16" s="238"/>
      <c r="AN16" s="238"/>
      <c r="AO16" s="296"/>
      <c r="AP16" s="261" t="s">
        <v>352</v>
      </c>
      <c r="AQ16" s="1"/>
      <c r="AR16" s="1"/>
      <c r="AS16" s="1"/>
      <c r="AT16" s="1"/>
      <c r="AU16" s="1"/>
      <c r="AV16" s="1"/>
      <c r="AW16" s="1"/>
      <c r="AX16" s="1"/>
      <c r="AY16" s="1"/>
      <c r="AZ16" s="1"/>
      <c r="BA16" s="1"/>
      <c r="BB16" s="1"/>
      <c r="BC16" s="1"/>
      <c r="BD16" s="1"/>
      <c r="BE16" s="1"/>
      <c r="BF16" s="269"/>
      <c r="BG16" s="274" t="s">
        <v>198</v>
      </c>
      <c r="BH16" s="217"/>
      <c r="BI16" s="217"/>
      <c r="BJ16" s="217"/>
      <c r="BK16" s="217"/>
      <c r="BL16" s="217"/>
      <c r="BM16" s="217"/>
      <c r="BN16" s="279"/>
      <c r="BO16" s="282" t="s">
        <v>198</v>
      </c>
      <c r="BP16" s="282"/>
      <c r="BQ16" s="282"/>
      <c r="BR16" s="282"/>
      <c r="BS16" s="287" t="s">
        <v>198</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405027</v>
      </c>
      <c r="CS16" s="217"/>
      <c r="CT16" s="217"/>
      <c r="CU16" s="217"/>
      <c r="CV16" s="217"/>
      <c r="CW16" s="217"/>
      <c r="CX16" s="217"/>
      <c r="CY16" s="279"/>
      <c r="CZ16" s="282">
        <v>4.5</v>
      </c>
      <c r="DA16" s="282"/>
      <c r="DB16" s="282"/>
      <c r="DC16" s="282"/>
      <c r="DD16" s="288" t="s">
        <v>198</v>
      </c>
      <c r="DE16" s="217"/>
      <c r="DF16" s="217"/>
      <c r="DG16" s="217"/>
      <c r="DH16" s="217"/>
      <c r="DI16" s="217"/>
      <c r="DJ16" s="217"/>
      <c r="DK16" s="217"/>
      <c r="DL16" s="217"/>
      <c r="DM16" s="217"/>
      <c r="DN16" s="217"/>
      <c r="DO16" s="217"/>
      <c r="DP16" s="279"/>
      <c r="DQ16" s="288">
        <v>121542</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51672</v>
      </c>
      <c r="S17" s="217"/>
      <c r="T17" s="217"/>
      <c r="U17" s="217"/>
      <c r="V17" s="217"/>
      <c r="W17" s="217"/>
      <c r="X17" s="217"/>
      <c r="Y17" s="279"/>
      <c r="Z17" s="282">
        <v>0.6</v>
      </c>
      <c r="AA17" s="282"/>
      <c r="AB17" s="282"/>
      <c r="AC17" s="282"/>
      <c r="AD17" s="287">
        <v>51672</v>
      </c>
      <c r="AE17" s="287"/>
      <c r="AF17" s="287"/>
      <c r="AG17" s="287"/>
      <c r="AH17" s="287"/>
      <c r="AI17" s="287"/>
      <c r="AJ17" s="287"/>
      <c r="AK17" s="287"/>
      <c r="AL17" s="283">
        <v>1.1000000000000001</v>
      </c>
      <c r="AM17" s="238"/>
      <c r="AN17" s="238"/>
      <c r="AO17" s="296"/>
      <c r="AP17" s="261" t="s">
        <v>355</v>
      </c>
      <c r="AQ17" s="1"/>
      <c r="AR17" s="1"/>
      <c r="AS17" s="1"/>
      <c r="AT17" s="1"/>
      <c r="AU17" s="1"/>
      <c r="AV17" s="1"/>
      <c r="AW17" s="1"/>
      <c r="AX17" s="1"/>
      <c r="AY17" s="1"/>
      <c r="AZ17" s="1"/>
      <c r="BA17" s="1"/>
      <c r="BB17" s="1"/>
      <c r="BC17" s="1"/>
      <c r="BD17" s="1"/>
      <c r="BE17" s="1"/>
      <c r="BF17" s="269"/>
      <c r="BG17" s="274" t="s">
        <v>198</v>
      </c>
      <c r="BH17" s="217"/>
      <c r="BI17" s="217"/>
      <c r="BJ17" s="217"/>
      <c r="BK17" s="217"/>
      <c r="BL17" s="217"/>
      <c r="BM17" s="217"/>
      <c r="BN17" s="279"/>
      <c r="BO17" s="282" t="s">
        <v>198</v>
      </c>
      <c r="BP17" s="282"/>
      <c r="BQ17" s="282"/>
      <c r="BR17" s="282"/>
      <c r="BS17" s="287" t="s">
        <v>198</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711081</v>
      </c>
      <c r="CS17" s="217"/>
      <c r="CT17" s="217"/>
      <c r="CU17" s="217"/>
      <c r="CV17" s="217"/>
      <c r="CW17" s="217"/>
      <c r="CX17" s="217"/>
      <c r="CY17" s="279"/>
      <c r="CZ17" s="282">
        <v>7.9</v>
      </c>
      <c r="DA17" s="282"/>
      <c r="DB17" s="282"/>
      <c r="DC17" s="282"/>
      <c r="DD17" s="288" t="s">
        <v>198</v>
      </c>
      <c r="DE17" s="217"/>
      <c r="DF17" s="217"/>
      <c r="DG17" s="217"/>
      <c r="DH17" s="217"/>
      <c r="DI17" s="217"/>
      <c r="DJ17" s="217"/>
      <c r="DK17" s="217"/>
      <c r="DL17" s="217"/>
      <c r="DM17" s="217"/>
      <c r="DN17" s="217"/>
      <c r="DO17" s="217"/>
      <c r="DP17" s="279"/>
      <c r="DQ17" s="288">
        <v>705687</v>
      </c>
      <c r="DR17" s="217"/>
      <c r="DS17" s="217"/>
      <c r="DT17" s="217"/>
      <c r="DU17" s="217"/>
      <c r="DV17" s="217"/>
      <c r="DW17" s="217"/>
      <c r="DX17" s="217"/>
      <c r="DY17" s="217"/>
      <c r="DZ17" s="217"/>
      <c r="EA17" s="217"/>
      <c r="EB17" s="217"/>
      <c r="EC17" s="326"/>
    </row>
    <row r="18" spans="2:133" ht="11.25" customHeight="1">
      <c r="B18" s="261" t="s">
        <v>358</v>
      </c>
      <c r="C18" s="1"/>
      <c r="D18" s="1"/>
      <c r="E18" s="1"/>
      <c r="F18" s="1"/>
      <c r="G18" s="1"/>
      <c r="H18" s="1"/>
      <c r="I18" s="1"/>
      <c r="J18" s="1"/>
      <c r="K18" s="1"/>
      <c r="L18" s="1"/>
      <c r="M18" s="1"/>
      <c r="N18" s="1"/>
      <c r="O18" s="1"/>
      <c r="P18" s="1"/>
      <c r="Q18" s="269"/>
      <c r="R18" s="274">
        <v>26477</v>
      </c>
      <c r="S18" s="217"/>
      <c r="T18" s="217"/>
      <c r="U18" s="217"/>
      <c r="V18" s="217"/>
      <c r="W18" s="217"/>
      <c r="X18" s="217"/>
      <c r="Y18" s="279"/>
      <c r="Z18" s="282">
        <v>0.3</v>
      </c>
      <c r="AA18" s="282"/>
      <c r="AB18" s="282"/>
      <c r="AC18" s="282"/>
      <c r="AD18" s="287">
        <v>26477</v>
      </c>
      <c r="AE18" s="287"/>
      <c r="AF18" s="287"/>
      <c r="AG18" s="287"/>
      <c r="AH18" s="287"/>
      <c r="AI18" s="287"/>
      <c r="AJ18" s="287"/>
      <c r="AK18" s="287"/>
      <c r="AL18" s="283">
        <v>0.5</v>
      </c>
      <c r="AM18" s="238"/>
      <c r="AN18" s="238"/>
      <c r="AO18" s="296"/>
      <c r="AP18" s="261" t="s">
        <v>100</v>
      </c>
      <c r="AQ18" s="1"/>
      <c r="AR18" s="1"/>
      <c r="AS18" s="1"/>
      <c r="AT18" s="1"/>
      <c r="AU18" s="1"/>
      <c r="AV18" s="1"/>
      <c r="AW18" s="1"/>
      <c r="AX18" s="1"/>
      <c r="AY18" s="1"/>
      <c r="AZ18" s="1"/>
      <c r="BA18" s="1"/>
      <c r="BB18" s="1"/>
      <c r="BC18" s="1"/>
      <c r="BD18" s="1"/>
      <c r="BE18" s="1"/>
      <c r="BF18" s="269"/>
      <c r="BG18" s="274" t="s">
        <v>198</v>
      </c>
      <c r="BH18" s="217"/>
      <c r="BI18" s="217"/>
      <c r="BJ18" s="217"/>
      <c r="BK18" s="217"/>
      <c r="BL18" s="217"/>
      <c r="BM18" s="217"/>
      <c r="BN18" s="279"/>
      <c r="BO18" s="282" t="s">
        <v>198</v>
      </c>
      <c r="BP18" s="282"/>
      <c r="BQ18" s="282"/>
      <c r="BR18" s="282"/>
      <c r="BS18" s="287" t="s">
        <v>198</v>
      </c>
      <c r="BT18" s="287"/>
      <c r="BU18" s="287"/>
      <c r="BV18" s="287"/>
      <c r="BW18" s="287"/>
      <c r="BX18" s="287"/>
      <c r="BY18" s="287"/>
      <c r="BZ18" s="287"/>
      <c r="CA18" s="287"/>
      <c r="CB18" s="325"/>
      <c r="CD18" s="261" t="s">
        <v>359</v>
      </c>
      <c r="CE18" s="1"/>
      <c r="CF18" s="1"/>
      <c r="CG18" s="1"/>
      <c r="CH18" s="1"/>
      <c r="CI18" s="1"/>
      <c r="CJ18" s="1"/>
      <c r="CK18" s="1"/>
      <c r="CL18" s="1"/>
      <c r="CM18" s="1"/>
      <c r="CN18" s="1"/>
      <c r="CO18" s="1"/>
      <c r="CP18" s="1"/>
      <c r="CQ18" s="269"/>
      <c r="CR18" s="274" t="s">
        <v>198</v>
      </c>
      <c r="CS18" s="217"/>
      <c r="CT18" s="217"/>
      <c r="CU18" s="217"/>
      <c r="CV18" s="217"/>
      <c r="CW18" s="217"/>
      <c r="CX18" s="217"/>
      <c r="CY18" s="279"/>
      <c r="CZ18" s="282" t="s">
        <v>198</v>
      </c>
      <c r="DA18" s="282"/>
      <c r="DB18" s="282"/>
      <c r="DC18" s="282"/>
      <c r="DD18" s="288" t="s">
        <v>198</v>
      </c>
      <c r="DE18" s="217"/>
      <c r="DF18" s="217"/>
      <c r="DG18" s="217"/>
      <c r="DH18" s="217"/>
      <c r="DI18" s="217"/>
      <c r="DJ18" s="217"/>
      <c r="DK18" s="217"/>
      <c r="DL18" s="217"/>
      <c r="DM18" s="217"/>
      <c r="DN18" s="217"/>
      <c r="DO18" s="217"/>
      <c r="DP18" s="279"/>
      <c r="DQ18" s="288" t="s">
        <v>198</v>
      </c>
      <c r="DR18" s="217"/>
      <c r="DS18" s="217"/>
      <c r="DT18" s="217"/>
      <c r="DU18" s="217"/>
      <c r="DV18" s="217"/>
      <c r="DW18" s="217"/>
      <c r="DX18" s="217"/>
      <c r="DY18" s="217"/>
      <c r="DZ18" s="217"/>
      <c r="EA18" s="217"/>
      <c r="EB18" s="217"/>
      <c r="EC18" s="326"/>
    </row>
    <row r="19" spans="2:133" ht="11.25" customHeight="1">
      <c r="B19" s="261" t="s">
        <v>361</v>
      </c>
      <c r="C19" s="1"/>
      <c r="D19" s="1"/>
      <c r="E19" s="1"/>
      <c r="F19" s="1"/>
      <c r="G19" s="1"/>
      <c r="H19" s="1"/>
      <c r="I19" s="1"/>
      <c r="J19" s="1"/>
      <c r="K19" s="1"/>
      <c r="L19" s="1"/>
      <c r="M19" s="1"/>
      <c r="N19" s="1"/>
      <c r="O19" s="1"/>
      <c r="P19" s="1"/>
      <c r="Q19" s="269"/>
      <c r="R19" s="274">
        <v>23833</v>
      </c>
      <c r="S19" s="217"/>
      <c r="T19" s="217"/>
      <c r="U19" s="217"/>
      <c r="V19" s="217"/>
      <c r="W19" s="217"/>
      <c r="X19" s="217"/>
      <c r="Y19" s="279"/>
      <c r="Z19" s="282">
        <v>0.3</v>
      </c>
      <c r="AA19" s="282"/>
      <c r="AB19" s="282"/>
      <c r="AC19" s="282"/>
      <c r="AD19" s="287">
        <v>23833</v>
      </c>
      <c r="AE19" s="287"/>
      <c r="AF19" s="287"/>
      <c r="AG19" s="287"/>
      <c r="AH19" s="287"/>
      <c r="AI19" s="287"/>
      <c r="AJ19" s="287"/>
      <c r="AK19" s="287"/>
      <c r="AL19" s="283">
        <v>0.5</v>
      </c>
      <c r="AM19" s="238"/>
      <c r="AN19" s="238"/>
      <c r="AO19" s="296"/>
      <c r="AP19" s="261" t="s">
        <v>251</v>
      </c>
      <c r="AQ19" s="1"/>
      <c r="AR19" s="1"/>
      <c r="AS19" s="1"/>
      <c r="AT19" s="1"/>
      <c r="AU19" s="1"/>
      <c r="AV19" s="1"/>
      <c r="AW19" s="1"/>
      <c r="AX19" s="1"/>
      <c r="AY19" s="1"/>
      <c r="AZ19" s="1"/>
      <c r="BA19" s="1"/>
      <c r="BB19" s="1"/>
      <c r="BC19" s="1"/>
      <c r="BD19" s="1"/>
      <c r="BE19" s="1"/>
      <c r="BF19" s="269"/>
      <c r="BG19" s="274" t="s">
        <v>198</v>
      </c>
      <c r="BH19" s="217"/>
      <c r="BI19" s="217"/>
      <c r="BJ19" s="217"/>
      <c r="BK19" s="217"/>
      <c r="BL19" s="217"/>
      <c r="BM19" s="217"/>
      <c r="BN19" s="279"/>
      <c r="BO19" s="282" t="s">
        <v>198</v>
      </c>
      <c r="BP19" s="282"/>
      <c r="BQ19" s="282"/>
      <c r="BR19" s="282"/>
      <c r="BS19" s="287" t="s">
        <v>198</v>
      </c>
      <c r="BT19" s="287"/>
      <c r="BU19" s="287"/>
      <c r="BV19" s="287"/>
      <c r="BW19" s="287"/>
      <c r="BX19" s="287"/>
      <c r="BY19" s="287"/>
      <c r="BZ19" s="287"/>
      <c r="CA19" s="287"/>
      <c r="CB19" s="325"/>
      <c r="CD19" s="261" t="s">
        <v>362</v>
      </c>
      <c r="CE19" s="1"/>
      <c r="CF19" s="1"/>
      <c r="CG19" s="1"/>
      <c r="CH19" s="1"/>
      <c r="CI19" s="1"/>
      <c r="CJ19" s="1"/>
      <c r="CK19" s="1"/>
      <c r="CL19" s="1"/>
      <c r="CM19" s="1"/>
      <c r="CN19" s="1"/>
      <c r="CO19" s="1"/>
      <c r="CP19" s="1"/>
      <c r="CQ19" s="269"/>
      <c r="CR19" s="274" t="s">
        <v>198</v>
      </c>
      <c r="CS19" s="217"/>
      <c r="CT19" s="217"/>
      <c r="CU19" s="217"/>
      <c r="CV19" s="217"/>
      <c r="CW19" s="217"/>
      <c r="CX19" s="217"/>
      <c r="CY19" s="279"/>
      <c r="CZ19" s="282" t="s">
        <v>198</v>
      </c>
      <c r="DA19" s="282"/>
      <c r="DB19" s="282"/>
      <c r="DC19" s="282"/>
      <c r="DD19" s="288" t="s">
        <v>198</v>
      </c>
      <c r="DE19" s="217"/>
      <c r="DF19" s="217"/>
      <c r="DG19" s="217"/>
      <c r="DH19" s="217"/>
      <c r="DI19" s="217"/>
      <c r="DJ19" s="217"/>
      <c r="DK19" s="217"/>
      <c r="DL19" s="217"/>
      <c r="DM19" s="217"/>
      <c r="DN19" s="217"/>
      <c r="DO19" s="217"/>
      <c r="DP19" s="279"/>
      <c r="DQ19" s="288" t="s">
        <v>198</v>
      </c>
      <c r="DR19" s="217"/>
      <c r="DS19" s="217"/>
      <c r="DT19" s="217"/>
      <c r="DU19" s="217"/>
      <c r="DV19" s="217"/>
      <c r="DW19" s="217"/>
      <c r="DX19" s="217"/>
      <c r="DY19" s="217"/>
      <c r="DZ19" s="217"/>
      <c r="EA19" s="217"/>
      <c r="EB19" s="217"/>
      <c r="EC19" s="326"/>
    </row>
    <row r="20" spans="2:133" ht="11.25" customHeight="1">
      <c r="B20" s="262" t="s">
        <v>363</v>
      </c>
      <c r="C20" s="266"/>
      <c r="D20" s="266"/>
      <c r="E20" s="266"/>
      <c r="F20" s="266"/>
      <c r="G20" s="266"/>
      <c r="H20" s="266"/>
      <c r="I20" s="266"/>
      <c r="J20" s="266"/>
      <c r="K20" s="266"/>
      <c r="L20" s="266"/>
      <c r="M20" s="266"/>
      <c r="N20" s="266"/>
      <c r="O20" s="266"/>
      <c r="P20" s="266"/>
      <c r="Q20" s="270"/>
      <c r="R20" s="274">
        <v>2644</v>
      </c>
      <c r="S20" s="217"/>
      <c r="T20" s="217"/>
      <c r="U20" s="217"/>
      <c r="V20" s="217"/>
      <c r="W20" s="217"/>
      <c r="X20" s="217"/>
      <c r="Y20" s="279"/>
      <c r="Z20" s="282">
        <v>0</v>
      </c>
      <c r="AA20" s="282"/>
      <c r="AB20" s="282"/>
      <c r="AC20" s="282"/>
      <c r="AD20" s="287">
        <v>2644</v>
      </c>
      <c r="AE20" s="287"/>
      <c r="AF20" s="287"/>
      <c r="AG20" s="287"/>
      <c r="AH20" s="287"/>
      <c r="AI20" s="287"/>
      <c r="AJ20" s="287"/>
      <c r="AK20" s="287"/>
      <c r="AL20" s="283">
        <v>0.1</v>
      </c>
      <c r="AM20" s="238"/>
      <c r="AN20" s="238"/>
      <c r="AO20" s="296"/>
      <c r="AP20" s="261" t="s">
        <v>364</v>
      </c>
      <c r="AQ20" s="1"/>
      <c r="AR20" s="1"/>
      <c r="AS20" s="1"/>
      <c r="AT20" s="1"/>
      <c r="AU20" s="1"/>
      <c r="AV20" s="1"/>
      <c r="AW20" s="1"/>
      <c r="AX20" s="1"/>
      <c r="AY20" s="1"/>
      <c r="AZ20" s="1"/>
      <c r="BA20" s="1"/>
      <c r="BB20" s="1"/>
      <c r="BC20" s="1"/>
      <c r="BD20" s="1"/>
      <c r="BE20" s="1"/>
      <c r="BF20" s="269"/>
      <c r="BG20" s="274" t="s">
        <v>198</v>
      </c>
      <c r="BH20" s="217"/>
      <c r="BI20" s="217"/>
      <c r="BJ20" s="217"/>
      <c r="BK20" s="217"/>
      <c r="BL20" s="217"/>
      <c r="BM20" s="217"/>
      <c r="BN20" s="279"/>
      <c r="BO20" s="282" t="s">
        <v>198</v>
      </c>
      <c r="BP20" s="282"/>
      <c r="BQ20" s="282"/>
      <c r="BR20" s="282"/>
      <c r="BS20" s="287" t="s">
        <v>198</v>
      </c>
      <c r="BT20" s="287"/>
      <c r="BU20" s="287"/>
      <c r="BV20" s="287"/>
      <c r="BW20" s="287"/>
      <c r="BX20" s="287"/>
      <c r="BY20" s="287"/>
      <c r="BZ20" s="287"/>
      <c r="CA20" s="287"/>
      <c r="CB20" s="325"/>
      <c r="CD20" s="261" t="s">
        <v>190</v>
      </c>
      <c r="CE20" s="1"/>
      <c r="CF20" s="1"/>
      <c r="CG20" s="1"/>
      <c r="CH20" s="1"/>
      <c r="CI20" s="1"/>
      <c r="CJ20" s="1"/>
      <c r="CK20" s="1"/>
      <c r="CL20" s="1"/>
      <c r="CM20" s="1"/>
      <c r="CN20" s="1"/>
      <c r="CO20" s="1"/>
      <c r="CP20" s="1"/>
      <c r="CQ20" s="269"/>
      <c r="CR20" s="274">
        <v>9052021</v>
      </c>
      <c r="CS20" s="217"/>
      <c r="CT20" s="217"/>
      <c r="CU20" s="217"/>
      <c r="CV20" s="217"/>
      <c r="CW20" s="217"/>
      <c r="CX20" s="217"/>
      <c r="CY20" s="279"/>
      <c r="CZ20" s="282">
        <v>100</v>
      </c>
      <c r="DA20" s="282"/>
      <c r="DB20" s="282"/>
      <c r="DC20" s="282"/>
      <c r="DD20" s="288">
        <v>866950</v>
      </c>
      <c r="DE20" s="217"/>
      <c r="DF20" s="217"/>
      <c r="DG20" s="217"/>
      <c r="DH20" s="217"/>
      <c r="DI20" s="217"/>
      <c r="DJ20" s="217"/>
      <c r="DK20" s="217"/>
      <c r="DL20" s="217"/>
      <c r="DM20" s="217"/>
      <c r="DN20" s="217"/>
      <c r="DO20" s="217"/>
      <c r="DP20" s="279"/>
      <c r="DQ20" s="288">
        <v>5705758</v>
      </c>
      <c r="DR20" s="217"/>
      <c r="DS20" s="217"/>
      <c r="DT20" s="217"/>
      <c r="DU20" s="217"/>
      <c r="DV20" s="217"/>
      <c r="DW20" s="217"/>
      <c r="DX20" s="217"/>
      <c r="DY20" s="217"/>
      <c r="DZ20" s="217"/>
      <c r="EA20" s="217"/>
      <c r="EB20" s="217"/>
      <c r="EC20" s="326"/>
    </row>
    <row r="21" spans="2:133" ht="11.25" customHeight="1">
      <c r="B21" s="261" t="s">
        <v>338</v>
      </c>
      <c r="C21" s="1"/>
      <c r="D21" s="1"/>
      <c r="E21" s="1"/>
      <c r="F21" s="1"/>
      <c r="G21" s="1"/>
      <c r="H21" s="1"/>
      <c r="I21" s="1"/>
      <c r="J21" s="1"/>
      <c r="K21" s="1"/>
      <c r="L21" s="1"/>
      <c r="M21" s="1"/>
      <c r="N21" s="1"/>
      <c r="O21" s="1"/>
      <c r="P21" s="1"/>
      <c r="Q21" s="269"/>
      <c r="R21" s="274">
        <v>1924666</v>
      </c>
      <c r="S21" s="217"/>
      <c r="T21" s="217"/>
      <c r="U21" s="217"/>
      <c r="V21" s="217"/>
      <c r="W21" s="217"/>
      <c r="X21" s="217"/>
      <c r="Y21" s="279"/>
      <c r="Z21" s="282">
        <v>20.7</v>
      </c>
      <c r="AA21" s="282"/>
      <c r="AB21" s="282"/>
      <c r="AC21" s="282"/>
      <c r="AD21" s="287">
        <v>1670226</v>
      </c>
      <c r="AE21" s="287"/>
      <c r="AF21" s="287"/>
      <c r="AG21" s="287"/>
      <c r="AH21" s="287"/>
      <c r="AI21" s="287"/>
      <c r="AJ21" s="287"/>
      <c r="AK21" s="287"/>
      <c r="AL21" s="283">
        <v>34</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t="s">
        <v>198</v>
      </c>
      <c r="BH21" s="217"/>
      <c r="BI21" s="217"/>
      <c r="BJ21" s="217"/>
      <c r="BK21" s="217"/>
      <c r="BL21" s="217"/>
      <c r="BM21" s="217"/>
      <c r="BN21" s="279"/>
      <c r="BO21" s="282" t="s">
        <v>198</v>
      </c>
      <c r="BP21" s="282"/>
      <c r="BQ21" s="282"/>
      <c r="BR21" s="282"/>
      <c r="BS21" s="287" t="s">
        <v>198</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1670226</v>
      </c>
      <c r="S22" s="217"/>
      <c r="T22" s="217"/>
      <c r="U22" s="217"/>
      <c r="V22" s="217"/>
      <c r="W22" s="217"/>
      <c r="X22" s="217"/>
      <c r="Y22" s="279"/>
      <c r="Z22" s="282">
        <v>17.899999999999999</v>
      </c>
      <c r="AA22" s="282"/>
      <c r="AB22" s="282"/>
      <c r="AC22" s="282"/>
      <c r="AD22" s="287">
        <v>1670226</v>
      </c>
      <c r="AE22" s="287"/>
      <c r="AF22" s="287"/>
      <c r="AG22" s="287"/>
      <c r="AH22" s="287"/>
      <c r="AI22" s="287"/>
      <c r="AJ22" s="287"/>
      <c r="AK22" s="287"/>
      <c r="AL22" s="283">
        <v>34</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198</v>
      </c>
      <c r="BH22" s="217"/>
      <c r="BI22" s="217"/>
      <c r="BJ22" s="217"/>
      <c r="BK22" s="217"/>
      <c r="BL22" s="217"/>
      <c r="BM22" s="217"/>
      <c r="BN22" s="279"/>
      <c r="BO22" s="282" t="s">
        <v>198</v>
      </c>
      <c r="BP22" s="282"/>
      <c r="BQ22" s="282"/>
      <c r="BR22" s="282"/>
      <c r="BS22" s="287" t="s">
        <v>198</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254440</v>
      </c>
      <c r="S23" s="217"/>
      <c r="T23" s="217"/>
      <c r="U23" s="217"/>
      <c r="V23" s="217"/>
      <c r="W23" s="217"/>
      <c r="X23" s="217"/>
      <c r="Y23" s="279"/>
      <c r="Z23" s="282">
        <v>2.7</v>
      </c>
      <c r="AA23" s="282"/>
      <c r="AB23" s="282"/>
      <c r="AC23" s="282"/>
      <c r="AD23" s="287" t="s">
        <v>198</v>
      </c>
      <c r="AE23" s="287"/>
      <c r="AF23" s="287"/>
      <c r="AG23" s="287"/>
      <c r="AH23" s="287"/>
      <c r="AI23" s="287"/>
      <c r="AJ23" s="287"/>
      <c r="AK23" s="287"/>
      <c r="AL23" s="283" t="s">
        <v>198</v>
      </c>
      <c r="AM23" s="238"/>
      <c r="AN23" s="238"/>
      <c r="AO23" s="296"/>
      <c r="AP23" s="261" t="s">
        <v>120</v>
      </c>
      <c r="AQ23" s="300"/>
      <c r="AR23" s="300"/>
      <c r="AS23" s="300"/>
      <c r="AT23" s="300"/>
      <c r="AU23" s="300"/>
      <c r="AV23" s="300"/>
      <c r="AW23" s="300"/>
      <c r="AX23" s="300"/>
      <c r="AY23" s="300"/>
      <c r="AZ23" s="300"/>
      <c r="BA23" s="300"/>
      <c r="BB23" s="300"/>
      <c r="BC23" s="300"/>
      <c r="BD23" s="300"/>
      <c r="BE23" s="300"/>
      <c r="BF23" s="314"/>
      <c r="BG23" s="274" t="s">
        <v>198</v>
      </c>
      <c r="BH23" s="217"/>
      <c r="BI23" s="217"/>
      <c r="BJ23" s="217"/>
      <c r="BK23" s="217"/>
      <c r="BL23" s="217"/>
      <c r="BM23" s="217"/>
      <c r="BN23" s="279"/>
      <c r="BO23" s="282" t="s">
        <v>198</v>
      </c>
      <c r="BP23" s="282"/>
      <c r="BQ23" s="282"/>
      <c r="BR23" s="282"/>
      <c r="BS23" s="287" t="s">
        <v>198</v>
      </c>
      <c r="BT23" s="287"/>
      <c r="BU23" s="287"/>
      <c r="BV23" s="287"/>
      <c r="BW23" s="287"/>
      <c r="BX23" s="287"/>
      <c r="BY23" s="287"/>
      <c r="BZ23" s="287"/>
      <c r="CA23" s="287"/>
      <c r="CB23" s="325"/>
      <c r="CD23" s="182" t="s">
        <v>313</v>
      </c>
      <c r="CE23" s="139"/>
      <c r="CF23" s="139"/>
      <c r="CG23" s="139"/>
      <c r="CH23" s="139"/>
      <c r="CI23" s="139"/>
      <c r="CJ23" s="139"/>
      <c r="CK23" s="139"/>
      <c r="CL23" s="139"/>
      <c r="CM23" s="139"/>
      <c r="CN23" s="139"/>
      <c r="CO23" s="139"/>
      <c r="CP23" s="139"/>
      <c r="CQ23" s="144"/>
      <c r="CR23" s="182" t="s">
        <v>370</v>
      </c>
      <c r="CS23" s="139"/>
      <c r="CT23" s="139"/>
      <c r="CU23" s="139"/>
      <c r="CV23" s="139"/>
      <c r="CW23" s="139"/>
      <c r="CX23" s="139"/>
      <c r="CY23" s="144"/>
      <c r="CZ23" s="182" t="s">
        <v>374</v>
      </c>
      <c r="DA23" s="139"/>
      <c r="DB23" s="139"/>
      <c r="DC23" s="144"/>
      <c r="DD23" s="182" t="s">
        <v>296</v>
      </c>
      <c r="DE23" s="139"/>
      <c r="DF23" s="139"/>
      <c r="DG23" s="139"/>
      <c r="DH23" s="139"/>
      <c r="DI23" s="139"/>
      <c r="DJ23" s="139"/>
      <c r="DK23" s="144"/>
      <c r="DL23" s="345" t="s">
        <v>376</v>
      </c>
      <c r="DM23" s="348"/>
      <c r="DN23" s="348"/>
      <c r="DO23" s="348"/>
      <c r="DP23" s="348"/>
      <c r="DQ23" s="348"/>
      <c r="DR23" s="348"/>
      <c r="DS23" s="348"/>
      <c r="DT23" s="348"/>
      <c r="DU23" s="348"/>
      <c r="DV23" s="352"/>
      <c r="DW23" s="182" t="s">
        <v>377</v>
      </c>
      <c r="DX23" s="139"/>
      <c r="DY23" s="139"/>
      <c r="DZ23" s="139"/>
      <c r="EA23" s="139"/>
      <c r="EB23" s="139"/>
      <c r="EC23" s="144"/>
    </row>
    <row r="24" spans="2:133" ht="11.25" customHeight="1">
      <c r="B24" s="261" t="s">
        <v>378</v>
      </c>
      <c r="C24" s="1"/>
      <c r="D24" s="1"/>
      <c r="E24" s="1"/>
      <c r="F24" s="1"/>
      <c r="G24" s="1"/>
      <c r="H24" s="1"/>
      <c r="I24" s="1"/>
      <c r="J24" s="1"/>
      <c r="K24" s="1"/>
      <c r="L24" s="1"/>
      <c r="M24" s="1"/>
      <c r="N24" s="1"/>
      <c r="O24" s="1"/>
      <c r="P24" s="1"/>
      <c r="Q24" s="269"/>
      <c r="R24" s="274" t="s">
        <v>198</v>
      </c>
      <c r="S24" s="217"/>
      <c r="T24" s="217"/>
      <c r="U24" s="217"/>
      <c r="V24" s="217"/>
      <c r="W24" s="217"/>
      <c r="X24" s="217"/>
      <c r="Y24" s="279"/>
      <c r="Z24" s="282" t="s">
        <v>198</v>
      </c>
      <c r="AA24" s="282"/>
      <c r="AB24" s="282"/>
      <c r="AC24" s="282"/>
      <c r="AD24" s="287" t="s">
        <v>198</v>
      </c>
      <c r="AE24" s="287"/>
      <c r="AF24" s="287"/>
      <c r="AG24" s="287"/>
      <c r="AH24" s="287"/>
      <c r="AI24" s="287"/>
      <c r="AJ24" s="287"/>
      <c r="AK24" s="287"/>
      <c r="AL24" s="283" t="s">
        <v>198</v>
      </c>
      <c r="AM24" s="238"/>
      <c r="AN24" s="238"/>
      <c r="AO24" s="296"/>
      <c r="AP24" s="261" t="s">
        <v>379</v>
      </c>
      <c r="AQ24" s="300"/>
      <c r="AR24" s="300"/>
      <c r="AS24" s="300"/>
      <c r="AT24" s="300"/>
      <c r="AU24" s="300"/>
      <c r="AV24" s="300"/>
      <c r="AW24" s="300"/>
      <c r="AX24" s="300"/>
      <c r="AY24" s="300"/>
      <c r="AZ24" s="300"/>
      <c r="BA24" s="300"/>
      <c r="BB24" s="300"/>
      <c r="BC24" s="300"/>
      <c r="BD24" s="300"/>
      <c r="BE24" s="300"/>
      <c r="BF24" s="314"/>
      <c r="BG24" s="274" t="s">
        <v>198</v>
      </c>
      <c r="BH24" s="217"/>
      <c r="BI24" s="217"/>
      <c r="BJ24" s="217"/>
      <c r="BK24" s="217"/>
      <c r="BL24" s="217"/>
      <c r="BM24" s="217"/>
      <c r="BN24" s="279"/>
      <c r="BO24" s="282" t="s">
        <v>198</v>
      </c>
      <c r="BP24" s="282"/>
      <c r="BQ24" s="282"/>
      <c r="BR24" s="282"/>
      <c r="BS24" s="287" t="s">
        <v>198</v>
      </c>
      <c r="BT24" s="287"/>
      <c r="BU24" s="287"/>
      <c r="BV24" s="287"/>
      <c r="BW24" s="287"/>
      <c r="BX24" s="287"/>
      <c r="BY24" s="287"/>
      <c r="BZ24" s="287"/>
      <c r="CA24" s="287"/>
      <c r="CB24" s="325"/>
      <c r="CD24" s="260" t="s">
        <v>380</v>
      </c>
      <c r="CE24" s="265"/>
      <c r="CF24" s="265"/>
      <c r="CG24" s="265"/>
      <c r="CH24" s="265"/>
      <c r="CI24" s="265"/>
      <c r="CJ24" s="265"/>
      <c r="CK24" s="265"/>
      <c r="CL24" s="265"/>
      <c r="CM24" s="265"/>
      <c r="CN24" s="265"/>
      <c r="CO24" s="265"/>
      <c r="CP24" s="265"/>
      <c r="CQ24" s="268"/>
      <c r="CR24" s="273">
        <v>3808881</v>
      </c>
      <c r="CS24" s="276"/>
      <c r="CT24" s="276"/>
      <c r="CU24" s="276"/>
      <c r="CV24" s="276"/>
      <c r="CW24" s="276"/>
      <c r="CX24" s="276"/>
      <c r="CY24" s="278"/>
      <c r="CZ24" s="291">
        <v>42.1</v>
      </c>
      <c r="DA24" s="293"/>
      <c r="DB24" s="293"/>
      <c r="DC24" s="337"/>
      <c r="DD24" s="341">
        <v>2182864</v>
      </c>
      <c r="DE24" s="276"/>
      <c r="DF24" s="276"/>
      <c r="DG24" s="276"/>
      <c r="DH24" s="276"/>
      <c r="DI24" s="276"/>
      <c r="DJ24" s="276"/>
      <c r="DK24" s="278"/>
      <c r="DL24" s="341">
        <v>2162716</v>
      </c>
      <c r="DM24" s="276"/>
      <c r="DN24" s="276"/>
      <c r="DO24" s="276"/>
      <c r="DP24" s="276"/>
      <c r="DQ24" s="276"/>
      <c r="DR24" s="276"/>
      <c r="DS24" s="276"/>
      <c r="DT24" s="276"/>
      <c r="DU24" s="276"/>
      <c r="DV24" s="278"/>
      <c r="DW24" s="291">
        <v>43.6</v>
      </c>
      <c r="DX24" s="293"/>
      <c r="DY24" s="293"/>
      <c r="DZ24" s="293"/>
      <c r="EA24" s="293"/>
      <c r="EB24" s="293"/>
      <c r="EC24" s="295"/>
    </row>
    <row r="25" spans="2:133" ht="11.25" customHeight="1">
      <c r="B25" s="261" t="s">
        <v>81</v>
      </c>
      <c r="C25" s="1"/>
      <c r="D25" s="1"/>
      <c r="E25" s="1"/>
      <c r="F25" s="1"/>
      <c r="G25" s="1"/>
      <c r="H25" s="1"/>
      <c r="I25" s="1"/>
      <c r="J25" s="1"/>
      <c r="K25" s="1"/>
      <c r="L25" s="1"/>
      <c r="M25" s="1"/>
      <c r="N25" s="1"/>
      <c r="O25" s="1"/>
      <c r="P25" s="1"/>
      <c r="Q25" s="269"/>
      <c r="R25" s="274">
        <v>5156016</v>
      </c>
      <c r="S25" s="217"/>
      <c r="T25" s="217"/>
      <c r="U25" s="217"/>
      <c r="V25" s="217"/>
      <c r="W25" s="217"/>
      <c r="X25" s="217"/>
      <c r="Y25" s="279"/>
      <c r="Z25" s="282">
        <v>55.4</v>
      </c>
      <c r="AA25" s="282"/>
      <c r="AB25" s="282"/>
      <c r="AC25" s="282"/>
      <c r="AD25" s="287">
        <v>4901576</v>
      </c>
      <c r="AE25" s="287"/>
      <c r="AF25" s="287"/>
      <c r="AG25" s="287"/>
      <c r="AH25" s="287"/>
      <c r="AI25" s="287"/>
      <c r="AJ25" s="287"/>
      <c r="AK25" s="287"/>
      <c r="AL25" s="283">
        <v>99.7</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198</v>
      </c>
      <c r="BH25" s="217"/>
      <c r="BI25" s="217"/>
      <c r="BJ25" s="217"/>
      <c r="BK25" s="217"/>
      <c r="BL25" s="217"/>
      <c r="BM25" s="217"/>
      <c r="BN25" s="279"/>
      <c r="BO25" s="282" t="s">
        <v>198</v>
      </c>
      <c r="BP25" s="282"/>
      <c r="BQ25" s="282"/>
      <c r="BR25" s="282"/>
      <c r="BS25" s="287" t="s">
        <v>198</v>
      </c>
      <c r="BT25" s="287"/>
      <c r="BU25" s="287"/>
      <c r="BV25" s="287"/>
      <c r="BW25" s="287"/>
      <c r="BX25" s="287"/>
      <c r="BY25" s="287"/>
      <c r="BZ25" s="287"/>
      <c r="CA25" s="287"/>
      <c r="CB25" s="325"/>
      <c r="CD25" s="261" t="s">
        <v>196</v>
      </c>
      <c r="CE25" s="1"/>
      <c r="CF25" s="1"/>
      <c r="CG25" s="1"/>
      <c r="CH25" s="1"/>
      <c r="CI25" s="1"/>
      <c r="CJ25" s="1"/>
      <c r="CK25" s="1"/>
      <c r="CL25" s="1"/>
      <c r="CM25" s="1"/>
      <c r="CN25" s="1"/>
      <c r="CO25" s="1"/>
      <c r="CP25" s="1"/>
      <c r="CQ25" s="269"/>
      <c r="CR25" s="274">
        <v>1120168</v>
      </c>
      <c r="CS25" s="313"/>
      <c r="CT25" s="313"/>
      <c r="CU25" s="313"/>
      <c r="CV25" s="313"/>
      <c r="CW25" s="313"/>
      <c r="CX25" s="313"/>
      <c r="CY25" s="332"/>
      <c r="CZ25" s="283">
        <v>12.4</v>
      </c>
      <c r="DA25" s="335"/>
      <c r="DB25" s="335"/>
      <c r="DC25" s="338"/>
      <c r="DD25" s="288">
        <v>968006</v>
      </c>
      <c r="DE25" s="313"/>
      <c r="DF25" s="313"/>
      <c r="DG25" s="313"/>
      <c r="DH25" s="313"/>
      <c r="DI25" s="313"/>
      <c r="DJ25" s="313"/>
      <c r="DK25" s="332"/>
      <c r="DL25" s="288">
        <v>949722</v>
      </c>
      <c r="DM25" s="313"/>
      <c r="DN25" s="313"/>
      <c r="DO25" s="313"/>
      <c r="DP25" s="313"/>
      <c r="DQ25" s="313"/>
      <c r="DR25" s="313"/>
      <c r="DS25" s="313"/>
      <c r="DT25" s="313"/>
      <c r="DU25" s="313"/>
      <c r="DV25" s="332"/>
      <c r="DW25" s="283">
        <v>19.2</v>
      </c>
      <c r="DX25" s="335"/>
      <c r="DY25" s="335"/>
      <c r="DZ25" s="335"/>
      <c r="EA25" s="335"/>
      <c r="EB25" s="335"/>
      <c r="EC25" s="360"/>
    </row>
    <row r="26" spans="2:133" ht="11.25" customHeight="1">
      <c r="B26" s="261" t="s">
        <v>383</v>
      </c>
      <c r="C26" s="1"/>
      <c r="D26" s="1"/>
      <c r="E26" s="1"/>
      <c r="F26" s="1"/>
      <c r="G26" s="1"/>
      <c r="H26" s="1"/>
      <c r="I26" s="1"/>
      <c r="J26" s="1"/>
      <c r="K26" s="1"/>
      <c r="L26" s="1"/>
      <c r="M26" s="1"/>
      <c r="N26" s="1"/>
      <c r="O26" s="1"/>
      <c r="P26" s="1"/>
      <c r="Q26" s="269"/>
      <c r="R26" s="274">
        <v>2706</v>
      </c>
      <c r="S26" s="217"/>
      <c r="T26" s="217"/>
      <c r="U26" s="217"/>
      <c r="V26" s="217"/>
      <c r="W26" s="217"/>
      <c r="X26" s="217"/>
      <c r="Y26" s="279"/>
      <c r="Z26" s="282">
        <v>0</v>
      </c>
      <c r="AA26" s="282"/>
      <c r="AB26" s="282"/>
      <c r="AC26" s="282"/>
      <c r="AD26" s="287">
        <v>2706</v>
      </c>
      <c r="AE26" s="287"/>
      <c r="AF26" s="287"/>
      <c r="AG26" s="287"/>
      <c r="AH26" s="287"/>
      <c r="AI26" s="287"/>
      <c r="AJ26" s="287"/>
      <c r="AK26" s="287"/>
      <c r="AL26" s="283">
        <v>0.1</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198</v>
      </c>
      <c r="BH26" s="217"/>
      <c r="BI26" s="217"/>
      <c r="BJ26" s="217"/>
      <c r="BK26" s="217"/>
      <c r="BL26" s="217"/>
      <c r="BM26" s="217"/>
      <c r="BN26" s="279"/>
      <c r="BO26" s="282" t="s">
        <v>198</v>
      </c>
      <c r="BP26" s="282"/>
      <c r="BQ26" s="282"/>
      <c r="BR26" s="282"/>
      <c r="BS26" s="287" t="s">
        <v>198</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577377</v>
      </c>
      <c r="CS26" s="217"/>
      <c r="CT26" s="217"/>
      <c r="CU26" s="217"/>
      <c r="CV26" s="217"/>
      <c r="CW26" s="217"/>
      <c r="CX26" s="217"/>
      <c r="CY26" s="279"/>
      <c r="CZ26" s="283">
        <v>6.4</v>
      </c>
      <c r="DA26" s="335"/>
      <c r="DB26" s="335"/>
      <c r="DC26" s="338"/>
      <c r="DD26" s="288">
        <v>504948</v>
      </c>
      <c r="DE26" s="217"/>
      <c r="DF26" s="217"/>
      <c r="DG26" s="217"/>
      <c r="DH26" s="217"/>
      <c r="DI26" s="217"/>
      <c r="DJ26" s="217"/>
      <c r="DK26" s="279"/>
      <c r="DL26" s="288" t="s">
        <v>198</v>
      </c>
      <c r="DM26" s="217"/>
      <c r="DN26" s="217"/>
      <c r="DO26" s="217"/>
      <c r="DP26" s="217"/>
      <c r="DQ26" s="217"/>
      <c r="DR26" s="217"/>
      <c r="DS26" s="217"/>
      <c r="DT26" s="217"/>
      <c r="DU26" s="217"/>
      <c r="DV26" s="279"/>
      <c r="DW26" s="283" t="s">
        <v>198</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46766</v>
      </c>
      <c r="S27" s="217"/>
      <c r="T27" s="217"/>
      <c r="U27" s="217"/>
      <c r="V27" s="217"/>
      <c r="W27" s="217"/>
      <c r="X27" s="217"/>
      <c r="Y27" s="279"/>
      <c r="Z27" s="282">
        <v>0.5</v>
      </c>
      <c r="AA27" s="282"/>
      <c r="AB27" s="282"/>
      <c r="AC27" s="282"/>
      <c r="AD27" s="287" t="s">
        <v>198</v>
      </c>
      <c r="AE27" s="287"/>
      <c r="AF27" s="287"/>
      <c r="AG27" s="287"/>
      <c r="AH27" s="287"/>
      <c r="AI27" s="287"/>
      <c r="AJ27" s="287"/>
      <c r="AK27" s="287"/>
      <c r="AL27" s="283" t="s">
        <v>198</v>
      </c>
      <c r="AM27" s="238"/>
      <c r="AN27" s="238"/>
      <c r="AO27" s="296"/>
      <c r="AP27" s="261" t="s">
        <v>387</v>
      </c>
      <c r="AQ27" s="1"/>
      <c r="AR27" s="1"/>
      <c r="AS27" s="1"/>
      <c r="AT27" s="1"/>
      <c r="AU27" s="1"/>
      <c r="AV27" s="1"/>
      <c r="AW27" s="1"/>
      <c r="AX27" s="1"/>
      <c r="AY27" s="1"/>
      <c r="AZ27" s="1"/>
      <c r="BA27" s="1"/>
      <c r="BB27" s="1"/>
      <c r="BC27" s="1"/>
      <c r="BD27" s="1"/>
      <c r="BE27" s="1"/>
      <c r="BF27" s="269"/>
      <c r="BG27" s="274">
        <v>2537682</v>
      </c>
      <c r="BH27" s="217"/>
      <c r="BI27" s="217"/>
      <c r="BJ27" s="217"/>
      <c r="BK27" s="217"/>
      <c r="BL27" s="217"/>
      <c r="BM27" s="217"/>
      <c r="BN27" s="279"/>
      <c r="BO27" s="282">
        <v>100</v>
      </c>
      <c r="BP27" s="282"/>
      <c r="BQ27" s="282"/>
      <c r="BR27" s="282"/>
      <c r="BS27" s="287" t="s">
        <v>198</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1977632</v>
      </c>
      <c r="CS27" s="313"/>
      <c r="CT27" s="313"/>
      <c r="CU27" s="313"/>
      <c r="CV27" s="313"/>
      <c r="CW27" s="313"/>
      <c r="CX27" s="313"/>
      <c r="CY27" s="332"/>
      <c r="CZ27" s="283">
        <v>21.8</v>
      </c>
      <c r="DA27" s="335"/>
      <c r="DB27" s="335"/>
      <c r="DC27" s="338"/>
      <c r="DD27" s="288">
        <v>509171</v>
      </c>
      <c r="DE27" s="313"/>
      <c r="DF27" s="313"/>
      <c r="DG27" s="313"/>
      <c r="DH27" s="313"/>
      <c r="DI27" s="313"/>
      <c r="DJ27" s="313"/>
      <c r="DK27" s="332"/>
      <c r="DL27" s="288">
        <v>508007</v>
      </c>
      <c r="DM27" s="313"/>
      <c r="DN27" s="313"/>
      <c r="DO27" s="313"/>
      <c r="DP27" s="313"/>
      <c r="DQ27" s="313"/>
      <c r="DR27" s="313"/>
      <c r="DS27" s="313"/>
      <c r="DT27" s="313"/>
      <c r="DU27" s="313"/>
      <c r="DV27" s="332"/>
      <c r="DW27" s="283">
        <v>10.199999999999999</v>
      </c>
      <c r="DX27" s="335"/>
      <c r="DY27" s="335"/>
      <c r="DZ27" s="335"/>
      <c r="EA27" s="335"/>
      <c r="EB27" s="335"/>
      <c r="EC27" s="360"/>
    </row>
    <row r="28" spans="2:133" ht="11.25" customHeight="1">
      <c r="B28" s="261" t="s">
        <v>311</v>
      </c>
      <c r="C28" s="1"/>
      <c r="D28" s="1"/>
      <c r="E28" s="1"/>
      <c r="F28" s="1"/>
      <c r="G28" s="1"/>
      <c r="H28" s="1"/>
      <c r="I28" s="1"/>
      <c r="J28" s="1"/>
      <c r="K28" s="1"/>
      <c r="L28" s="1"/>
      <c r="M28" s="1"/>
      <c r="N28" s="1"/>
      <c r="O28" s="1"/>
      <c r="P28" s="1"/>
      <c r="Q28" s="269"/>
      <c r="R28" s="274">
        <v>10892</v>
      </c>
      <c r="S28" s="217"/>
      <c r="T28" s="217"/>
      <c r="U28" s="217"/>
      <c r="V28" s="217"/>
      <c r="W28" s="217"/>
      <c r="X28" s="217"/>
      <c r="Y28" s="279"/>
      <c r="Z28" s="282">
        <v>0.1</v>
      </c>
      <c r="AA28" s="282"/>
      <c r="AB28" s="282"/>
      <c r="AC28" s="282"/>
      <c r="AD28" s="287">
        <v>4413</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381</v>
      </c>
      <c r="CE28" s="1"/>
      <c r="CF28" s="1"/>
      <c r="CG28" s="1"/>
      <c r="CH28" s="1"/>
      <c r="CI28" s="1"/>
      <c r="CJ28" s="1"/>
      <c r="CK28" s="1"/>
      <c r="CL28" s="1"/>
      <c r="CM28" s="1"/>
      <c r="CN28" s="1"/>
      <c r="CO28" s="1"/>
      <c r="CP28" s="1"/>
      <c r="CQ28" s="269"/>
      <c r="CR28" s="274">
        <v>711081</v>
      </c>
      <c r="CS28" s="217"/>
      <c r="CT28" s="217"/>
      <c r="CU28" s="217"/>
      <c r="CV28" s="217"/>
      <c r="CW28" s="217"/>
      <c r="CX28" s="217"/>
      <c r="CY28" s="279"/>
      <c r="CZ28" s="283">
        <v>7.9</v>
      </c>
      <c r="DA28" s="335"/>
      <c r="DB28" s="335"/>
      <c r="DC28" s="338"/>
      <c r="DD28" s="288">
        <v>705687</v>
      </c>
      <c r="DE28" s="217"/>
      <c r="DF28" s="217"/>
      <c r="DG28" s="217"/>
      <c r="DH28" s="217"/>
      <c r="DI28" s="217"/>
      <c r="DJ28" s="217"/>
      <c r="DK28" s="279"/>
      <c r="DL28" s="288">
        <v>704987</v>
      </c>
      <c r="DM28" s="217"/>
      <c r="DN28" s="217"/>
      <c r="DO28" s="217"/>
      <c r="DP28" s="217"/>
      <c r="DQ28" s="217"/>
      <c r="DR28" s="217"/>
      <c r="DS28" s="217"/>
      <c r="DT28" s="217"/>
      <c r="DU28" s="217"/>
      <c r="DV28" s="279"/>
      <c r="DW28" s="283">
        <v>14.2</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32907</v>
      </c>
      <c r="S29" s="217"/>
      <c r="T29" s="217"/>
      <c r="U29" s="217"/>
      <c r="V29" s="217"/>
      <c r="W29" s="217"/>
      <c r="X29" s="217"/>
      <c r="Y29" s="279"/>
      <c r="Z29" s="282">
        <v>0.4</v>
      </c>
      <c r="AA29" s="282"/>
      <c r="AB29" s="282"/>
      <c r="AC29" s="282"/>
      <c r="AD29" s="287" t="s">
        <v>198</v>
      </c>
      <c r="AE29" s="287"/>
      <c r="AF29" s="287"/>
      <c r="AG29" s="287"/>
      <c r="AH29" s="287"/>
      <c r="AI29" s="287"/>
      <c r="AJ29" s="287"/>
      <c r="AK29" s="287"/>
      <c r="AL29" s="283" t="s">
        <v>198</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176</v>
      </c>
      <c r="CE29" s="41"/>
      <c r="CF29" s="261" t="s">
        <v>23</v>
      </c>
      <c r="CG29" s="1"/>
      <c r="CH29" s="1"/>
      <c r="CI29" s="1"/>
      <c r="CJ29" s="1"/>
      <c r="CK29" s="1"/>
      <c r="CL29" s="1"/>
      <c r="CM29" s="1"/>
      <c r="CN29" s="1"/>
      <c r="CO29" s="1"/>
      <c r="CP29" s="1"/>
      <c r="CQ29" s="269"/>
      <c r="CR29" s="274">
        <v>711081</v>
      </c>
      <c r="CS29" s="313"/>
      <c r="CT29" s="313"/>
      <c r="CU29" s="313"/>
      <c r="CV29" s="313"/>
      <c r="CW29" s="313"/>
      <c r="CX29" s="313"/>
      <c r="CY29" s="332"/>
      <c r="CZ29" s="283">
        <v>7.9</v>
      </c>
      <c r="DA29" s="335"/>
      <c r="DB29" s="335"/>
      <c r="DC29" s="338"/>
      <c r="DD29" s="288">
        <v>705687</v>
      </c>
      <c r="DE29" s="313"/>
      <c r="DF29" s="313"/>
      <c r="DG29" s="313"/>
      <c r="DH29" s="313"/>
      <c r="DI29" s="313"/>
      <c r="DJ29" s="313"/>
      <c r="DK29" s="332"/>
      <c r="DL29" s="288">
        <v>704987</v>
      </c>
      <c r="DM29" s="313"/>
      <c r="DN29" s="313"/>
      <c r="DO29" s="313"/>
      <c r="DP29" s="313"/>
      <c r="DQ29" s="313"/>
      <c r="DR29" s="313"/>
      <c r="DS29" s="313"/>
      <c r="DT29" s="313"/>
      <c r="DU29" s="313"/>
      <c r="DV29" s="332"/>
      <c r="DW29" s="283">
        <v>14.2</v>
      </c>
      <c r="DX29" s="335"/>
      <c r="DY29" s="335"/>
      <c r="DZ29" s="335"/>
      <c r="EA29" s="335"/>
      <c r="EB29" s="335"/>
      <c r="EC29" s="360"/>
    </row>
    <row r="30" spans="2:133" ht="11.25" customHeight="1">
      <c r="B30" s="261" t="s">
        <v>339</v>
      </c>
      <c r="C30" s="1"/>
      <c r="D30" s="1"/>
      <c r="E30" s="1"/>
      <c r="F30" s="1"/>
      <c r="G30" s="1"/>
      <c r="H30" s="1"/>
      <c r="I30" s="1"/>
      <c r="J30" s="1"/>
      <c r="K30" s="1"/>
      <c r="L30" s="1"/>
      <c r="M30" s="1"/>
      <c r="N30" s="1"/>
      <c r="O30" s="1"/>
      <c r="P30" s="1"/>
      <c r="Q30" s="269"/>
      <c r="R30" s="274">
        <v>1849962</v>
      </c>
      <c r="S30" s="217"/>
      <c r="T30" s="217"/>
      <c r="U30" s="217"/>
      <c r="V30" s="217"/>
      <c r="W30" s="217"/>
      <c r="X30" s="217"/>
      <c r="Y30" s="279"/>
      <c r="Z30" s="282">
        <v>19.899999999999999</v>
      </c>
      <c r="AA30" s="282"/>
      <c r="AB30" s="282"/>
      <c r="AC30" s="282"/>
      <c r="AD30" s="287" t="s">
        <v>198</v>
      </c>
      <c r="AE30" s="287"/>
      <c r="AF30" s="287"/>
      <c r="AG30" s="287"/>
      <c r="AH30" s="287"/>
      <c r="AI30" s="287"/>
      <c r="AJ30" s="287"/>
      <c r="AK30" s="287"/>
      <c r="AL30" s="283" t="s">
        <v>198</v>
      </c>
      <c r="AM30" s="238"/>
      <c r="AN30" s="238"/>
      <c r="AO30" s="296"/>
      <c r="AP30" s="182" t="s">
        <v>313</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392</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669336</v>
      </c>
      <c r="CS30" s="217"/>
      <c r="CT30" s="217"/>
      <c r="CU30" s="217"/>
      <c r="CV30" s="217"/>
      <c r="CW30" s="217"/>
      <c r="CX30" s="217"/>
      <c r="CY30" s="279"/>
      <c r="CZ30" s="283">
        <v>7.4</v>
      </c>
      <c r="DA30" s="335"/>
      <c r="DB30" s="335"/>
      <c r="DC30" s="338"/>
      <c r="DD30" s="288">
        <v>663942</v>
      </c>
      <c r="DE30" s="217"/>
      <c r="DF30" s="217"/>
      <c r="DG30" s="217"/>
      <c r="DH30" s="217"/>
      <c r="DI30" s="217"/>
      <c r="DJ30" s="217"/>
      <c r="DK30" s="279"/>
      <c r="DL30" s="288">
        <v>663242</v>
      </c>
      <c r="DM30" s="217"/>
      <c r="DN30" s="217"/>
      <c r="DO30" s="217"/>
      <c r="DP30" s="217"/>
      <c r="DQ30" s="217"/>
      <c r="DR30" s="217"/>
      <c r="DS30" s="217"/>
      <c r="DT30" s="217"/>
      <c r="DU30" s="217"/>
      <c r="DV30" s="279"/>
      <c r="DW30" s="283">
        <v>13.4</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198</v>
      </c>
      <c r="S31" s="217"/>
      <c r="T31" s="217"/>
      <c r="U31" s="217"/>
      <c r="V31" s="217"/>
      <c r="W31" s="217"/>
      <c r="X31" s="217"/>
      <c r="Y31" s="279"/>
      <c r="Z31" s="282" t="s">
        <v>198</v>
      </c>
      <c r="AA31" s="282"/>
      <c r="AB31" s="282"/>
      <c r="AC31" s="282"/>
      <c r="AD31" s="287" t="s">
        <v>198</v>
      </c>
      <c r="AE31" s="287"/>
      <c r="AF31" s="287"/>
      <c r="AG31" s="287"/>
      <c r="AH31" s="287"/>
      <c r="AI31" s="287"/>
      <c r="AJ31" s="287"/>
      <c r="AK31" s="287"/>
      <c r="AL31" s="283" t="s">
        <v>198</v>
      </c>
      <c r="AM31" s="238"/>
      <c r="AN31" s="238"/>
      <c r="AO31" s="296"/>
      <c r="AP31" s="163" t="s">
        <v>9</v>
      </c>
      <c r="AQ31" s="178"/>
      <c r="AR31" s="178"/>
      <c r="AS31" s="178"/>
      <c r="AT31" s="306" t="s">
        <v>394</v>
      </c>
      <c r="AU31" s="265"/>
      <c r="AV31" s="265"/>
      <c r="AW31" s="265"/>
      <c r="AX31" s="260" t="s">
        <v>272</v>
      </c>
      <c r="AY31" s="265"/>
      <c r="AZ31" s="265"/>
      <c r="BA31" s="265"/>
      <c r="BB31" s="265"/>
      <c r="BC31" s="265"/>
      <c r="BD31" s="265"/>
      <c r="BE31" s="265"/>
      <c r="BF31" s="268"/>
      <c r="BG31" s="318">
        <v>99.1</v>
      </c>
      <c r="BH31" s="322"/>
      <c r="BI31" s="322"/>
      <c r="BJ31" s="322"/>
      <c r="BK31" s="322"/>
      <c r="BL31" s="322"/>
      <c r="BM31" s="293">
        <v>96.9</v>
      </c>
      <c r="BN31" s="322"/>
      <c r="BO31" s="322"/>
      <c r="BP31" s="322"/>
      <c r="BQ31" s="324"/>
      <c r="BR31" s="318">
        <v>99</v>
      </c>
      <c r="BS31" s="322"/>
      <c r="BT31" s="322"/>
      <c r="BU31" s="322"/>
      <c r="BV31" s="322"/>
      <c r="BW31" s="322"/>
      <c r="BX31" s="293">
        <v>97.1</v>
      </c>
      <c r="BY31" s="322"/>
      <c r="BZ31" s="322"/>
      <c r="CA31" s="322"/>
      <c r="CB31" s="324"/>
      <c r="CD31" s="134"/>
      <c r="CE31" s="42"/>
      <c r="CF31" s="261" t="s">
        <v>312</v>
      </c>
      <c r="CG31" s="1"/>
      <c r="CH31" s="1"/>
      <c r="CI31" s="1"/>
      <c r="CJ31" s="1"/>
      <c r="CK31" s="1"/>
      <c r="CL31" s="1"/>
      <c r="CM31" s="1"/>
      <c r="CN31" s="1"/>
      <c r="CO31" s="1"/>
      <c r="CP31" s="1"/>
      <c r="CQ31" s="269"/>
      <c r="CR31" s="274">
        <v>41745</v>
      </c>
      <c r="CS31" s="313"/>
      <c r="CT31" s="313"/>
      <c r="CU31" s="313"/>
      <c r="CV31" s="313"/>
      <c r="CW31" s="313"/>
      <c r="CX31" s="313"/>
      <c r="CY31" s="332"/>
      <c r="CZ31" s="283">
        <v>0.5</v>
      </c>
      <c r="DA31" s="335"/>
      <c r="DB31" s="335"/>
      <c r="DC31" s="338"/>
      <c r="DD31" s="288">
        <v>41745</v>
      </c>
      <c r="DE31" s="313"/>
      <c r="DF31" s="313"/>
      <c r="DG31" s="313"/>
      <c r="DH31" s="313"/>
      <c r="DI31" s="313"/>
      <c r="DJ31" s="313"/>
      <c r="DK31" s="332"/>
      <c r="DL31" s="288">
        <v>41745</v>
      </c>
      <c r="DM31" s="313"/>
      <c r="DN31" s="313"/>
      <c r="DO31" s="313"/>
      <c r="DP31" s="313"/>
      <c r="DQ31" s="313"/>
      <c r="DR31" s="313"/>
      <c r="DS31" s="313"/>
      <c r="DT31" s="313"/>
      <c r="DU31" s="313"/>
      <c r="DV31" s="332"/>
      <c r="DW31" s="283">
        <v>0.8</v>
      </c>
      <c r="DX31" s="335"/>
      <c r="DY31" s="335"/>
      <c r="DZ31" s="335"/>
      <c r="EA31" s="335"/>
      <c r="EB31" s="335"/>
      <c r="EC31" s="360"/>
    </row>
    <row r="32" spans="2:133" ht="11.25" customHeight="1">
      <c r="B32" s="261" t="s">
        <v>395</v>
      </c>
      <c r="C32" s="1"/>
      <c r="D32" s="1"/>
      <c r="E32" s="1"/>
      <c r="F32" s="1"/>
      <c r="G32" s="1"/>
      <c r="H32" s="1"/>
      <c r="I32" s="1"/>
      <c r="J32" s="1"/>
      <c r="K32" s="1"/>
      <c r="L32" s="1"/>
      <c r="M32" s="1"/>
      <c r="N32" s="1"/>
      <c r="O32" s="1"/>
      <c r="P32" s="1"/>
      <c r="Q32" s="269"/>
      <c r="R32" s="274">
        <v>896445</v>
      </c>
      <c r="S32" s="217"/>
      <c r="T32" s="217"/>
      <c r="U32" s="217"/>
      <c r="V32" s="217"/>
      <c r="W32" s="217"/>
      <c r="X32" s="217"/>
      <c r="Y32" s="279"/>
      <c r="Z32" s="282">
        <v>9.6</v>
      </c>
      <c r="AA32" s="282"/>
      <c r="AB32" s="282"/>
      <c r="AC32" s="282"/>
      <c r="AD32" s="287" t="s">
        <v>198</v>
      </c>
      <c r="AE32" s="287"/>
      <c r="AF32" s="287"/>
      <c r="AG32" s="287"/>
      <c r="AH32" s="287"/>
      <c r="AI32" s="287"/>
      <c r="AJ32" s="287"/>
      <c r="AK32" s="287"/>
      <c r="AL32" s="283" t="s">
        <v>198</v>
      </c>
      <c r="AM32" s="238"/>
      <c r="AN32" s="238"/>
      <c r="AO32" s="296"/>
      <c r="AP32" s="299"/>
      <c r="AQ32" s="29"/>
      <c r="AR32" s="29"/>
      <c r="AS32" s="29"/>
      <c r="AT32" s="307"/>
      <c r="AU32" s="1" t="s">
        <v>246</v>
      </c>
      <c r="AX32" s="261" t="s">
        <v>371</v>
      </c>
      <c r="AY32" s="1"/>
      <c r="AZ32" s="1"/>
      <c r="BA32" s="1"/>
      <c r="BB32" s="1"/>
      <c r="BC32" s="1"/>
      <c r="BD32" s="1"/>
      <c r="BE32" s="1"/>
      <c r="BF32" s="269"/>
      <c r="BG32" s="319">
        <v>99</v>
      </c>
      <c r="BH32" s="313"/>
      <c r="BI32" s="313"/>
      <c r="BJ32" s="313"/>
      <c r="BK32" s="313"/>
      <c r="BL32" s="313"/>
      <c r="BM32" s="238">
        <v>96.7</v>
      </c>
      <c r="BN32" s="313"/>
      <c r="BO32" s="313"/>
      <c r="BP32" s="313"/>
      <c r="BQ32" s="316"/>
      <c r="BR32" s="319">
        <v>99</v>
      </c>
      <c r="BS32" s="313"/>
      <c r="BT32" s="313"/>
      <c r="BU32" s="313"/>
      <c r="BV32" s="313"/>
      <c r="BW32" s="313"/>
      <c r="BX32" s="238">
        <v>97.1</v>
      </c>
      <c r="BY32" s="313"/>
      <c r="BZ32" s="313"/>
      <c r="CA32" s="313"/>
      <c r="CB32" s="316"/>
      <c r="CD32" s="135"/>
      <c r="CE32" s="142"/>
      <c r="CF32" s="261" t="s">
        <v>398</v>
      </c>
      <c r="CG32" s="1"/>
      <c r="CH32" s="1"/>
      <c r="CI32" s="1"/>
      <c r="CJ32" s="1"/>
      <c r="CK32" s="1"/>
      <c r="CL32" s="1"/>
      <c r="CM32" s="1"/>
      <c r="CN32" s="1"/>
      <c r="CO32" s="1"/>
      <c r="CP32" s="1"/>
      <c r="CQ32" s="269"/>
      <c r="CR32" s="274" t="s">
        <v>198</v>
      </c>
      <c r="CS32" s="217"/>
      <c r="CT32" s="217"/>
      <c r="CU32" s="217"/>
      <c r="CV32" s="217"/>
      <c r="CW32" s="217"/>
      <c r="CX32" s="217"/>
      <c r="CY32" s="279"/>
      <c r="CZ32" s="283" t="s">
        <v>198</v>
      </c>
      <c r="DA32" s="335"/>
      <c r="DB32" s="335"/>
      <c r="DC32" s="338"/>
      <c r="DD32" s="288" t="s">
        <v>198</v>
      </c>
      <c r="DE32" s="217"/>
      <c r="DF32" s="217"/>
      <c r="DG32" s="217"/>
      <c r="DH32" s="217"/>
      <c r="DI32" s="217"/>
      <c r="DJ32" s="217"/>
      <c r="DK32" s="279"/>
      <c r="DL32" s="288" t="s">
        <v>198</v>
      </c>
      <c r="DM32" s="217"/>
      <c r="DN32" s="217"/>
      <c r="DO32" s="217"/>
      <c r="DP32" s="217"/>
      <c r="DQ32" s="217"/>
      <c r="DR32" s="217"/>
      <c r="DS32" s="217"/>
      <c r="DT32" s="217"/>
      <c r="DU32" s="217"/>
      <c r="DV32" s="279"/>
      <c r="DW32" s="283" t="s">
        <v>198</v>
      </c>
      <c r="DX32" s="335"/>
      <c r="DY32" s="335"/>
      <c r="DZ32" s="335"/>
      <c r="EA32" s="335"/>
      <c r="EB32" s="335"/>
      <c r="EC32" s="360"/>
    </row>
    <row r="33" spans="2:133" ht="11.25" customHeight="1">
      <c r="B33" s="261" t="s">
        <v>132</v>
      </c>
      <c r="C33" s="1"/>
      <c r="D33" s="1"/>
      <c r="E33" s="1"/>
      <c r="F33" s="1"/>
      <c r="G33" s="1"/>
      <c r="H33" s="1"/>
      <c r="I33" s="1"/>
      <c r="J33" s="1"/>
      <c r="K33" s="1"/>
      <c r="L33" s="1"/>
      <c r="M33" s="1"/>
      <c r="N33" s="1"/>
      <c r="O33" s="1"/>
      <c r="P33" s="1"/>
      <c r="Q33" s="269"/>
      <c r="R33" s="274">
        <v>12735</v>
      </c>
      <c r="S33" s="217"/>
      <c r="T33" s="217"/>
      <c r="U33" s="217"/>
      <c r="V33" s="217"/>
      <c r="W33" s="217"/>
      <c r="X33" s="217"/>
      <c r="Y33" s="279"/>
      <c r="Z33" s="282">
        <v>0.1</v>
      </c>
      <c r="AA33" s="282"/>
      <c r="AB33" s="282"/>
      <c r="AC33" s="282"/>
      <c r="AD33" s="287">
        <v>1061</v>
      </c>
      <c r="AE33" s="287"/>
      <c r="AF33" s="287"/>
      <c r="AG33" s="287"/>
      <c r="AH33" s="287"/>
      <c r="AI33" s="287"/>
      <c r="AJ33" s="287"/>
      <c r="AK33" s="287"/>
      <c r="AL33" s="283">
        <v>0</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99.1</v>
      </c>
      <c r="BH33" s="312"/>
      <c r="BI33" s="312"/>
      <c r="BJ33" s="312"/>
      <c r="BK33" s="312"/>
      <c r="BL33" s="312"/>
      <c r="BM33" s="294">
        <v>96.9</v>
      </c>
      <c r="BN33" s="312"/>
      <c r="BO33" s="312"/>
      <c r="BP33" s="312"/>
      <c r="BQ33" s="317"/>
      <c r="BR33" s="320">
        <v>99</v>
      </c>
      <c r="BS33" s="312"/>
      <c r="BT33" s="312"/>
      <c r="BU33" s="312"/>
      <c r="BV33" s="312"/>
      <c r="BW33" s="312"/>
      <c r="BX33" s="294">
        <v>97</v>
      </c>
      <c r="BY33" s="312"/>
      <c r="BZ33" s="312"/>
      <c r="CA33" s="312"/>
      <c r="CB33" s="317"/>
      <c r="CD33" s="261" t="s">
        <v>399</v>
      </c>
      <c r="CE33" s="1"/>
      <c r="CF33" s="1"/>
      <c r="CG33" s="1"/>
      <c r="CH33" s="1"/>
      <c r="CI33" s="1"/>
      <c r="CJ33" s="1"/>
      <c r="CK33" s="1"/>
      <c r="CL33" s="1"/>
      <c r="CM33" s="1"/>
      <c r="CN33" s="1"/>
      <c r="CO33" s="1"/>
      <c r="CP33" s="1"/>
      <c r="CQ33" s="269"/>
      <c r="CR33" s="274">
        <v>3971163</v>
      </c>
      <c r="CS33" s="313"/>
      <c r="CT33" s="313"/>
      <c r="CU33" s="313"/>
      <c r="CV33" s="313"/>
      <c r="CW33" s="313"/>
      <c r="CX33" s="313"/>
      <c r="CY33" s="332"/>
      <c r="CZ33" s="283">
        <v>43.9</v>
      </c>
      <c r="DA33" s="335"/>
      <c r="DB33" s="335"/>
      <c r="DC33" s="338"/>
      <c r="DD33" s="288">
        <v>3187533</v>
      </c>
      <c r="DE33" s="313"/>
      <c r="DF33" s="313"/>
      <c r="DG33" s="313"/>
      <c r="DH33" s="313"/>
      <c r="DI33" s="313"/>
      <c r="DJ33" s="313"/>
      <c r="DK33" s="332"/>
      <c r="DL33" s="288">
        <v>2363486</v>
      </c>
      <c r="DM33" s="313"/>
      <c r="DN33" s="313"/>
      <c r="DO33" s="313"/>
      <c r="DP33" s="313"/>
      <c r="DQ33" s="313"/>
      <c r="DR33" s="313"/>
      <c r="DS33" s="313"/>
      <c r="DT33" s="313"/>
      <c r="DU33" s="313"/>
      <c r="DV33" s="332"/>
      <c r="DW33" s="283">
        <v>47.7</v>
      </c>
      <c r="DX33" s="335"/>
      <c r="DY33" s="335"/>
      <c r="DZ33" s="335"/>
      <c r="EA33" s="335"/>
      <c r="EB33" s="335"/>
      <c r="EC33" s="360"/>
    </row>
    <row r="34" spans="2:133" ht="11.25" customHeight="1">
      <c r="B34" s="261" t="s">
        <v>149</v>
      </c>
      <c r="C34" s="1"/>
      <c r="D34" s="1"/>
      <c r="E34" s="1"/>
      <c r="F34" s="1"/>
      <c r="G34" s="1"/>
      <c r="H34" s="1"/>
      <c r="I34" s="1"/>
      <c r="J34" s="1"/>
      <c r="K34" s="1"/>
      <c r="L34" s="1"/>
      <c r="M34" s="1"/>
      <c r="N34" s="1"/>
      <c r="O34" s="1"/>
      <c r="P34" s="1"/>
      <c r="Q34" s="269"/>
      <c r="R34" s="274">
        <v>120308</v>
      </c>
      <c r="S34" s="217"/>
      <c r="T34" s="217"/>
      <c r="U34" s="217"/>
      <c r="V34" s="217"/>
      <c r="W34" s="217"/>
      <c r="X34" s="217"/>
      <c r="Y34" s="279"/>
      <c r="Z34" s="282">
        <v>1.3</v>
      </c>
      <c r="AA34" s="282"/>
      <c r="AB34" s="282"/>
      <c r="AC34" s="282"/>
      <c r="AD34" s="287" t="s">
        <v>198</v>
      </c>
      <c r="AE34" s="287"/>
      <c r="AF34" s="287"/>
      <c r="AG34" s="287"/>
      <c r="AH34" s="287"/>
      <c r="AI34" s="287"/>
      <c r="AJ34" s="287"/>
      <c r="AK34" s="287"/>
      <c r="AL34" s="283" t="s">
        <v>198</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402</v>
      </c>
      <c r="CE34" s="1"/>
      <c r="CF34" s="1"/>
      <c r="CG34" s="1"/>
      <c r="CH34" s="1"/>
      <c r="CI34" s="1"/>
      <c r="CJ34" s="1"/>
      <c r="CK34" s="1"/>
      <c r="CL34" s="1"/>
      <c r="CM34" s="1"/>
      <c r="CN34" s="1"/>
      <c r="CO34" s="1"/>
      <c r="CP34" s="1"/>
      <c r="CQ34" s="269"/>
      <c r="CR34" s="274">
        <v>1104098</v>
      </c>
      <c r="CS34" s="217"/>
      <c r="CT34" s="217"/>
      <c r="CU34" s="217"/>
      <c r="CV34" s="217"/>
      <c r="CW34" s="217"/>
      <c r="CX34" s="217"/>
      <c r="CY34" s="279"/>
      <c r="CZ34" s="283">
        <v>12.2</v>
      </c>
      <c r="DA34" s="335"/>
      <c r="DB34" s="335"/>
      <c r="DC34" s="338"/>
      <c r="DD34" s="288">
        <v>819786</v>
      </c>
      <c r="DE34" s="217"/>
      <c r="DF34" s="217"/>
      <c r="DG34" s="217"/>
      <c r="DH34" s="217"/>
      <c r="DI34" s="217"/>
      <c r="DJ34" s="217"/>
      <c r="DK34" s="279"/>
      <c r="DL34" s="288">
        <v>689719</v>
      </c>
      <c r="DM34" s="217"/>
      <c r="DN34" s="217"/>
      <c r="DO34" s="217"/>
      <c r="DP34" s="217"/>
      <c r="DQ34" s="217"/>
      <c r="DR34" s="217"/>
      <c r="DS34" s="217"/>
      <c r="DT34" s="217"/>
      <c r="DU34" s="217"/>
      <c r="DV34" s="279"/>
      <c r="DW34" s="283">
        <v>13.9</v>
      </c>
      <c r="DX34" s="335"/>
      <c r="DY34" s="335"/>
      <c r="DZ34" s="335"/>
      <c r="EA34" s="335"/>
      <c r="EB34" s="335"/>
      <c r="EC34" s="360"/>
    </row>
    <row r="35" spans="2:133" ht="11.25" customHeight="1">
      <c r="B35" s="261" t="s">
        <v>404</v>
      </c>
      <c r="C35" s="1"/>
      <c r="D35" s="1"/>
      <c r="E35" s="1"/>
      <c r="F35" s="1"/>
      <c r="G35" s="1"/>
      <c r="H35" s="1"/>
      <c r="I35" s="1"/>
      <c r="J35" s="1"/>
      <c r="K35" s="1"/>
      <c r="L35" s="1"/>
      <c r="M35" s="1"/>
      <c r="N35" s="1"/>
      <c r="O35" s="1"/>
      <c r="P35" s="1"/>
      <c r="Q35" s="269"/>
      <c r="R35" s="274">
        <v>57286</v>
      </c>
      <c r="S35" s="217"/>
      <c r="T35" s="217"/>
      <c r="U35" s="217"/>
      <c r="V35" s="217"/>
      <c r="W35" s="217"/>
      <c r="X35" s="217"/>
      <c r="Y35" s="279"/>
      <c r="Z35" s="282">
        <v>0.6</v>
      </c>
      <c r="AA35" s="282"/>
      <c r="AB35" s="282"/>
      <c r="AC35" s="282"/>
      <c r="AD35" s="287" t="s">
        <v>198</v>
      </c>
      <c r="AE35" s="287"/>
      <c r="AF35" s="287"/>
      <c r="AG35" s="287"/>
      <c r="AH35" s="287"/>
      <c r="AI35" s="287"/>
      <c r="AJ35" s="287"/>
      <c r="AK35" s="287"/>
      <c r="AL35" s="283" t="s">
        <v>198</v>
      </c>
      <c r="AM35" s="238"/>
      <c r="AN35" s="238"/>
      <c r="AO35" s="296"/>
      <c r="AP35" s="95"/>
      <c r="AQ35" s="182" t="s">
        <v>405</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406</v>
      </c>
      <c r="CE35" s="1"/>
      <c r="CF35" s="1"/>
      <c r="CG35" s="1"/>
      <c r="CH35" s="1"/>
      <c r="CI35" s="1"/>
      <c r="CJ35" s="1"/>
      <c r="CK35" s="1"/>
      <c r="CL35" s="1"/>
      <c r="CM35" s="1"/>
      <c r="CN35" s="1"/>
      <c r="CO35" s="1"/>
      <c r="CP35" s="1"/>
      <c r="CQ35" s="269"/>
      <c r="CR35" s="274">
        <v>24802</v>
      </c>
      <c r="CS35" s="313"/>
      <c r="CT35" s="313"/>
      <c r="CU35" s="313"/>
      <c r="CV35" s="313"/>
      <c r="CW35" s="313"/>
      <c r="CX35" s="313"/>
      <c r="CY35" s="332"/>
      <c r="CZ35" s="283">
        <v>0.3</v>
      </c>
      <c r="DA35" s="335"/>
      <c r="DB35" s="335"/>
      <c r="DC35" s="338"/>
      <c r="DD35" s="288">
        <v>17464</v>
      </c>
      <c r="DE35" s="313"/>
      <c r="DF35" s="313"/>
      <c r="DG35" s="313"/>
      <c r="DH35" s="313"/>
      <c r="DI35" s="313"/>
      <c r="DJ35" s="313"/>
      <c r="DK35" s="332"/>
      <c r="DL35" s="288">
        <v>16919</v>
      </c>
      <c r="DM35" s="313"/>
      <c r="DN35" s="313"/>
      <c r="DO35" s="313"/>
      <c r="DP35" s="313"/>
      <c r="DQ35" s="313"/>
      <c r="DR35" s="313"/>
      <c r="DS35" s="313"/>
      <c r="DT35" s="313"/>
      <c r="DU35" s="313"/>
      <c r="DV35" s="332"/>
      <c r="DW35" s="283">
        <v>0.3</v>
      </c>
      <c r="DX35" s="335"/>
      <c r="DY35" s="335"/>
      <c r="DZ35" s="335"/>
      <c r="EA35" s="335"/>
      <c r="EB35" s="335"/>
      <c r="EC35" s="360"/>
    </row>
    <row r="36" spans="2:133" ht="11.25" customHeight="1">
      <c r="B36" s="261" t="s">
        <v>372</v>
      </c>
      <c r="C36" s="1"/>
      <c r="D36" s="1"/>
      <c r="E36" s="1"/>
      <c r="F36" s="1"/>
      <c r="G36" s="1"/>
      <c r="H36" s="1"/>
      <c r="I36" s="1"/>
      <c r="J36" s="1"/>
      <c r="K36" s="1"/>
      <c r="L36" s="1"/>
      <c r="M36" s="1"/>
      <c r="N36" s="1"/>
      <c r="O36" s="1"/>
      <c r="P36" s="1"/>
      <c r="Q36" s="269"/>
      <c r="R36" s="274">
        <v>355685</v>
      </c>
      <c r="S36" s="217"/>
      <c r="T36" s="217"/>
      <c r="U36" s="217"/>
      <c r="V36" s="217"/>
      <c r="W36" s="217"/>
      <c r="X36" s="217"/>
      <c r="Y36" s="279"/>
      <c r="Z36" s="282">
        <v>3.8</v>
      </c>
      <c r="AA36" s="282"/>
      <c r="AB36" s="282"/>
      <c r="AC36" s="282"/>
      <c r="AD36" s="287" t="s">
        <v>198</v>
      </c>
      <c r="AE36" s="287"/>
      <c r="AF36" s="287"/>
      <c r="AG36" s="287"/>
      <c r="AH36" s="287"/>
      <c r="AI36" s="287"/>
      <c r="AJ36" s="287"/>
      <c r="AK36" s="287"/>
      <c r="AL36" s="283" t="s">
        <v>198</v>
      </c>
      <c r="AM36" s="238"/>
      <c r="AN36" s="238"/>
      <c r="AO36" s="296"/>
      <c r="AP36" s="95"/>
      <c r="AQ36" s="301" t="s">
        <v>387</v>
      </c>
      <c r="AR36" s="304"/>
      <c r="AS36" s="304"/>
      <c r="AT36" s="304"/>
      <c r="AU36" s="304"/>
      <c r="AV36" s="304"/>
      <c r="AW36" s="304"/>
      <c r="AX36" s="304"/>
      <c r="AY36" s="309"/>
      <c r="AZ36" s="273">
        <v>1065482</v>
      </c>
      <c r="BA36" s="276"/>
      <c r="BB36" s="276"/>
      <c r="BC36" s="276"/>
      <c r="BD36" s="276"/>
      <c r="BE36" s="276"/>
      <c r="BF36" s="315"/>
      <c r="BG36" s="260" t="s">
        <v>409</v>
      </c>
      <c r="BH36" s="265"/>
      <c r="BI36" s="265"/>
      <c r="BJ36" s="265"/>
      <c r="BK36" s="265"/>
      <c r="BL36" s="265"/>
      <c r="BM36" s="265"/>
      <c r="BN36" s="265"/>
      <c r="BO36" s="265"/>
      <c r="BP36" s="265"/>
      <c r="BQ36" s="265"/>
      <c r="BR36" s="265"/>
      <c r="BS36" s="265"/>
      <c r="BT36" s="265"/>
      <c r="BU36" s="268"/>
      <c r="BV36" s="273">
        <v>30758</v>
      </c>
      <c r="BW36" s="276"/>
      <c r="BX36" s="276"/>
      <c r="BY36" s="276"/>
      <c r="BZ36" s="276"/>
      <c r="CA36" s="276"/>
      <c r="CB36" s="315"/>
      <c r="CD36" s="261" t="s">
        <v>31</v>
      </c>
      <c r="CE36" s="1"/>
      <c r="CF36" s="1"/>
      <c r="CG36" s="1"/>
      <c r="CH36" s="1"/>
      <c r="CI36" s="1"/>
      <c r="CJ36" s="1"/>
      <c r="CK36" s="1"/>
      <c r="CL36" s="1"/>
      <c r="CM36" s="1"/>
      <c r="CN36" s="1"/>
      <c r="CO36" s="1"/>
      <c r="CP36" s="1"/>
      <c r="CQ36" s="269"/>
      <c r="CR36" s="274">
        <v>1668910</v>
      </c>
      <c r="CS36" s="217"/>
      <c r="CT36" s="217"/>
      <c r="CU36" s="217"/>
      <c r="CV36" s="217"/>
      <c r="CW36" s="217"/>
      <c r="CX36" s="217"/>
      <c r="CY36" s="279"/>
      <c r="CZ36" s="283">
        <v>18.399999999999999</v>
      </c>
      <c r="DA36" s="335"/>
      <c r="DB36" s="335"/>
      <c r="DC36" s="338"/>
      <c r="DD36" s="288">
        <v>1431600</v>
      </c>
      <c r="DE36" s="217"/>
      <c r="DF36" s="217"/>
      <c r="DG36" s="217"/>
      <c r="DH36" s="217"/>
      <c r="DI36" s="217"/>
      <c r="DJ36" s="217"/>
      <c r="DK36" s="279"/>
      <c r="DL36" s="288">
        <v>1011473</v>
      </c>
      <c r="DM36" s="217"/>
      <c r="DN36" s="217"/>
      <c r="DO36" s="217"/>
      <c r="DP36" s="217"/>
      <c r="DQ36" s="217"/>
      <c r="DR36" s="217"/>
      <c r="DS36" s="217"/>
      <c r="DT36" s="217"/>
      <c r="DU36" s="217"/>
      <c r="DV36" s="279"/>
      <c r="DW36" s="283">
        <v>20.399999999999999</v>
      </c>
      <c r="DX36" s="335"/>
      <c r="DY36" s="335"/>
      <c r="DZ36" s="335"/>
      <c r="EA36" s="335"/>
      <c r="EB36" s="335"/>
      <c r="EC36" s="360"/>
    </row>
    <row r="37" spans="2:133" ht="11.25" customHeight="1">
      <c r="B37" s="261" t="s">
        <v>400</v>
      </c>
      <c r="C37" s="1"/>
      <c r="D37" s="1"/>
      <c r="E37" s="1"/>
      <c r="F37" s="1"/>
      <c r="G37" s="1"/>
      <c r="H37" s="1"/>
      <c r="I37" s="1"/>
      <c r="J37" s="1"/>
      <c r="K37" s="1"/>
      <c r="L37" s="1"/>
      <c r="M37" s="1"/>
      <c r="N37" s="1"/>
      <c r="O37" s="1"/>
      <c r="P37" s="1"/>
      <c r="Q37" s="269"/>
      <c r="R37" s="274">
        <v>214268</v>
      </c>
      <c r="S37" s="217"/>
      <c r="T37" s="217"/>
      <c r="U37" s="217"/>
      <c r="V37" s="217"/>
      <c r="W37" s="217"/>
      <c r="X37" s="217"/>
      <c r="Y37" s="279"/>
      <c r="Z37" s="282">
        <v>2.2999999999999998</v>
      </c>
      <c r="AA37" s="282"/>
      <c r="AB37" s="282"/>
      <c r="AC37" s="282"/>
      <c r="AD37" s="287">
        <v>4601</v>
      </c>
      <c r="AE37" s="287"/>
      <c r="AF37" s="287"/>
      <c r="AG37" s="287"/>
      <c r="AH37" s="287"/>
      <c r="AI37" s="287"/>
      <c r="AJ37" s="287"/>
      <c r="AK37" s="287"/>
      <c r="AL37" s="283">
        <v>0.1</v>
      </c>
      <c r="AM37" s="238"/>
      <c r="AN37" s="238"/>
      <c r="AO37" s="296"/>
      <c r="AQ37" s="302" t="s">
        <v>410</v>
      </c>
      <c r="AR37" s="111"/>
      <c r="AS37" s="111"/>
      <c r="AT37" s="111"/>
      <c r="AU37" s="111"/>
      <c r="AV37" s="111"/>
      <c r="AW37" s="111"/>
      <c r="AX37" s="111"/>
      <c r="AY37" s="310"/>
      <c r="AZ37" s="274">
        <v>175809</v>
      </c>
      <c r="BA37" s="217"/>
      <c r="BB37" s="217"/>
      <c r="BC37" s="217"/>
      <c r="BD37" s="313"/>
      <c r="BE37" s="313"/>
      <c r="BF37" s="316"/>
      <c r="BG37" s="261" t="s">
        <v>413</v>
      </c>
      <c r="BH37" s="1"/>
      <c r="BI37" s="1"/>
      <c r="BJ37" s="1"/>
      <c r="BK37" s="1"/>
      <c r="BL37" s="1"/>
      <c r="BM37" s="1"/>
      <c r="BN37" s="1"/>
      <c r="BO37" s="1"/>
      <c r="BP37" s="1"/>
      <c r="BQ37" s="1"/>
      <c r="BR37" s="1"/>
      <c r="BS37" s="1"/>
      <c r="BT37" s="1"/>
      <c r="BU37" s="269"/>
      <c r="BV37" s="274">
        <v>16339</v>
      </c>
      <c r="BW37" s="217"/>
      <c r="BX37" s="217"/>
      <c r="BY37" s="217"/>
      <c r="BZ37" s="217"/>
      <c r="CA37" s="217"/>
      <c r="CB37" s="326"/>
      <c r="CD37" s="261" t="s">
        <v>159</v>
      </c>
      <c r="CE37" s="1"/>
      <c r="CF37" s="1"/>
      <c r="CG37" s="1"/>
      <c r="CH37" s="1"/>
      <c r="CI37" s="1"/>
      <c r="CJ37" s="1"/>
      <c r="CK37" s="1"/>
      <c r="CL37" s="1"/>
      <c r="CM37" s="1"/>
      <c r="CN37" s="1"/>
      <c r="CO37" s="1"/>
      <c r="CP37" s="1"/>
      <c r="CQ37" s="269"/>
      <c r="CR37" s="274">
        <v>583577</v>
      </c>
      <c r="CS37" s="313"/>
      <c r="CT37" s="313"/>
      <c r="CU37" s="313"/>
      <c r="CV37" s="313"/>
      <c r="CW37" s="313"/>
      <c r="CX37" s="313"/>
      <c r="CY37" s="332"/>
      <c r="CZ37" s="283">
        <v>6.4</v>
      </c>
      <c r="DA37" s="335"/>
      <c r="DB37" s="335"/>
      <c r="DC37" s="338"/>
      <c r="DD37" s="288">
        <v>557308</v>
      </c>
      <c r="DE37" s="313"/>
      <c r="DF37" s="313"/>
      <c r="DG37" s="313"/>
      <c r="DH37" s="313"/>
      <c r="DI37" s="313"/>
      <c r="DJ37" s="313"/>
      <c r="DK37" s="332"/>
      <c r="DL37" s="288">
        <v>547584</v>
      </c>
      <c r="DM37" s="313"/>
      <c r="DN37" s="313"/>
      <c r="DO37" s="313"/>
      <c r="DP37" s="313"/>
      <c r="DQ37" s="313"/>
      <c r="DR37" s="313"/>
      <c r="DS37" s="313"/>
      <c r="DT37" s="313"/>
      <c r="DU37" s="313"/>
      <c r="DV37" s="332"/>
      <c r="DW37" s="283">
        <v>11</v>
      </c>
      <c r="DX37" s="335"/>
      <c r="DY37" s="335"/>
      <c r="DZ37" s="335"/>
      <c r="EA37" s="335"/>
      <c r="EB37" s="335"/>
      <c r="EC37" s="360"/>
    </row>
    <row r="38" spans="2:133" ht="11.25" customHeight="1">
      <c r="B38" s="261" t="s">
        <v>414</v>
      </c>
      <c r="C38" s="1"/>
      <c r="D38" s="1"/>
      <c r="E38" s="1"/>
      <c r="F38" s="1"/>
      <c r="G38" s="1"/>
      <c r="H38" s="1"/>
      <c r="I38" s="1"/>
      <c r="J38" s="1"/>
      <c r="K38" s="1"/>
      <c r="L38" s="1"/>
      <c r="M38" s="1"/>
      <c r="N38" s="1"/>
      <c r="O38" s="1"/>
      <c r="P38" s="1"/>
      <c r="Q38" s="269"/>
      <c r="R38" s="274">
        <v>550949</v>
      </c>
      <c r="S38" s="217"/>
      <c r="T38" s="217"/>
      <c r="U38" s="217"/>
      <c r="V38" s="217"/>
      <c r="W38" s="217"/>
      <c r="X38" s="217"/>
      <c r="Y38" s="279"/>
      <c r="Z38" s="282">
        <v>5.9</v>
      </c>
      <c r="AA38" s="282"/>
      <c r="AB38" s="282"/>
      <c r="AC38" s="282"/>
      <c r="AD38" s="287" t="s">
        <v>198</v>
      </c>
      <c r="AE38" s="287"/>
      <c r="AF38" s="287"/>
      <c r="AG38" s="287"/>
      <c r="AH38" s="287"/>
      <c r="AI38" s="287"/>
      <c r="AJ38" s="287"/>
      <c r="AK38" s="287"/>
      <c r="AL38" s="283" t="s">
        <v>198</v>
      </c>
      <c r="AM38" s="238"/>
      <c r="AN38" s="238"/>
      <c r="AO38" s="296"/>
      <c r="AQ38" s="302" t="s">
        <v>415</v>
      </c>
      <c r="AR38" s="111"/>
      <c r="AS38" s="111"/>
      <c r="AT38" s="111"/>
      <c r="AU38" s="111"/>
      <c r="AV38" s="111"/>
      <c r="AW38" s="111"/>
      <c r="AX38" s="111"/>
      <c r="AY38" s="310"/>
      <c r="AZ38" s="274">
        <v>84357</v>
      </c>
      <c r="BA38" s="217"/>
      <c r="BB38" s="217"/>
      <c r="BC38" s="217"/>
      <c r="BD38" s="313"/>
      <c r="BE38" s="313"/>
      <c r="BF38" s="316"/>
      <c r="BG38" s="261" t="s">
        <v>419</v>
      </c>
      <c r="BH38" s="1"/>
      <c r="BI38" s="1"/>
      <c r="BJ38" s="1"/>
      <c r="BK38" s="1"/>
      <c r="BL38" s="1"/>
      <c r="BM38" s="1"/>
      <c r="BN38" s="1"/>
      <c r="BO38" s="1"/>
      <c r="BP38" s="1"/>
      <c r="BQ38" s="1"/>
      <c r="BR38" s="1"/>
      <c r="BS38" s="1"/>
      <c r="BT38" s="1"/>
      <c r="BU38" s="269"/>
      <c r="BV38" s="274">
        <v>2416</v>
      </c>
      <c r="BW38" s="217"/>
      <c r="BX38" s="217"/>
      <c r="BY38" s="217"/>
      <c r="BZ38" s="217"/>
      <c r="CA38" s="217"/>
      <c r="CB38" s="326"/>
      <c r="CD38" s="261" t="s">
        <v>420</v>
      </c>
      <c r="CE38" s="1"/>
      <c r="CF38" s="1"/>
      <c r="CG38" s="1"/>
      <c r="CH38" s="1"/>
      <c r="CI38" s="1"/>
      <c r="CJ38" s="1"/>
      <c r="CK38" s="1"/>
      <c r="CL38" s="1"/>
      <c r="CM38" s="1"/>
      <c r="CN38" s="1"/>
      <c r="CO38" s="1"/>
      <c r="CP38" s="1"/>
      <c r="CQ38" s="269"/>
      <c r="CR38" s="274">
        <v>789862</v>
      </c>
      <c r="CS38" s="217"/>
      <c r="CT38" s="217"/>
      <c r="CU38" s="217"/>
      <c r="CV38" s="217"/>
      <c r="CW38" s="217"/>
      <c r="CX38" s="217"/>
      <c r="CY38" s="279"/>
      <c r="CZ38" s="283">
        <v>8.6999999999999993</v>
      </c>
      <c r="DA38" s="335"/>
      <c r="DB38" s="335"/>
      <c r="DC38" s="338"/>
      <c r="DD38" s="288">
        <v>626427</v>
      </c>
      <c r="DE38" s="217"/>
      <c r="DF38" s="217"/>
      <c r="DG38" s="217"/>
      <c r="DH38" s="217"/>
      <c r="DI38" s="217"/>
      <c r="DJ38" s="217"/>
      <c r="DK38" s="279"/>
      <c r="DL38" s="288">
        <v>609016</v>
      </c>
      <c r="DM38" s="217"/>
      <c r="DN38" s="217"/>
      <c r="DO38" s="217"/>
      <c r="DP38" s="217"/>
      <c r="DQ38" s="217"/>
      <c r="DR38" s="217"/>
      <c r="DS38" s="217"/>
      <c r="DT38" s="217"/>
      <c r="DU38" s="217"/>
      <c r="DV38" s="279"/>
      <c r="DW38" s="283">
        <v>12.3</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198</v>
      </c>
      <c r="S39" s="217"/>
      <c r="T39" s="217"/>
      <c r="U39" s="217"/>
      <c r="V39" s="217"/>
      <c r="W39" s="217"/>
      <c r="X39" s="217"/>
      <c r="Y39" s="279"/>
      <c r="Z39" s="282" t="s">
        <v>198</v>
      </c>
      <c r="AA39" s="282"/>
      <c r="AB39" s="282"/>
      <c r="AC39" s="282"/>
      <c r="AD39" s="287" t="s">
        <v>198</v>
      </c>
      <c r="AE39" s="287"/>
      <c r="AF39" s="287"/>
      <c r="AG39" s="287"/>
      <c r="AH39" s="287"/>
      <c r="AI39" s="287"/>
      <c r="AJ39" s="287"/>
      <c r="AK39" s="287"/>
      <c r="AL39" s="283" t="s">
        <v>198</v>
      </c>
      <c r="AM39" s="238"/>
      <c r="AN39" s="238"/>
      <c r="AO39" s="296"/>
      <c r="AQ39" s="302" t="s">
        <v>305</v>
      </c>
      <c r="AR39" s="111"/>
      <c r="AS39" s="111"/>
      <c r="AT39" s="111"/>
      <c r="AU39" s="111"/>
      <c r="AV39" s="111"/>
      <c r="AW39" s="111"/>
      <c r="AX39" s="111"/>
      <c r="AY39" s="310"/>
      <c r="AZ39" s="274">
        <v>15454</v>
      </c>
      <c r="BA39" s="217"/>
      <c r="BB39" s="217"/>
      <c r="BC39" s="217"/>
      <c r="BD39" s="313"/>
      <c r="BE39" s="313"/>
      <c r="BF39" s="316"/>
      <c r="BG39" s="261" t="s">
        <v>334</v>
      </c>
      <c r="BH39" s="1"/>
      <c r="BI39" s="1"/>
      <c r="BJ39" s="1"/>
      <c r="BK39" s="1"/>
      <c r="BL39" s="1"/>
      <c r="BM39" s="1"/>
      <c r="BN39" s="1"/>
      <c r="BO39" s="1"/>
      <c r="BP39" s="1"/>
      <c r="BQ39" s="1"/>
      <c r="BR39" s="1"/>
      <c r="BS39" s="1"/>
      <c r="BT39" s="1"/>
      <c r="BU39" s="269"/>
      <c r="BV39" s="274">
        <v>4007</v>
      </c>
      <c r="BW39" s="217"/>
      <c r="BX39" s="217"/>
      <c r="BY39" s="217"/>
      <c r="BZ39" s="217"/>
      <c r="CA39" s="217"/>
      <c r="CB39" s="326"/>
      <c r="CD39" s="261" t="s">
        <v>425</v>
      </c>
      <c r="CE39" s="1"/>
      <c r="CF39" s="1"/>
      <c r="CG39" s="1"/>
      <c r="CH39" s="1"/>
      <c r="CI39" s="1"/>
      <c r="CJ39" s="1"/>
      <c r="CK39" s="1"/>
      <c r="CL39" s="1"/>
      <c r="CM39" s="1"/>
      <c r="CN39" s="1"/>
      <c r="CO39" s="1"/>
      <c r="CP39" s="1"/>
      <c r="CQ39" s="269"/>
      <c r="CR39" s="274">
        <v>295132</v>
      </c>
      <c r="CS39" s="313"/>
      <c r="CT39" s="313"/>
      <c r="CU39" s="313"/>
      <c r="CV39" s="313"/>
      <c r="CW39" s="313"/>
      <c r="CX39" s="313"/>
      <c r="CY39" s="332"/>
      <c r="CZ39" s="283">
        <v>3.3</v>
      </c>
      <c r="DA39" s="335"/>
      <c r="DB39" s="335"/>
      <c r="DC39" s="338"/>
      <c r="DD39" s="288">
        <v>255897</v>
      </c>
      <c r="DE39" s="313"/>
      <c r="DF39" s="313"/>
      <c r="DG39" s="313"/>
      <c r="DH39" s="313"/>
      <c r="DI39" s="313"/>
      <c r="DJ39" s="313"/>
      <c r="DK39" s="332"/>
      <c r="DL39" s="288" t="s">
        <v>198</v>
      </c>
      <c r="DM39" s="313"/>
      <c r="DN39" s="313"/>
      <c r="DO39" s="313"/>
      <c r="DP39" s="313"/>
      <c r="DQ39" s="313"/>
      <c r="DR39" s="313"/>
      <c r="DS39" s="313"/>
      <c r="DT39" s="313"/>
      <c r="DU39" s="313"/>
      <c r="DV39" s="332"/>
      <c r="DW39" s="283" t="s">
        <v>198</v>
      </c>
      <c r="DX39" s="335"/>
      <c r="DY39" s="335"/>
      <c r="DZ39" s="335"/>
      <c r="EA39" s="335"/>
      <c r="EB39" s="335"/>
      <c r="EC39" s="360"/>
    </row>
    <row r="40" spans="2:133" ht="11.25" customHeight="1">
      <c r="B40" s="261" t="s">
        <v>426</v>
      </c>
      <c r="C40" s="1"/>
      <c r="D40" s="1"/>
      <c r="E40" s="1"/>
      <c r="F40" s="1"/>
      <c r="G40" s="1"/>
      <c r="H40" s="1"/>
      <c r="I40" s="1"/>
      <c r="J40" s="1"/>
      <c r="K40" s="1"/>
      <c r="L40" s="1"/>
      <c r="M40" s="1"/>
      <c r="N40" s="1"/>
      <c r="O40" s="1"/>
      <c r="P40" s="1"/>
      <c r="Q40" s="269"/>
      <c r="R40" s="274">
        <v>43321</v>
      </c>
      <c r="S40" s="217"/>
      <c r="T40" s="217"/>
      <c r="U40" s="217"/>
      <c r="V40" s="217"/>
      <c r="W40" s="217"/>
      <c r="X40" s="217"/>
      <c r="Y40" s="279"/>
      <c r="Z40" s="282">
        <v>0.5</v>
      </c>
      <c r="AA40" s="282"/>
      <c r="AB40" s="282"/>
      <c r="AC40" s="282"/>
      <c r="AD40" s="287" t="s">
        <v>198</v>
      </c>
      <c r="AE40" s="287"/>
      <c r="AF40" s="287"/>
      <c r="AG40" s="287"/>
      <c r="AH40" s="287"/>
      <c r="AI40" s="287"/>
      <c r="AJ40" s="287"/>
      <c r="AK40" s="287"/>
      <c r="AL40" s="283" t="s">
        <v>198</v>
      </c>
      <c r="AM40" s="238"/>
      <c r="AN40" s="238"/>
      <c r="AO40" s="296"/>
      <c r="AQ40" s="302" t="s">
        <v>428</v>
      </c>
      <c r="AR40" s="111"/>
      <c r="AS40" s="111"/>
      <c r="AT40" s="111"/>
      <c r="AU40" s="111"/>
      <c r="AV40" s="111"/>
      <c r="AW40" s="111"/>
      <c r="AX40" s="111"/>
      <c r="AY40" s="310"/>
      <c r="AZ40" s="274" t="s">
        <v>198</v>
      </c>
      <c r="BA40" s="217"/>
      <c r="BB40" s="217"/>
      <c r="BC40" s="217"/>
      <c r="BD40" s="313"/>
      <c r="BE40" s="313"/>
      <c r="BF40" s="316"/>
      <c r="BG40" s="299" t="s">
        <v>429</v>
      </c>
      <c r="BH40" s="29"/>
      <c r="BI40" s="29"/>
      <c r="BJ40" s="29"/>
      <c r="BK40" s="29"/>
      <c r="BL40" s="29"/>
      <c r="BM40" s="1" t="s">
        <v>431</v>
      </c>
      <c r="BN40" s="1"/>
      <c r="BO40" s="1"/>
      <c r="BP40" s="1"/>
      <c r="BQ40" s="1"/>
      <c r="BR40" s="1"/>
      <c r="BS40" s="1"/>
      <c r="BT40" s="1"/>
      <c r="BU40" s="269"/>
      <c r="BV40" s="274">
        <v>120</v>
      </c>
      <c r="BW40" s="217"/>
      <c r="BX40" s="217"/>
      <c r="BY40" s="217"/>
      <c r="BZ40" s="217"/>
      <c r="CA40" s="217"/>
      <c r="CB40" s="326"/>
      <c r="CD40" s="261" t="s">
        <v>367</v>
      </c>
      <c r="CE40" s="1"/>
      <c r="CF40" s="1"/>
      <c r="CG40" s="1"/>
      <c r="CH40" s="1"/>
      <c r="CI40" s="1"/>
      <c r="CJ40" s="1"/>
      <c r="CK40" s="1"/>
      <c r="CL40" s="1"/>
      <c r="CM40" s="1"/>
      <c r="CN40" s="1"/>
      <c r="CO40" s="1"/>
      <c r="CP40" s="1"/>
      <c r="CQ40" s="269"/>
      <c r="CR40" s="274">
        <v>88359</v>
      </c>
      <c r="CS40" s="217"/>
      <c r="CT40" s="217"/>
      <c r="CU40" s="217"/>
      <c r="CV40" s="217"/>
      <c r="CW40" s="217"/>
      <c r="CX40" s="217"/>
      <c r="CY40" s="279"/>
      <c r="CZ40" s="283">
        <v>1</v>
      </c>
      <c r="DA40" s="335"/>
      <c r="DB40" s="335"/>
      <c r="DC40" s="338"/>
      <c r="DD40" s="288">
        <v>36359</v>
      </c>
      <c r="DE40" s="217"/>
      <c r="DF40" s="217"/>
      <c r="DG40" s="217"/>
      <c r="DH40" s="217"/>
      <c r="DI40" s="217"/>
      <c r="DJ40" s="217"/>
      <c r="DK40" s="279"/>
      <c r="DL40" s="288">
        <v>36359</v>
      </c>
      <c r="DM40" s="217"/>
      <c r="DN40" s="217"/>
      <c r="DO40" s="217"/>
      <c r="DP40" s="217"/>
      <c r="DQ40" s="217"/>
      <c r="DR40" s="217"/>
      <c r="DS40" s="217"/>
      <c r="DT40" s="217"/>
      <c r="DU40" s="217"/>
      <c r="DV40" s="279"/>
      <c r="DW40" s="283">
        <v>0.7</v>
      </c>
      <c r="DX40" s="335"/>
      <c r="DY40" s="335"/>
      <c r="DZ40" s="335"/>
      <c r="EA40" s="335"/>
      <c r="EB40" s="335"/>
      <c r="EC40" s="360"/>
    </row>
    <row r="41" spans="2:133" ht="11.25" customHeight="1">
      <c r="B41" s="263" t="s">
        <v>427</v>
      </c>
      <c r="C41" s="267"/>
      <c r="D41" s="267"/>
      <c r="E41" s="267"/>
      <c r="F41" s="267"/>
      <c r="G41" s="267"/>
      <c r="H41" s="267"/>
      <c r="I41" s="267"/>
      <c r="J41" s="267"/>
      <c r="K41" s="267"/>
      <c r="L41" s="267"/>
      <c r="M41" s="267"/>
      <c r="N41" s="267"/>
      <c r="O41" s="267"/>
      <c r="P41" s="267"/>
      <c r="Q41" s="271"/>
      <c r="R41" s="275">
        <v>9306925</v>
      </c>
      <c r="S41" s="277"/>
      <c r="T41" s="277"/>
      <c r="U41" s="277"/>
      <c r="V41" s="277"/>
      <c r="W41" s="277"/>
      <c r="X41" s="277"/>
      <c r="Y41" s="280"/>
      <c r="Z41" s="284">
        <v>100</v>
      </c>
      <c r="AA41" s="284"/>
      <c r="AB41" s="284"/>
      <c r="AC41" s="284"/>
      <c r="AD41" s="289">
        <v>4914357</v>
      </c>
      <c r="AE41" s="289"/>
      <c r="AF41" s="289"/>
      <c r="AG41" s="289"/>
      <c r="AH41" s="289"/>
      <c r="AI41" s="289"/>
      <c r="AJ41" s="289"/>
      <c r="AK41" s="289"/>
      <c r="AL41" s="292">
        <v>100</v>
      </c>
      <c r="AM41" s="294"/>
      <c r="AN41" s="294"/>
      <c r="AO41" s="297"/>
      <c r="AQ41" s="302" t="s">
        <v>432</v>
      </c>
      <c r="AR41" s="111"/>
      <c r="AS41" s="111"/>
      <c r="AT41" s="111"/>
      <c r="AU41" s="111"/>
      <c r="AV41" s="111"/>
      <c r="AW41" s="111"/>
      <c r="AX41" s="111"/>
      <c r="AY41" s="310"/>
      <c r="AZ41" s="274">
        <v>195279</v>
      </c>
      <c r="BA41" s="217"/>
      <c r="BB41" s="217"/>
      <c r="BC41" s="217"/>
      <c r="BD41" s="313"/>
      <c r="BE41" s="313"/>
      <c r="BF41" s="316"/>
      <c r="BG41" s="299"/>
      <c r="BH41" s="29"/>
      <c r="BI41" s="29"/>
      <c r="BJ41" s="29"/>
      <c r="BK41" s="29"/>
      <c r="BL41" s="29"/>
      <c r="BM41" s="1" t="s">
        <v>339</v>
      </c>
      <c r="BN41" s="1"/>
      <c r="BO41" s="1"/>
      <c r="BP41" s="1"/>
      <c r="BQ41" s="1"/>
      <c r="BR41" s="1"/>
      <c r="BS41" s="1"/>
      <c r="BT41" s="1"/>
      <c r="BU41" s="269"/>
      <c r="BV41" s="274" t="s">
        <v>198</v>
      </c>
      <c r="BW41" s="217"/>
      <c r="BX41" s="217"/>
      <c r="BY41" s="217"/>
      <c r="BZ41" s="217"/>
      <c r="CA41" s="217"/>
      <c r="CB41" s="326"/>
      <c r="CD41" s="261" t="s">
        <v>283</v>
      </c>
      <c r="CE41" s="1"/>
      <c r="CF41" s="1"/>
      <c r="CG41" s="1"/>
      <c r="CH41" s="1"/>
      <c r="CI41" s="1"/>
      <c r="CJ41" s="1"/>
      <c r="CK41" s="1"/>
      <c r="CL41" s="1"/>
      <c r="CM41" s="1"/>
      <c r="CN41" s="1"/>
      <c r="CO41" s="1"/>
      <c r="CP41" s="1"/>
      <c r="CQ41" s="269"/>
      <c r="CR41" s="274" t="s">
        <v>198</v>
      </c>
      <c r="CS41" s="313"/>
      <c r="CT41" s="313"/>
      <c r="CU41" s="313"/>
      <c r="CV41" s="313"/>
      <c r="CW41" s="313"/>
      <c r="CX41" s="313"/>
      <c r="CY41" s="332"/>
      <c r="CZ41" s="283" t="s">
        <v>198</v>
      </c>
      <c r="DA41" s="335"/>
      <c r="DB41" s="335"/>
      <c r="DC41" s="338"/>
      <c r="DD41" s="288" t="s">
        <v>198</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433</v>
      </c>
      <c r="AR42" s="305"/>
      <c r="AS42" s="305"/>
      <c r="AT42" s="305"/>
      <c r="AU42" s="305"/>
      <c r="AV42" s="305"/>
      <c r="AW42" s="305"/>
      <c r="AX42" s="305"/>
      <c r="AY42" s="311"/>
      <c r="AZ42" s="275">
        <v>594583</v>
      </c>
      <c r="BA42" s="277"/>
      <c r="BB42" s="277"/>
      <c r="BC42" s="277"/>
      <c r="BD42" s="312"/>
      <c r="BE42" s="312"/>
      <c r="BF42" s="317"/>
      <c r="BG42" s="177"/>
      <c r="BH42" s="179"/>
      <c r="BI42" s="179"/>
      <c r="BJ42" s="179"/>
      <c r="BK42" s="179"/>
      <c r="BL42" s="179"/>
      <c r="BM42" s="267" t="s">
        <v>434</v>
      </c>
      <c r="BN42" s="267"/>
      <c r="BO42" s="267"/>
      <c r="BP42" s="267"/>
      <c r="BQ42" s="267"/>
      <c r="BR42" s="267"/>
      <c r="BS42" s="267"/>
      <c r="BT42" s="267"/>
      <c r="BU42" s="271"/>
      <c r="BV42" s="275">
        <v>372</v>
      </c>
      <c r="BW42" s="277"/>
      <c r="BX42" s="277"/>
      <c r="BY42" s="277"/>
      <c r="BZ42" s="277"/>
      <c r="CA42" s="277"/>
      <c r="CB42" s="327"/>
      <c r="CD42" s="261" t="s">
        <v>276</v>
      </c>
      <c r="CE42" s="1"/>
      <c r="CF42" s="1"/>
      <c r="CG42" s="1"/>
      <c r="CH42" s="1"/>
      <c r="CI42" s="1"/>
      <c r="CJ42" s="1"/>
      <c r="CK42" s="1"/>
      <c r="CL42" s="1"/>
      <c r="CM42" s="1"/>
      <c r="CN42" s="1"/>
      <c r="CO42" s="1"/>
      <c r="CP42" s="1"/>
      <c r="CQ42" s="269"/>
      <c r="CR42" s="274">
        <v>1271977</v>
      </c>
      <c r="CS42" s="313"/>
      <c r="CT42" s="313"/>
      <c r="CU42" s="313"/>
      <c r="CV42" s="313"/>
      <c r="CW42" s="313"/>
      <c r="CX42" s="313"/>
      <c r="CY42" s="332"/>
      <c r="CZ42" s="283">
        <v>14.1</v>
      </c>
      <c r="DA42" s="335"/>
      <c r="DB42" s="335"/>
      <c r="DC42" s="338"/>
      <c r="DD42" s="288">
        <v>335361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28579</v>
      </c>
      <c r="CS43" s="313"/>
      <c r="CT43" s="313"/>
      <c r="CU43" s="313"/>
      <c r="CV43" s="313"/>
      <c r="CW43" s="313"/>
      <c r="CX43" s="313"/>
      <c r="CY43" s="332"/>
      <c r="CZ43" s="283">
        <v>0.3</v>
      </c>
      <c r="DA43" s="335"/>
      <c r="DB43" s="335"/>
      <c r="DC43" s="338"/>
      <c r="DD43" s="288">
        <v>24233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408</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176</v>
      </c>
      <c r="CE44" s="41"/>
      <c r="CF44" s="261" t="s">
        <v>435</v>
      </c>
      <c r="CG44" s="1"/>
      <c r="CH44" s="1"/>
      <c r="CI44" s="1"/>
      <c r="CJ44" s="1"/>
      <c r="CK44" s="1"/>
      <c r="CL44" s="1"/>
      <c r="CM44" s="1"/>
      <c r="CN44" s="1"/>
      <c r="CO44" s="1"/>
      <c r="CP44" s="1"/>
      <c r="CQ44" s="269"/>
      <c r="CR44" s="274">
        <v>866950</v>
      </c>
      <c r="CS44" s="217"/>
      <c r="CT44" s="217"/>
      <c r="CU44" s="217"/>
      <c r="CV44" s="217"/>
      <c r="CW44" s="217"/>
      <c r="CX44" s="217"/>
      <c r="CY44" s="279"/>
      <c r="CZ44" s="283">
        <v>9.6</v>
      </c>
      <c r="DA44" s="238"/>
      <c r="DB44" s="238"/>
      <c r="DC44" s="285"/>
      <c r="DD44" s="288">
        <v>213819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436</v>
      </c>
      <c r="CG45" s="1"/>
      <c r="CH45" s="1"/>
      <c r="CI45" s="1"/>
      <c r="CJ45" s="1"/>
      <c r="CK45" s="1"/>
      <c r="CL45" s="1"/>
      <c r="CM45" s="1"/>
      <c r="CN45" s="1"/>
      <c r="CO45" s="1"/>
      <c r="CP45" s="1"/>
      <c r="CQ45" s="269"/>
      <c r="CR45" s="274">
        <v>423991</v>
      </c>
      <c r="CS45" s="313"/>
      <c r="CT45" s="313"/>
      <c r="CU45" s="313"/>
      <c r="CV45" s="313"/>
      <c r="CW45" s="313"/>
      <c r="CX45" s="313"/>
      <c r="CY45" s="332"/>
      <c r="CZ45" s="283">
        <v>4.7</v>
      </c>
      <c r="DA45" s="335"/>
      <c r="DB45" s="335"/>
      <c r="DC45" s="338"/>
      <c r="DD45" s="288">
        <v>76599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437</v>
      </c>
      <c r="CG46" s="1"/>
      <c r="CH46" s="1"/>
      <c r="CI46" s="1"/>
      <c r="CJ46" s="1"/>
      <c r="CK46" s="1"/>
      <c r="CL46" s="1"/>
      <c r="CM46" s="1"/>
      <c r="CN46" s="1"/>
      <c r="CO46" s="1"/>
      <c r="CP46" s="1"/>
      <c r="CQ46" s="269"/>
      <c r="CR46" s="274">
        <v>434818</v>
      </c>
      <c r="CS46" s="217"/>
      <c r="CT46" s="217"/>
      <c r="CU46" s="217"/>
      <c r="CV46" s="217"/>
      <c r="CW46" s="217"/>
      <c r="CX46" s="217"/>
      <c r="CY46" s="279"/>
      <c r="CZ46" s="283">
        <v>4.8</v>
      </c>
      <c r="DA46" s="238"/>
      <c r="DB46" s="238"/>
      <c r="DC46" s="285"/>
      <c r="DD46" s="288">
        <v>136979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439</v>
      </c>
      <c r="CG47" s="1"/>
      <c r="CH47" s="1"/>
      <c r="CI47" s="1"/>
      <c r="CJ47" s="1"/>
      <c r="CK47" s="1"/>
      <c r="CL47" s="1"/>
      <c r="CM47" s="1"/>
      <c r="CN47" s="1"/>
      <c r="CO47" s="1"/>
      <c r="CP47" s="1"/>
      <c r="CQ47" s="269"/>
      <c r="CR47" s="274">
        <v>405027</v>
      </c>
      <c r="CS47" s="313"/>
      <c r="CT47" s="313"/>
      <c r="CU47" s="313"/>
      <c r="CV47" s="313"/>
      <c r="CW47" s="313"/>
      <c r="CX47" s="313"/>
      <c r="CY47" s="332"/>
      <c r="CZ47" s="283">
        <v>4.5</v>
      </c>
      <c r="DA47" s="335"/>
      <c r="DB47" s="335"/>
      <c r="DC47" s="338"/>
      <c r="DD47" s="288">
        <v>121542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440</v>
      </c>
      <c r="CG48" s="1"/>
      <c r="CH48" s="1"/>
      <c r="CI48" s="1"/>
      <c r="CJ48" s="1"/>
      <c r="CK48" s="1"/>
      <c r="CL48" s="1"/>
      <c r="CM48" s="1"/>
      <c r="CN48" s="1"/>
      <c r="CO48" s="1"/>
      <c r="CP48" s="1"/>
      <c r="CQ48" s="269"/>
      <c r="CR48" s="274" t="s">
        <v>198</v>
      </c>
      <c r="CS48" s="217"/>
      <c r="CT48" s="217"/>
      <c r="CU48" s="217"/>
      <c r="CV48" s="217"/>
      <c r="CW48" s="217"/>
      <c r="CX48" s="217"/>
      <c r="CY48" s="279"/>
      <c r="CZ48" s="283" t="s">
        <v>198</v>
      </c>
      <c r="DA48" s="238"/>
      <c r="DB48" s="238"/>
      <c r="DC48" s="285"/>
      <c r="DD48" s="288" t="s">
        <v>198</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190</v>
      </c>
      <c r="CE49" s="267"/>
      <c r="CF49" s="267"/>
      <c r="CG49" s="267"/>
      <c r="CH49" s="267"/>
      <c r="CI49" s="267"/>
      <c r="CJ49" s="267"/>
      <c r="CK49" s="267"/>
      <c r="CL49" s="267"/>
      <c r="CM49" s="267"/>
      <c r="CN49" s="267"/>
      <c r="CO49" s="267"/>
      <c r="CP49" s="267"/>
      <c r="CQ49" s="271"/>
      <c r="CR49" s="275">
        <v>9052021</v>
      </c>
      <c r="CS49" s="312"/>
      <c r="CT49" s="312"/>
      <c r="CU49" s="312"/>
      <c r="CV49" s="312"/>
      <c r="CW49" s="312"/>
      <c r="CX49" s="312"/>
      <c r="CY49" s="333"/>
      <c r="CZ49" s="292">
        <v>100</v>
      </c>
      <c r="DA49" s="336"/>
      <c r="DB49" s="336"/>
      <c r="DC49" s="339"/>
      <c r="DD49" s="342">
        <v>5705758</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JrE6vwp1przC/ce8aDU3VpQqOAiogoCcIjUEy9SGTDHJCvXJUUWuBC2+TbGaszH/Wn/cFKOfhnnUIXzS1LNz6g==" saltValue="erUFNv/rF9L/qulVHThNb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299</v>
      </c>
      <c r="DK2" s="707"/>
      <c r="DL2" s="707"/>
      <c r="DM2" s="707"/>
      <c r="DN2" s="707"/>
      <c r="DO2" s="710"/>
      <c r="DP2" s="368"/>
      <c r="DQ2" s="706" t="s">
        <v>300</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441</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442</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443</v>
      </c>
      <c r="B5" s="397"/>
      <c r="C5" s="397"/>
      <c r="D5" s="397"/>
      <c r="E5" s="397"/>
      <c r="F5" s="397"/>
      <c r="G5" s="397"/>
      <c r="H5" s="397"/>
      <c r="I5" s="397"/>
      <c r="J5" s="397"/>
      <c r="K5" s="397"/>
      <c r="L5" s="397"/>
      <c r="M5" s="397"/>
      <c r="N5" s="397"/>
      <c r="O5" s="397"/>
      <c r="P5" s="429"/>
      <c r="Q5" s="435" t="s">
        <v>179</v>
      </c>
      <c r="R5" s="447"/>
      <c r="S5" s="447"/>
      <c r="T5" s="447"/>
      <c r="U5" s="458"/>
      <c r="V5" s="435" t="s">
        <v>444</v>
      </c>
      <c r="W5" s="447"/>
      <c r="X5" s="447"/>
      <c r="Y5" s="447"/>
      <c r="Z5" s="458"/>
      <c r="AA5" s="435" t="s">
        <v>445</v>
      </c>
      <c r="AB5" s="447"/>
      <c r="AC5" s="447"/>
      <c r="AD5" s="447"/>
      <c r="AE5" s="447"/>
      <c r="AF5" s="504" t="s">
        <v>177</v>
      </c>
      <c r="AG5" s="447"/>
      <c r="AH5" s="447"/>
      <c r="AI5" s="447"/>
      <c r="AJ5" s="522"/>
      <c r="AK5" s="447" t="s">
        <v>192</v>
      </c>
      <c r="AL5" s="447"/>
      <c r="AM5" s="447"/>
      <c r="AN5" s="447"/>
      <c r="AO5" s="458"/>
      <c r="AP5" s="435" t="s">
        <v>446</v>
      </c>
      <c r="AQ5" s="447"/>
      <c r="AR5" s="447"/>
      <c r="AS5" s="447"/>
      <c r="AT5" s="458"/>
      <c r="AU5" s="435" t="s">
        <v>449</v>
      </c>
      <c r="AV5" s="447"/>
      <c r="AW5" s="447"/>
      <c r="AX5" s="447"/>
      <c r="AY5" s="522"/>
      <c r="AZ5" s="378"/>
      <c r="BA5" s="378"/>
      <c r="BB5" s="378"/>
      <c r="BC5" s="378"/>
      <c r="BD5" s="378"/>
      <c r="BE5" s="576"/>
      <c r="BF5" s="576"/>
      <c r="BG5" s="576"/>
      <c r="BH5" s="576"/>
      <c r="BI5" s="576"/>
      <c r="BJ5" s="576"/>
      <c r="BK5" s="576"/>
      <c r="BL5" s="576"/>
      <c r="BM5" s="576"/>
      <c r="BN5" s="576"/>
      <c r="BO5" s="576"/>
      <c r="BP5" s="576"/>
      <c r="BQ5" s="370" t="s">
        <v>450</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229</v>
      </c>
      <c r="CN5" s="447"/>
      <c r="CO5" s="447"/>
      <c r="CP5" s="447"/>
      <c r="CQ5" s="458"/>
      <c r="CR5" s="435" t="s">
        <v>241</v>
      </c>
      <c r="CS5" s="447"/>
      <c r="CT5" s="447"/>
      <c r="CU5" s="447"/>
      <c r="CV5" s="458"/>
      <c r="CW5" s="435" t="s">
        <v>52</v>
      </c>
      <c r="CX5" s="447"/>
      <c r="CY5" s="447"/>
      <c r="CZ5" s="447"/>
      <c r="DA5" s="458"/>
      <c r="DB5" s="435" t="s">
        <v>417</v>
      </c>
      <c r="DC5" s="447"/>
      <c r="DD5" s="447"/>
      <c r="DE5" s="447"/>
      <c r="DF5" s="458"/>
      <c r="DG5" s="700" t="s">
        <v>239</v>
      </c>
      <c r="DH5" s="703"/>
      <c r="DI5" s="703"/>
      <c r="DJ5" s="703"/>
      <c r="DK5" s="708"/>
      <c r="DL5" s="700" t="s">
        <v>451</v>
      </c>
      <c r="DM5" s="703"/>
      <c r="DN5" s="703"/>
      <c r="DO5" s="703"/>
      <c r="DP5" s="708"/>
      <c r="DQ5" s="435" t="s">
        <v>453</v>
      </c>
      <c r="DR5" s="447"/>
      <c r="DS5" s="447"/>
      <c r="DT5" s="447"/>
      <c r="DU5" s="458"/>
      <c r="DV5" s="435" t="s">
        <v>449</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454</v>
      </c>
      <c r="C7" s="419"/>
      <c r="D7" s="419"/>
      <c r="E7" s="419"/>
      <c r="F7" s="419"/>
      <c r="G7" s="419"/>
      <c r="H7" s="419"/>
      <c r="I7" s="419"/>
      <c r="J7" s="419"/>
      <c r="K7" s="419"/>
      <c r="L7" s="419"/>
      <c r="M7" s="419"/>
      <c r="N7" s="419"/>
      <c r="O7" s="419"/>
      <c r="P7" s="431"/>
      <c r="Q7" s="437">
        <v>9292</v>
      </c>
      <c r="R7" s="449"/>
      <c r="S7" s="449"/>
      <c r="T7" s="449"/>
      <c r="U7" s="449"/>
      <c r="V7" s="449">
        <v>9038</v>
      </c>
      <c r="W7" s="449"/>
      <c r="X7" s="449"/>
      <c r="Y7" s="449"/>
      <c r="Z7" s="449"/>
      <c r="AA7" s="449">
        <v>254</v>
      </c>
      <c r="AB7" s="449"/>
      <c r="AC7" s="449"/>
      <c r="AD7" s="449"/>
      <c r="AE7" s="492"/>
      <c r="AF7" s="506">
        <v>174</v>
      </c>
      <c r="AG7" s="519"/>
      <c r="AH7" s="519"/>
      <c r="AI7" s="519"/>
      <c r="AJ7" s="524"/>
      <c r="AK7" s="532">
        <v>57</v>
      </c>
      <c r="AL7" s="449"/>
      <c r="AM7" s="449"/>
      <c r="AN7" s="449"/>
      <c r="AO7" s="449"/>
      <c r="AP7" s="449">
        <v>8629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t="s">
        <v>170</v>
      </c>
      <c r="C8" s="420"/>
      <c r="D8" s="420"/>
      <c r="E8" s="420"/>
      <c r="F8" s="420"/>
      <c r="G8" s="420"/>
      <c r="H8" s="420"/>
      <c r="I8" s="420"/>
      <c r="J8" s="420"/>
      <c r="K8" s="420"/>
      <c r="L8" s="420"/>
      <c r="M8" s="420"/>
      <c r="N8" s="420"/>
      <c r="O8" s="420"/>
      <c r="P8" s="432"/>
      <c r="Q8" s="438">
        <v>23</v>
      </c>
      <c r="R8" s="450"/>
      <c r="S8" s="450"/>
      <c r="T8" s="450"/>
      <c r="U8" s="450"/>
      <c r="V8" s="450">
        <v>23</v>
      </c>
      <c r="W8" s="450"/>
      <c r="X8" s="450"/>
      <c r="Y8" s="450"/>
      <c r="Z8" s="450"/>
      <c r="AA8" s="450">
        <v>1</v>
      </c>
      <c r="AB8" s="450"/>
      <c r="AC8" s="450"/>
      <c r="AD8" s="450"/>
      <c r="AE8" s="461"/>
      <c r="AF8" s="507">
        <v>1</v>
      </c>
      <c r="AG8" s="456"/>
      <c r="AH8" s="456"/>
      <c r="AI8" s="456"/>
      <c r="AJ8" s="525"/>
      <c r="AK8" s="460">
        <v>8</v>
      </c>
      <c r="AL8" s="450"/>
      <c r="AM8" s="450"/>
      <c r="AN8" s="450"/>
      <c r="AO8" s="450"/>
      <c r="AP8" s="450">
        <v>74</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301</v>
      </c>
      <c r="C23" s="421"/>
      <c r="D23" s="421"/>
      <c r="E23" s="421"/>
      <c r="F23" s="421"/>
      <c r="G23" s="421"/>
      <c r="H23" s="421"/>
      <c r="I23" s="421"/>
      <c r="J23" s="421"/>
      <c r="K23" s="421"/>
      <c r="L23" s="421"/>
      <c r="M23" s="421"/>
      <c r="N23" s="421"/>
      <c r="O23" s="421"/>
      <c r="P23" s="433"/>
      <c r="Q23" s="440">
        <v>9307</v>
      </c>
      <c r="R23" s="452"/>
      <c r="S23" s="452"/>
      <c r="T23" s="452"/>
      <c r="U23" s="452"/>
      <c r="V23" s="452">
        <v>9052</v>
      </c>
      <c r="W23" s="452"/>
      <c r="X23" s="452"/>
      <c r="Y23" s="452"/>
      <c r="Z23" s="452"/>
      <c r="AA23" s="452">
        <v>255</v>
      </c>
      <c r="AB23" s="452"/>
      <c r="AC23" s="452"/>
      <c r="AD23" s="452"/>
      <c r="AE23" s="494"/>
      <c r="AF23" s="508">
        <v>175</v>
      </c>
      <c r="AG23" s="452"/>
      <c r="AH23" s="452"/>
      <c r="AI23" s="452"/>
      <c r="AJ23" s="526"/>
      <c r="AK23" s="534"/>
      <c r="AL23" s="455"/>
      <c r="AM23" s="455"/>
      <c r="AN23" s="455"/>
      <c r="AO23" s="455"/>
      <c r="AP23" s="452">
        <v>8703</v>
      </c>
      <c r="AQ23" s="452"/>
      <c r="AR23" s="452"/>
      <c r="AS23" s="452"/>
      <c r="AT23" s="452"/>
      <c r="AU23" s="567"/>
      <c r="AV23" s="567"/>
      <c r="AW23" s="567"/>
      <c r="AX23" s="567"/>
      <c r="AY23" s="590"/>
      <c r="AZ23" s="595" t="s">
        <v>198</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422</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443</v>
      </c>
      <c r="B26" s="397"/>
      <c r="C26" s="397"/>
      <c r="D26" s="397"/>
      <c r="E26" s="397"/>
      <c r="F26" s="397"/>
      <c r="G26" s="397"/>
      <c r="H26" s="397"/>
      <c r="I26" s="397"/>
      <c r="J26" s="397"/>
      <c r="K26" s="397"/>
      <c r="L26" s="397"/>
      <c r="M26" s="397"/>
      <c r="N26" s="397"/>
      <c r="O26" s="397"/>
      <c r="P26" s="429"/>
      <c r="Q26" s="435" t="s">
        <v>458</v>
      </c>
      <c r="R26" s="447"/>
      <c r="S26" s="447"/>
      <c r="T26" s="447"/>
      <c r="U26" s="458"/>
      <c r="V26" s="435" t="s">
        <v>459</v>
      </c>
      <c r="W26" s="447"/>
      <c r="X26" s="447"/>
      <c r="Y26" s="447"/>
      <c r="Z26" s="458"/>
      <c r="AA26" s="435" t="s">
        <v>460</v>
      </c>
      <c r="AB26" s="447"/>
      <c r="AC26" s="447"/>
      <c r="AD26" s="447"/>
      <c r="AE26" s="447"/>
      <c r="AF26" s="509" t="s">
        <v>244</v>
      </c>
      <c r="AG26" s="520"/>
      <c r="AH26" s="520"/>
      <c r="AI26" s="520"/>
      <c r="AJ26" s="527"/>
      <c r="AK26" s="447" t="s">
        <v>388</v>
      </c>
      <c r="AL26" s="447"/>
      <c r="AM26" s="447"/>
      <c r="AN26" s="447"/>
      <c r="AO26" s="458"/>
      <c r="AP26" s="435" t="s">
        <v>356</v>
      </c>
      <c r="AQ26" s="447"/>
      <c r="AR26" s="447"/>
      <c r="AS26" s="447"/>
      <c r="AT26" s="458"/>
      <c r="AU26" s="435" t="s">
        <v>461</v>
      </c>
      <c r="AV26" s="447"/>
      <c r="AW26" s="447"/>
      <c r="AX26" s="447"/>
      <c r="AY26" s="458"/>
      <c r="AZ26" s="435" t="s">
        <v>462</v>
      </c>
      <c r="BA26" s="447"/>
      <c r="BB26" s="447"/>
      <c r="BC26" s="447"/>
      <c r="BD26" s="458"/>
      <c r="BE26" s="435" t="s">
        <v>449</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463</v>
      </c>
      <c r="C28" s="419"/>
      <c r="D28" s="419"/>
      <c r="E28" s="419"/>
      <c r="F28" s="419"/>
      <c r="G28" s="419"/>
      <c r="H28" s="419"/>
      <c r="I28" s="419"/>
      <c r="J28" s="419"/>
      <c r="K28" s="419"/>
      <c r="L28" s="419"/>
      <c r="M28" s="419"/>
      <c r="N28" s="419"/>
      <c r="O28" s="419"/>
      <c r="P28" s="431"/>
      <c r="Q28" s="441">
        <v>2312</v>
      </c>
      <c r="R28" s="453"/>
      <c r="S28" s="453"/>
      <c r="T28" s="453"/>
      <c r="U28" s="453"/>
      <c r="V28" s="453">
        <v>2281</v>
      </c>
      <c r="W28" s="453"/>
      <c r="X28" s="453"/>
      <c r="Y28" s="453"/>
      <c r="Z28" s="453"/>
      <c r="AA28" s="453">
        <v>31</v>
      </c>
      <c r="AB28" s="453"/>
      <c r="AC28" s="453"/>
      <c r="AD28" s="453"/>
      <c r="AE28" s="495"/>
      <c r="AF28" s="511">
        <v>31</v>
      </c>
      <c r="AG28" s="453"/>
      <c r="AH28" s="453"/>
      <c r="AI28" s="453"/>
      <c r="AJ28" s="529"/>
      <c r="AK28" s="535">
        <v>195</v>
      </c>
      <c r="AL28" s="453"/>
      <c r="AM28" s="453"/>
      <c r="AN28" s="453"/>
      <c r="AO28" s="453"/>
      <c r="AP28" s="453" t="s">
        <v>198</v>
      </c>
      <c r="AQ28" s="453"/>
      <c r="AR28" s="453"/>
      <c r="AS28" s="453"/>
      <c r="AT28" s="453"/>
      <c r="AU28" s="453" t="s">
        <v>198</v>
      </c>
      <c r="AV28" s="453"/>
      <c r="AW28" s="453"/>
      <c r="AX28" s="453"/>
      <c r="AY28" s="453"/>
      <c r="AZ28" s="596" t="s">
        <v>198</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225</v>
      </c>
      <c r="C29" s="420"/>
      <c r="D29" s="420"/>
      <c r="E29" s="420"/>
      <c r="F29" s="420"/>
      <c r="G29" s="420"/>
      <c r="H29" s="420"/>
      <c r="I29" s="420"/>
      <c r="J29" s="420"/>
      <c r="K29" s="420"/>
      <c r="L29" s="420"/>
      <c r="M29" s="420"/>
      <c r="N29" s="420"/>
      <c r="O29" s="420"/>
      <c r="P29" s="432"/>
      <c r="Q29" s="438">
        <v>315</v>
      </c>
      <c r="R29" s="450"/>
      <c r="S29" s="450"/>
      <c r="T29" s="450"/>
      <c r="U29" s="450"/>
      <c r="V29" s="450">
        <v>307</v>
      </c>
      <c r="W29" s="450"/>
      <c r="X29" s="450"/>
      <c r="Y29" s="450"/>
      <c r="Z29" s="450"/>
      <c r="AA29" s="450">
        <v>8</v>
      </c>
      <c r="AB29" s="450"/>
      <c r="AC29" s="450"/>
      <c r="AD29" s="450"/>
      <c r="AE29" s="461"/>
      <c r="AF29" s="507">
        <v>8</v>
      </c>
      <c r="AG29" s="456"/>
      <c r="AH29" s="456"/>
      <c r="AI29" s="456"/>
      <c r="AJ29" s="525"/>
      <c r="AK29" s="460">
        <v>79</v>
      </c>
      <c r="AL29" s="450"/>
      <c r="AM29" s="450"/>
      <c r="AN29" s="450"/>
      <c r="AO29" s="450"/>
      <c r="AP29" s="450" t="s">
        <v>198</v>
      </c>
      <c r="AQ29" s="450"/>
      <c r="AR29" s="450"/>
      <c r="AS29" s="450"/>
      <c r="AT29" s="450"/>
      <c r="AU29" s="450" t="s">
        <v>198</v>
      </c>
      <c r="AV29" s="450"/>
      <c r="AW29" s="450"/>
      <c r="AX29" s="450"/>
      <c r="AY29" s="450"/>
      <c r="AZ29" s="597" t="s">
        <v>198</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464</v>
      </c>
      <c r="C30" s="420"/>
      <c r="D30" s="420"/>
      <c r="E30" s="420"/>
      <c r="F30" s="420"/>
      <c r="G30" s="420"/>
      <c r="H30" s="420"/>
      <c r="I30" s="420"/>
      <c r="J30" s="420"/>
      <c r="K30" s="420"/>
      <c r="L30" s="420"/>
      <c r="M30" s="420"/>
      <c r="N30" s="420"/>
      <c r="O30" s="420"/>
      <c r="P30" s="432"/>
      <c r="Q30" s="438">
        <v>355</v>
      </c>
      <c r="R30" s="450"/>
      <c r="S30" s="450"/>
      <c r="T30" s="450"/>
      <c r="U30" s="450"/>
      <c r="V30" s="450">
        <v>277</v>
      </c>
      <c r="W30" s="450"/>
      <c r="X30" s="450"/>
      <c r="Y30" s="450"/>
      <c r="Z30" s="450"/>
      <c r="AA30" s="450">
        <v>79</v>
      </c>
      <c r="AB30" s="450"/>
      <c r="AC30" s="450"/>
      <c r="AD30" s="450"/>
      <c r="AE30" s="461"/>
      <c r="AF30" s="507">
        <v>1247</v>
      </c>
      <c r="AG30" s="456"/>
      <c r="AH30" s="456"/>
      <c r="AI30" s="456"/>
      <c r="AJ30" s="525"/>
      <c r="AK30" s="460">
        <v>0</v>
      </c>
      <c r="AL30" s="450"/>
      <c r="AM30" s="450"/>
      <c r="AN30" s="450"/>
      <c r="AO30" s="450"/>
      <c r="AP30" s="450">
        <v>181</v>
      </c>
      <c r="AQ30" s="450"/>
      <c r="AR30" s="450"/>
      <c r="AS30" s="450"/>
      <c r="AT30" s="450"/>
      <c r="AU30" s="450" t="s">
        <v>198</v>
      </c>
      <c r="AV30" s="450"/>
      <c r="AW30" s="450"/>
      <c r="AX30" s="450"/>
      <c r="AY30" s="450"/>
      <c r="AZ30" s="597" t="s">
        <v>198</v>
      </c>
      <c r="BA30" s="597"/>
      <c r="BB30" s="597"/>
      <c r="BC30" s="597"/>
      <c r="BD30" s="597"/>
      <c r="BE30" s="565" t="s">
        <v>465</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349</v>
      </c>
      <c r="C31" s="420"/>
      <c r="D31" s="420"/>
      <c r="E31" s="420"/>
      <c r="F31" s="420"/>
      <c r="G31" s="420"/>
      <c r="H31" s="420"/>
      <c r="I31" s="420"/>
      <c r="J31" s="420"/>
      <c r="K31" s="420"/>
      <c r="L31" s="420"/>
      <c r="M31" s="420"/>
      <c r="N31" s="420"/>
      <c r="O31" s="420"/>
      <c r="P31" s="432"/>
      <c r="Q31" s="438">
        <v>368</v>
      </c>
      <c r="R31" s="450"/>
      <c r="S31" s="450"/>
      <c r="T31" s="450"/>
      <c r="U31" s="450"/>
      <c r="V31" s="450">
        <v>335</v>
      </c>
      <c r="W31" s="450"/>
      <c r="X31" s="450"/>
      <c r="Y31" s="450"/>
      <c r="Z31" s="450"/>
      <c r="AA31" s="450">
        <v>33</v>
      </c>
      <c r="AB31" s="450"/>
      <c r="AC31" s="450"/>
      <c r="AD31" s="450"/>
      <c r="AE31" s="461"/>
      <c r="AF31" s="507">
        <v>155</v>
      </c>
      <c r="AG31" s="456"/>
      <c r="AH31" s="456"/>
      <c r="AI31" s="456"/>
      <c r="AJ31" s="525"/>
      <c r="AK31" s="460">
        <v>159</v>
      </c>
      <c r="AL31" s="450"/>
      <c r="AM31" s="450"/>
      <c r="AN31" s="450"/>
      <c r="AO31" s="450"/>
      <c r="AP31" s="450">
        <v>2918</v>
      </c>
      <c r="AQ31" s="450"/>
      <c r="AR31" s="450"/>
      <c r="AS31" s="450"/>
      <c r="AT31" s="450"/>
      <c r="AU31" s="450">
        <v>2413</v>
      </c>
      <c r="AV31" s="450"/>
      <c r="AW31" s="450"/>
      <c r="AX31" s="450"/>
      <c r="AY31" s="450"/>
      <c r="AZ31" s="597" t="s">
        <v>198</v>
      </c>
      <c r="BA31" s="597"/>
      <c r="BB31" s="597"/>
      <c r="BC31" s="597"/>
      <c r="BD31" s="597"/>
      <c r="BE31" s="565" t="s">
        <v>465</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375</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1441</v>
      </c>
      <c r="AG63" s="452"/>
      <c r="AH63" s="452"/>
      <c r="AI63" s="452"/>
      <c r="AJ63" s="526"/>
      <c r="AK63" s="534"/>
      <c r="AL63" s="455"/>
      <c r="AM63" s="455"/>
      <c r="AN63" s="455"/>
      <c r="AO63" s="455"/>
      <c r="AP63" s="452">
        <v>3099</v>
      </c>
      <c r="AQ63" s="452"/>
      <c r="AR63" s="452"/>
      <c r="AS63" s="452"/>
      <c r="AT63" s="452"/>
      <c r="AU63" s="452">
        <v>2413</v>
      </c>
      <c r="AV63" s="452"/>
      <c r="AW63" s="452"/>
      <c r="AX63" s="452"/>
      <c r="AY63" s="452"/>
      <c r="AZ63" s="599"/>
      <c r="BA63" s="599"/>
      <c r="BB63" s="599"/>
      <c r="BC63" s="599"/>
      <c r="BD63" s="599"/>
      <c r="BE63" s="567"/>
      <c r="BF63" s="567"/>
      <c r="BG63" s="567"/>
      <c r="BH63" s="567"/>
      <c r="BI63" s="590"/>
      <c r="BJ63" s="595" t="s">
        <v>198</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418</v>
      </c>
      <c r="B66" s="397"/>
      <c r="C66" s="397"/>
      <c r="D66" s="397"/>
      <c r="E66" s="397"/>
      <c r="F66" s="397"/>
      <c r="G66" s="397"/>
      <c r="H66" s="397"/>
      <c r="I66" s="397"/>
      <c r="J66" s="397"/>
      <c r="K66" s="397"/>
      <c r="L66" s="397"/>
      <c r="M66" s="397"/>
      <c r="N66" s="397"/>
      <c r="O66" s="397"/>
      <c r="P66" s="429"/>
      <c r="Q66" s="435" t="s">
        <v>458</v>
      </c>
      <c r="R66" s="447"/>
      <c r="S66" s="447"/>
      <c r="T66" s="447"/>
      <c r="U66" s="458"/>
      <c r="V66" s="435" t="s">
        <v>459</v>
      </c>
      <c r="W66" s="447"/>
      <c r="X66" s="447"/>
      <c r="Y66" s="447"/>
      <c r="Z66" s="458"/>
      <c r="AA66" s="435" t="s">
        <v>460</v>
      </c>
      <c r="AB66" s="447"/>
      <c r="AC66" s="447"/>
      <c r="AD66" s="447"/>
      <c r="AE66" s="458"/>
      <c r="AF66" s="512" t="s">
        <v>244</v>
      </c>
      <c r="AG66" s="520"/>
      <c r="AH66" s="520"/>
      <c r="AI66" s="520"/>
      <c r="AJ66" s="530"/>
      <c r="AK66" s="435" t="s">
        <v>388</v>
      </c>
      <c r="AL66" s="397"/>
      <c r="AM66" s="397"/>
      <c r="AN66" s="397"/>
      <c r="AO66" s="429"/>
      <c r="AP66" s="435" t="s">
        <v>356</v>
      </c>
      <c r="AQ66" s="447"/>
      <c r="AR66" s="447"/>
      <c r="AS66" s="447"/>
      <c r="AT66" s="458"/>
      <c r="AU66" s="435" t="s">
        <v>467</v>
      </c>
      <c r="AV66" s="447"/>
      <c r="AW66" s="447"/>
      <c r="AX66" s="447"/>
      <c r="AY66" s="458"/>
      <c r="AZ66" s="435" t="s">
        <v>449</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172</v>
      </c>
      <c r="C68" s="419"/>
      <c r="D68" s="419"/>
      <c r="E68" s="419"/>
      <c r="F68" s="419"/>
      <c r="G68" s="419"/>
      <c r="H68" s="419"/>
      <c r="I68" s="419"/>
      <c r="J68" s="419"/>
      <c r="K68" s="419"/>
      <c r="L68" s="419"/>
      <c r="M68" s="419"/>
      <c r="N68" s="419"/>
      <c r="O68" s="419"/>
      <c r="P68" s="431"/>
      <c r="Q68" s="437">
        <v>4634</v>
      </c>
      <c r="R68" s="449"/>
      <c r="S68" s="449"/>
      <c r="T68" s="449"/>
      <c r="U68" s="449"/>
      <c r="V68" s="449">
        <v>3949</v>
      </c>
      <c r="W68" s="449"/>
      <c r="X68" s="449"/>
      <c r="Y68" s="449"/>
      <c r="Z68" s="449"/>
      <c r="AA68" s="449">
        <v>685</v>
      </c>
      <c r="AB68" s="449"/>
      <c r="AC68" s="449"/>
      <c r="AD68" s="449"/>
      <c r="AE68" s="449"/>
      <c r="AF68" s="449">
        <v>2102</v>
      </c>
      <c r="AG68" s="449"/>
      <c r="AH68" s="449"/>
      <c r="AI68" s="449"/>
      <c r="AJ68" s="449"/>
      <c r="AK68" s="449">
        <v>420</v>
      </c>
      <c r="AL68" s="449"/>
      <c r="AM68" s="449"/>
      <c r="AN68" s="449"/>
      <c r="AO68" s="449"/>
      <c r="AP68" s="449">
        <v>6187</v>
      </c>
      <c r="AQ68" s="449"/>
      <c r="AR68" s="449"/>
      <c r="AS68" s="449"/>
      <c r="AT68" s="449"/>
      <c r="AU68" s="449" t="s">
        <v>198</v>
      </c>
      <c r="AV68" s="449"/>
      <c r="AW68" s="449"/>
      <c r="AX68" s="449"/>
      <c r="AY68" s="449"/>
      <c r="AZ68" s="564" t="s">
        <v>465</v>
      </c>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200</v>
      </c>
      <c r="C69" s="420"/>
      <c r="D69" s="420"/>
      <c r="E69" s="420"/>
      <c r="F69" s="420"/>
      <c r="G69" s="420"/>
      <c r="H69" s="420"/>
      <c r="I69" s="420"/>
      <c r="J69" s="420"/>
      <c r="K69" s="420"/>
      <c r="L69" s="420"/>
      <c r="M69" s="420"/>
      <c r="N69" s="420"/>
      <c r="O69" s="420"/>
      <c r="P69" s="432"/>
      <c r="Q69" s="438">
        <v>211</v>
      </c>
      <c r="R69" s="450"/>
      <c r="S69" s="450"/>
      <c r="T69" s="450"/>
      <c r="U69" s="450"/>
      <c r="V69" s="450">
        <v>206</v>
      </c>
      <c r="W69" s="450"/>
      <c r="X69" s="450"/>
      <c r="Y69" s="450"/>
      <c r="Z69" s="450"/>
      <c r="AA69" s="450">
        <v>5</v>
      </c>
      <c r="AB69" s="450"/>
      <c r="AC69" s="450"/>
      <c r="AD69" s="450"/>
      <c r="AE69" s="450"/>
      <c r="AF69" s="450">
        <v>5</v>
      </c>
      <c r="AG69" s="450"/>
      <c r="AH69" s="450"/>
      <c r="AI69" s="450"/>
      <c r="AJ69" s="450"/>
      <c r="AK69" s="450">
        <v>15</v>
      </c>
      <c r="AL69" s="450"/>
      <c r="AM69" s="450"/>
      <c r="AN69" s="450"/>
      <c r="AO69" s="450"/>
      <c r="AP69" s="450" t="s">
        <v>198</v>
      </c>
      <c r="AQ69" s="450"/>
      <c r="AR69" s="450"/>
      <c r="AS69" s="450"/>
      <c r="AT69" s="450"/>
      <c r="AU69" s="450" t="s">
        <v>198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535</v>
      </c>
      <c r="C70" s="420"/>
      <c r="D70" s="420"/>
      <c r="E70" s="420"/>
      <c r="F70" s="420"/>
      <c r="G70" s="420"/>
      <c r="H70" s="420"/>
      <c r="I70" s="420"/>
      <c r="J70" s="420"/>
      <c r="K70" s="420"/>
      <c r="L70" s="420"/>
      <c r="M70" s="420"/>
      <c r="N70" s="420"/>
      <c r="O70" s="420"/>
      <c r="P70" s="432"/>
      <c r="Q70" s="438">
        <v>70</v>
      </c>
      <c r="R70" s="450"/>
      <c r="S70" s="450"/>
      <c r="T70" s="450"/>
      <c r="U70" s="450"/>
      <c r="V70" s="450">
        <v>70</v>
      </c>
      <c r="W70" s="450"/>
      <c r="X70" s="450"/>
      <c r="Y70" s="450"/>
      <c r="Z70" s="450"/>
      <c r="AA70" s="450" t="s">
        <v>198</v>
      </c>
      <c r="AB70" s="450"/>
      <c r="AC70" s="450"/>
      <c r="AD70" s="450"/>
      <c r="AE70" s="450"/>
      <c r="AF70" s="450" t="s">
        <v>198</v>
      </c>
      <c r="AG70" s="450"/>
      <c r="AH70" s="450"/>
      <c r="AI70" s="450"/>
      <c r="AJ70" s="450"/>
      <c r="AK70" s="450" t="s">
        <v>198</v>
      </c>
      <c r="AL70" s="450"/>
      <c r="AM70" s="450"/>
      <c r="AN70" s="450"/>
      <c r="AO70" s="450"/>
      <c r="AP70" s="450" t="s">
        <v>198</v>
      </c>
      <c r="AQ70" s="450"/>
      <c r="AR70" s="450"/>
      <c r="AS70" s="450"/>
      <c r="AT70" s="450"/>
      <c r="AU70" s="450" t="s">
        <v>198</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536</v>
      </c>
      <c r="C71" s="420"/>
      <c r="D71" s="420"/>
      <c r="E71" s="420"/>
      <c r="F71" s="420"/>
      <c r="G71" s="420"/>
      <c r="H71" s="420"/>
      <c r="I71" s="420"/>
      <c r="J71" s="420"/>
      <c r="K71" s="420"/>
      <c r="L71" s="420"/>
      <c r="M71" s="420"/>
      <c r="N71" s="420"/>
      <c r="O71" s="420"/>
      <c r="P71" s="432"/>
      <c r="Q71" s="438">
        <v>1881</v>
      </c>
      <c r="R71" s="450"/>
      <c r="S71" s="450"/>
      <c r="T71" s="450"/>
      <c r="U71" s="450"/>
      <c r="V71" s="450">
        <v>1841</v>
      </c>
      <c r="W71" s="450"/>
      <c r="X71" s="450"/>
      <c r="Y71" s="450"/>
      <c r="Z71" s="450"/>
      <c r="AA71" s="450">
        <v>40</v>
      </c>
      <c r="AB71" s="450"/>
      <c r="AC71" s="450"/>
      <c r="AD71" s="450"/>
      <c r="AE71" s="450"/>
      <c r="AF71" s="450">
        <v>40</v>
      </c>
      <c r="AG71" s="450"/>
      <c r="AH71" s="450"/>
      <c r="AI71" s="450"/>
      <c r="AJ71" s="450"/>
      <c r="AK71" s="450" t="s">
        <v>198</v>
      </c>
      <c r="AL71" s="450"/>
      <c r="AM71" s="450"/>
      <c r="AN71" s="450"/>
      <c r="AO71" s="450"/>
      <c r="AP71" s="450" t="s">
        <v>198</v>
      </c>
      <c r="AQ71" s="450"/>
      <c r="AR71" s="450"/>
      <c r="AS71" s="450"/>
      <c r="AT71" s="450"/>
      <c r="AU71" s="450" t="s">
        <v>198</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26</v>
      </c>
      <c r="C72" s="420"/>
      <c r="D72" s="420"/>
      <c r="E72" s="420"/>
      <c r="F72" s="420"/>
      <c r="G72" s="420"/>
      <c r="H72" s="420"/>
      <c r="I72" s="420"/>
      <c r="J72" s="420"/>
      <c r="K72" s="420"/>
      <c r="L72" s="420"/>
      <c r="M72" s="420"/>
      <c r="N72" s="420"/>
      <c r="O72" s="420"/>
      <c r="P72" s="432"/>
      <c r="Q72" s="438">
        <v>74476</v>
      </c>
      <c r="R72" s="450"/>
      <c r="S72" s="450"/>
      <c r="T72" s="450"/>
      <c r="U72" s="450"/>
      <c r="V72" s="450">
        <v>71449</v>
      </c>
      <c r="W72" s="450"/>
      <c r="X72" s="450"/>
      <c r="Y72" s="450"/>
      <c r="Z72" s="450"/>
      <c r="AA72" s="450">
        <v>3027</v>
      </c>
      <c r="AB72" s="450"/>
      <c r="AC72" s="450"/>
      <c r="AD72" s="450"/>
      <c r="AE72" s="450"/>
      <c r="AF72" s="450">
        <v>3027</v>
      </c>
      <c r="AG72" s="450"/>
      <c r="AH72" s="450"/>
      <c r="AI72" s="450"/>
      <c r="AJ72" s="450"/>
      <c r="AK72" s="450">
        <v>1043</v>
      </c>
      <c r="AL72" s="450"/>
      <c r="AM72" s="450"/>
      <c r="AN72" s="450"/>
      <c r="AO72" s="450"/>
      <c r="AP72" s="450" t="s">
        <v>198</v>
      </c>
      <c r="AQ72" s="450"/>
      <c r="AR72" s="450"/>
      <c r="AS72" s="450"/>
      <c r="AT72" s="450"/>
      <c r="AU72" s="450" t="s">
        <v>198</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537</v>
      </c>
      <c r="C73" s="420"/>
      <c r="D73" s="420"/>
      <c r="E73" s="420"/>
      <c r="F73" s="420"/>
      <c r="G73" s="420"/>
      <c r="H73" s="420"/>
      <c r="I73" s="420"/>
      <c r="J73" s="420"/>
      <c r="K73" s="420"/>
      <c r="L73" s="420"/>
      <c r="M73" s="420"/>
      <c r="N73" s="420"/>
      <c r="O73" s="420"/>
      <c r="P73" s="432"/>
      <c r="Q73" s="438">
        <v>7658</v>
      </c>
      <c r="R73" s="450"/>
      <c r="S73" s="450"/>
      <c r="T73" s="450"/>
      <c r="U73" s="450"/>
      <c r="V73" s="450">
        <v>7653</v>
      </c>
      <c r="W73" s="450"/>
      <c r="X73" s="450"/>
      <c r="Y73" s="450"/>
      <c r="Z73" s="450"/>
      <c r="AA73" s="450">
        <v>5</v>
      </c>
      <c r="AB73" s="450"/>
      <c r="AC73" s="450"/>
      <c r="AD73" s="450"/>
      <c r="AE73" s="450"/>
      <c r="AF73" s="450">
        <v>5</v>
      </c>
      <c r="AG73" s="450"/>
      <c r="AH73" s="450"/>
      <c r="AI73" s="450"/>
      <c r="AJ73" s="450"/>
      <c r="AK73" s="450" t="s">
        <v>198</v>
      </c>
      <c r="AL73" s="450"/>
      <c r="AM73" s="450"/>
      <c r="AN73" s="450"/>
      <c r="AO73" s="450"/>
      <c r="AP73" s="450" t="s">
        <v>198</v>
      </c>
      <c r="AQ73" s="450"/>
      <c r="AR73" s="450"/>
      <c r="AS73" s="450"/>
      <c r="AT73" s="450"/>
      <c r="AU73" s="450" t="s">
        <v>198</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538</v>
      </c>
      <c r="C74" s="420"/>
      <c r="D74" s="420"/>
      <c r="E74" s="420"/>
      <c r="F74" s="420"/>
      <c r="G74" s="420"/>
      <c r="H74" s="420"/>
      <c r="I74" s="420"/>
      <c r="J74" s="420"/>
      <c r="K74" s="420"/>
      <c r="L74" s="420"/>
      <c r="M74" s="420"/>
      <c r="N74" s="420"/>
      <c r="O74" s="420"/>
      <c r="P74" s="432"/>
      <c r="Q74" s="438">
        <v>96</v>
      </c>
      <c r="R74" s="450"/>
      <c r="S74" s="450"/>
      <c r="T74" s="450"/>
      <c r="U74" s="450"/>
      <c r="V74" s="450">
        <v>96</v>
      </c>
      <c r="W74" s="450"/>
      <c r="X74" s="450"/>
      <c r="Y74" s="450"/>
      <c r="Z74" s="450"/>
      <c r="AA74" s="450" t="s">
        <v>198</v>
      </c>
      <c r="AB74" s="450"/>
      <c r="AC74" s="450"/>
      <c r="AD74" s="450"/>
      <c r="AE74" s="450"/>
      <c r="AF74" s="450" t="s">
        <v>198</v>
      </c>
      <c r="AG74" s="450"/>
      <c r="AH74" s="450"/>
      <c r="AI74" s="450"/>
      <c r="AJ74" s="450"/>
      <c r="AK74" s="450" t="s">
        <v>198</v>
      </c>
      <c r="AL74" s="450"/>
      <c r="AM74" s="450"/>
      <c r="AN74" s="450"/>
      <c r="AO74" s="450"/>
      <c r="AP74" s="450" t="s">
        <v>198</v>
      </c>
      <c r="AQ74" s="450"/>
      <c r="AR74" s="450"/>
      <c r="AS74" s="450"/>
      <c r="AT74" s="450"/>
      <c r="AU74" s="450" t="s">
        <v>198</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539</v>
      </c>
      <c r="C75" s="420"/>
      <c r="D75" s="420"/>
      <c r="E75" s="420"/>
      <c r="F75" s="420"/>
      <c r="G75" s="420"/>
      <c r="H75" s="420"/>
      <c r="I75" s="420"/>
      <c r="J75" s="420"/>
      <c r="K75" s="420"/>
      <c r="L75" s="420"/>
      <c r="M75" s="420"/>
      <c r="N75" s="420"/>
      <c r="O75" s="420"/>
      <c r="P75" s="432"/>
      <c r="Q75" s="444">
        <v>91</v>
      </c>
      <c r="R75" s="456"/>
      <c r="S75" s="456"/>
      <c r="T75" s="456"/>
      <c r="U75" s="460"/>
      <c r="V75" s="461">
        <v>89</v>
      </c>
      <c r="W75" s="456"/>
      <c r="X75" s="456"/>
      <c r="Y75" s="456"/>
      <c r="Z75" s="460"/>
      <c r="AA75" s="461">
        <v>2</v>
      </c>
      <c r="AB75" s="456"/>
      <c r="AC75" s="456"/>
      <c r="AD75" s="456"/>
      <c r="AE75" s="460"/>
      <c r="AF75" s="461">
        <v>2</v>
      </c>
      <c r="AG75" s="456"/>
      <c r="AH75" s="456"/>
      <c r="AI75" s="456"/>
      <c r="AJ75" s="460"/>
      <c r="AK75" s="461" t="s">
        <v>198</v>
      </c>
      <c r="AL75" s="456"/>
      <c r="AM75" s="456"/>
      <c r="AN75" s="456"/>
      <c r="AO75" s="460"/>
      <c r="AP75" s="461" t="s">
        <v>198</v>
      </c>
      <c r="AQ75" s="456"/>
      <c r="AR75" s="456"/>
      <c r="AS75" s="456"/>
      <c r="AT75" s="460"/>
      <c r="AU75" s="461" t="s">
        <v>198</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540</v>
      </c>
      <c r="C76" s="420"/>
      <c r="D76" s="420"/>
      <c r="E76" s="420"/>
      <c r="F76" s="420"/>
      <c r="G76" s="420"/>
      <c r="H76" s="420"/>
      <c r="I76" s="420"/>
      <c r="J76" s="420"/>
      <c r="K76" s="420"/>
      <c r="L76" s="420"/>
      <c r="M76" s="420"/>
      <c r="N76" s="420"/>
      <c r="O76" s="420"/>
      <c r="P76" s="432"/>
      <c r="Q76" s="444">
        <v>290</v>
      </c>
      <c r="R76" s="456"/>
      <c r="S76" s="456"/>
      <c r="T76" s="456"/>
      <c r="U76" s="460"/>
      <c r="V76" s="461">
        <v>255</v>
      </c>
      <c r="W76" s="456"/>
      <c r="X76" s="456"/>
      <c r="Y76" s="456"/>
      <c r="Z76" s="460"/>
      <c r="AA76" s="461">
        <v>35</v>
      </c>
      <c r="AB76" s="456"/>
      <c r="AC76" s="456"/>
      <c r="AD76" s="456"/>
      <c r="AE76" s="460"/>
      <c r="AF76" s="461">
        <v>127</v>
      </c>
      <c r="AG76" s="456"/>
      <c r="AH76" s="456"/>
      <c r="AI76" s="456"/>
      <c r="AJ76" s="460"/>
      <c r="AK76" s="461">
        <v>23</v>
      </c>
      <c r="AL76" s="456"/>
      <c r="AM76" s="456"/>
      <c r="AN76" s="456"/>
      <c r="AO76" s="460"/>
      <c r="AP76" s="461">
        <v>433</v>
      </c>
      <c r="AQ76" s="456"/>
      <c r="AR76" s="456"/>
      <c r="AS76" s="456"/>
      <c r="AT76" s="460"/>
      <c r="AU76" s="461">
        <v>114</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541</v>
      </c>
      <c r="C77" s="420"/>
      <c r="D77" s="420"/>
      <c r="E77" s="420"/>
      <c r="F77" s="420"/>
      <c r="G77" s="420"/>
      <c r="H77" s="420"/>
      <c r="I77" s="420"/>
      <c r="J77" s="420"/>
      <c r="K77" s="420"/>
      <c r="L77" s="420"/>
      <c r="M77" s="420"/>
      <c r="N77" s="420"/>
      <c r="O77" s="420"/>
      <c r="P77" s="432"/>
      <c r="Q77" s="444">
        <v>7504</v>
      </c>
      <c r="R77" s="456"/>
      <c r="S77" s="456"/>
      <c r="T77" s="456"/>
      <c r="U77" s="460"/>
      <c r="V77" s="461">
        <v>8611</v>
      </c>
      <c r="W77" s="456"/>
      <c r="X77" s="456"/>
      <c r="Y77" s="456"/>
      <c r="Z77" s="460"/>
      <c r="AA77" s="461">
        <v>-1107</v>
      </c>
      <c r="AB77" s="456"/>
      <c r="AC77" s="456"/>
      <c r="AD77" s="456"/>
      <c r="AE77" s="460"/>
      <c r="AF77" s="461">
        <v>4047</v>
      </c>
      <c r="AG77" s="456"/>
      <c r="AH77" s="456"/>
      <c r="AI77" s="456"/>
      <c r="AJ77" s="460"/>
      <c r="AK77" s="461">
        <v>544</v>
      </c>
      <c r="AL77" s="456"/>
      <c r="AM77" s="456"/>
      <c r="AN77" s="456"/>
      <c r="AO77" s="460"/>
      <c r="AP77" s="461">
        <v>1135</v>
      </c>
      <c r="AQ77" s="456"/>
      <c r="AR77" s="456"/>
      <c r="AS77" s="456"/>
      <c r="AT77" s="460"/>
      <c r="AU77" s="461">
        <v>130</v>
      </c>
      <c r="AV77" s="456"/>
      <c r="AW77" s="456"/>
      <c r="AX77" s="456"/>
      <c r="AY77" s="460"/>
      <c r="AZ77" s="565" t="s">
        <v>465</v>
      </c>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t="s">
        <v>542</v>
      </c>
      <c r="C78" s="420"/>
      <c r="D78" s="420"/>
      <c r="E78" s="420"/>
      <c r="F78" s="420"/>
      <c r="G78" s="420"/>
      <c r="H78" s="420"/>
      <c r="I78" s="420"/>
      <c r="J78" s="420"/>
      <c r="K78" s="420"/>
      <c r="L78" s="420"/>
      <c r="M78" s="420"/>
      <c r="N78" s="420"/>
      <c r="O78" s="420"/>
      <c r="P78" s="432"/>
      <c r="Q78" s="438">
        <v>204</v>
      </c>
      <c r="R78" s="450"/>
      <c r="S78" s="450"/>
      <c r="T78" s="450"/>
      <c r="U78" s="450"/>
      <c r="V78" s="450">
        <v>176</v>
      </c>
      <c r="W78" s="450"/>
      <c r="X78" s="450"/>
      <c r="Y78" s="450"/>
      <c r="Z78" s="450"/>
      <c r="AA78" s="450">
        <v>28</v>
      </c>
      <c r="AB78" s="450"/>
      <c r="AC78" s="450"/>
      <c r="AD78" s="450"/>
      <c r="AE78" s="450"/>
      <c r="AF78" s="450">
        <v>28</v>
      </c>
      <c r="AG78" s="450"/>
      <c r="AH78" s="450"/>
      <c r="AI78" s="450"/>
      <c r="AJ78" s="450"/>
      <c r="AK78" s="461" t="s">
        <v>198</v>
      </c>
      <c r="AL78" s="456"/>
      <c r="AM78" s="456"/>
      <c r="AN78" s="456"/>
      <c r="AO78" s="460"/>
      <c r="AP78" s="450" t="s">
        <v>198</v>
      </c>
      <c r="AQ78" s="450"/>
      <c r="AR78" s="450"/>
      <c r="AS78" s="450"/>
      <c r="AT78" s="450"/>
      <c r="AU78" s="450" t="s">
        <v>198</v>
      </c>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t="s">
        <v>125</v>
      </c>
      <c r="C79" s="420"/>
      <c r="D79" s="420"/>
      <c r="E79" s="420"/>
      <c r="F79" s="420"/>
      <c r="G79" s="420"/>
      <c r="H79" s="420"/>
      <c r="I79" s="420"/>
      <c r="J79" s="420"/>
      <c r="K79" s="420"/>
      <c r="L79" s="420"/>
      <c r="M79" s="420"/>
      <c r="N79" s="420"/>
      <c r="O79" s="420"/>
      <c r="P79" s="432"/>
      <c r="Q79" s="438">
        <v>854731</v>
      </c>
      <c r="R79" s="450"/>
      <c r="S79" s="450"/>
      <c r="T79" s="450"/>
      <c r="U79" s="450"/>
      <c r="V79" s="450">
        <v>844450</v>
      </c>
      <c r="W79" s="450"/>
      <c r="X79" s="450"/>
      <c r="Y79" s="450"/>
      <c r="Z79" s="450"/>
      <c r="AA79" s="450">
        <v>10282</v>
      </c>
      <c r="AB79" s="450"/>
      <c r="AC79" s="450"/>
      <c r="AD79" s="450"/>
      <c r="AE79" s="450"/>
      <c r="AF79" s="450">
        <v>10056</v>
      </c>
      <c r="AG79" s="450"/>
      <c r="AH79" s="450"/>
      <c r="AI79" s="450"/>
      <c r="AJ79" s="450"/>
      <c r="AK79" s="461" t="s">
        <v>198</v>
      </c>
      <c r="AL79" s="456"/>
      <c r="AM79" s="456"/>
      <c r="AN79" s="456"/>
      <c r="AO79" s="460"/>
      <c r="AP79" s="450" t="s">
        <v>198</v>
      </c>
      <c r="AQ79" s="450"/>
      <c r="AR79" s="450"/>
      <c r="AS79" s="450"/>
      <c r="AT79" s="450"/>
      <c r="AU79" s="450" t="s">
        <v>198</v>
      </c>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t="s">
        <v>253</v>
      </c>
      <c r="C80" s="420"/>
      <c r="D80" s="420"/>
      <c r="E80" s="420"/>
      <c r="F80" s="420"/>
      <c r="G80" s="420"/>
      <c r="H80" s="420"/>
      <c r="I80" s="420"/>
      <c r="J80" s="420"/>
      <c r="K80" s="420"/>
      <c r="L80" s="420"/>
      <c r="M80" s="420"/>
      <c r="N80" s="420"/>
      <c r="O80" s="420"/>
      <c r="P80" s="432"/>
      <c r="Q80" s="438">
        <v>202</v>
      </c>
      <c r="R80" s="450"/>
      <c r="S80" s="450"/>
      <c r="T80" s="450"/>
      <c r="U80" s="450"/>
      <c r="V80" s="450">
        <v>187</v>
      </c>
      <c r="W80" s="450"/>
      <c r="X80" s="450"/>
      <c r="Y80" s="450"/>
      <c r="Z80" s="450"/>
      <c r="AA80" s="450">
        <v>15</v>
      </c>
      <c r="AB80" s="450"/>
      <c r="AC80" s="450"/>
      <c r="AD80" s="450"/>
      <c r="AE80" s="450"/>
      <c r="AF80" s="450">
        <v>15</v>
      </c>
      <c r="AG80" s="450"/>
      <c r="AH80" s="450"/>
      <c r="AI80" s="450"/>
      <c r="AJ80" s="450"/>
      <c r="AK80" s="461" t="s">
        <v>198</v>
      </c>
      <c r="AL80" s="456"/>
      <c r="AM80" s="456"/>
      <c r="AN80" s="456"/>
      <c r="AO80" s="460"/>
      <c r="AP80" s="450" t="s">
        <v>198</v>
      </c>
      <c r="AQ80" s="450"/>
      <c r="AR80" s="450"/>
      <c r="AS80" s="450"/>
      <c r="AT80" s="450"/>
      <c r="AU80" s="450" t="s">
        <v>198</v>
      </c>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t="s">
        <v>527</v>
      </c>
      <c r="C81" s="420"/>
      <c r="D81" s="420"/>
      <c r="E81" s="420"/>
      <c r="F81" s="420"/>
      <c r="G81" s="420"/>
      <c r="H81" s="420"/>
      <c r="I81" s="420"/>
      <c r="J81" s="420"/>
      <c r="K81" s="420"/>
      <c r="L81" s="420"/>
      <c r="M81" s="420"/>
      <c r="N81" s="420"/>
      <c r="O81" s="420"/>
      <c r="P81" s="432"/>
      <c r="Q81" s="438">
        <v>290</v>
      </c>
      <c r="R81" s="450"/>
      <c r="S81" s="450"/>
      <c r="T81" s="450"/>
      <c r="U81" s="450"/>
      <c r="V81" s="450">
        <v>255</v>
      </c>
      <c r="W81" s="450"/>
      <c r="X81" s="450"/>
      <c r="Y81" s="450"/>
      <c r="Z81" s="450"/>
      <c r="AA81" s="450">
        <v>35</v>
      </c>
      <c r="AB81" s="450"/>
      <c r="AC81" s="450"/>
      <c r="AD81" s="450"/>
      <c r="AE81" s="450"/>
      <c r="AF81" s="450">
        <v>35</v>
      </c>
      <c r="AG81" s="450"/>
      <c r="AH81" s="450"/>
      <c r="AI81" s="450"/>
      <c r="AJ81" s="450"/>
      <c r="AK81" s="461">
        <v>23</v>
      </c>
      <c r="AL81" s="456"/>
      <c r="AM81" s="456"/>
      <c r="AN81" s="456"/>
      <c r="AO81" s="460"/>
      <c r="AP81" s="450">
        <v>444</v>
      </c>
      <c r="AQ81" s="450"/>
      <c r="AR81" s="450"/>
      <c r="AS81" s="450"/>
      <c r="AT81" s="450"/>
      <c r="AU81" s="450">
        <v>444</v>
      </c>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t="s">
        <v>529</v>
      </c>
      <c r="C82" s="420"/>
      <c r="D82" s="420"/>
      <c r="E82" s="420"/>
      <c r="F82" s="420"/>
      <c r="G82" s="420"/>
      <c r="H82" s="420"/>
      <c r="I82" s="420"/>
      <c r="J82" s="420"/>
      <c r="K82" s="420"/>
      <c r="L82" s="420"/>
      <c r="M82" s="420"/>
      <c r="N82" s="420"/>
      <c r="O82" s="420"/>
      <c r="P82" s="432"/>
      <c r="Q82" s="438">
        <v>1581</v>
      </c>
      <c r="R82" s="450"/>
      <c r="S82" s="450"/>
      <c r="T82" s="450"/>
      <c r="U82" s="450"/>
      <c r="V82" s="450">
        <v>1382</v>
      </c>
      <c r="W82" s="450"/>
      <c r="X82" s="450"/>
      <c r="Y82" s="450"/>
      <c r="Z82" s="450"/>
      <c r="AA82" s="450">
        <v>198</v>
      </c>
      <c r="AB82" s="450"/>
      <c r="AC82" s="450"/>
      <c r="AD82" s="450"/>
      <c r="AE82" s="450"/>
      <c r="AF82" s="450">
        <v>34</v>
      </c>
      <c r="AG82" s="450"/>
      <c r="AH82" s="450"/>
      <c r="AI82" s="450"/>
      <c r="AJ82" s="450"/>
      <c r="AK82" s="461" t="s">
        <v>198</v>
      </c>
      <c r="AL82" s="456"/>
      <c r="AM82" s="456"/>
      <c r="AN82" s="456"/>
      <c r="AO82" s="460"/>
      <c r="AP82" s="450">
        <v>315</v>
      </c>
      <c r="AQ82" s="450"/>
      <c r="AR82" s="450"/>
      <c r="AS82" s="450"/>
      <c r="AT82" s="450"/>
      <c r="AU82" s="450">
        <v>65</v>
      </c>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f>SUM(AF68:AJ87)</f>
        <v>19523</v>
      </c>
      <c r="AG88" s="452"/>
      <c r="AH88" s="452"/>
      <c r="AI88" s="452"/>
      <c r="AJ88" s="452"/>
      <c r="AK88" s="455"/>
      <c r="AL88" s="455"/>
      <c r="AM88" s="455"/>
      <c r="AN88" s="455"/>
      <c r="AO88" s="455"/>
      <c r="AP88" s="452">
        <f>SUM(AP68:AT87)</f>
        <v>8514</v>
      </c>
      <c r="AQ88" s="452"/>
      <c r="AR88" s="452"/>
      <c r="AS88" s="452"/>
      <c r="AT88" s="452"/>
      <c r="AU88" s="452">
        <f>SUM(AU68:AY87)</f>
        <v>753</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452</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199</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473</v>
      </c>
      <c r="AB109" s="406"/>
      <c r="AC109" s="406"/>
      <c r="AD109" s="406"/>
      <c r="AE109" s="469"/>
      <c r="AF109" s="480" t="s">
        <v>474</v>
      </c>
      <c r="AG109" s="406"/>
      <c r="AH109" s="406"/>
      <c r="AI109" s="406"/>
      <c r="AJ109" s="469"/>
      <c r="AK109" s="480" t="s">
        <v>391</v>
      </c>
      <c r="AL109" s="406"/>
      <c r="AM109" s="406"/>
      <c r="AN109" s="406"/>
      <c r="AO109" s="469"/>
      <c r="AP109" s="480" t="s">
        <v>475</v>
      </c>
      <c r="AQ109" s="406"/>
      <c r="AR109" s="406"/>
      <c r="AS109" s="406"/>
      <c r="AT109" s="555"/>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473</v>
      </c>
      <c r="BR109" s="406"/>
      <c r="BS109" s="406"/>
      <c r="BT109" s="406"/>
      <c r="BU109" s="469"/>
      <c r="BV109" s="480" t="s">
        <v>474</v>
      </c>
      <c r="BW109" s="406"/>
      <c r="BX109" s="406"/>
      <c r="BY109" s="406"/>
      <c r="BZ109" s="469"/>
      <c r="CA109" s="480" t="s">
        <v>391</v>
      </c>
      <c r="CB109" s="406"/>
      <c r="CC109" s="406"/>
      <c r="CD109" s="406"/>
      <c r="CE109" s="469"/>
      <c r="CF109" s="655" t="s">
        <v>475</v>
      </c>
      <c r="CG109" s="655"/>
      <c r="CH109" s="655"/>
      <c r="CI109" s="655"/>
      <c r="CJ109" s="655"/>
      <c r="CK109" s="480" t="s">
        <v>94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473</v>
      </c>
      <c r="DH109" s="406"/>
      <c r="DI109" s="406"/>
      <c r="DJ109" s="406"/>
      <c r="DK109" s="469"/>
      <c r="DL109" s="480" t="s">
        <v>474</v>
      </c>
      <c r="DM109" s="406"/>
      <c r="DN109" s="406"/>
      <c r="DO109" s="406"/>
      <c r="DP109" s="469"/>
      <c r="DQ109" s="480" t="s">
        <v>391</v>
      </c>
      <c r="DR109" s="406"/>
      <c r="DS109" s="406"/>
      <c r="DT109" s="406"/>
      <c r="DU109" s="469"/>
      <c r="DV109" s="480" t="s">
        <v>475</v>
      </c>
      <c r="DW109" s="406"/>
      <c r="DX109" s="406"/>
      <c r="DY109" s="406"/>
      <c r="DZ109" s="555"/>
    </row>
    <row r="110" spans="1:131" s="365" customFormat="1" ht="26.25" customHeight="1">
      <c r="A110" s="384" t="s">
        <v>325</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723430</v>
      </c>
      <c r="AB110" s="487"/>
      <c r="AC110" s="487"/>
      <c r="AD110" s="487"/>
      <c r="AE110" s="498"/>
      <c r="AF110" s="514">
        <v>705659</v>
      </c>
      <c r="AG110" s="487"/>
      <c r="AH110" s="487"/>
      <c r="AI110" s="487"/>
      <c r="AJ110" s="498"/>
      <c r="AK110" s="514">
        <v>710381</v>
      </c>
      <c r="AL110" s="487"/>
      <c r="AM110" s="487"/>
      <c r="AN110" s="487"/>
      <c r="AO110" s="498"/>
      <c r="AP110" s="538">
        <v>16.100000000000001</v>
      </c>
      <c r="AQ110" s="546"/>
      <c r="AR110" s="546"/>
      <c r="AS110" s="546"/>
      <c r="AT110" s="556"/>
      <c r="AU110" s="568" t="s">
        <v>121</v>
      </c>
      <c r="AV110" s="577"/>
      <c r="AW110" s="577"/>
      <c r="AX110" s="577"/>
      <c r="AY110" s="577"/>
      <c r="AZ110" s="424" t="s">
        <v>476</v>
      </c>
      <c r="BA110" s="407"/>
      <c r="BB110" s="407"/>
      <c r="BC110" s="407"/>
      <c r="BD110" s="407"/>
      <c r="BE110" s="407"/>
      <c r="BF110" s="407"/>
      <c r="BG110" s="407"/>
      <c r="BH110" s="407"/>
      <c r="BI110" s="407"/>
      <c r="BJ110" s="407"/>
      <c r="BK110" s="407"/>
      <c r="BL110" s="407"/>
      <c r="BM110" s="407"/>
      <c r="BN110" s="407"/>
      <c r="BO110" s="407"/>
      <c r="BP110" s="470"/>
      <c r="BQ110" s="632">
        <v>8103552</v>
      </c>
      <c r="BR110" s="640"/>
      <c r="BS110" s="640"/>
      <c r="BT110" s="640"/>
      <c r="BU110" s="640"/>
      <c r="BV110" s="640">
        <v>8820991</v>
      </c>
      <c r="BW110" s="640"/>
      <c r="BX110" s="640"/>
      <c r="BY110" s="640"/>
      <c r="BZ110" s="640"/>
      <c r="CA110" s="640">
        <v>8702604</v>
      </c>
      <c r="CB110" s="640"/>
      <c r="CC110" s="640"/>
      <c r="CD110" s="640"/>
      <c r="CE110" s="640"/>
      <c r="CF110" s="656">
        <v>197.2</v>
      </c>
      <c r="CG110" s="660"/>
      <c r="CH110" s="660"/>
      <c r="CI110" s="660"/>
      <c r="CJ110" s="660"/>
      <c r="CK110" s="672" t="s">
        <v>385</v>
      </c>
      <c r="CL110" s="412"/>
      <c r="CM110" s="424" t="s">
        <v>61</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198</v>
      </c>
      <c r="DH110" s="640"/>
      <c r="DI110" s="640"/>
      <c r="DJ110" s="640"/>
      <c r="DK110" s="640"/>
      <c r="DL110" s="640" t="s">
        <v>198</v>
      </c>
      <c r="DM110" s="640"/>
      <c r="DN110" s="640"/>
      <c r="DO110" s="640"/>
      <c r="DP110" s="640"/>
      <c r="DQ110" s="640" t="s">
        <v>198</v>
      </c>
      <c r="DR110" s="640"/>
      <c r="DS110" s="640"/>
      <c r="DT110" s="640"/>
      <c r="DU110" s="640"/>
      <c r="DV110" s="712" t="s">
        <v>198</v>
      </c>
      <c r="DW110" s="712"/>
      <c r="DX110" s="712"/>
      <c r="DY110" s="712"/>
      <c r="DZ110" s="721"/>
    </row>
    <row r="111" spans="1:131" s="365" customFormat="1" ht="26.25" customHeight="1">
      <c r="A111" s="385" t="s">
        <v>457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198</v>
      </c>
      <c r="AB111" s="446"/>
      <c r="AC111" s="446"/>
      <c r="AD111" s="446"/>
      <c r="AE111" s="499"/>
      <c r="AF111" s="515" t="s">
        <v>198</v>
      </c>
      <c r="AG111" s="446"/>
      <c r="AH111" s="446"/>
      <c r="AI111" s="446"/>
      <c r="AJ111" s="499"/>
      <c r="AK111" s="515" t="s">
        <v>198</v>
      </c>
      <c r="AL111" s="446"/>
      <c r="AM111" s="446"/>
      <c r="AN111" s="446"/>
      <c r="AO111" s="499"/>
      <c r="AP111" s="539" t="s">
        <v>198</v>
      </c>
      <c r="AQ111" s="547"/>
      <c r="AR111" s="547"/>
      <c r="AS111" s="547"/>
      <c r="AT111" s="557"/>
      <c r="AU111" s="569"/>
      <c r="AV111" s="578"/>
      <c r="AW111" s="578"/>
      <c r="AX111" s="578"/>
      <c r="AY111" s="578"/>
      <c r="AZ111" s="425" t="s">
        <v>477</v>
      </c>
      <c r="BA111" s="378"/>
      <c r="BB111" s="378"/>
      <c r="BC111" s="378"/>
      <c r="BD111" s="378"/>
      <c r="BE111" s="378"/>
      <c r="BF111" s="378"/>
      <c r="BG111" s="378"/>
      <c r="BH111" s="378"/>
      <c r="BI111" s="378"/>
      <c r="BJ111" s="378"/>
      <c r="BK111" s="378"/>
      <c r="BL111" s="378"/>
      <c r="BM111" s="378"/>
      <c r="BN111" s="378"/>
      <c r="BO111" s="378"/>
      <c r="BP111" s="472"/>
      <c r="BQ111" s="633">
        <v>219026</v>
      </c>
      <c r="BR111" s="641"/>
      <c r="BS111" s="641"/>
      <c r="BT111" s="641"/>
      <c r="BU111" s="641"/>
      <c r="BV111" s="641">
        <v>203979</v>
      </c>
      <c r="BW111" s="641"/>
      <c r="BX111" s="641"/>
      <c r="BY111" s="641"/>
      <c r="BZ111" s="641"/>
      <c r="CA111" s="641">
        <v>188363</v>
      </c>
      <c r="CB111" s="641"/>
      <c r="CC111" s="641"/>
      <c r="CD111" s="641"/>
      <c r="CE111" s="641"/>
      <c r="CF111" s="657">
        <v>4.3</v>
      </c>
      <c r="CG111" s="661"/>
      <c r="CH111" s="661"/>
      <c r="CI111" s="661"/>
      <c r="CJ111" s="661"/>
      <c r="CK111" s="673"/>
      <c r="CL111" s="413"/>
      <c r="CM111" s="425" t="s">
        <v>139</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198</v>
      </c>
      <c r="DH111" s="641"/>
      <c r="DI111" s="641"/>
      <c r="DJ111" s="641"/>
      <c r="DK111" s="641"/>
      <c r="DL111" s="641" t="s">
        <v>198</v>
      </c>
      <c r="DM111" s="641"/>
      <c r="DN111" s="641"/>
      <c r="DO111" s="641"/>
      <c r="DP111" s="641"/>
      <c r="DQ111" s="641" t="s">
        <v>198</v>
      </c>
      <c r="DR111" s="641"/>
      <c r="DS111" s="641"/>
      <c r="DT111" s="641"/>
      <c r="DU111" s="641"/>
      <c r="DV111" s="713" t="s">
        <v>198</v>
      </c>
      <c r="DW111" s="713"/>
      <c r="DX111" s="713"/>
      <c r="DY111" s="713"/>
      <c r="DZ111" s="722"/>
    </row>
    <row r="112" spans="1:131" s="365" customFormat="1" ht="26.25" customHeight="1">
      <c r="A112" s="386" t="s">
        <v>143</v>
      </c>
      <c r="B112" s="409"/>
      <c r="C112" s="378" t="s">
        <v>479</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198</v>
      </c>
      <c r="AB112" s="446"/>
      <c r="AC112" s="446"/>
      <c r="AD112" s="446"/>
      <c r="AE112" s="499"/>
      <c r="AF112" s="515" t="s">
        <v>198</v>
      </c>
      <c r="AG112" s="446"/>
      <c r="AH112" s="446"/>
      <c r="AI112" s="446"/>
      <c r="AJ112" s="499"/>
      <c r="AK112" s="515" t="s">
        <v>198</v>
      </c>
      <c r="AL112" s="446"/>
      <c r="AM112" s="446"/>
      <c r="AN112" s="446"/>
      <c r="AO112" s="499"/>
      <c r="AP112" s="539" t="s">
        <v>198</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2573292</v>
      </c>
      <c r="BR112" s="641"/>
      <c r="BS112" s="641"/>
      <c r="BT112" s="641"/>
      <c r="BU112" s="641"/>
      <c r="BV112" s="641">
        <v>2450309</v>
      </c>
      <c r="BW112" s="641"/>
      <c r="BX112" s="641"/>
      <c r="BY112" s="641"/>
      <c r="BZ112" s="641"/>
      <c r="CA112" s="641">
        <v>2412930</v>
      </c>
      <c r="CB112" s="641"/>
      <c r="CC112" s="641"/>
      <c r="CD112" s="641"/>
      <c r="CE112" s="641"/>
      <c r="CF112" s="657">
        <v>54.7</v>
      </c>
      <c r="CG112" s="661"/>
      <c r="CH112" s="661"/>
      <c r="CI112" s="661"/>
      <c r="CJ112" s="661"/>
      <c r="CK112" s="673"/>
      <c r="CL112" s="413"/>
      <c r="CM112" s="425" t="s">
        <v>397</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198</v>
      </c>
      <c r="DH112" s="641"/>
      <c r="DI112" s="641"/>
      <c r="DJ112" s="641"/>
      <c r="DK112" s="641"/>
      <c r="DL112" s="641" t="s">
        <v>198</v>
      </c>
      <c r="DM112" s="641"/>
      <c r="DN112" s="641"/>
      <c r="DO112" s="641"/>
      <c r="DP112" s="641"/>
      <c r="DQ112" s="641" t="s">
        <v>198</v>
      </c>
      <c r="DR112" s="641"/>
      <c r="DS112" s="641"/>
      <c r="DT112" s="641"/>
      <c r="DU112" s="641"/>
      <c r="DV112" s="713" t="s">
        <v>198</v>
      </c>
      <c r="DW112" s="713"/>
      <c r="DX112" s="713"/>
      <c r="DY112" s="713"/>
      <c r="DZ112" s="722"/>
    </row>
    <row r="113" spans="1:130" s="365" customFormat="1" ht="26.25" customHeight="1">
      <c r="A113" s="387"/>
      <c r="B113" s="410"/>
      <c r="C113" s="378" t="s">
        <v>480</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121744</v>
      </c>
      <c r="AB113" s="446"/>
      <c r="AC113" s="446"/>
      <c r="AD113" s="446"/>
      <c r="AE113" s="499"/>
      <c r="AF113" s="515">
        <v>123658</v>
      </c>
      <c r="AG113" s="446"/>
      <c r="AH113" s="446"/>
      <c r="AI113" s="446"/>
      <c r="AJ113" s="499"/>
      <c r="AK113" s="515">
        <v>125385</v>
      </c>
      <c r="AL113" s="446"/>
      <c r="AM113" s="446"/>
      <c r="AN113" s="446"/>
      <c r="AO113" s="499"/>
      <c r="AP113" s="539">
        <v>2.8</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884065</v>
      </c>
      <c r="BR113" s="641"/>
      <c r="BS113" s="641"/>
      <c r="BT113" s="641"/>
      <c r="BU113" s="641"/>
      <c r="BV113" s="641">
        <v>818410</v>
      </c>
      <c r="BW113" s="641"/>
      <c r="BX113" s="641"/>
      <c r="BY113" s="641"/>
      <c r="BZ113" s="641"/>
      <c r="CA113" s="641">
        <v>753318</v>
      </c>
      <c r="CB113" s="641"/>
      <c r="CC113" s="641"/>
      <c r="CD113" s="641"/>
      <c r="CE113" s="641"/>
      <c r="CF113" s="657">
        <v>17.100000000000001</v>
      </c>
      <c r="CG113" s="661"/>
      <c r="CH113" s="661"/>
      <c r="CI113" s="661"/>
      <c r="CJ113" s="661"/>
      <c r="CK113" s="673"/>
      <c r="CL113" s="413"/>
      <c r="CM113" s="425" t="s">
        <v>407</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v>218459</v>
      </c>
      <c r="DH113" s="446"/>
      <c r="DI113" s="446"/>
      <c r="DJ113" s="446"/>
      <c r="DK113" s="499"/>
      <c r="DL113" s="515">
        <v>203412</v>
      </c>
      <c r="DM113" s="446"/>
      <c r="DN113" s="446"/>
      <c r="DO113" s="446"/>
      <c r="DP113" s="499"/>
      <c r="DQ113" s="515">
        <v>188363</v>
      </c>
      <c r="DR113" s="446"/>
      <c r="DS113" s="446"/>
      <c r="DT113" s="446"/>
      <c r="DU113" s="499"/>
      <c r="DV113" s="539">
        <v>4.3</v>
      </c>
      <c r="DW113" s="547"/>
      <c r="DX113" s="547"/>
      <c r="DY113" s="547"/>
      <c r="DZ113" s="557"/>
    </row>
    <row r="114" spans="1:130" s="365" customFormat="1" ht="26.25" customHeight="1">
      <c r="A114" s="387"/>
      <c r="B114" s="410"/>
      <c r="C114" s="378" t="s">
        <v>482</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99979</v>
      </c>
      <c r="AB114" s="446"/>
      <c r="AC114" s="446"/>
      <c r="AD114" s="446"/>
      <c r="AE114" s="499"/>
      <c r="AF114" s="515">
        <v>105983</v>
      </c>
      <c r="AG114" s="446"/>
      <c r="AH114" s="446"/>
      <c r="AI114" s="446"/>
      <c r="AJ114" s="499"/>
      <c r="AK114" s="515">
        <v>98184</v>
      </c>
      <c r="AL114" s="446"/>
      <c r="AM114" s="446"/>
      <c r="AN114" s="446"/>
      <c r="AO114" s="499"/>
      <c r="AP114" s="539">
        <v>2.2000000000000002</v>
      </c>
      <c r="AQ114" s="547"/>
      <c r="AR114" s="547"/>
      <c r="AS114" s="547"/>
      <c r="AT114" s="557"/>
      <c r="AU114" s="569"/>
      <c r="AV114" s="578"/>
      <c r="AW114" s="578"/>
      <c r="AX114" s="578"/>
      <c r="AY114" s="578"/>
      <c r="AZ114" s="425" t="s">
        <v>483</v>
      </c>
      <c r="BA114" s="378"/>
      <c r="BB114" s="378"/>
      <c r="BC114" s="378"/>
      <c r="BD114" s="378"/>
      <c r="BE114" s="378"/>
      <c r="BF114" s="378"/>
      <c r="BG114" s="378"/>
      <c r="BH114" s="378"/>
      <c r="BI114" s="378"/>
      <c r="BJ114" s="378"/>
      <c r="BK114" s="378"/>
      <c r="BL114" s="378"/>
      <c r="BM114" s="378"/>
      <c r="BN114" s="378"/>
      <c r="BO114" s="378"/>
      <c r="BP114" s="472"/>
      <c r="BQ114" s="633">
        <v>671514</v>
      </c>
      <c r="BR114" s="641"/>
      <c r="BS114" s="641"/>
      <c r="BT114" s="641"/>
      <c r="BU114" s="641"/>
      <c r="BV114" s="641">
        <v>695983</v>
      </c>
      <c r="BW114" s="641"/>
      <c r="BX114" s="641"/>
      <c r="BY114" s="641"/>
      <c r="BZ114" s="641"/>
      <c r="CA114" s="641">
        <v>696683</v>
      </c>
      <c r="CB114" s="641"/>
      <c r="CC114" s="641"/>
      <c r="CD114" s="641"/>
      <c r="CE114" s="641"/>
      <c r="CF114" s="657">
        <v>15.8</v>
      </c>
      <c r="CG114" s="661"/>
      <c r="CH114" s="661"/>
      <c r="CI114" s="661"/>
      <c r="CJ114" s="661"/>
      <c r="CK114" s="673"/>
      <c r="CL114" s="413"/>
      <c r="CM114" s="425" t="s">
        <v>152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198</v>
      </c>
      <c r="DH114" s="446"/>
      <c r="DI114" s="446"/>
      <c r="DJ114" s="446"/>
      <c r="DK114" s="499"/>
      <c r="DL114" s="515" t="s">
        <v>198</v>
      </c>
      <c r="DM114" s="446"/>
      <c r="DN114" s="446"/>
      <c r="DO114" s="446"/>
      <c r="DP114" s="499"/>
      <c r="DQ114" s="515" t="s">
        <v>198</v>
      </c>
      <c r="DR114" s="446"/>
      <c r="DS114" s="446"/>
      <c r="DT114" s="446"/>
      <c r="DU114" s="499"/>
      <c r="DV114" s="539" t="s">
        <v>198</v>
      </c>
      <c r="DW114" s="547"/>
      <c r="DX114" s="547"/>
      <c r="DY114" s="547"/>
      <c r="DZ114" s="557"/>
    </row>
    <row r="115" spans="1:130" s="365" customFormat="1" ht="26.25" customHeight="1">
      <c r="A115" s="387"/>
      <c r="B115" s="410"/>
      <c r="C115" s="378" t="s">
        <v>373</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15232</v>
      </c>
      <c r="AB115" s="446"/>
      <c r="AC115" s="446"/>
      <c r="AD115" s="446"/>
      <c r="AE115" s="499"/>
      <c r="AF115" s="515">
        <v>15613</v>
      </c>
      <c r="AG115" s="446"/>
      <c r="AH115" s="446"/>
      <c r="AI115" s="446"/>
      <c r="AJ115" s="499"/>
      <c r="AK115" s="515">
        <v>15049</v>
      </c>
      <c r="AL115" s="446"/>
      <c r="AM115" s="446"/>
      <c r="AN115" s="446"/>
      <c r="AO115" s="499"/>
      <c r="AP115" s="539">
        <v>0.3</v>
      </c>
      <c r="AQ115" s="547"/>
      <c r="AR115" s="547"/>
      <c r="AS115" s="547"/>
      <c r="AT115" s="557"/>
      <c r="AU115" s="569"/>
      <c r="AV115" s="578"/>
      <c r="AW115" s="578"/>
      <c r="AX115" s="578"/>
      <c r="AY115" s="578"/>
      <c r="AZ115" s="425" t="s">
        <v>343</v>
      </c>
      <c r="BA115" s="378"/>
      <c r="BB115" s="378"/>
      <c r="BC115" s="378"/>
      <c r="BD115" s="378"/>
      <c r="BE115" s="378"/>
      <c r="BF115" s="378"/>
      <c r="BG115" s="378"/>
      <c r="BH115" s="378"/>
      <c r="BI115" s="378"/>
      <c r="BJ115" s="378"/>
      <c r="BK115" s="378"/>
      <c r="BL115" s="378"/>
      <c r="BM115" s="378"/>
      <c r="BN115" s="378"/>
      <c r="BO115" s="378"/>
      <c r="BP115" s="472"/>
      <c r="BQ115" s="633" t="s">
        <v>198</v>
      </c>
      <c r="BR115" s="641"/>
      <c r="BS115" s="641"/>
      <c r="BT115" s="641"/>
      <c r="BU115" s="641"/>
      <c r="BV115" s="641" t="s">
        <v>198</v>
      </c>
      <c r="BW115" s="641"/>
      <c r="BX115" s="641"/>
      <c r="BY115" s="641"/>
      <c r="BZ115" s="641"/>
      <c r="CA115" s="641" t="s">
        <v>198</v>
      </c>
      <c r="CB115" s="641"/>
      <c r="CC115" s="641"/>
      <c r="CD115" s="641"/>
      <c r="CE115" s="641"/>
      <c r="CF115" s="657" t="s">
        <v>198</v>
      </c>
      <c r="CG115" s="661"/>
      <c r="CH115" s="661"/>
      <c r="CI115" s="661"/>
      <c r="CJ115" s="661"/>
      <c r="CK115" s="673"/>
      <c r="CL115" s="413"/>
      <c r="CM115" s="425" t="s">
        <v>32</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198</v>
      </c>
      <c r="DH115" s="446"/>
      <c r="DI115" s="446"/>
      <c r="DJ115" s="446"/>
      <c r="DK115" s="499"/>
      <c r="DL115" s="515" t="s">
        <v>198</v>
      </c>
      <c r="DM115" s="446"/>
      <c r="DN115" s="446"/>
      <c r="DO115" s="446"/>
      <c r="DP115" s="499"/>
      <c r="DQ115" s="515" t="s">
        <v>198</v>
      </c>
      <c r="DR115" s="446"/>
      <c r="DS115" s="446"/>
      <c r="DT115" s="446"/>
      <c r="DU115" s="499"/>
      <c r="DV115" s="539" t="s">
        <v>198</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198</v>
      </c>
      <c r="AB116" s="446"/>
      <c r="AC116" s="446"/>
      <c r="AD116" s="446"/>
      <c r="AE116" s="499"/>
      <c r="AF116" s="515" t="s">
        <v>198</v>
      </c>
      <c r="AG116" s="446"/>
      <c r="AH116" s="446"/>
      <c r="AI116" s="446"/>
      <c r="AJ116" s="499"/>
      <c r="AK116" s="515" t="s">
        <v>198</v>
      </c>
      <c r="AL116" s="446"/>
      <c r="AM116" s="446"/>
      <c r="AN116" s="446"/>
      <c r="AO116" s="499"/>
      <c r="AP116" s="539" t="s">
        <v>198</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198</v>
      </c>
      <c r="BR116" s="641"/>
      <c r="BS116" s="641"/>
      <c r="BT116" s="641"/>
      <c r="BU116" s="641"/>
      <c r="BV116" s="641" t="s">
        <v>198</v>
      </c>
      <c r="BW116" s="641"/>
      <c r="BX116" s="641"/>
      <c r="BY116" s="641"/>
      <c r="BZ116" s="641"/>
      <c r="CA116" s="641" t="s">
        <v>198</v>
      </c>
      <c r="CB116" s="641"/>
      <c r="CC116" s="641"/>
      <c r="CD116" s="641"/>
      <c r="CE116" s="641"/>
      <c r="CF116" s="657" t="s">
        <v>198</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198</v>
      </c>
      <c r="DH116" s="446"/>
      <c r="DI116" s="446"/>
      <c r="DJ116" s="446"/>
      <c r="DK116" s="499"/>
      <c r="DL116" s="515" t="s">
        <v>198</v>
      </c>
      <c r="DM116" s="446"/>
      <c r="DN116" s="446"/>
      <c r="DO116" s="446"/>
      <c r="DP116" s="499"/>
      <c r="DQ116" s="515" t="s">
        <v>198</v>
      </c>
      <c r="DR116" s="446"/>
      <c r="DS116" s="446"/>
      <c r="DT116" s="446"/>
      <c r="DU116" s="499"/>
      <c r="DV116" s="539" t="s">
        <v>198</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320</v>
      </c>
      <c r="Z117" s="469"/>
      <c r="AA117" s="483">
        <v>960385</v>
      </c>
      <c r="AB117" s="488"/>
      <c r="AC117" s="488"/>
      <c r="AD117" s="488"/>
      <c r="AE117" s="500"/>
      <c r="AF117" s="516">
        <v>950913</v>
      </c>
      <c r="AG117" s="488"/>
      <c r="AH117" s="488"/>
      <c r="AI117" s="488"/>
      <c r="AJ117" s="500"/>
      <c r="AK117" s="516">
        <v>948999</v>
      </c>
      <c r="AL117" s="488"/>
      <c r="AM117" s="488"/>
      <c r="AN117" s="488"/>
      <c r="AO117" s="500"/>
      <c r="AP117" s="540"/>
      <c r="AQ117" s="548"/>
      <c r="AR117" s="548"/>
      <c r="AS117" s="548"/>
      <c r="AT117" s="558"/>
      <c r="AU117" s="569"/>
      <c r="AV117" s="578"/>
      <c r="AW117" s="578"/>
      <c r="AX117" s="578"/>
      <c r="AY117" s="578"/>
      <c r="AZ117" s="426" t="s">
        <v>360</v>
      </c>
      <c r="BA117" s="428"/>
      <c r="BB117" s="428"/>
      <c r="BC117" s="428"/>
      <c r="BD117" s="428"/>
      <c r="BE117" s="428"/>
      <c r="BF117" s="428"/>
      <c r="BG117" s="428"/>
      <c r="BH117" s="428"/>
      <c r="BI117" s="428"/>
      <c r="BJ117" s="428"/>
      <c r="BK117" s="428"/>
      <c r="BL117" s="428"/>
      <c r="BM117" s="428"/>
      <c r="BN117" s="428"/>
      <c r="BO117" s="428"/>
      <c r="BP117" s="474"/>
      <c r="BQ117" s="633" t="s">
        <v>198</v>
      </c>
      <c r="BR117" s="641"/>
      <c r="BS117" s="641"/>
      <c r="BT117" s="641"/>
      <c r="BU117" s="641"/>
      <c r="BV117" s="641" t="s">
        <v>198</v>
      </c>
      <c r="BW117" s="641"/>
      <c r="BX117" s="641"/>
      <c r="BY117" s="641"/>
      <c r="BZ117" s="641"/>
      <c r="CA117" s="641" t="s">
        <v>198</v>
      </c>
      <c r="CB117" s="641"/>
      <c r="CC117" s="641"/>
      <c r="CD117" s="641"/>
      <c r="CE117" s="641"/>
      <c r="CF117" s="657" t="s">
        <v>198</v>
      </c>
      <c r="CG117" s="661"/>
      <c r="CH117" s="661"/>
      <c r="CI117" s="661"/>
      <c r="CJ117" s="661"/>
      <c r="CK117" s="673"/>
      <c r="CL117" s="413"/>
      <c r="CM117" s="425" t="s">
        <v>336</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198</v>
      </c>
      <c r="DH117" s="446"/>
      <c r="DI117" s="446"/>
      <c r="DJ117" s="446"/>
      <c r="DK117" s="499"/>
      <c r="DL117" s="515" t="s">
        <v>198</v>
      </c>
      <c r="DM117" s="446"/>
      <c r="DN117" s="446"/>
      <c r="DO117" s="446"/>
      <c r="DP117" s="499"/>
      <c r="DQ117" s="515" t="s">
        <v>198</v>
      </c>
      <c r="DR117" s="446"/>
      <c r="DS117" s="446"/>
      <c r="DT117" s="446"/>
      <c r="DU117" s="499"/>
      <c r="DV117" s="539" t="s">
        <v>198</v>
      </c>
      <c r="DW117" s="547"/>
      <c r="DX117" s="547"/>
      <c r="DY117" s="547"/>
      <c r="DZ117" s="557"/>
    </row>
    <row r="118" spans="1:130" s="365" customFormat="1" ht="26.25" customHeight="1">
      <c r="A118" s="383" t="s">
        <v>94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473</v>
      </c>
      <c r="AB118" s="406"/>
      <c r="AC118" s="406"/>
      <c r="AD118" s="406"/>
      <c r="AE118" s="469"/>
      <c r="AF118" s="480" t="s">
        <v>474</v>
      </c>
      <c r="AG118" s="406"/>
      <c r="AH118" s="406"/>
      <c r="AI118" s="406"/>
      <c r="AJ118" s="469"/>
      <c r="AK118" s="480" t="s">
        <v>391</v>
      </c>
      <c r="AL118" s="406"/>
      <c r="AM118" s="406"/>
      <c r="AN118" s="406"/>
      <c r="AO118" s="469"/>
      <c r="AP118" s="480" t="s">
        <v>475</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198</v>
      </c>
      <c r="BR118" s="642"/>
      <c r="BS118" s="642"/>
      <c r="BT118" s="642"/>
      <c r="BU118" s="642"/>
      <c r="BV118" s="642" t="s">
        <v>198</v>
      </c>
      <c r="BW118" s="642"/>
      <c r="BX118" s="642"/>
      <c r="BY118" s="642"/>
      <c r="BZ118" s="642"/>
      <c r="CA118" s="642" t="s">
        <v>198</v>
      </c>
      <c r="CB118" s="642"/>
      <c r="CC118" s="642"/>
      <c r="CD118" s="642"/>
      <c r="CE118" s="642"/>
      <c r="CF118" s="657" t="s">
        <v>198</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198</v>
      </c>
      <c r="DH118" s="446"/>
      <c r="DI118" s="446"/>
      <c r="DJ118" s="446"/>
      <c r="DK118" s="499"/>
      <c r="DL118" s="515" t="s">
        <v>198</v>
      </c>
      <c r="DM118" s="446"/>
      <c r="DN118" s="446"/>
      <c r="DO118" s="446"/>
      <c r="DP118" s="499"/>
      <c r="DQ118" s="515" t="s">
        <v>198</v>
      </c>
      <c r="DR118" s="446"/>
      <c r="DS118" s="446"/>
      <c r="DT118" s="446"/>
      <c r="DU118" s="499"/>
      <c r="DV118" s="539" t="s">
        <v>198</v>
      </c>
      <c r="DW118" s="547"/>
      <c r="DX118" s="547"/>
      <c r="DY118" s="547"/>
      <c r="DZ118" s="557"/>
    </row>
    <row r="119" spans="1:130" s="365" customFormat="1" ht="26.25" customHeight="1">
      <c r="A119" s="389" t="s">
        <v>385</v>
      </c>
      <c r="B119" s="412"/>
      <c r="C119" s="424" t="s">
        <v>61</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198</v>
      </c>
      <c r="AB119" s="487"/>
      <c r="AC119" s="487"/>
      <c r="AD119" s="487"/>
      <c r="AE119" s="498"/>
      <c r="AF119" s="514" t="s">
        <v>198</v>
      </c>
      <c r="AG119" s="487"/>
      <c r="AH119" s="487"/>
      <c r="AI119" s="487"/>
      <c r="AJ119" s="498"/>
      <c r="AK119" s="514" t="s">
        <v>198</v>
      </c>
      <c r="AL119" s="487"/>
      <c r="AM119" s="487"/>
      <c r="AN119" s="487"/>
      <c r="AO119" s="498"/>
      <c r="AP119" s="538" t="s">
        <v>198</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166</v>
      </c>
      <c r="BP119" s="629"/>
      <c r="BQ119" s="634">
        <v>12451449</v>
      </c>
      <c r="BR119" s="642"/>
      <c r="BS119" s="642"/>
      <c r="BT119" s="642"/>
      <c r="BU119" s="642"/>
      <c r="BV119" s="642">
        <v>12989672</v>
      </c>
      <c r="BW119" s="642"/>
      <c r="BX119" s="642"/>
      <c r="BY119" s="642"/>
      <c r="BZ119" s="642"/>
      <c r="CA119" s="642">
        <v>12753898</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v>567</v>
      </c>
      <c r="DH119" s="489"/>
      <c r="DI119" s="489"/>
      <c r="DJ119" s="489"/>
      <c r="DK119" s="501"/>
      <c r="DL119" s="517">
        <v>567</v>
      </c>
      <c r="DM119" s="489"/>
      <c r="DN119" s="489"/>
      <c r="DO119" s="489"/>
      <c r="DP119" s="501"/>
      <c r="DQ119" s="517" t="s">
        <v>198</v>
      </c>
      <c r="DR119" s="489"/>
      <c r="DS119" s="489"/>
      <c r="DT119" s="489"/>
      <c r="DU119" s="501"/>
      <c r="DV119" s="714" t="s">
        <v>198</v>
      </c>
      <c r="DW119" s="716"/>
      <c r="DX119" s="716"/>
      <c r="DY119" s="716"/>
      <c r="DZ119" s="723"/>
    </row>
    <row r="120" spans="1:130" s="365" customFormat="1" ht="26.25" customHeight="1">
      <c r="A120" s="390"/>
      <c r="B120" s="413"/>
      <c r="C120" s="425" t="s">
        <v>139</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198</v>
      </c>
      <c r="AB120" s="446"/>
      <c r="AC120" s="446"/>
      <c r="AD120" s="446"/>
      <c r="AE120" s="499"/>
      <c r="AF120" s="515" t="s">
        <v>198</v>
      </c>
      <c r="AG120" s="446"/>
      <c r="AH120" s="446"/>
      <c r="AI120" s="446"/>
      <c r="AJ120" s="499"/>
      <c r="AK120" s="515" t="s">
        <v>198</v>
      </c>
      <c r="AL120" s="446"/>
      <c r="AM120" s="446"/>
      <c r="AN120" s="446"/>
      <c r="AO120" s="499"/>
      <c r="AP120" s="539" t="s">
        <v>198</v>
      </c>
      <c r="AQ120" s="547"/>
      <c r="AR120" s="547"/>
      <c r="AS120" s="547"/>
      <c r="AT120" s="557"/>
      <c r="AU120" s="571" t="s">
        <v>478</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3492300</v>
      </c>
      <c r="BR120" s="640"/>
      <c r="BS120" s="640"/>
      <c r="BT120" s="640"/>
      <c r="BU120" s="640"/>
      <c r="BV120" s="640">
        <v>3804993</v>
      </c>
      <c r="BW120" s="640"/>
      <c r="BX120" s="640"/>
      <c r="BY120" s="640"/>
      <c r="BZ120" s="640"/>
      <c r="CA120" s="640">
        <v>4077543</v>
      </c>
      <c r="CB120" s="640"/>
      <c r="CC120" s="640"/>
      <c r="CD120" s="640"/>
      <c r="CE120" s="640"/>
      <c r="CF120" s="656">
        <v>92.4</v>
      </c>
      <c r="CG120" s="660"/>
      <c r="CH120" s="660"/>
      <c r="CI120" s="660"/>
      <c r="CJ120" s="660"/>
      <c r="CK120" s="675" t="s">
        <v>268</v>
      </c>
      <c r="CL120" s="685"/>
      <c r="CM120" s="685"/>
      <c r="CN120" s="685"/>
      <c r="CO120" s="688"/>
      <c r="CP120" s="692" t="s">
        <v>349</v>
      </c>
      <c r="CQ120" s="695"/>
      <c r="CR120" s="695"/>
      <c r="CS120" s="695"/>
      <c r="CT120" s="695"/>
      <c r="CU120" s="695"/>
      <c r="CV120" s="695"/>
      <c r="CW120" s="695"/>
      <c r="CX120" s="695"/>
      <c r="CY120" s="695"/>
      <c r="CZ120" s="695"/>
      <c r="DA120" s="695"/>
      <c r="DB120" s="695"/>
      <c r="DC120" s="695"/>
      <c r="DD120" s="695"/>
      <c r="DE120" s="695"/>
      <c r="DF120" s="698"/>
      <c r="DG120" s="632">
        <v>2573292</v>
      </c>
      <c r="DH120" s="640"/>
      <c r="DI120" s="640"/>
      <c r="DJ120" s="640"/>
      <c r="DK120" s="640"/>
      <c r="DL120" s="640">
        <v>2450309</v>
      </c>
      <c r="DM120" s="640"/>
      <c r="DN120" s="640"/>
      <c r="DO120" s="640"/>
      <c r="DP120" s="640"/>
      <c r="DQ120" s="640">
        <v>2412930</v>
      </c>
      <c r="DR120" s="640"/>
      <c r="DS120" s="640"/>
      <c r="DT120" s="640"/>
      <c r="DU120" s="640"/>
      <c r="DV120" s="712">
        <v>54.7</v>
      </c>
      <c r="DW120" s="712"/>
      <c r="DX120" s="712"/>
      <c r="DY120" s="712"/>
      <c r="DZ120" s="721"/>
    </row>
    <row r="121" spans="1:130" s="365" customFormat="1" ht="26.25" customHeight="1">
      <c r="A121" s="390"/>
      <c r="B121" s="413"/>
      <c r="C121" s="426" t="s">
        <v>137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198</v>
      </c>
      <c r="AB121" s="446"/>
      <c r="AC121" s="446"/>
      <c r="AD121" s="446"/>
      <c r="AE121" s="499"/>
      <c r="AF121" s="515" t="s">
        <v>198</v>
      </c>
      <c r="AG121" s="446"/>
      <c r="AH121" s="446"/>
      <c r="AI121" s="446"/>
      <c r="AJ121" s="499"/>
      <c r="AK121" s="515" t="s">
        <v>198</v>
      </c>
      <c r="AL121" s="446"/>
      <c r="AM121" s="446"/>
      <c r="AN121" s="446"/>
      <c r="AO121" s="499"/>
      <c r="AP121" s="539" t="s">
        <v>198</v>
      </c>
      <c r="AQ121" s="547"/>
      <c r="AR121" s="547"/>
      <c r="AS121" s="547"/>
      <c r="AT121" s="557"/>
      <c r="AU121" s="572"/>
      <c r="AV121" s="581"/>
      <c r="AW121" s="581"/>
      <c r="AX121" s="581"/>
      <c r="AY121" s="592"/>
      <c r="AZ121" s="425" t="s">
        <v>389</v>
      </c>
      <c r="BA121" s="378"/>
      <c r="BB121" s="378"/>
      <c r="BC121" s="378"/>
      <c r="BD121" s="378"/>
      <c r="BE121" s="378"/>
      <c r="BF121" s="378"/>
      <c r="BG121" s="378"/>
      <c r="BH121" s="378"/>
      <c r="BI121" s="378"/>
      <c r="BJ121" s="378"/>
      <c r="BK121" s="378"/>
      <c r="BL121" s="378"/>
      <c r="BM121" s="378"/>
      <c r="BN121" s="378"/>
      <c r="BO121" s="378"/>
      <c r="BP121" s="472"/>
      <c r="BQ121" s="633" t="s">
        <v>198</v>
      </c>
      <c r="BR121" s="641"/>
      <c r="BS121" s="641"/>
      <c r="BT121" s="641"/>
      <c r="BU121" s="641"/>
      <c r="BV121" s="641">
        <v>394</v>
      </c>
      <c r="BW121" s="641"/>
      <c r="BX121" s="641"/>
      <c r="BY121" s="641"/>
      <c r="BZ121" s="641"/>
      <c r="CA121" s="641">
        <v>394</v>
      </c>
      <c r="CB121" s="641"/>
      <c r="CC121" s="641"/>
      <c r="CD121" s="641"/>
      <c r="CE121" s="641"/>
      <c r="CF121" s="657">
        <v>0</v>
      </c>
      <c r="CG121" s="661"/>
      <c r="CH121" s="661"/>
      <c r="CI121" s="661"/>
      <c r="CJ121" s="661"/>
      <c r="CK121" s="676"/>
      <c r="CL121" s="686"/>
      <c r="CM121" s="686"/>
      <c r="CN121" s="686"/>
      <c r="CO121" s="689"/>
      <c r="CP121" s="693" t="s">
        <v>464</v>
      </c>
      <c r="CQ121" s="403"/>
      <c r="CR121" s="403"/>
      <c r="CS121" s="403"/>
      <c r="CT121" s="403"/>
      <c r="CU121" s="403"/>
      <c r="CV121" s="403"/>
      <c r="CW121" s="403"/>
      <c r="CX121" s="403"/>
      <c r="CY121" s="403"/>
      <c r="CZ121" s="403"/>
      <c r="DA121" s="403"/>
      <c r="DB121" s="403"/>
      <c r="DC121" s="403"/>
      <c r="DD121" s="403"/>
      <c r="DE121" s="403"/>
      <c r="DF121" s="699"/>
      <c r="DG121" s="633" t="s">
        <v>198</v>
      </c>
      <c r="DH121" s="641"/>
      <c r="DI121" s="641"/>
      <c r="DJ121" s="641"/>
      <c r="DK121" s="641"/>
      <c r="DL121" s="641" t="s">
        <v>198</v>
      </c>
      <c r="DM121" s="641"/>
      <c r="DN121" s="641"/>
      <c r="DO121" s="641"/>
      <c r="DP121" s="641"/>
      <c r="DQ121" s="641" t="s">
        <v>198</v>
      </c>
      <c r="DR121" s="641"/>
      <c r="DS121" s="641"/>
      <c r="DT121" s="641"/>
      <c r="DU121" s="641"/>
      <c r="DV121" s="713" t="s">
        <v>198</v>
      </c>
      <c r="DW121" s="713"/>
      <c r="DX121" s="713"/>
      <c r="DY121" s="713"/>
      <c r="DZ121" s="722"/>
    </row>
    <row r="122" spans="1:130" s="365" customFormat="1" ht="26.25" customHeight="1">
      <c r="A122" s="390"/>
      <c r="B122" s="413"/>
      <c r="C122" s="425" t="s">
        <v>152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198</v>
      </c>
      <c r="AB122" s="446"/>
      <c r="AC122" s="446"/>
      <c r="AD122" s="446"/>
      <c r="AE122" s="499"/>
      <c r="AF122" s="515" t="s">
        <v>198</v>
      </c>
      <c r="AG122" s="446"/>
      <c r="AH122" s="446"/>
      <c r="AI122" s="446"/>
      <c r="AJ122" s="499"/>
      <c r="AK122" s="515" t="s">
        <v>198</v>
      </c>
      <c r="AL122" s="446"/>
      <c r="AM122" s="446"/>
      <c r="AN122" s="446"/>
      <c r="AO122" s="499"/>
      <c r="AP122" s="539" t="s">
        <v>198</v>
      </c>
      <c r="AQ122" s="547"/>
      <c r="AR122" s="547"/>
      <c r="AS122" s="547"/>
      <c r="AT122" s="557"/>
      <c r="AU122" s="572"/>
      <c r="AV122" s="581"/>
      <c r="AW122" s="581"/>
      <c r="AX122" s="581"/>
      <c r="AY122" s="592"/>
      <c r="AZ122" s="427" t="s">
        <v>488</v>
      </c>
      <c r="BA122" s="423"/>
      <c r="BB122" s="423"/>
      <c r="BC122" s="423"/>
      <c r="BD122" s="423"/>
      <c r="BE122" s="423"/>
      <c r="BF122" s="423"/>
      <c r="BG122" s="423"/>
      <c r="BH122" s="423"/>
      <c r="BI122" s="423"/>
      <c r="BJ122" s="423"/>
      <c r="BK122" s="423"/>
      <c r="BL122" s="423"/>
      <c r="BM122" s="423"/>
      <c r="BN122" s="423"/>
      <c r="BO122" s="423"/>
      <c r="BP122" s="473"/>
      <c r="BQ122" s="634">
        <v>7556353</v>
      </c>
      <c r="BR122" s="642"/>
      <c r="BS122" s="642"/>
      <c r="BT122" s="642"/>
      <c r="BU122" s="642"/>
      <c r="BV122" s="642">
        <v>7685466</v>
      </c>
      <c r="BW122" s="642"/>
      <c r="BX122" s="642"/>
      <c r="BY122" s="642"/>
      <c r="BZ122" s="642"/>
      <c r="CA122" s="642">
        <v>7610705</v>
      </c>
      <c r="CB122" s="642"/>
      <c r="CC122" s="642"/>
      <c r="CD122" s="642"/>
      <c r="CE122" s="642"/>
      <c r="CF122" s="658">
        <v>172.5</v>
      </c>
      <c r="CG122" s="662"/>
      <c r="CH122" s="662"/>
      <c r="CI122" s="662"/>
      <c r="CJ122" s="662"/>
      <c r="CK122" s="676"/>
      <c r="CL122" s="686"/>
      <c r="CM122" s="686"/>
      <c r="CN122" s="686"/>
      <c r="CO122" s="689"/>
      <c r="CP122" s="693"/>
      <c r="CQ122" s="403"/>
      <c r="CR122" s="403"/>
      <c r="CS122" s="403"/>
      <c r="CT122" s="403"/>
      <c r="CU122" s="403"/>
      <c r="CV122" s="403"/>
      <c r="CW122" s="403"/>
      <c r="CX122" s="403"/>
      <c r="CY122" s="403"/>
      <c r="CZ122" s="403"/>
      <c r="DA122" s="403"/>
      <c r="DB122" s="403"/>
      <c r="DC122" s="403"/>
      <c r="DD122" s="403"/>
      <c r="DE122" s="403"/>
      <c r="DF122" s="699"/>
      <c r="DG122" s="633"/>
      <c r="DH122" s="641"/>
      <c r="DI122" s="641"/>
      <c r="DJ122" s="641"/>
      <c r="DK122" s="641"/>
      <c r="DL122" s="641"/>
      <c r="DM122" s="641"/>
      <c r="DN122" s="641"/>
      <c r="DO122" s="641"/>
      <c r="DP122" s="641"/>
      <c r="DQ122" s="641"/>
      <c r="DR122" s="641"/>
      <c r="DS122" s="641"/>
      <c r="DT122" s="641"/>
      <c r="DU122" s="641"/>
      <c r="DV122" s="713"/>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198</v>
      </c>
      <c r="AB123" s="446"/>
      <c r="AC123" s="446"/>
      <c r="AD123" s="446"/>
      <c r="AE123" s="499"/>
      <c r="AF123" s="515" t="s">
        <v>198</v>
      </c>
      <c r="AG123" s="446"/>
      <c r="AH123" s="446"/>
      <c r="AI123" s="446"/>
      <c r="AJ123" s="499"/>
      <c r="AK123" s="515" t="s">
        <v>198</v>
      </c>
      <c r="AL123" s="446"/>
      <c r="AM123" s="446"/>
      <c r="AN123" s="446"/>
      <c r="AO123" s="499"/>
      <c r="AP123" s="539" t="s">
        <v>198</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221</v>
      </c>
      <c r="BP123" s="629"/>
      <c r="BQ123" s="635">
        <v>11048653</v>
      </c>
      <c r="BR123" s="643"/>
      <c r="BS123" s="643"/>
      <c r="BT123" s="643"/>
      <c r="BU123" s="643"/>
      <c r="BV123" s="643">
        <v>11490853</v>
      </c>
      <c r="BW123" s="643"/>
      <c r="BX123" s="643"/>
      <c r="BY123" s="643"/>
      <c r="BZ123" s="643"/>
      <c r="CA123" s="643">
        <v>11688642</v>
      </c>
      <c r="CB123" s="643"/>
      <c r="CC123" s="643"/>
      <c r="CD123" s="643"/>
      <c r="CE123" s="643"/>
      <c r="CF123" s="544"/>
      <c r="CG123" s="552"/>
      <c r="CH123" s="552"/>
      <c r="CI123" s="552"/>
      <c r="CJ123" s="669"/>
      <c r="CK123" s="676"/>
      <c r="CL123" s="686"/>
      <c r="CM123" s="686"/>
      <c r="CN123" s="686"/>
      <c r="CO123" s="689"/>
      <c r="CP123" s="693"/>
      <c r="CQ123" s="403"/>
      <c r="CR123" s="403"/>
      <c r="CS123" s="403"/>
      <c r="CT123" s="403"/>
      <c r="CU123" s="403"/>
      <c r="CV123" s="403"/>
      <c r="CW123" s="403"/>
      <c r="CX123" s="403"/>
      <c r="CY123" s="403"/>
      <c r="CZ123" s="403"/>
      <c r="DA123" s="403"/>
      <c r="DB123" s="403"/>
      <c r="DC123" s="403"/>
      <c r="DD123" s="403"/>
      <c r="DE123" s="403"/>
      <c r="DF123" s="699"/>
      <c r="DG123" s="482"/>
      <c r="DH123" s="446"/>
      <c r="DI123" s="446"/>
      <c r="DJ123" s="446"/>
      <c r="DK123" s="499"/>
      <c r="DL123" s="515"/>
      <c r="DM123" s="446"/>
      <c r="DN123" s="446"/>
      <c r="DO123" s="446"/>
      <c r="DP123" s="499"/>
      <c r="DQ123" s="515"/>
      <c r="DR123" s="446"/>
      <c r="DS123" s="446"/>
      <c r="DT123" s="446"/>
      <c r="DU123" s="499"/>
      <c r="DV123" s="539"/>
      <c r="DW123" s="547"/>
      <c r="DX123" s="547"/>
      <c r="DY123" s="547"/>
      <c r="DZ123" s="557"/>
    </row>
    <row r="124" spans="1:130" s="365" customFormat="1" ht="26.25" customHeight="1">
      <c r="A124" s="390"/>
      <c r="B124" s="413"/>
      <c r="C124" s="425" t="s">
        <v>336</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198</v>
      </c>
      <c r="AB124" s="446"/>
      <c r="AC124" s="446"/>
      <c r="AD124" s="446"/>
      <c r="AE124" s="499"/>
      <c r="AF124" s="515" t="s">
        <v>198</v>
      </c>
      <c r="AG124" s="446"/>
      <c r="AH124" s="446"/>
      <c r="AI124" s="446"/>
      <c r="AJ124" s="499"/>
      <c r="AK124" s="515" t="s">
        <v>198</v>
      </c>
      <c r="AL124" s="446"/>
      <c r="AM124" s="446"/>
      <c r="AN124" s="446"/>
      <c r="AO124" s="499"/>
      <c r="AP124" s="539" t="s">
        <v>198</v>
      </c>
      <c r="AQ124" s="547"/>
      <c r="AR124" s="547"/>
      <c r="AS124" s="547"/>
      <c r="AT124" s="557"/>
      <c r="AU124" s="574" t="s">
        <v>489</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32.200000000000003</v>
      </c>
      <c r="BR124" s="644"/>
      <c r="BS124" s="644"/>
      <c r="BT124" s="644"/>
      <c r="BU124" s="644"/>
      <c r="BV124" s="644">
        <v>34.9</v>
      </c>
      <c r="BW124" s="644"/>
      <c r="BX124" s="644"/>
      <c r="BY124" s="644"/>
      <c r="BZ124" s="644"/>
      <c r="CA124" s="644">
        <v>24.1</v>
      </c>
      <c r="CB124" s="644"/>
      <c r="CC124" s="644"/>
      <c r="CD124" s="644"/>
      <c r="CE124" s="644"/>
      <c r="CF124" s="545"/>
      <c r="CG124" s="553"/>
      <c r="CH124" s="553"/>
      <c r="CI124" s="553"/>
      <c r="CJ124" s="670"/>
      <c r="CK124" s="677"/>
      <c r="CL124" s="677"/>
      <c r="CM124" s="677"/>
      <c r="CN124" s="677"/>
      <c r="CO124" s="690"/>
      <c r="CP124" s="693" t="s">
        <v>490</v>
      </c>
      <c r="CQ124" s="403"/>
      <c r="CR124" s="403"/>
      <c r="CS124" s="403"/>
      <c r="CT124" s="403"/>
      <c r="CU124" s="403"/>
      <c r="CV124" s="403"/>
      <c r="CW124" s="403"/>
      <c r="CX124" s="403"/>
      <c r="CY124" s="403"/>
      <c r="CZ124" s="403"/>
      <c r="DA124" s="403"/>
      <c r="DB124" s="403"/>
      <c r="DC124" s="403"/>
      <c r="DD124" s="403"/>
      <c r="DE124" s="403"/>
      <c r="DF124" s="699"/>
      <c r="DG124" s="484" t="s">
        <v>198</v>
      </c>
      <c r="DH124" s="489"/>
      <c r="DI124" s="489"/>
      <c r="DJ124" s="489"/>
      <c r="DK124" s="501"/>
      <c r="DL124" s="517" t="s">
        <v>198</v>
      </c>
      <c r="DM124" s="489"/>
      <c r="DN124" s="489"/>
      <c r="DO124" s="489"/>
      <c r="DP124" s="501"/>
      <c r="DQ124" s="517" t="s">
        <v>198</v>
      </c>
      <c r="DR124" s="489"/>
      <c r="DS124" s="489"/>
      <c r="DT124" s="489"/>
      <c r="DU124" s="501"/>
      <c r="DV124" s="714" t="s">
        <v>198</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198</v>
      </c>
      <c r="AB125" s="446"/>
      <c r="AC125" s="446"/>
      <c r="AD125" s="446"/>
      <c r="AE125" s="499"/>
      <c r="AF125" s="515" t="s">
        <v>198</v>
      </c>
      <c r="AG125" s="446"/>
      <c r="AH125" s="446"/>
      <c r="AI125" s="446"/>
      <c r="AJ125" s="499"/>
      <c r="AK125" s="515" t="s">
        <v>198</v>
      </c>
      <c r="AL125" s="446"/>
      <c r="AM125" s="446"/>
      <c r="AN125" s="446"/>
      <c r="AO125" s="499"/>
      <c r="AP125" s="539" t="s">
        <v>198</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493</v>
      </c>
      <c r="CL125" s="685"/>
      <c r="CM125" s="685"/>
      <c r="CN125" s="685"/>
      <c r="CO125" s="688"/>
      <c r="CP125" s="424" t="s">
        <v>141</v>
      </c>
      <c r="CQ125" s="407"/>
      <c r="CR125" s="407"/>
      <c r="CS125" s="407"/>
      <c r="CT125" s="407"/>
      <c r="CU125" s="407"/>
      <c r="CV125" s="407"/>
      <c r="CW125" s="407"/>
      <c r="CX125" s="407"/>
      <c r="CY125" s="407"/>
      <c r="CZ125" s="407"/>
      <c r="DA125" s="407"/>
      <c r="DB125" s="407"/>
      <c r="DC125" s="407"/>
      <c r="DD125" s="407"/>
      <c r="DE125" s="407"/>
      <c r="DF125" s="470"/>
      <c r="DG125" s="632" t="s">
        <v>198</v>
      </c>
      <c r="DH125" s="640"/>
      <c r="DI125" s="640"/>
      <c r="DJ125" s="640"/>
      <c r="DK125" s="640"/>
      <c r="DL125" s="640" t="s">
        <v>198</v>
      </c>
      <c r="DM125" s="640"/>
      <c r="DN125" s="640"/>
      <c r="DO125" s="640"/>
      <c r="DP125" s="640"/>
      <c r="DQ125" s="640" t="s">
        <v>198</v>
      </c>
      <c r="DR125" s="640"/>
      <c r="DS125" s="640"/>
      <c r="DT125" s="640"/>
      <c r="DU125" s="640"/>
      <c r="DV125" s="712" t="s">
        <v>198</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15232</v>
      </c>
      <c r="AB126" s="446"/>
      <c r="AC126" s="446"/>
      <c r="AD126" s="446"/>
      <c r="AE126" s="499"/>
      <c r="AF126" s="515">
        <v>15613</v>
      </c>
      <c r="AG126" s="446"/>
      <c r="AH126" s="446"/>
      <c r="AI126" s="446"/>
      <c r="AJ126" s="499"/>
      <c r="AK126" s="515">
        <v>15049</v>
      </c>
      <c r="AL126" s="446"/>
      <c r="AM126" s="446"/>
      <c r="AN126" s="446"/>
      <c r="AO126" s="499"/>
      <c r="AP126" s="539">
        <v>0.3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423</v>
      </c>
      <c r="CQ126" s="378"/>
      <c r="CR126" s="378"/>
      <c r="CS126" s="378"/>
      <c r="CT126" s="378"/>
      <c r="CU126" s="378"/>
      <c r="CV126" s="378"/>
      <c r="CW126" s="378"/>
      <c r="CX126" s="378"/>
      <c r="CY126" s="378"/>
      <c r="CZ126" s="378"/>
      <c r="DA126" s="378"/>
      <c r="DB126" s="378"/>
      <c r="DC126" s="378"/>
      <c r="DD126" s="378"/>
      <c r="DE126" s="378"/>
      <c r="DF126" s="472"/>
      <c r="DG126" s="633" t="s">
        <v>198</v>
      </c>
      <c r="DH126" s="641"/>
      <c r="DI126" s="641"/>
      <c r="DJ126" s="641"/>
      <c r="DK126" s="641"/>
      <c r="DL126" s="641" t="s">
        <v>198</v>
      </c>
      <c r="DM126" s="641"/>
      <c r="DN126" s="641"/>
      <c r="DO126" s="641"/>
      <c r="DP126" s="641"/>
      <c r="DQ126" s="641" t="s">
        <v>198</v>
      </c>
      <c r="DR126" s="641"/>
      <c r="DS126" s="641"/>
      <c r="DT126" s="641"/>
      <c r="DU126" s="641"/>
      <c r="DV126" s="713" t="s">
        <v>198</v>
      </c>
      <c r="DW126" s="713"/>
      <c r="DX126" s="713"/>
      <c r="DY126" s="713"/>
      <c r="DZ126" s="722"/>
    </row>
    <row r="127" spans="1:130" s="365" customFormat="1" ht="26.25" customHeight="1">
      <c r="A127" s="391"/>
      <c r="B127" s="414"/>
      <c r="C127" s="427" t="s">
        <v>77</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198</v>
      </c>
      <c r="AB127" s="446"/>
      <c r="AC127" s="446"/>
      <c r="AD127" s="446"/>
      <c r="AE127" s="499"/>
      <c r="AF127" s="515" t="s">
        <v>198</v>
      </c>
      <c r="AG127" s="446"/>
      <c r="AH127" s="446"/>
      <c r="AI127" s="446"/>
      <c r="AJ127" s="499"/>
      <c r="AK127" s="515" t="s">
        <v>198</v>
      </c>
      <c r="AL127" s="446"/>
      <c r="AM127" s="446"/>
      <c r="AN127" s="446"/>
      <c r="AO127" s="499"/>
      <c r="AP127" s="539" t="s">
        <v>198</v>
      </c>
      <c r="AQ127" s="547"/>
      <c r="AR127" s="547"/>
      <c r="AS127" s="547"/>
      <c r="AT127" s="557"/>
      <c r="AU127" s="378"/>
      <c r="AV127" s="378"/>
      <c r="AW127" s="378"/>
      <c r="AX127" s="584" t="s">
        <v>494</v>
      </c>
      <c r="AY127" s="593"/>
      <c r="AZ127" s="593"/>
      <c r="BA127" s="593"/>
      <c r="BB127" s="593"/>
      <c r="BC127" s="593"/>
      <c r="BD127" s="593"/>
      <c r="BE127" s="610"/>
      <c r="BF127" s="612" t="s">
        <v>447</v>
      </c>
      <c r="BG127" s="593"/>
      <c r="BH127" s="593"/>
      <c r="BI127" s="593"/>
      <c r="BJ127" s="593"/>
      <c r="BK127" s="593"/>
      <c r="BL127" s="610"/>
      <c r="BM127" s="612" t="s">
        <v>424</v>
      </c>
      <c r="BN127" s="593"/>
      <c r="BO127" s="593"/>
      <c r="BP127" s="593"/>
      <c r="BQ127" s="593"/>
      <c r="BR127" s="593"/>
      <c r="BS127" s="610"/>
      <c r="BT127" s="612" t="s">
        <v>411</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416</v>
      </c>
      <c r="CQ127" s="378"/>
      <c r="CR127" s="378"/>
      <c r="CS127" s="378"/>
      <c r="CT127" s="378"/>
      <c r="CU127" s="378"/>
      <c r="CV127" s="378"/>
      <c r="CW127" s="378"/>
      <c r="CX127" s="378"/>
      <c r="CY127" s="378"/>
      <c r="CZ127" s="378"/>
      <c r="DA127" s="378"/>
      <c r="DB127" s="378"/>
      <c r="DC127" s="378"/>
      <c r="DD127" s="378"/>
      <c r="DE127" s="378"/>
      <c r="DF127" s="472"/>
      <c r="DG127" s="633" t="s">
        <v>198</v>
      </c>
      <c r="DH127" s="641"/>
      <c r="DI127" s="641"/>
      <c r="DJ127" s="641"/>
      <c r="DK127" s="641"/>
      <c r="DL127" s="641" t="s">
        <v>198</v>
      </c>
      <c r="DM127" s="641"/>
      <c r="DN127" s="641"/>
      <c r="DO127" s="641"/>
      <c r="DP127" s="641"/>
      <c r="DQ127" s="641" t="s">
        <v>198</v>
      </c>
      <c r="DR127" s="641"/>
      <c r="DS127" s="641"/>
      <c r="DT127" s="641"/>
      <c r="DU127" s="641"/>
      <c r="DV127" s="713" t="s">
        <v>198</v>
      </c>
      <c r="DW127" s="713"/>
      <c r="DX127" s="713"/>
      <c r="DY127" s="713"/>
      <c r="DZ127" s="722"/>
    </row>
    <row r="128" spans="1:130" s="365" customFormat="1" ht="26.25" customHeight="1">
      <c r="A128" s="392" t="s">
        <v>495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t="s">
        <v>198</v>
      </c>
      <c r="AB128" s="487"/>
      <c r="AC128" s="487"/>
      <c r="AD128" s="487"/>
      <c r="AE128" s="498"/>
      <c r="AF128" s="514">
        <v>239</v>
      </c>
      <c r="AG128" s="487"/>
      <c r="AH128" s="487"/>
      <c r="AI128" s="487"/>
      <c r="AJ128" s="498"/>
      <c r="AK128" s="514">
        <v>239</v>
      </c>
      <c r="AL128" s="487"/>
      <c r="AM128" s="487"/>
      <c r="AN128" s="487"/>
      <c r="AO128" s="498"/>
      <c r="AP128" s="541"/>
      <c r="AQ128" s="549"/>
      <c r="AR128" s="549"/>
      <c r="AS128" s="549"/>
      <c r="AT128" s="559"/>
      <c r="AU128" s="378"/>
      <c r="AV128" s="378"/>
      <c r="AW128" s="378"/>
      <c r="AX128" s="384" t="s">
        <v>306</v>
      </c>
      <c r="AY128" s="407"/>
      <c r="AZ128" s="407"/>
      <c r="BA128" s="407"/>
      <c r="BB128" s="407"/>
      <c r="BC128" s="407"/>
      <c r="BD128" s="407"/>
      <c r="BE128" s="470"/>
      <c r="BF128" s="613" t="s">
        <v>198</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403</v>
      </c>
      <c r="CQ128" s="381"/>
      <c r="CR128" s="381"/>
      <c r="CS128" s="381"/>
      <c r="CT128" s="381"/>
      <c r="CU128" s="381"/>
      <c r="CV128" s="381"/>
      <c r="CW128" s="381"/>
      <c r="CX128" s="381"/>
      <c r="CY128" s="381"/>
      <c r="CZ128" s="381"/>
      <c r="DA128" s="381"/>
      <c r="DB128" s="381"/>
      <c r="DC128" s="381"/>
      <c r="DD128" s="381"/>
      <c r="DE128" s="381"/>
      <c r="DF128" s="611"/>
      <c r="DG128" s="702" t="s">
        <v>198</v>
      </c>
      <c r="DH128" s="705"/>
      <c r="DI128" s="705"/>
      <c r="DJ128" s="705"/>
      <c r="DK128" s="705"/>
      <c r="DL128" s="705" t="s">
        <v>198</v>
      </c>
      <c r="DM128" s="705"/>
      <c r="DN128" s="705"/>
      <c r="DO128" s="705"/>
      <c r="DP128" s="705"/>
      <c r="DQ128" s="705" t="s">
        <v>198</v>
      </c>
      <c r="DR128" s="705"/>
      <c r="DS128" s="705"/>
      <c r="DT128" s="705"/>
      <c r="DU128" s="705"/>
      <c r="DV128" s="715" t="s">
        <v>198</v>
      </c>
      <c r="DW128" s="715"/>
      <c r="DX128" s="715"/>
      <c r="DY128" s="715"/>
      <c r="DZ128" s="724"/>
    </row>
    <row r="129" spans="1:131" s="365" customFormat="1" ht="26.25" customHeight="1">
      <c r="A129" s="385" t="s">
        <v>173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235</v>
      </c>
      <c r="X129" s="466"/>
      <c r="Y129" s="466"/>
      <c r="Z129" s="476"/>
      <c r="AA129" s="482">
        <v>4949283</v>
      </c>
      <c r="AB129" s="446"/>
      <c r="AC129" s="446"/>
      <c r="AD129" s="446"/>
      <c r="AE129" s="499"/>
      <c r="AF129" s="515">
        <v>4878709</v>
      </c>
      <c r="AG129" s="446"/>
      <c r="AH129" s="446"/>
      <c r="AI129" s="446"/>
      <c r="AJ129" s="499"/>
      <c r="AK129" s="515">
        <v>4988719</v>
      </c>
      <c r="AL129" s="446"/>
      <c r="AM129" s="446"/>
      <c r="AN129" s="446"/>
      <c r="AO129" s="499"/>
      <c r="AP129" s="542"/>
      <c r="AQ129" s="550"/>
      <c r="AR129" s="550"/>
      <c r="AS129" s="550"/>
      <c r="AT129" s="560"/>
      <c r="AU129" s="576"/>
      <c r="AV129" s="576"/>
      <c r="AW129" s="576"/>
      <c r="AX129" s="585" t="s">
        <v>115</v>
      </c>
      <c r="AY129" s="378"/>
      <c r="AZ129" s="378"/>
      <c r="BA129" s="378"/>
      <c r="BB129" s="378"/>
      <c r="BC129" s="378"/>
      <c r="BD129" s="378"/>
      <c r="BE129" s="472"/>
      <c r="BF129" s="614" t="s">
        <v>198</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497</v>
      </c>
      <c r="X130" s="466"/>
      <c r="Y130" s="466"/>
      <c r="Z130" s="476"/>
      <c r="AA130" s="482">
        <v>593635</v>
      </c>
      <c r="AB130" s="446"/>
      <c r="AC130" s="446"/>
      <c r="AD130" s="446"/>
      <c r="AE130" s="499"/>
      <c r="AF130" s="515">
        <v>588631</v>
      </c>
      <c r="AG130" s="446"/>
      <c r="AH130" s="446"/>
      <c r="AI130" s="446"/>
      <c r="AJ130" s="499"/>
      <c r="AK130" s="515">
        <v>575759</v>
      </c>
      <c r="AL130" s="446"/>
      <c r="AM130" s="446"/>
      <c r="AN130" s="446"/>
      <c r="AO130" s="499"/>
      <c r="AP130" s="542"/>
      <c r="AQ130" s="550"/>
      <c r="AR130" s="550"/>
      <c r="AS130" s="550"/>
      <c r="AT130" s="560"/>
      <c r="AU130" s="576"/>
      <c r="AV130" s="576"/>
      <c r="AW130" s="576"/>
      <c r="AX130" s="585" t="s">
        <v>438</v>
      </c>
      <c r="AY130" s="378"/>
      <c r="AZ130" s="378"/>
      <c r="BA130" s="378"/>
      <c r="BB130" s="378"/>
      <c r="BC130" s="378"/>
      <c r="BD130" s="378"/>
      <c r="BE130" s="472"/>
      <c r="BF130" s="615">
        <v>8.4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175</v>
      </c>
      <c r="X131" s="467"/>
      <c r="Y131" s="467"/>
      <c r="Z131" s="477"/>
      <c r="AA131" s="484">
        <v>4355648</v>
      </c>
      <c r="AB131" s="489"/>
      <c r="AC131" s="489"/>
      <c r="AD131" s="489"/>
      <c r="AE131" s="501"/>
      <c r="AF131" s="517">
        <v>4290078</v>
      </c>
      <c r="AG131" s="489"/>
      <c r="AH131" s="489"/>
      <c r="AI131" s="489"/>
      <c r="AJ131" s="501"/>
      <c r="AK131" s="517">
        <v>4412960</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24.1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498</v>
      </c>
      <c r="W132" s="462"/>
      <c r="X132" s="462"/>
      <c r="Y132" s="462"/>
      <c r="Z132" s="478"/>
      <c r="AA132" s="485">
        <v>8.4201019000000006</v>
      </c>
      <c r="AB132" s="490"/>
      <c r="AC132" s="490"/>
      <c r="AD132" s="490"/>
      <c r="AE132" s="502"/>
      <c r="AF132" s="518">
        <v>8.439077331</v>
      </c>
      <c r="AG132" s="490"/>
      <c r="AH132" s="490"/>
      <c r="AI132" s="490"/>
      <c r="AJ132" s="502"/>
      <c r="AK132" s="518">
        <v>8.4523992969999995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8.4</v>
      </c>
      <c r="AB133" s="491"/>
      <c r="AC133" s="491"/>
      <c r="AD133" s="491"/>
      <c r="AE133" s="503"/>
      <c r="AF133" s="486">
        <v>8.4</v>
      </c>
      <c r="AG133" s="491"/>
      <c r="AH133" s="491"/>
      <c r="AI133" s="491"/>
      <c r="AJ133" s="503"/>
      <c r="AK133" s="486">
        <v>8.4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YSHmzv975R+eD6JcNDFpqUfpXlQgoh9ym6oLyVZeOIL2hMnUHgFxdsgTa0G7WAW16OTupldSiRZDNGlapK3EQQ==" saltValue="tXNRaf5ERlxN8I/YdQ/97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98</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6wBufMYRnELsalpfWjPfK3uYIOuSBv+8+DderwURLafV9Kb7rGLRoKT7a9PUVTav4y0CFToDMGQoDHK9AG1AGA==" saltValue="HK5RpkhbPKr2/F9/rTydxg=="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2rQLBZqMkn7NW9m4O16KoaryI7Sjsr1GxhUnsOX+fSM3/kCH1SUbXb5Civ1+2Zb63c0dBgpR5JA3bdoKbLTkhg==" saltValue="L+LohbseBTiNM81CavZYNQ==" spinCount="100000" sheet="1" objects="1" scenarios="1"/>
  <phoneticPr fontId="6"/>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499</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329</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86</v>
      </c>
      <c r="AP7" s="797"/>
      <c r="AQ7" s="808" t="s">
        <v>500</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501</v>
      </c>
      <c r="AQ8" s="809" t="s">
        <v>502</v>
      </c>
      <c r="AR8" s="823" t="s">
        <v>503</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504</v>
      </c>
      <c r="AL9" s="757"/>
      <c r="AM9" s="757"/>
      <c r="AN9" s="774"/>
      <c r="AO9" s="787">
        <v>1120168</v>
      </c>
      <c r="AP9" s="787">
        <v>58121</v>
      </c>
      <c r="AQ9" s="810">
        <v>93942</v>
      </c>
      <c r="AR9" s="824">
        <v>-38.1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206</v>
      </c>
      <c r="AL10" s="757"/>
      <c r="AM10" s="757"/>
      <c r="AN10" s="774"/>
      <c r="AO10" s="788">
        <v>240328</v>
      </c>
      <c r="AP10" s="788">
        <v>12470</v>
      </c>
      <c r="AQ10" s="811">
        <v>12590</v>
      </c>
      <c r="AR10" s="825">
        <v>-1</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401</v>
      </c>
      <c r="AL11" s="757"/>
      <c r="AM11" s="757"/>
      <c r="AN11" s="774"/>
      <c r="AO11" s="788">
        <v>14041</v>
      </c>
      <c r="AP11" s="788">
        <v>729</v>
      </c>
      <c r="AQ11" s="811">
        <v>461</v>
      </c>
      <c r="AR11" s="825">
        <v>58.1</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133</v>
      </c>
      <c r="AL12" s="757"/>
      <c r="AM12" s="757"/>
      <c r="AN12" s="774"/>
      <c r="AO12" s="788">
        <v>112</v>
      </c>
      <c r="AP12" s="788">
        <v>6</v>
      </c>
      <c r="AQ12" s="811">
        <v>24</v>
      </c>
      <c r="AR12" s="825">
        <v>-75</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505</v>
      </c>
      <c r="AL13" s="757"/>
      <c r="AM13" s="757"/>
      <c r="AN13" s="774"/>
      <c r="AO13" s="788">
        <v>36108</v>
      </c>
      <c r="AP13" s="788">
        <v>1874</v>
      </c>
      <c r="AQ13" s="811">
        <v>3962</v>
      </c>
      <c r="AR13" s="825">
        <v>-52.7</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506</v>
      </c>
      <c r="AL14" s="757"/>
      <c r="AM14" s="757"/>
      <c r="AN14" s="774"/>
      <c r="AO14" s="788">
        <v>28579</v>
      </c>
      <c r="AP14" s="788">
        <v>1483</v>
      </c>
      <c r="AQ14" s="811">
        <v>1657</v>
      </c>
      <c r="AR14" s="825">
        <v>-10.5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308</v>
      </c>
      <c r="AL15" s="758"/>
      <c r="AM15" s="758"/>
      <c r="AN15" s="775"/>
      <c r="AO15" s="788">
        <v>-56184</v>
      </c>
      <c r="AP15" s="788">
        <v>-2915</v>
      </c>
      <c r="AQ15" s="811">
        <v>-5526</v>
      </c>
      <c r="AR15" s="825">
        <v>-47.2</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1383152</v>
      </c>
      <c r="AP16" s="788">
        <v>71766</v>
      </c>
      <c r="AQ16" s="811">
        <v>107111</v>
      </c>
      <c r="AR16" s="825">
        <v>-33</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207</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507</v>
      </c>
      <c r="AP20" s="799" t="s">
        <v>333</v>
      </c>
      <c r="AQ20" s="812" t="s">
        <v>43</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5.6</v>
      </c>
      <c r="AP21" s="800">
        <v>9.3000000000000007</v>
      </c>
      <c r="AQ21" s="813">
        <v>-3.7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97.9</v>
      </c>
      <c r="AP22" s="801">
        <v>96.8</v>
      </c>
      <c r="AQ22" s="814">
        <v>1.1000000000000001</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86</v>
      </c>
      <c r="AP30" s="797"/>
      <c r="AQ30" s="808" t="s">
        <v>500</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501</v>
      </c>
      <c r="AQ31" s="809" t="s">
        <v>502</v>
      </c>
      <c r="AR31" s="823" t="s">
        <v>503</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710381</v>
      </c>
      <c r="AP32" s="788">
        <v>36859</v>
      </c>
      <c r="AQ32" s="815">
        <v>49869</v>
      </c>
      <c r="AR32" s="825">
        <v>-26.1</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198</v>
      </c>
      <c r="AP33" s="788" t="s">
        <v>198</v>
      </c>
      <c r="AQ33" s="815" t="s">
        <v>198</v>
      </c>
      <c r="AR33" s="825" t="s">
        <v>198</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198</v>
      </c>
      <c r="AP34" s="788" t="s">
        <v>198</v>
      </c>
      <c r="AQ34" s="815" t="s">
        <v>198</v>
      </c>
      <c r="AR34" s="825" t="s">
        <v>198</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125385</v>
      </c>
      <c r="AP35" s="788">
        <v>6506</v>
      </c>
      <c r="AQ35" s="815">
        <v>14647</v>
      </c>
      <c r="AR35" s="825">
        <v>-55.6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38</v>
      </c>
      <c r="AL36" s="761"/>
      <c r="AM36" s="761"/>
      <c r="AN36" s="778"/>
      <c r="AO36" s="788">
        <v>98184</v>
      </c>
      <c r="AP36" s="788">
        <v>5094</v>
      </c>
      <c r="AQ36" s="815">
        <v>2417</v>
      </c>
      <c r="AR36" s="825">
        <v>110.8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346</v>
      </c>
      <c r="AL37" s="761"/>
      <c r="AM37" s="761"/>
      <c r="AN37" s="778"/>
      <c r="AO37" s="788">
        <v>15049</v>
      </c>
      <c r="AP37" s="788">
        <v>781</v>
      </c>
      <c r="AQ37" s="815">
        <v>490</v>
      </c>
      <c r="AR37" s="825">
        <v>59.4</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198</v>
      </c>
      <c r="AP38" s="792" t="s">
        <v>198</v>
      </c>
      <c r="AQ38" s="816">
        <v>2</v>
      </c>
      <c r="AR38" s="814" t="s">
        <v>198</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83</v>
      </c>
      <c r="AL39" s="762"/>
      <c r="AM39" s="762"/>
      <c r="AN39" s="779"/>
      <c r="AO39" s="788">
        <v>-239</v>
      </c>
      <c r="AP39" s="788">
        <v>-12</v>
      </c>
      <c r="AQ39" s="815">
        <v>-2755</v>
      </c>
      <c r="AR39" s="825">
        <v>-99.6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-575759</v>
      </c>
      <c r="AP40" s="788">
        <v>-29874</v>
      </c>
      <c r="AQ40" s="815">
        <v>-44075</v>
      </c>
      <c r="AR40" s="825">
        <v>-32.200000000000003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387</v>
      </c>
      <c r="AL41" s="763"/>
      <c r="AM41" s="763"/>
      <c r="AN41" s="780"/>
      <c r="AO41" s="788">
        <v>373001</v>
      </c>
      <c r="AP41" s="788">
        <v>19354</v>
      </c>
      <c r="AQ41" s="815">
        <v>20595</v>
      </c>
      <c r="AR41" s="825">
        <v>-6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86</v>
      </c>
      <c r="AN49" s="781" t="s">
        <v>448</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520</v>
      </c>
      <c r="AQ50" s="818" t="s">
        <v>382</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1162374</v>
      </c>
      <c r="AN51" s="783">
        <v>59151</v>
      </c>
      <c r="AO51" s="795">
        <v>65.3</v>
      </c>
      <c r="AP51" s="806">
        <v>51264</v>
      </c>
      <c r="AQ51" s="819">
        <v>8.1999999999999993</v>
      </c>
      <c r="AR51" s="829">
        <v>57.1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717483</v>
      </c>
      <c r="AN52" s="784">
        <v>36511</v>
      </c>
      <c r="AO52" s="796">
        <v>54.8</v>
      </c>
      <c r="AP52" s="807">
        <v>26040</v>
      </c>
      <c r="AQ52" s="820">
        <v>4.5</v>
      </c>
      <c r="AR52" s="830">
        <v>50.3</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481</v>
      </c>
      <c r="AL53" s="764"/>
      <c r="AM53" s="770">
        <v>1824805</v>
      </c>
      <c r="AN53" s="783">
        <v>93326</v>
      </c>
      <c r="AO53" s="795">
        <v>57.8</v>
      </c>
      <c r="AP53" s="806">
        <v>96248</v>
      </c>
      <c r="AQ53" s="819">
        <v>87.7</v>
      </c>
      <c r="AR53" s="829">
        <v>-29.9</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1428363</v>
      </c>
      <c r="AN54" s="784">
        <v>73051</v>
      </c>
      <c r="AO54" s="796">
        <v>100.1</v>
      </c>
      <c r="AP54" s="807">
        <v>55768</v>
      </c>
      <c r="AQ54" s="820">
        <v>114.2</v>
      </c>
      <c r="AR54" s="830">
        <v>-14.1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316</v>
      </c>
      <c r="AL55" s="764"/>
      <c r="AM55" s="770">
        <v>1110876</v>
      </c>
      <c r="AN55" s="783">
        <v>57197</v>
      </c>
      <c r="AO55" s="795">
        <v>-38.700000000000003</v>
      </c>
      <c r="AP55" s="806">
        <v>76413</v>
      </c>
      <c r="AQ55" s="819">
        <v>-20.6</v>
      </c>
      <c r="AR55" s="829">
        <v>-18.100000000000001</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717164</v>
      </c>
      <c r="AN56" s="784">
        <v>36925</v>
      </c>
      <c r="AO56" s="796">
        <v>-49.5</v>
      </c>
      <c r="AP56" s="807">
        <v>39658</v>
      </c>
      <c r="AQ56" s="820">
        <v>-28.9</v>
      </c>
      <c r="AR56" s="830">
        <v>-20.6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138</v>
      </c>
      <c r="AL57" s="764"/>
      <c r="AM57" s="770">
        <v>2082108</v>
      </c>
      <c r="AN57" s="783">
        <v>107514</v>
      </c>
      <c r="AO57" s="795">
        <v>88</v>
      </c>
      <c r="AP57" s="806">
        <v>66481</v>
      </c>
      <c r="AQ57" s="819">
        <v>-13</v>
      </c>
      <c r="AR57" s="829">
        <v>101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1628965</v>
      </c>
      <c r="AN58" s="784">
        <v>84115</v>
      </c>
      <c r="AO58" s="796">
        <v>127.8</v>
      </c>
      <c r="AP58" s="807">
        <v>36120</v>
      </c>
      <c r="AQ58" s="820">
        <v>-8.9</v>
      </c>
      <c r="AR58" s="830">
        <v>136.69999999999999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866950</v>
      </c>
      <c r="AN59" s="783">
        <v>44983</v>
      </c>
      <c r="AO59" s="795">
        <v>-58.2</v>
      </c>
      <c r="AP59" s="806">
        <v>67825</v>
      </c>
      <c r="AQ59" s="819">
        <v>2</v>
      </c>
      <c r="AR59" s="829">
        <v>-60.2</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434818</v>
      </c>
      <c r="AN60" s="784">
        <v>22561</v>
      </c>
      <c r="AO60" s="796">
        <v>-73.2</v>
      </c>
      <c r="AP60" s="807">
        <v>39417</v>
      </c>
      <c r="AQ60" s="820">
        <v>9.1</v>
      </c>
      <c r="AR60" s="830">
        <v>-82.3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1409423</v>
      </c>
      <c r="AN61" s="783">
        <v>72434</v>
      </c>
      <c r="AO61" s="795">
        <v>22.8</v>
      </c>
      <c r="AP61" s="806">
        <v>71646</v>
      </c>
      <c r="AQ61" s="821">
        <v>12.9</v>
      </c>
      <c r="AR61" s="829">
        <v>9.9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985359</v>
      </c>
      <c r="AN62" s="784">
        <v>50633</v>
      </c>
      <c r="AO62" s="796">
        <v>32</v>
      </c>
      <c r="AP62" s="807">
        <v>39401</v>
      </c>
      <c r="AQ62" s="820">
        <v>18</v>
      </c>
      <c r="AR62" s="830">
        <v>14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Kt9Bzr5vf3Mb+Bx0v5y5MTJNB84Jv8/RZUZUye51cV0KsXLhMVxjvm8iAHzyIBDjoi6D7DRezLYffR7hJrr0zw==" saltValue="Eft25S5rzkakzCi2lipv9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98</v>
      </c>
    </row>
    <row r="120" spans="125:125" ht="13.5" hidden="1" customHeight="1"/>
    <row r="121" spans="125:125" ht="13.5" hidden="1" customHeight="1">
      <c r="DU121" s="726"/>
    </row>
  </sheetData>
  <sheetProtection algorithmName="SHA-512" hashValue="8xsaY87+kpd4emqKgdvxWuoEeHtht0nOzwQPYZFhvSxFf+O2ZPgGJMLhk9qk37yBPwfRO8x/qBgy090+Qqy61g==" saltValue="K4aTd4+vSzCpTQwyLRJLog=="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98</v>
      </c>
    </row>
  </sheetData>
  <sheetProtection algorithmName="SHA-512" hashValue="6mu+RPqVyvpbVk2AV1gDK3tuZLw01NJubOpbt/YJb0C+iXXUYVOFUwuWwRbY/of7i90nW9ocxkrsti1OHtoAsQ==" saltValue="qdh7eBKgNmYKLlcv2cxW2Q==" spinCount="100000" sheet="1" objects="1" scenarios="1"/>
  <phoneticPr fontId="6"/>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8</v>
      </c>
      <c r="C46" s="841"/>
      <c r="D46" s="841"/>
      <c r="E46" s="845" t="s">
        <v>18</v>
      </c>
      <c r="F46" s="849" t="s">
        <v>526</v>
      </c>
      <c r="G46" s="853" t="s">
        <v>528</v>
      </c>
      <c r="H46" s="853" t="s">
        <v>530</v>
      </c>
      <c r="I46" s="853" t="s">
        <v>531</v>
      </c>
      <c r="J46" s="858" t="s">
        <v>254</v>
      </c>
    </row>
    <row r="47" spans="2:10" ht="57.75" customHeight="1">
      <c r="B47" s="838"/>
      <c r="C47" s="842" t="s">
        <v>3</v>
      </c>
      <c r="D47" s="842"/>
      <c r="E47" s="846"/>
      <c r="F47" s="850">
        <v>39.380000000000003</v>
      </c>
      <c r="G47" s="854">
        <v>34.15</v>
      </c>
      <c r="H47" s="854">
        <v>32.78</v>
      </c>
      <c r="I47" s="854">
        <v>36.49</v>
      </c>
      <c r="J47" s="859">
        <v>36.5</v>
      </c>
    </row>
    <row r="48" spans="2:10" ht="57.75" customHeight="1">
      <c r="B48" s="839"/>
      <c r="C48" s="843" t="s">
        <v>10</v>
      </c>
      <c r="D48" s="843"/>
      <c r="E48" s="847"/>
      <c r="F48" s="851">
        <v>2.1800000000000002</v>
      </c>
      <c r="G48" s="855">
        <v>3.74</v>
      </c>
      <c r="H48" s="855">
        <v>9.6300000000000008</v>
      </c>
      <c r="I48" s="855">
        <v>7.98</v>
      </c>
      <c r="J48" s="860">
        <v>3.51</v>
      </c>
    </row>
    <row r="49" spans="2:10" ht="57.75" customHeight="1">
      <c r="B49" s="840"/>
      <c r="C49" s="844" t="s">
        <v>17</v>
      </c>
      <c r="D49" s="844"/>
      <c r="E49" s="848"/>
      <c r="F49" s="852" t="s">
        <v>430</v>
      </c>
      <c r="G49" s="856" t="s">
        <v>532</v>
      </c>
      <c r="H49" s="856">
        <v>6.22</v>
      </c>
      <c r="I49" s="856">
        <v>0.47</v>
      </c>
      <c r="J49" s="861" t="s">
        <v>533</v>
      </c>
    </row>
    <row r="50" spans="2:10"/>
  </sheetData>
  <sheetProtection algorithmName="SHA-512" hashValue="xNttan8h9WA8uuB0knVwVY2PIaBknc8g5qJsLrj/fgx6oOE/S1L/Yq7W8hwezb3jX5dvmmOzU6UR7ZUZdCuEUg==" saltValue="0SurW6uxymVdg0YD3mDN0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2025-02-19T04:57:07Z</dcterms:created>
  <dcterms:modified xsi:type="dcterms:W3CDTF">2025-09-10T06:31:17Z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2025-09-10T06:31:17Z</vt:filetime>
  </property>
</Properties>
</file>