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７年度）\M_財政\M4_財政診断\M409_財政状況資料集\01_令和５年度地方財政状況資料集の作成について（2回目・地方公会計関係）\05_HP掲載\"/>
    </mc:Choice>
  </mc:AlternateContent>
  <bookViews>
    <workbookView xWindow="0" yWindow="0" windowWidth="20490" windowHeight="777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C35" i="10"/>
  <c r="CO34" i="10"/>
  <c r="BE34" i="10"/>
  <c r="U34" i="10"/>
  <c r="U35" i="10" s="1"/>
  <c r="C34" i="10"/>
  <c r="AM34" i="10" s="1"/>
  <c r="AM35" i="10" s="1"/>
  <c r="BW34" i="10" l="1"/>
  <c r="BW35" i="10" s="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<sst xmlns="http://schemas.openxmlformats.org/spreadsheetml/2006/main" count="1171" uniqueCount="588">
  <si>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</si>
  <si>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</si>
  <si>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</si>
  <si>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</si>
  <si>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</si>
  <si>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</si>
  <si>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</si>
  <si>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</si>
  <si>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</si>
  <si>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</si>
  <si>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</si>
  <si>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</si>
  <si>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</si>
  <si>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</si>
  <si>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</si>
  <si>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</si>
  <si>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</si>
  <si>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</si>
  <si>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</si>
  <si>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</si>
  <si>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</si>
  <si>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</si>
  <si>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</si>
  <si>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</si>
  <si>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</si>
  <si>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</si>
  <si>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</si>
  <si>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</si>
  <si>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</si>
  <si>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</si>
  <si>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</si>
  <si>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</si>
  <si>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</si>
  <si>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</si>
  <si>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</si>
  <si>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</si>
  <si>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</si>
  <si>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</si>
  <si>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</si>
  <si>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</si>
  <si>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</si>
  <si>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</si>
  <si>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</si>
  <si>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</si>
  <si>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</si>
  <si>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</si>
  <si>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</si>
  <si>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</si>
  <si>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</si>
  <si>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</si>
  <si>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</si>
  <si>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</si>
  <si>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</si>
  <si>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</si>
  <si>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</si>
  <si>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</si>
  <si>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</si>
  <si>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</si>
  <si>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</si>
  <si>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</si>
  <si>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</si>
  <si>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</si>
  <si>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</si>
  <si>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</si>
  <si>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</si>
  <si>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</si>
  <si>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</si>
  <si>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</si>
  <si>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</si>
  <si>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</si>
  <si>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</si>
  <si>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</si>
  <si>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</si>
  <si>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</si>
  <si>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</si>
  <si>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</si>
  <si>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</si>
  <si>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</si>
  <si>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</si>
  <si>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</si>
  <si>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</si>
  <si>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</si>
  <si>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</si>
  <si>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</si>
  <si>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</si>
  <si>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</si>
  <si>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</si>
  <si>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</si>
  <si>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</si>
  <si>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</si>
  <si>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</si>
  <si>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</si>
  <si>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</si>
  <si>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</si>
  <si>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久山町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</si>
  <si>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</si>
  <si>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</si>
  <si>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</si>
  <si>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</si>
  <si>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</si>
  <si>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</si>
  <si>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</si>
  <si>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</si>
  <si>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</si>
  <si>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</si>
  <si>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</si>
  <si>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</si>
  <si>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</si>
  <si>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</si>
  <si>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</si>
  <si>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</si>
  <si>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</si>
  <si>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</si>
  <si>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</si>
  <si>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</si>
  <si>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</si>
  <si>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</si>
  <si>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</si>
  <si>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</si>
  <si>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</si>
  <si>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</si>
  <si>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</si>
  <si>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</si>
  <si>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</si>
  <si>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</si>
  <si>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</si>
  <si>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</si>
  <si>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</si>
  <si>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</si>
  <si>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</si>
  <si>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</si>
  <si>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</si>
  <si>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</si>
  <si>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</si>
  <si>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</si>
  <si>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</si>
  <si>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</si>
  <si>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</si>
  <si>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</si>
  <si>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</si>
  <si>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</si>
  <si>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</si>
  <si>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</si>
  <si>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</si>
  <si>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-0.4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</si>
  <si>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</si>
  <si>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</si>
  <si>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</si>
  <si>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</si>
  <si>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</si>
  <si>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</si>
  <si>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</si>
  <si>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</si>
  <si>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</si>
  <si>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</si>
  <si>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</si>
  <si>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</si>
  <si>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</si>
  <si>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</si>
  <si>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</si>
  <si>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</si>
  <si>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</si>
  <si>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</si>
  <si>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</si>
  <si>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</si>
  <si>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</si>
  <si>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</si>
  <si>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</si>
  <si>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</si>
  <si>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</si>
  <si>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</si>
  <si>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</si>
  <si>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</si>
  <si>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</si>
  <si>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</si>
  <si>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</si>
  <si>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</si>
  <si>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</si>
  <si>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</si>
  <si>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</si>
  <si>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</si>
  <si>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</si>
  <si>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</si>
  <si>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</si>
  <si>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</si>
  <si>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</si>
  <si>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</si>
  <si>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</si>
  <si>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</si>
  <si>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</si>
  <si>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</si>
  <si>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</si>
  <si>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</si>
  <si>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</si>
  <si>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</si>
  <si>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</si>
  <si>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</si>
  <si>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</si>
  <si>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</si>
  <si>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</si>
  <si>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</si>
  <si>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</si>
  <si>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</si>
  <si>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福岡県久山町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</si>
  <si>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</si>
  <si>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</si>
  <si>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</si>
  <si>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</si>
  <si>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</si>
  <si>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</si>
  <si>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</si>
  <si>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</si>
  <si>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</si>
  <si>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</si>
  <si>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</si>
  <si>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</si>
  <si>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</si>
  <si>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</si>
  <si>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</si>
  <si>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</si>
  <si>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</si>
  <si>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</si>
  <si>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</si>
  <si>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</si>
  <si>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</si>
  <si>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</si>
  <si>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</si>
  <si>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</si>
  <si>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</si>
  <si>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</si>
  <si>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</si>
  <si>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</si>
  <si>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</si>
  <si>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</si>
  <si>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</si>
  <si>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</si>
  <si>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</si>
  <si>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</si>
  <si>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</si>
  <si>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</si>
  <si>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</si>
  <si>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</si>
  <si>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</si>
  <si>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</si>
  <si>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</si>
  <si>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</si>
  <si>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</si>
  <si>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</si>
  <si>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</si>
  <si>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</si>
  <si>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</si>
  <si>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</si>
  <si>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</si>
  <si>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</si>
  <si>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</si>
  <si>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</si>
  <si>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</si>
  <si>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</si>
  <si>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</si>
  <si>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</si>
  <si>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</si>
  <si>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</si>
  <si>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</si>
  <si>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</si>
  <si>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</si>
  <si>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</si>
  <si>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</si>
  <si>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</si>
  <si>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</si>
  <si>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</si>
  <si>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</si>
  <si>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</si>
  <si>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</si>
  <si>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</si>
  <si>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</si>
  <si>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</si>
  <si>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</si>
  <si>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</si>
  <si>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</si>
  <si>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</si>
  <si>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</si>
  <si>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</si>
  <si>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</si>
  <si>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</si>
  <si>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</si>
  <si>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</si>
  <si>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</si>
  <si>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</si>
  <si>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</si>
  <si>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</si>
  <si>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</si>
  <si>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</si>
  <si>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</si>
  <si>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</si>
  <si>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</si>
  <si>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</si>
  <si>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</si>
  <si>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</si>
  <si>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</si>
  <si>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</si>
  <si>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</si>
  <si>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</si>
  <si>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</si>
  <si>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</si>
  <si>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</si>
  <si>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</si>
  <si>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</si>
  <si>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</si>
  <si>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</si>
  <si>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</si>
  <si>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</si>
  <si>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</si>
  <si>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</si>
  <si>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</si>
  <si>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</si>
  <si>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</si>
  <si>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</si>
  <si>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</si>
  <si>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</si>
  <si>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</si>
  <si>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</si>
  <si>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</si>
  <si>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</si>
  <si>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</si>
  <si>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</si>
  <si>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</si>
  <si>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</si>
  <si>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</si>
  <si>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</si>
  <si>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</si>
  <si>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</si>
  <si>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</si>
  <si>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</si>
  <si>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</si>
  <si>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</si>
  <si>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</si>
  <si>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</si>
  <si>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</si>
  <si>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</si>
  <si>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</si>
  <si>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</si>
  <si>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</si>
  <si>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</si>
  <si>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</si>
  <si>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</si>
  <si>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</si>
  <si>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</si>
  <si>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</si>
  <si>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</si>
  <si>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</si>
  <si>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</si>
  <si>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</si>
  <si>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</si>
  <si>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</si>
  <si>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福岡県久山町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</si>
  <si>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</si>
  <si>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</si>
  <si>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</si>
  <si>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</si>
  <si>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</si>
  <si>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</si>
  <si>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</si>
  <si>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</si>
  <si>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</si>
  <si>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</si>
  <si>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</si>
  <si>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</si>
  <si>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</si>
  <si>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</si>
  <si>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</si>
  <si>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</si>
  <si>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</si>
  <si>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</si>
  <si>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</si>
  <si>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</si>
  <si>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</si>
  <si>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</si>
  <si>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</si>
  <si>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</si>
  <si>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</si>
  <si>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</si>
  <si>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</si>
  <si>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</si>
  <si>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</si>
  <si>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</si>
  <si>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</si>
  <si>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</si>
  <si>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</si>
  <si>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</si>
  <si>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</si>
  <si>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</si>
  <si>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</si>
  <si>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</si>
  <si>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</si>
  <si>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</si>
  <si>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</si>
  <si>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</si>
  <si>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</si>
  <si>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</si>
  <si>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</si>
  <si>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</si>
  <si>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</si>
  <si>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</si>
  <si>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</si>
  <si>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</si>
  <si>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</si>
  <si>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</si>
  <si>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</si>
  <si>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</si>
  <si>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</si>
  <si>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</si>
  <si>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</si>
  <si>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</si>
  <si>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</si>
  <si>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</si>
  <si>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</si>
  <si>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</si>
  <si>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</si>
  <si>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</si>
  <si>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</si>
  <si>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</si>
  <si>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</si>
  <si>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</si>
  <si>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</si>
  <si>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</si>
  <si>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</si>
  <si>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</si>
  <si>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</si>
  <si>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</si>
  <si>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</si>
  <si>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</si>
  <si>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</si>
  <si>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</si>
  <si>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</si>
  <si>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</si>
  <si>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</si>
  <si>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</si>
  <si>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</si>
  <si>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</si>
  <si>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</si>
  <si>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</si>
  <si>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</si>
  <si>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</si>
  <si>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</si>
  <si>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</si>
  <si>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</si>
  <si>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</si>
  <si>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</si>
  <si>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</si>
  <si>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</si>
  <si>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</si>
  <si>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</si>
  <si>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</si>
  <si>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</si>
  <si>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</si>
  <si>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</si>
  <si>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</si>
  <si>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</si>
  <si>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</si>
  <si>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</si>
  <si>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</si>
  <si>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</si>
  <si>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</si>
  <si>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</si>
  <si>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</si>
  <si>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</si>
  <si>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</si>
  <si>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</si>
  <si>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</si>
  <si>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</si>
  <si>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</si>
  <si>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</si>
  <si>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</si>
  <si>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</si>
  <si>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</si>
  <si>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</si>
  <si>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</si>
  <si>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</si>
  <si>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</si>
  <si>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</si>
  <si>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</si>
  <si>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</si>
  <si>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</si>
  <si>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</si>
  <si>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</si>
  <si>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</si>
  <si>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</si>
  <si>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</si>
  <si>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</si>
  <si>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</si>
  <si>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</si>
  <si>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</si>
  <si>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</si>
  <si>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</si>
  <si>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</si>
  <si>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</si>
  <si>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</si>
  <si>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</si>
  <si>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</si>
  <si>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</si>
  <si>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</si>
  <si>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</si>
  <si>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</si>
  <si>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</si>
  <si>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</si>
  <si>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</si>
  <si>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</si>
  <si>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</si>
  <si>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</si>
  <si>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</si>
  <si>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</si>
  <si>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</si>
  <si>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</si>
  <si>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</si>
  <si>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</si>
  <si>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</si>
  <si>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</si>
  <si>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</si>
  <si>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</si>
  <si>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</si>
  <si>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</si>
  <si>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</si>
  <si>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</si>
  <si>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</si>
  <si>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</si>
  <si>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</si>
  <si>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</si>
  <si>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</si>
  <si>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9.34</t>
  </si>
  <si>
    <t>一般会計</t>
  </si>
  <si>
    <t>水道事業会計</t>
  </si>
  <si>
    <t>下水道事業会計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</si>
  <si>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</si>
  <si>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</si>
  <si>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</si>
  <si>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</si>
  <si>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</si>
  <si>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</si>
  <si>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</si>
  <si>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</si>
  <si>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</si>
  <si>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福岡市東部（伏谷）埋立場関連整備基金</t>
    <phoneticPr fontId="5"/>
  </si>
  <si>
    <t>公共施設等整備保全基金</t>
    <phoneticPr fontId="2"/>
  </si>
  <si>
    <t>久山町農業振興基金</t>
    <phoneticPr fontId="2"/>
  </si>
  <si>
    <t>採石災害対策基金</t>
    <phoneticPr fontId="2"/>
  </si>
  <si>
    <t>-</t>
    <phoneticPr fontId="2"/>
  </si>
  <si>
    <t>福岡県市町村消防団員等公務災害補償組合</t>
  </si>
  <si>
    <t>福岡県市町村職員退職手当組合（一般会計）</t>
    <rPh sb="15" eb="19">
      <t>イッパンカイケイ</t>
    </rPh>
    <phoneticPr fontId="1"/>
  </si>
  <si>
    <t>福岡県市町村職員退職手当組合（基金特別会計）</t>
    <rPh sb="15" eb="17">
      <t>キキン</t>
    </rPh>
    <rPh sb="17" eb="21">
      <t>トクベツカイケイ</t>
    </rPh>
    <phoneticPr fontId="4"/>
  </si>
  <si>
    <t>福岡県自治会館管理組合</t>
  </si>
  <si>
    <t>糟屋郡自治会館組合</t>
  </si>
  <si>
    <t>糟屋郡篠栗町外一市五町財産組合</t>
  </si>
  <si>
    <t>北筑昇華苑組合</t>
  </si>
  <si>
    <t>粕屋南部消防組合（一般会計）</t>
    <rPh sb="9" eb="13">
      <t>イッパンカイケイ</t>
    </rPh>
    <phoneticPr fontId="1"/>
  </si>
  <si>
    <t>粕屋南部消防組合（粕屋中南部休日診療所特別会計）</t>
    <rPh sb="9" eb="11">
      <t>カスヤ</t>
    </rPh>
    <rPh sb="11" eb="14">
      <t>チュウナンブ</t>
    </rPh>
    <rPh sb="14" eb="16">
      <t>キュウジツ</t>
    </rPh>
    <rPh sb="16" eb="18">
      <t>シンリョウ</t>
    </rPh>
    <rPh sb="18" eb="19">
      <t>ショ</t>
    </rPh>
    <rPh sb="19" eb="23">
      <t>トクベツカイケイ</t>
    </rPh>
    <phoneticPr fontId="4"/>
  </si>
  <si>
    <t>福岡県自治振興組合（一般会計）</t>
    <rPh sb="10" eb="14">
      <t>イッパンカイケイ</t>
    </rPh>
    <phoneticPr fontId="1"/>
  </si>
  <si>
    <t>福岡県自治振興組合（公文書館事業特別会計）</t>
    <rPh sb="10" eb="14">
      <t>コウブンショカン</t>
    </rPh>
    <rPh sb="14" eb="16">
      <t>ジギョウ</t>
    </rPh>
    <rPh sb="16" eb="20">
      <t>トクベツカイケイ</t>
    </rPh>
    <phoneticPr fontId="4"/>
  </si>
  <si>
    <t>福岡都市圏広域行政事業組合（一般会計）</t>
    <rPh sb="14" eb="18">
      <t>イッパンカイケイ</t>
    </rPh>
    <phoneticPr fontId="4"/>
  </si>
  <si>
    <t>福岡都市圏広域行政事業組合（流域連携事業特別会計）</t>
    <rPh sb="14" eb="20">
      <t>リュウイキレンケイジギョウ</t>
    </rPh>
    <rPh sb="20" eb="24">
      <t>トクベツカイケイ</t>
    </rPh>
    <phoneticPr fontId="4"/>
  </si>
  <si>
    <t>福岡都市圏広域行政事業組合（競艇事業特別会計）</t>
    <rPh sb="14" eb="16">
      <t>キョウテイ</t>
    </rPh>
    <rPh sb="16" eb="18">
      <t>ジギョウ</t>
    </rPh>
    <rPh sb="18" eb="20">
      <t>トクベツ</t>
    </rPh>
    <rPh sb="20" eb="22">
      <t>カイケイ</t>
    </rPh>
    <phoneticPr fontId="4"/>
  </si>
  <si>
    <t>福岡県介護保険広域連合（一般会計）</t>
    <rPh sb="12" eb="16">
      <t>イッパンカイケイ</t>
    </rPh>
    <phoneticPr fontId="1"/>
  </si>
  <si>
    <t>福岡県介護保険広域連合（介護保険事業特別会計）</t>
    <rPh sb="12" eb="14">
      <t>カイゴ</t>
    </rPh>
    <rPh sb="14" eb="16">
      <t>ホケン</t>
    </rPh>
    <rPh sb="16" eb="18">
      <t>ジギョウ</t>
    </rPh>
    <rPh sb="18" eb="20">
      <t>トクベツ</t>
    </rPh>
    <rPh sb="20" eb="22">
      <t>カイケイ</t>
    </rPh>
    <phoneticPr fontId="4"/>
  </si>
  <si>
    <t>福岡県後期高齢者医療広域連合（一般会計）</t>
    <rPh sb="15" eb="19">
      <t>イッパンカイケイ</t>
    </rPh>
    <phoneticPr fontId="1"/>
  </si>
  <si>
    <t>福岡県後期高齢者医療広域連合（後期高齢者医療特別会計）</t>
    <rPh sb="15" eb="20">
      <t>コウキコウレイシャ</t>
    </rPh>
    <rPh sb="20" eb="22">
      <t>イリョウ</t>
    </rPh>
    <rPh sb="22" eb="26">
      <t>トクベツカイケイ</t>
    </rPh>
    <phoneticPr fontId="4"/>
  </si>
  <si>
    <t>福岡地区水道企業団</t>
    <rPh sb="0" eb="4">
      <t>フクオカチク</t>
    </rPh>
    <rPh sb="4" eb="9">
      <t>スイドウキギョウダン</t>
    </rPh>
    <phoneticPr fontId="4"/>
  </si>
  <si>
    <t>-</t>
    <phoneticPr fontId="2"/>
  </si>
  <si>
    <t>-</t>
    <phoneticPr fontId="2"/>
  </si>
  <si>
    <t>-</t>
    <phoneticPr fontId="2"/>
  </si>
  <si>
    <t>-</t>
    <phoneticPr fontId="2"/>
  </si>
  <si>
    <t>-</t>
    <phoneticPr fontId="2"/>
  </si>
  <si>
    <t>法適用企業</t>
    <rPh sb="0" eb="5">
      <t>ホウテキヨウキギョウ</t>
    </rPh>
    <phoneticPr fontId="2"/>
  </si>
  <si>
    <t>久山町教育振興基金</t>
    <rPh sb="0" eb="3">
      <t>ヒサヤママチ</t>
    </rPh>
    <phoneticPr fontId="2"/>
  </si>
  <si>
    <t>実質公債費比率</t>
    <phoneticPr fontId="5"/>
  </si>
  <si>
    <t>将来負担比率</t>
    <phoneticPr fontId="5"/>
  </si>
  <si>
    <t>類似団体内平均値</t>
    <phoneticPr fontId="5"/>
  </si>
  <si>
    <t>実質公債費比率</t>
    <phoneticPr fontId="5"/>
  </si>
  <si>
    <t>将来負担比率</t>
    <phoneticPr fontId="5"/>
  </si>
  <si>
    <t>当該団体値</t>
    <rPh sb="0" eb="2">
      <t>トウガイ</t>
    </rPh>
    <rPh sb="2" eb="4">
      <t>ダンタイ</t>
    </rPh>
    <rPh sb="4" eb="5">
      <t>アタイ</t>
    </rPh>
    <phoneticPr fontId="5"/>
  </si>
  <si>
    <t>(　参考　）</t>
    <rPh sb="2" eb="4">
      <t>サンコウ</t>
    </rPh>
    <phoneticPr fontId="5"/>
  </si>
  <si>
    <t>毎年、臨時財源対策債や公共事業に伴う事業債の償還が発生している。特に平成25年度借入の第三セクター等改革推進債の償還が大きく約130,000千円ある。この償還が令和5年9月に終了した。償還のピークは令和4年度にピークを迎えており、令和5年度からは償還額が下がる予定である。今後も施設改修などが控えているが、財政状況を見ながら、適切な運用を行う。</t>
    <rPh sb="115" eb="117">
      <t>レイワ</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</si>
  <si>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</si>
  <si>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</si>
  <si>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</si>
  <si>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類似団体内平均値</t>
    <phoneticPr fontId="5"/>
  </si>
  <si>
    <t>令和5年度は、公営企業債等繰入見込額が減少になった事及び、充当可能基金が増額できた事により、将来負担比率が減少した。しかし、有形固定資産減価償却率については、施設の老朽化が進んでいる事により、依然として増加傾向である。施設の改修事業に町債を充当する傾向があるため、改修計画と併せて将来負担比率も加味した資金計画が必要である。</t>
    <rPh sb="29" eb="31">
      <t>ジュウトウ</t>
    </rPh>
    <rPh sb="31" eb="33">
      <t>カノウ</t>
    </rPh>
    <rPh sb="33" eb="35">
      <t>キキン</t>
    </rPh>
    <rPh sb="36" eb="38">
      <t>ゾウガク</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</si>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</sst>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145139</c:v>
                </c:pt>
                <c:pt idx="1">
                  <c:v>125391</c:v>
                </c:pt>
                <c:pt idx="2">
                  <c:v>138402</c:v>
                </c:pt>
                <c:pt idx="3">
                  <c:v>146367</c:v>
                </c:pt>
                <c:pt idx="4">
                  <c:v>165181</c:v>
                </c:pt>
              </c:numCache>
            </c:numRef>
          </c:val>
          <c:smooth val="0"/>
          <c:extLst xmlns:c16r2="http://schemas.microsoft.com/office/drawing/2015/06/chart">
            <c:ext xmlns:c16="http://schemas.microsoft.com/office/drawing/2014/chart" uri="{C3380CC4-5D6E-409C-BE32-E72D297353CC}">
              <c16:uniqueId val="{00000000-4BDE-4B67-9287-63D80412B54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121213</c:v>
                </c:pt>
                <c:pt idx="1">
                  <c:v>68471</c:v>
                </c:pt>
                <c:pt idx="2">
                  <c:v>53858</c:v>
                </c:pt>
                <c:pt idx="3">
                  <c:v>78055</c:v>
                </c:pt>
                <c:pt idx="4">
                  <c:v>85007</c:v>
                </c:pt>
              </c:numCache>
            </c:numRef>
          </c:val>
          <c:smooth val="0"/>
          <c:extLst xmlns:c16r2="http://schemas.microsoft.com/office/drawing/2015/06/chart">
            <c:ext xmlns:c16="http://schemas.microsoft.com/office/drawing/2014/chart" uri="{C3380CC4-5D6E-409C-BE32-E72D297353CC}">
              <c16:uniqueId val="{00000001-4BDE-4B67-9287-63D80412B542}"/>
            </c:ext>
          </c:extLst>
        </c:ser>
        <c:dLbls>
          <c:showLegendKey val="0"/>
          <c:showVal val="0"/>
          <c:showCatName val="0"/>
          <c:showSerName val="0"/>
          <c:showPercent val="0"/>
          <c:showBubbleSize val="0"/>
        </c:dLbls>
        <c:marker val="1"/>
        <c:smooth val="0"/>
        <c:axId val="560473240"/>
        <c:axId val="560474416"/>
      </c:lineChart>
      <c:catAx>
        <c:axId val="5604732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60474416"/>
        <c:crosses val="autoZero"/>
        <c:auto val="1"/>
        <c:lblAlgn val="ctr"/>
        <c:lblOffset val="100"/>
        <c:tickLblSkip val="1"/>
        <c:tickMarkSkip val="1"/>
        <c:noMultiLvlLbl val="0"/>
      </c:catAx>
      <c:valAx>
        <c:axId val="560474416"/>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604732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4.4000000000000004</c:v>
                </c:pt>
                <c:pt idx="1">
                  <c:v>10.36</c:v>
                </c:pt>
                <c:pt idx="2">
                  <c:v>15.5</c:v>
                </c:pt>
                <c:pt idx="3">
                  <c:v>17.690000000000001</c:v>
                </c:pt>
                <c:pt idx="4">
                  <c:v>16.73</c:v>
                </c:pt>
              </c:numCache>
            </c:numRef>
          </c:val>
          <c:extLst xmlns:c16r2="http://schemas.microsoft.com/office/drawing/2015/06/chart">
            <c:ext xmlns:c16="http://schemas.microsoft.com/office/drawing/2014/chart" uri="{C3380CC4-5D6E-409C-BE32-E72D297353CC}">
              <c16:uniqueId val="{00000000-7697-48BA-A8DF-A453CD446FE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24.94</c:v>
                </c:pt>
                <c:pt idx="1">
                  <c:v>26.74</c:v>
                </c:pt>
                <c:pt idx="2">
                  <c:v>41.46</c:v>
                </c:pt>
                <c:pt idx="3">
                  <c:v>45.57</c:v>
                </c:pt>
                <c:pt idx="4">
                  <c:v>49.18</c:v>
                </c:pt>
              </c:numCache>
            </c:numRef>
          </c:val>
          <c:extLst xmlns:c16r2="http://schemas.microsoft.com/office/drawing/2015/06/chart">
            <c:ext xmlns:c16="http://schemas.microsoft.com/office/drawing/2014/chart" uri="{C3380CC4-5D6E-409C-BE32-E72D297353CC}">
              <c16:uniqueId val="{00000001-7697-48BA-A8DF-A453CD446FE8}"/>
            </c:ext>
          </c:extLst>
        </c:ser>
        <c:dLbls>
          <c:showLegendKey val="0"/>
          <c:showVal val="0"/>
          <c:showCatName val="0"/>
          <c:showSerName val="0"/>
          <c:showPercent val="0"/>
          <c:showBubbleSize val="0"/>
        </c:dLbls>
        <c:gapWidth val="250"/>
        <c:overlap val="100"/>
        <c:axId val="560481472"/>
        <c:axId val="5604779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-9.34</c:v>
                </c:pt>
                <c:pt idx="1">
                  <c:v>9.23</c:v>
                </c:pt>
                <c:pt idx="2">
                  <c:v>23.01</c:v>
                </c:pt>
                <c:pt idx="3">
                  <c:v>4.8</c:v>
                </c:pt>
                <c:pt idx="4">
                  <c:v>5.62</c:v>
                </c:pt>
              </c:numCache>
            </c:numRef>
          </c:val>
          <c:smooth val="0"/>
          <c:extLst xmlns:c16r2="http://schemas.microsoft.com/office/drawing/2015/06/chart">
            <c:ext xmlns:c16="http://schemas.microsoft.com/office/drawing/2014/chart" uri="{C3380CC4-5D6E-409C-BE32-E72D297353CC}">
              <c16:uniqueId val="{00000002-7697-48BA-A8DF-A453CD446FE8}"/>
            </c:ext>
          </c:extLst>
        </c:ser>
        <c:dLbls>
          <c:showLegendKey val="0"/>
          <c:showVal val="0"/>
          <c:showCatName val="0"/>
          <c:showSerName val="0"/>
          <c:showPercent val="0"/>
          <c:showBubbleSize val="0"/>
        </c:dLbls>
        <c:marker val="1"/>
        <c:smooth val="0"/>
        <c:axId val="560481472"/>
        <c:axId val="560477944"/>
      </c:lineChart>
      <c:catAx>
        <c:axId val="560481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60477944"/>
        <c:crosses val="autoZero"/>
        <c:auto val="1"/>
        <c:lblAlgn val="ctr"/>
        <c:lblOffset val="100"/>
        <c:tickLblSkip val="1"/>
        <c:tickMarkSkip val="1"/>
        <c:noMultiLvlLbl val="0"/>
      </c:catAx>
      <c:valAx>
        <c:axId val="5604779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60481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1.45</c:v>
                </c:pt>
                <c:pt idx="2">
                  <c:v>#N/A</c:v>
                </c:pt>
                <c:pt idx="3">
                  <c:v>1.07</c:v>
                </c:pt>
                <c:pt idx="4">
                  <c:v>#N/A</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5B0B-4024-81E0-CC56F1DB12A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5B0B-4024-81E0-CC56F1DB12A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5B0B-4024-81E0-CC56F1DB12A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5B0B-4024-81E0-CC56F1DB12A1}"/>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5B0B-4024-81E0-CC56F1DB12A1}"/>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0.19</c:v>
                </c:pt>
                <c:pt idx="2">
                  <c:v>#N/A</c:v>
                </c:pt>
                <c:pt idx="3">
                  <c:v>0.16</c:v>
                </c:pt>
                <c:pt idx="4">
                  <c:v>#N/A</c:v>
                </c:pt>
                <c:pt idx="5">
                  <c:v>0.16</c:v>
                </c:pt>
                <c:pt idx="6">
                  <c:v>#N/A</c:v>
                </c:pt>
                <c:pt idx="7">
                  <c:v>0.15</c:v>
                </c:pt>
                <c:pt idx="8">
                  <c:v>#N/A</c:v>
                </c:pt>
                <c:pt idx="9">
                  <c:v>0.17</c:v>
                </c:pt>
              </c:numCache>
            </c:numRef>
          </c:val>
          <c:extLst xmlns:c16r2="http://schemas.microsoft.com/office/drawing/2015/06/chart">
            <c:ext xmlns:c16="http://schemas.microsoft.com/office/drawing/2014/chart" uri="{C3380CC4-5D6E-409C-BE32-E72D297353CC}">
              <c16:uniqueId val="{00000005-5B0B-4024-81E0-CC56F1DB12A1}"/>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0.95</c:v>
                </c:pt>
                <c:pt idx="2">
                  <c:v>#N/A</c:v>
                </c:pt>
                <c:pt idx="3">
                  <c:v>0.59</c:v>
                </c:pt>
                <c:pt idx="4">
                  <c:v>#N/A</c:v>
                </c:pt>
                <c:pt idx="5">
                  <c:v>0.82</c:v>
                </c:pt>
                <c:pt idx="6">
                  <c:v>#N/A</c:v>
                </c:pt>
                <c:pt idx="7">
                  <c:v>0.83</c:v>
                </c:pt>
                <c:pt idx="8">
                  <c:v>#N/A</c:v>
                </c:pt>
                <c:pt idx="9">
                  <c:v>2.0099999999999998</c:v>
                </c:pt>
              </c:numCache>
            </c:numRef>
          </c:val>
          <c:extLst xmlns:c16r2="http://schemas.microsoft.com/office/drawing/2015/06/chart">
            <c:ext xmlns:c16="http://schemas.microsoft.com/office/drawing/2014/chart" uri="{C3380CC4-5D6E-409C-BE32-E72D297353CC}">
              <c16:uniqueId val="{00000006-5B0B-4024-81E0-CC56F1DB12A1}"/>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3.44</c:v>
                </c:pt>
                <c:pt idx="2">
                  <c:v>#N/A</c:v>
                </c:pt>
                <c:pt idx="3">
                  <c:v>0.39</c:v>
                </c:pt>
                <c:pt idx="4">
                  <c:v>#N/A</c:v>
                </c:pt>
                <c:pt idx="5">
                  <c:v>0.23</c:v>
                </c:pt>
                <c:pt idx="6">
                  <c:v>#N/A</c:v>
                </c:pt>
                <c:pt idx="7">
                  <c:v>3.14</c:v>
                </c:pt>
                <c:pt idx="8">
                  <c:v>#N/A</c:v>
                </c:pt>
                <c:pt idx="9">
                  <c:v>2.95</c:v>
                </c:pt>
              </c:numCache>
            </c:numRef>
          </c:val>
          <c:extLst xmlns:c16r2="http://schemas.microsoft.com/office/drawing/2015/06/chart">
            <c:ext xmlns:c16="http://schemas.microsoft.com/office/drawing/2014/chart" uri="{C3380CC4-5D6E-409C-BE32-E72D297353CC}">
              <c16:uniqueId val="{00000007-5B0B-4024-81E0-CC56F1DB12A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17.350000000000001</c:v>
                </c:pt>
                <c:pt idx="2">
                  <c:v>#N/A</c:v>
                </c:pt>
                <c:pt idx="3">
                  <c:v>17.690000000000001</c:v>
                </c:pt>
                <c:pt idx="4">
                  <c:v>#N/A</c:v>
                </c:pt>
                <c:pt idx="5">
                  <c:v>16.29</c:v>
                </c:pt>
                <c:pt idx="6">
                  <c:v>#N/A</c:v>
                </c:pt>
                <c:pt idx="7">
                  <c:v>16.25</c:v>
                </c:pt>
                <c:pt idx="8">
                  <c:v>#N/A</c:v>
                </c:pt>
                <c:pt idx="9">
                  <c:v>15.2</c:v>
                </c:pt>
              </c:numCache>
            </c:numRef>
          </c:val>
          <c:extLst xmlns:c16r2="http://schemas.microsoft.com/office/drawing/2015/06/chart">
            <c:ext xmlns:c16="http://schemas.microsoft.com/office/drawing/2014/chart" uri="{C3380CC4-5D6E-409C-BE32-E72D297353CC}">
              <c16:uniqueId val="{00000008-5B0B-4024-81E0-CC56F1DB12A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4.3899999999999997</c:v>
                </c:pt>
                <c:pt idx="2">
                  <c:v>#N/A</c:v>
                </c:pt>
                <c:pt idx="3">
                  <c:v>10.36</c:v>
                </c:pt>
                <c:pt idx="4">
                  <c:v>#N/A</c:v>
                </c:pt>
                <c:pt idx="5">
                  <c:v>15.49</c:v>
                </c:pt>
                <c:pt idx="6">
                  <c:v>#N/A</c:v>
                </c:pt>
                <c:pt idx="7">
                  <c:v>17.690000000000001</c:v>
                </c:pt>
                <c:pt idx="8">
                  <c:v>#N/A</c:v>
                </c:pt>
                <c:pt idx="9">
                  <c:v>16.73</c:v>
                </c:pt>
              </c:numCache>
            </c:numRef>
          </c:val>
          <c:extLst xmlns:c16r2="http://schemas.microsoft.com/office/drawing/2015/06/chart">
            <c:ext xmlns:c16="http://schemas.microsoft.com/office/drawing/2014/chart" uri="{C3380CC4-5D6E-409C-BE32-E72D297353CC}">
              <c16:uniqueId val="{00000009-5B0B-4024-81E0-CC56F1DB12A1}"/>
            </c:ext>
          </c:extLst>
        </c:ser>
        <c:dLbls>
          <c:showLegendKey val="0"/>
          <c:showVal val="0"/>
          <c:showCatName val="0"/>
          <c:showSerName val="0"/>
          <c:showPercent val="0"/>
          <c:showBubbleSize val="0"/>
        </c:dLbls>
        <c:gapWidth val="150"/>
        <c:overlap val="100"/>
        <c:axId val="560481864"/>
        <c:axId val="560479904"/>
      </c:barChart>
      <c:catAx>
        <c:axId val="560481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60479904"/>
        <c:crosses val="autoZero"/>
        <c:auto val="1"/>
        <c:lblAlgn val="ctr"/>
        <c:lblOffset val="100"/>
        <c:tickLblSkip val="1"/>
        <c:tickMarkSkip val="1"/>
        <c:noMultiLvlLbl val="0"/>
      </c:catAx>
      <c:valAx>
        <c:axId val="5604799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604818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388</c:v>
                </c:pt>
                <c:pt idx="5">
                  <c:v>395</c:v>
                </c:pt>
                <c:pt idx="8">
                  <c:v>400</c:v>
                </c:pt>
                <c:pt idx="11">
                  <c:v>351</c:v>
                </c:pt>
                <c:pt idx="14">
                  <c:v>407</c:v>
                </c:pt>
              </c:numCache>
            </c:numRef>
          </c:val>
          <c:extLst xmlns:c16r2="http://schemas.microsoft.com/office/drawing/2015/06/chart">
            <c:ext xmlns:c16="http://schemas.microsoft.com/office/drawing/2014/chart" uri="{C3380CC4-5D6E-409C-BE32-E72D297353CC}">
              <c16:uniqueId val="{00000000-AB00-43E9-B995-78AB148A715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AB00-43E9-B995-78AB148A715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9</c:v>
                </c:pt>
                <c:pt idx="3">
                  <c:v>9</c:v>
                </c:pt>
                <c:pt idx="6">
                  <c:v>9</c:v>
                </c:pt>
                <c:pt idx="9">
                  <c:v>9</c:v>
                </c:pt>
                <c:pt idx="12">
                  <c:v>4</c:v>
                </c:pt>
              </c:numCache>
            </c:numRef>
          </c:val>
          <c:extLst xmlns:c16r2="http://schemas.microsoft.com/office/drawing/2015/06/chart">
            <c:ext xmlns:c16="http://schemas.microsoft.com/office/drawing/2014/chart" uri="{C3380CC4-5D6E-409C-BE32-E72D297353CC}">
              <c16:uniqueId val="{00000002-AB00-43E9-B995-78AB148A715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22</c:v>
                </c:pt>
                <c:pt idx="3">
                  <c:v>22</c:v>
                </c:pt>
                <c:pt idx="6">
                  <c:v>15</c:v>
                </c:pt>
                <c:pt idx="9">
                  <c:v>16</c:v>
                </c:pt>
                <c:pt idx="12">
                  <c:v>11</c:v>
                </c:pt>
              </c:numCache>
            </c:numRef>
          </c:val>
          <c:extLst xmlns:c16r2="http://schemas.microsoft.com/office/drawing/2015/06/chart">
            <c:ext xmlns:c16="http://schemas.microsoft.com/office/drawing/2014/chart" uri="{C3380CC4-5D6E-409C-BE32-E72D297353CC}">
              <c16:uniqueId val="{00000003-AB00-43E9-B995-78AB148A715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237</c:v>
                </c:pt>
                <c:pt idx="3">
                  <c:v>245</c:v>
                </c:pt>
                <c:pt idx="6">
                  <c:v>233</c:v>
                </c:pt>
                <c:pt idx="9">
                  <c:v>233</c:v>
                </c:pt>
                <c:pt idx="12">
                  <c:v>241</c:v>
                </c:pt>
              </c:numCache>
            </c:numRef>
          </c:val>
          <c:extLst xmlns:c16r2="http://schemas.microsoft.com/office/drawing/2015/06/chart">
            <c:ext xmlns:c16="http://schemas.microsoft.com/office/drawing/2014/chart" uri="{C3380CC4-5D6E-409C-BE32-E72D297353CC}">
              <c16:uniqueId val="{00000004-AB00-43E9-B995-78AB148A715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B00-43E9-B995-78AB148A715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AB00-43E9-B995-78AB148A715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439</c:v>
                </c:pt>
                <c:pt idx="3">
                  <c:v>443</c:v>
                </c:pt>
                <c:pt idx="6">
                  <c:v>487</c:v>
                </c:pt>
                <c:pt idx="9">
                  <c:v>513</c:v>
                </c:pt>
                <c:pt idx="12">
                  <c:v>459</c:v>
                </c:pt>
              </c:numCache>
            </c:numRef>
          </c:val>
          <c:extLst xmlns:c16r2="http://schemas.microsoft.com/office/drawing/2015/06/chart">
            <c:ext xmlns:c16="http://schemas.microsoft.com/office/drawing/2014/chart" uri="{C3380CC4-5D6E-409C-BE32-E72D297353CC}">
              <c16:uniqueId val="{00000007-AB00-43E9-B995-78AB148A7153}"/>
            </c:ext>
          </c:extLst>
        </c:ser>
        <c:dLbls>
          <c:showLegendKey val="0"/>
          <c:showVal val="0"/>
          <c:showCatName val="0"/>
          <c:showSerName val="0"/>
          <c:showPercent val="0"/>
          <c:showBubbleSize val="0"/>
        </c:dLbls>
        <c:gapWidth val="100"/>
        <c:overlap val="100"/>
        <c:axId val="560482256"/>
        <c:axId val="5604740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319</c:v>
                </c:pt>
                <c:pt idx="2">
                  <c:v>#N/A</c:v>
                </c:pt>
                <c:pt idx="3">
                  <c:v>#N/A</c:v>
                </c:pt>
                <c:pt idx="4">
                  <c:v>324</c:v>
                </c:pt>
                <c:pt idx="5">
                  <c:v>#N/A</c:v>
                </c:pt>
                <c:pt idx="6">
                  <c:v>#N/A</c:v>
                </c:pt>
                <c:pt idx="7">
                  <c:v>344</c:v>
                </c:pt>
                <c:pt idx="8">
                  <c:v>#N/A</c:v>
                </c:pt>
                <c:pt idx="9">
                  <c:v>#N/A</c:v>
                </c:pt>
                <c:pt idx="10">
                  <c:v>420</c:v>
                </c:pt>
                <c:pt idx="11">
                  <c:v>#N/A</c:v>
                </c:pt>
                <c:pt idx="12">
                  <c:v>#N/A</c:v>
                </c:pt>
                <c:pt idx="13">
                  <c:v>308</c:v>
                </c:pt>
                <c:pt idx="14">
                  <c:v>#N/A</c:v>
                </c:pt>
              </c:numCache>
            </c:numRef>
          </c:val>
          <c:smooth val="0"/>
          <c:extLst xmlns:c16r2="http://schemas.microsoft.com/office/drawing/2015/06/chart">
            <c:ext xmlns:c16="http://schemas.microsoft.com/office/drawing/2014/chart" uri="{C3380CC4-5D6E-409C-BE32-E72D297353CC}">
              <c16:uniqueId val="{00000008-AB00-43E9-B995-78AB148A7153}"/>
            </c:ext>
          </c:extLst>
        </c:ser>
        <c:dLbls>
          <c:showLegendKey val="0"/>
          <c:showVal val="0"/>
          <c:showCatName val="0"/>
          <c:showSerName val="0"/>
          <c:showPercent val="0"/>
          <c:showBubbleSize val="0"/>
        </c:dLbls>
        <c:marker val="1"/>
        <c:smooth val="0"/>
        <c:axId val="560482256"/>
        <c:axId val="560474024"/>
      </c:lineChart>
      <c:catAx>
        <c:axId val="560482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60474024"/>
        <c:crosses val="autoZero"/>
        <c:auto val="1"/>
        <c:lblAlgn val="ctr"/>
        <c:lblOffset val="100"/>
        <c:tickLblSkip val="1"/>
        <c:tickMarkSkip val="1"/>
        <c:noMultiLvlLbl val="0"/>
      </c:catAx>
      <c:valAx>
        <c:axId val="5604740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60482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4742</c:v>
                </c:pt>
                <c:pt idx="5">
                  <c:v>4680</c:v>
                </c:pt>
                <c:pt idx="8">
                  <c:v>4657</c:v>
                </c:pt>
                <c:pt idx="11">
                  <c:v>4564</c:v>
                </c:pt>
                <c:pt idx="14">
                  <c:v>4400</c:v>
                </c:pt>
              </c:numCache>
            </c:numRef>
          </c:val>
          <c:extLst xmlns:c16r2="http://schemas.microsoft.com/office/drawing/2015/06/chart">
            <c:ext xmlns:c16="http://schemas.microsoft.com/office/drawing/2014/chart" uri="{C3380CC4-5D6E-409C-BE32-E72D297353CC}">
              <c16:uniqueId val="{00000000-F209-4C61-B348-D4EE7BDB5BB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F209-4C61-B348-D4EE7BDB5BB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1201</c:v>
                </c:pt>
                <c:pt idx="5">
                  <c:v>1232</c:v>
                </c:pt>
                <c:pt idx="8">
                  <c:v>1970</c:v>
                </c:pt>
                <c:pt idx="11">
                  <c:v>2038</c:v>
                </c:pt>
                <c:pt idx="14">
                  <c:v>2376</c:v>
                </c:pt>
              </c:numCache>
            </c:numRef>
          </c:val>
          <c:extLst xmlns:c16r2="http://schemas.microsoft.com/office/drawing/2015/06/chart">
            <c:ext xmlns:c16="http://schemas.microsoft.com/office/drawing/2014/chart" uri="{C3380CC4-5D6E-409C-BE32-E72D297353CC}">
              <c16:uniqueId val="{00000002-F209-4C61-B348-D4EE7BDB5BB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F209-4C61-B348-D4EE7BDB5BB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F209-4C61-B348-D4EE7BDB5BB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209-4C61-B348-D4EE7BDB5BB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69</c:v>
                </c:pt>
                <c:pt idx="3">
                  <c:v>175</c:v>
                </c:pt>
                <c:pt idx="6">
                  <c:v>70</c:v>
                </c:pt>
                <c:pt idx="9">
                  <c:v>23</c:v>
                </c:pt>
                <c:pt idx="12">
                  <c:v>30</c:v>
                </c:pt>
              </c:numCache>
            </c:numRef>
          </c:val>
          <c:extLst xmlns:c16r2="http://schemas.microsoft.com/office/drawing/2015/06/chart">
            <c:ext xmlns:c16="http://schemas.microsoft.com/office/drawing/2014/chart" uri="{C3380CC4-5D6E-409C-BE32-E72D297353CC}">
              <c16:uniqueId val="{00000006-F209-4C61-B348-D4EE7BDB5BB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93</c:v>
                </c:pt>
                <c:pt idx="3">
                  <c:v>77</c:v>
                </c:pt>
                <c:pt idx="6">
                  <c:v>66</c:v>
                </c:pt>
                <c:pt idx="9">
                  <c:v>59</c:v>
                </c:pt>
                <c:pt idx="12">
                  <c:v>69</c:v>
                </c:pt>
              </c:numCache>
            </c:numRef>
          </c:val>
          <c:extLst xmlns:c16r2="http://schemas.microsoft.com/office/drawing/2015/06/chart">
            <c:ext xmlns:c16="http://schemas.microsoft.com/office/drawing/2014/chart" uri="{C3380CC4-5D6E-409C-BE32-E72D297353CC}">
              <c16:uniqueId val="{00000007-F209-4C61-B348-D4EE7BDB5BB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2569</c:v>
                </c:pt>
                <c:pt idx="3">
                  <c:v>2421</c:v>
                </c:pt>
                <c:pt idx="6">
                  <c:v>2165</c:v>
                </c:pt>
                <c:pt idx="9">
                  <c:v>2066</c:v>
                </c:pt>
                <c:pt idx="12">
                  <c:v>1820</c:v>
                </c:pt>
              </c:numCache>
            </c:numRef>
          </c:val>
          <c:extLst xmlns:c16r2="http://schemas.microsoft.com/office/drawing/2015/06/chart">
            <c:ext xmlns:c16="http://schemas.microsoft.com/office/drawing/2014/chart" uri="{C3380CC4-5D6E-409C-BE32-E72D297353CC}">
              <c16:uniqueId val="{00000008-F209-4C61-B348-D4EE7BDB5BB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31</c:v>
                </c:pt>
                <c:pt idx="3">
                  <c:v>22</c:v>
                </c:pt>
                <c:pt idx="6">
                  <c:v>13</c:v>
                </c:pt>
                <c:pt idx="9">
                  <c:v>4</c:v>
                </c:pt>
                <c:pt idx="12">
                  <c:v>0</c:v>
                </c:pt>
              </c:numCache>
            </c:numRef>
          </c:val>
          <c:extLst xmlns:c16r2="http://schemas.microsoft.com/office/drawing/2015/06/chart">
            <c:ext xmlns:c16="http://schemas.microsoft.com/office/drawing/2014/chart" uri="{C3380CC4-5D6E-409C-BE32-E72D297353CC}">
              <c16:uniqueId val="{00000009-F209-4C61-B348-D4EE7BDB5BB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4665</c:v>
                </c:pt>
                <c:pt idx="3">
                  <c:v>4656</c:v>
                </c:pt>
                <c:pt idx="6">
                  <c:v>4645</c:v>
                </c:pt>
                <c:pt idx="9">
                  <c:v>4451</c:v>
                </c:pt>
                <c:pt idx="12">
                  <c:v>4319</c:v>
                </c:pt>
              </c:numCache>
            </c:numRef>
          </c:val>
          <c:extLst xmlns:c16r2="http://schemas.microsoft.com/office/drawing/2015/06/chart">
            <c:ext xmlns:c16="http://schemas.microsoft.com/office/drawing/2014/chart" uri="{C3380CC4-5D6E-409C-BE32-E72D297353CC}">
              <c16:uniqueId val="{0000000A-F209-4C61-B348-D4EE7BDB5BBF}"/>
            </c:ext>
          </c:extLst>
        </c:ser>
        <c:dLbls>
          <c:showLegendKey val="0"/>
          <c:showVal val="0"/>
          <c:showCatName val="0"/>
          <c:showSerName val="0"/>
          <c:showPercent val="0"/>
          <c:showBubbleSize val="0"/>
        </c:dLbls>
        <c:gapWidth val="100"/>
        <c:overlap val="100"/>
        <c:axId val="560482648"/>
        <c:axId val="5604834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1483</c:v>
                </c:pt>
                <c:pt idx="2">
                  <c:v>#N/A</c:v>
                </c:pt>
                <c:pt idx="3">
                  <c:v>#N/A</c:v>
                </c:pt>
                <c:pt idx="4">
                  <c:v>1437</c:v>
                </c:pt>
                <c:pt idx="5">
                  <c:v>#N/A</c:v>
                </c:pt>
                <c:pt idx="6">
                  <c:v>#N/A</c:v>
                </c:pt>
                <c:pt idx="7">
                  <c:v>332</c:v>
                </c:pt>
                <c:pt idx="8">
                  <c:v>#N/A</c:v>
                </c:pt>
                <c:pt idx="9">
                  <c:v>#N/A</c:v>
                </c:pt>
                <c:pt idx="10">
                  <c:v>1</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F209-4C61-B348-D4EE7BDB5BBF}"/>
            </c:ext>
          </c:extLst>
        </c:ser>
        <c:dLbls>
          <c:showLegendKey val="0"/>
          <c:showVal val="0"/>
          <c:showCatName val="0"/>
          <c:showSerName val="0"/>
          <c:showPercent val="0"/>
          <c:showBubbleSize val="0"/>
        </c:dLbls>
        <c:marker val="1"/>
        <c:smooth val="0"/>
        <c:axId val="560482648"/>
        <c:axId val="560483432"/>
      </c:lineChart>
      <c:catAx>
        <c:axId val="560482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60483432"/>
        <c:crosses val="autoZero"/>
        <c:auto val="1"/>
        <c:lblAlgn val="ctr"/>
        <c:lblOffset val="100"/>
        <c:tickLblSkip val="1"/>
        <c:tickMarkSkip val="1"/>
        <c:noMultiLvlLbl val="0"/>
      </c:catAx>
      <c:valAx>
        <c:axId val="5604834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60482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1416</c:v>
                </c:pt>
                <c:pt idx="1">
                  <c:v>1517</c:v>
                </c:pt>
                <c:pt idx="2">
                  <c:v>1717</c:v>
                </c:pt>
              </c:numCache>
            </c:numRef>
          </c:val>
          <c:extLst xmlns:c16r2="http://schemas.microsoft.com/office/drawing/2015/06/chart">
            <c:ext xmlns:c16="http://schemas.microsoft.com/office/drawing/2014/chart" uri="{C3380CC4-5D6E-409C-BE32-E72D297353CC}">
              <c16:uniqueId val="{00000000-42DA-4F65-BC6C-2D3E507E4E3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330</c:v>
                </c:pt>
                <c:pt idx="1">
                  <c:v>231</c:v>
                </c:pt>
                <c:pt idx="2">
                  <c:v>231</c:v>
                </c:pt>
              </c:numCache>
            </c:numRef>
          </c:val>
          <c:extLst xmlns:c16r2="http://schemas.microsoft.com/office/drawing/2015/06/chart">
            <c:ext xmlns:c16="http://schemas.microsoft.com/office/drawing/2014/chart" uri="{C3380CC4-5D6E-409C-BE32-E72D297353CC}">
              <c16:uniqueId val="{00000001-42DA-4F65-BC6C-2D3E507E4E3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227</c:v>
                </c:pt>
                <c:pt idx="1">
                  <c:v>292</c:v>
                </c:pt>
                <c:pt idx="2">
                  <c:v>430</c:v>
                </c:pt>
              </c:numCache>
            </c:numRef>
          </c:val>
          <c:extLst xmlns:c16r2="http://schemas.microsoft.com/office/drawing/2015/06/chart">
            <c:ext xmlns:c16="http://schemas.microsoft.com/office/drawing/2014/chart" uri="{C3380CC4-5D6E-409C-BE32-E72D297353CC}">
              <c16:uniqueId val="{00000002-42DA-4F65-BC6C-2D3E507E4E3C}"/>
            </c:ext>
          </c:extLst>
        </c:ser>
        <c:dLbls>
          <c:showLegendKey val="0"/>
          <c:showVal val="0"/>
          <c:showCatName val="0"/>
          <c:showSerName val="0"/>
          <c:showPercent val="0"/>
          <c:showBubbleSize val="0"/>
        </c:dLbls>
        <c:gapWidth val="120"/>
        <c:overlap val="100"/>
        <c:axId val="560473632"/>
        <c:axId val="560492840"/>
      </c:barChart>
      <c:catAx>
        <c:axId val="560473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60492840"/>
        <c:crosses val="autoZero"/>
        <c:auto val="1"/>
        <c:lblAlgn val="ctr"/>
        <c:lblOffset val="100"/>
        <c:tickLblSkip val="1"/>
        <c:tickMarkSkip val="1"/>
        <c:noMultiLvlLbl val="0"/>
      </c:catAx>
      <c:valAx>
        <c:axId val="56049284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60473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597-4768-9DD9-A6A30E53E88B}"/>
                </c:ext>
                <c:ext xmlns:c15="http://schemas.microsoft.com/office/drawing/2012/chart" uri="{CE6537A1-D6FC-4f65-9D91-7224C49458BB}">
                  <c15:dlblFieldTable>
                    <c15:dlblFTEntry>
                      <c15:txfldGUID>{4B711C4D-FEAA-4D33-A842-BFFA43779715}</c15:txfldGUID>
                      <c15:f>公会計指標分析・財政指標組合せ分析表!$BP$50</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597-4768-9DD9-A6A30E53E88B}"/>
                </c:ext>
                <c:ext xmlns:c15="http://schemas.microsoft.com/office/drawing/2012/chart" uri="{CE6537A1-D6FC-4f65-9D91-7224C49458BB}">
                  <c15:dlblFieldTable>
                    <c15:dlblFTEntry>
                      <c15:txfldGUID>{ED7F690E-F516-4F6D-8151-3216A1AFB075}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597-4768-9DD9-A6A30E53E88B}"/>
                </c:ext>
                <c:ext xmlns:c15="http://schemas.microsoft.com/office/drawing/2012/chart" uri="{CE6537A1-D6FC-4f65-9D91-7224C49458BB}">
                  <c15:dlblFieldTable>
                    <c15:dlblFTEntry>
                      <c15:txfldGUID>{471C5DA2-5EE1-4ED9-8E61-E44AE8E716BD}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597-4768-9DD9-A6A30E53E88B}"/>
                </c:ext>
                <c:ext xmlns:c15="http://schemas.microsoft.com/office/drawing/2012/chart" uri="{CE6537A1-D6FC-4f65-9D91-7224C49458BB}">
                  <c15:dlblFieldTable>
                    <c15:dlblFTEntry>
                      <c15:txfldGUID>{DD0F7C70-0ECA-4690-97D4-BEFD98AEBB25}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597-4768-9DD9-A6A30E53E88B}"/>
                </c:ext>
                <c:ext xmlns:c15="http://schemas.microsoft.com/office/drawing/2012/chart" uri="{CE6537A1-D6FC-4f65-9D91-7224C49458BB}">
                  <c15:dlblFieldTable>
                    <c15:dlblFTEntry>
                      <c15:txfldGUID>{7F285D99-B847-434A-801A-AE28533509D6}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597-4768-9DD9-A6A30E53E88B}"/>
                </c:ext>
                <c:ext xmlns:c15="http://schemas.microsoft.com/office/drawing/2012/chart" uri="{CE6537A1-D6FC-4f65-9D91-7224C49458BB}">
                  <c15:dlblFieldTable>
                    <c15:dlblFTEntry>
                      <c15:txfldGUID>{44436E8D-8444-4DB4-907A-CE080E869CA6}</c15:txfldGUID>
                      <c15:f>公会計指標分析・財政指標組合せ分析表!$BX$50</c15:f>
                      <c15:dlblFieldTableCache>
                        <c:ptCount val="1"/>
                        <c:pt idx="0">
                          <c:v>R02</c:v>
                        </c:pt>
                      </c15:dlblFieldTableCache>
                    </c15:dlblFTEntry>
                  </c15:dlblFieldTable>
                  <c15:showDataLabelsRange val="0"/>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597-4768-9DD9-A6A30E53E88B}"/>
                </c:ext>
                <c:ext xmlns:c15="http://schemas.microsoft.com/office/drawing/2012/chart" uri="{CE6537A1-D6FC-4f65-9D91-7224C49458BB}">
                  <c15:dlblFieldTable>
                    <c15:dlblFTEntry>
                      <c15:txfldGUID>{FBFDD5E7-FF6D-453D-BB15-917D08980E9C}</c15:txfldGUID>
                      <c15:f>公会計指標分析・財政指標組合せ分析表!$CF$50</c15:f>
                      <c15:dlblFieldTableCache>
                        <c:ptCount val="1"/>
                        <c:pt idx="0">
                          <c:v>R03</c:v>
                        </c:pt>
                      </c15:dlblFieldTableCache>
                    </c15:dlblFTEntry>
                  </c15:dlblFieldTable>
                  <c15:showDataLabelsRange val="0"/>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597-4768-9DD9-A6A30E53E88B}"/>
                </c:ext>
                <c:ext xmlns:c15="http://schemas.microsoft.com/office/drawing/2012/chart" uri="{CE6537A1-D6FC-4f65-9D91-7224C49458BB}">
                  <c15:dlblFieldTable>
                    <c15:dlblFTEntry>
                      <c15:txfldGUID>{50563DB4-9796-454C-8EC3-31828C43EDFA}</c15:txfldGUID>
                      <c15:f>公会計指標分析・財政指標組合せ分析表!$CN$50</c15:f>
                      <c15:dlblFieldTableCache>
                        <c:ptCount val="1"/>
                        <c:pt idx="0">
                          <c:v>R04</c:v>
                        </c:pt>
                      </c15:dlblFieldTableCache>
                    </c15:dlblFTEntry>
                  </c15:dlblFieldTable>
                  <c15:showDataLabelsRange val="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597-4768-9DD9-A6A30E53E88B}"/>
                </c:ext>
                <c:ext xmlns:c15="http://schemas.microsoft.com/office/drawing/2012/chart" uri="{CE6537A1-D6FC-4f65-9D91-7224C49458BB}">
                  <c15:dlblFieldTable>
                    <c15:dlblFTEntry>
                      <c15:txfldGUID>{ECBDDE87-ABEB-412E-B305-E10AEDA67C43}</c15:txfldGUID>
                      <c15:f>公会計指標分析・財政指標組合せ分析表!$CV$50</c15:f>
                      <c15:dlblFieldTableCache>
                        <c:ptCount val="1"/>
                        <c:pt idx="0">
                          <c:v>R05</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40.700000000000003</c:v>
                </c:pt>
                <c:pt idx="8">
                  <c:v>42.2</c:v>
                </c:pt>
                <c:pt idx="16">
                  <c:v>43.8</c:v>
                </c:pt>
                <c:pt idx="24">
                  <c:v>44.8</c:v>
                </c:pt>
                <c:pt idx="32">
                  <c:v>45.3</c:v>
                </c:pt>
              </c:numCache>
            </c:numRef>
          </c:xVal>
          <c:yVal>
            <c:numRef>
              <c:f>公会計指標分析・財政指標組合せ分析表!$BP$51:$DC$51</c:f>
              <c:numCache>
                <c:formatCode>#,##0.0;"▲ "#,##0.0</c:formatCode>
                <c:ptCount val="40"/>
                <c:pt idx="0">
                  <c:v>57.3</c:v>
                </c:pt>
                <c:pt idx="8">
                  <c:v>52.6</c:v>
                </c:pt>
                <c:pt idx="16">
                  <c:v>11</c:v>
                </c:pt>
                <c:pt idx="24">
                  <c:v>0</c:v>
                </c:pt>
              </c:numCache>
            </c:numRef>
          </c:yVal>
          <c:smooth val="0"/>
          <c:extLst xmlns:c16r2="http://schemas.microsoft.com/office/drawing/2015/06/chart">
            <c:ext xmlns:c16="http://schemas.microsoft.com/office/drawing/2014/chart" uri="{C3380CC4-5D6E-409C-BE32-E72D297353CC}">
              <c16:uniqueId val="{00000009-B597-4768-9DD9-A6A30E53E88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4.0177641846568912E-2"/>
                  <c:y val="-3.118500385958296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597-4768-9DD9-A6A30E53E88B}"/>
                </c:ext>
                <c:ext xmlns:c15="http://schemas.microsoft.com/office/drawing/2012/chart" uri="{CE6537A1-D6FC-4f65-9D91-7224C49458BB}">
                  <c15:dlblFieldTable>
                    <c15:dlblFTEntry>
                      <c15:txfldGUID>{8C3549CD-3D45-40D6-88F3-8C94FDD14226}</c15:txfldGUID>
                      <c15:f>公会計指標分析・財政指標組合せ分析表!$BP$50</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597-4768-9DD9-A6A30E53E88B}"/>
                </c:ext>
                <c:ext xmlns:c15="http://schemas.microsoft.com/office/drawing/2012/chart" uri="{CE6537A1-D6FC-4f65-9D91-7224C49458BB}">
                  <c15:dlblFieldTable>
                    <c15:dlblFTEntry>
                      <c15:txfldGUID>{BBA03D68-4DDE-4859-89D4-F571BAF790A2}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597-4768-9DD9-A6A30E53E88B}"/>
                </c:ext>
                <c:ext xmlns:c15="http://schemas.microsoft.com/office/drawing/2012/chart" uri="{CE6537A1-D6FC-4f65-9D91-7224C49458BB}">
                  <c15:dlblFieldTable>
                    <c15:dlblFTEntry>
                      <c15:txfldGUID>{FE5FA6B3-D238-4EC4-BA3A-C5FF6FC52433}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597-4768-9DD9-A6A30E53E88B}"/>
                </c:ext>
                <c:ext xmlns:c15="http://schemas.microsoft.com/office/drawing/2012/chart" uri="{CE6537A1-D6FC-4f65-9D91-7224C49458BB}">
                  <c15:dlblFieldTable>
                    <c15:dlblFTEntry>
                      <c15:txfldGUID>{6FDED6F1-3E06-4222-B777-EAD1697B1386}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597-4768-9DD9-A6A30E53E88B}"/>
                </c:ext>
                <c:ext xmlns:c15="http://schemas.microsoft.com/office/drawing/2012/chart" uri="{CE6537A1-D6FC-4f65-9D91-7224C49458BB}">
                  <c15:dlblFieldTable>
                    <c15:dlblFTEntry>
                      <c15:txfldGUID>{8BA79E5B-8C4A-41FD-BC9C-33A5D22A57AE}</c15:txfldGUID>
                      <c15:f>#REF!</c15:f>
                      <c15:dlblFieldTableCache>
                        <c:ptCount val="1"/>
                        <c:pt idx="0">
                          <c:v>#REF!</c:v>
                        </c:pt>
                      </c15:dlblFieldTableCache>
                    </c15:dlblFTEntry>
                  </c15:dlblFieldTable>
                  <c15:showDataLabelsRange val="0"/>
                </c:ext>
              </c:extLst>
            </c:dLbl>
            <c:dLbl>
              <c:idx val="8"/>
              <c:layout>
                <c:manualLayout>
                  <c:x val="-2.3853859453899375E-2"/>
                  <c:y val="-5.5078717375156787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597-4768-9DD9-A6A30E53E88B}"/>
                </c:ext>
                <c:ext xmlns:c15="http://schemas.microsoft.com/office/drawing/2012/chart" uri="{CE6537A1-D6FC-4f65-9D91-7224C49458BB}">
                  <c15:dlblFieldTable>
                    <c15:dlblFTEntry>
                      <c15:txfldGUID>{1EF171C5-A52A-47F1-A132-28DE33F8ABC2}</c15:txfldGUID>
                      <c15:f>公会計指標分析・財政指標組合せ分析表!$BX$50</c15:f>
                      <c15:dlblFieldTableCache>
                        <c:ptCount val="1"/>
                        <c:pt idx="0">
                          <c:v>R02</c:v>
                        </c:pt>
                      </c15:dlblFieldTableCache>
                    </c15:dlblFTEntry>
                  </c15:dlblFieldTable>
                  <c15:showDataLabelsRange val="0"/>
                </c:ext>
              </c:extLst>
            </c:dLbl>
            <c:dLbl>
              <c:idx val="16"/>
              <c:layout>
                <c:manualLayout>
                  <c:x val="-3.2015750650234161E-2"/>
                  <c:y val="-0.1126999993961076"/>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597-4768-9DD9-A6A30E53E88B}"/>
                </c:ext>
                <c:ext xmlns:c15="http://schemas.microsoft.com/office/drawing/2012/chart" uri="{CE6537A1-D6FC-4f65-9D91-7224C49458BB}">
                  <c15:dlblFieldTable>
                    <c15:dlblFTEntry>
                      <c15:txfldGUID>{0555591A-EC76-4FBD-939A-004F33F670BE}</c15:txfldGUID>
                      <c15:f>公会計指標分析・財政指標組合せ分析表!$CF$50</c15:f>
                      <c15:dlblFieldTableCache>
                        <c:ptCount val="1"/>
                        <c:pt idx="0">
                          <c:v>R03</c:v>
                        </c:pt>
                      </c15:dlblFieldTableCache>
                    </c15:dlblFTEntry>
                  </c15:dlblFieldTable>
                  <c15:showDataLabelsRange val="0"/>
                </c:ext>
              </c:extLst>
            </c:dLbl>
            <c:dLbl>
              <c:idx val="24"/>
              <c:layout>
                <c:manualLayout>
                  <c:x val="-3.2015750650234161E-2"/>
                  <c:y val="-8.1990116767925239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597-4768-9DD9-A6A30E53E88B}"/>
                </c:ext>
                <c:ext xmlns:c15="http://schemas.microsoft.com/office/drawing/2012/chart" uri="{CE6537A1-D6FC-4f65-9D91-7224C49458BB}">
                  <c15:dlblFieldTable>
                    <c15:dlblFTEntry>
                      <c15:txfldGUID>{2B7670CB-6D6A-4AAE-950B-733F2AE9DB8B}</c15:txfldGUID>
                      <c15:f>公会計指標分析・財政指標組合せ分析表!$CN$50</c15:f>
                      <c15:dlblFieldTableCache>
                        <c:ptCount val="1"/>
                        <c:pt idx="0">
                          <c:v>R04</c:v>
                        </c:pt>
                      </c15:dlblFieldTableCache>
                    </c15:dlblFTEntry>
                  </c15:dlblFieldTable>
                  <c15:showDataLabelsRange val="0"/>
                </c:ext>
              </c:extLst>
            </c:dLbl>
            <c:dLbl>
              <c:idx val="32"/>
              <c:layout>
                <c:manualLayout>
                  <c:x val="-3.2015750650234161E-2"/>
                  <c:y val="-4.2740662668898935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597-4768-9DD9-A6A30E53E88B}"/>
                </c:ext>
                <c:ext xmlns:c15="http://schemas.microsoft.com/office/drawing/2012/chart" uri="{CE6537A1-D6FC-4f65-9D91-7224C49458BB}">
                  <c15:dlblFieldTable>
                    <c15:dlblFTEntry>
                      <c15:txfldGUID>{5BA60F4A-F1D8-47D5-A43D-699007862203}</c15:txfldGUID>
                      <c15:f>公会計指標分析・財政指標組合せ分析表!$CV$50</c15:f>
                      <c15:dlblFieldTableCache>
                        <c:ptCount val="1"/>
                        <c:pt idx="0">
                          <c:v>R05</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63.3</c:v>
                </c:pt>
                <c:pt idx="8">
                  <c:v>62.8</c:v>
                </c:pt>
                <c:pt idx="16">
                  <c:v>62.7</c:v>
                </c:pt>
                <c:pt idx="24">
                  <c:v>63.1</c:v>
                </c:pt>
                <c:pt idx="32">
                  <c:v>63.8</c:v>
                </c:pt>
              </c:numCache>
            </c:numRef>
          </c:xVal>
          <c:yVal>
            <c:numRef>
              <c:f>公会計指標分析・財政指標組合せ分析表!$BP$55:$DC$55</c:f>
              <c:numCache>
                <c:formatCode>#,##0.0;"▲ "#,##0.0</c:formatCode>
                <c:ptCount val="40"/>
                <c:pt idx="0">
                  <c:v>3</c:v>
                </c:pt>
                <c:pt idx="8">
                  <c:v>3.4</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B597-4768-9DD9-A6A30E53E88B}"/>
            </c:ext>
          </c:extLst>
        </c:ser>
        <c:dLbls>
          <c:showLegendKey val="0"/>
          <c:showVal val="1"/>
          <c:showCatName val="0"/>
          <c:showSerName val="0"/>
          <c:showPercent val="0"/>
          <c:showBubbleSize val="0"/>
        </c:dLbls>
        <c:axId val="595829520"/>
        <c:axId val="595835792"/>
      </c:scatterChart>
      <c:valAx>
        <c:axId val="595829520"/>
        <c:scaling>
          <c:orientation val="maxMin"/>
          <c:max val="70"/>
          <c:min val="3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95835792"/>
        <c:crosses val="autoZero"/>
        <c:crossBetween val="midCat"/>
      </c:valAx>
      <c:valAx>
        <c:axId val="595835792"/>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9582952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3FB-4B74-B982-38EF8CC8CD70}"/>
                </c:ext>
                <c:ext xmlns:c15="http://schemas.microsoft.com/office/drawing/2012/chart" uri="{CE6537A1-D6FC-4f65-9D91-7224C49458BB}">
                  <c15:dlblFieldTable>
                    <c15:dlblFTEntry>
                      <c15:txfldGUID>{3A1F8B66-EAAE-4FA5-A80B-2112F41850A3}</c15:txfldGUID>
                      <c15:f>公会計指標分析・財政指標組合せ分析表!$BP$72</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3FB-4B74-B982-38EF8CC8CD70}"/>
                </c:ext>
                <c:ext xmlns:c15="http://schemas.microsoft.com/office/drawing/2012/chart" uri="{CE6537A1-D6FC-4f65-9D91-7224C49458BB}">
                  <c15:dlblFieldTable>
                    <c15:dlblFTEntry>
                      <c15:txfldGUID>{D1933140-C1A9-464F-806A-31247DF337D9}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3FB-4B74-B982-38EF8CC8CD70}"/>
                </c:ext>
                <c:ext xmlns:c15="http://schemas.microsoft.com/office/drawing/2012/chart" uri="{CE6537A1-D6FC-4f65-9D91-7224C49458BB}">
                  <c15:dlblFieldTable>
                    <c15:dlblFTEntry>
                      <c15:txfldGUID>{DDED835C-1F15-4B1D-B16D-4779A336914C}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3FB-4B74-B982-38EF8CC8CD70}"/>
                </c:ext>
                <c:ext xmlns:c15="http://schemas.microsoft.com/office/drawing/2012/chart" uri="{CE6537A1-D6FC-4f65-9D91-7224C49458BB}">
                  <c15:dlblFieldTable>
                    <c15:dlblFTEntry>
                      <c15:txfldGUID>{807E2C3F-6DEE-4175-A733-7E7D755A6697}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3FB-4B74-B982-38EF8CC8CD70}"/>
                </c:ext>
                <c:ext xmlns:c15="http://schemas.microsoft.com/office/drawing/2012/chart" uri="{CE6537A1-D6FC-4f65-9D91-7224C49458BB}">
                  <c15:dlblFieldTable>
                    <c15:dlblFTEntry>
                      <c15:txfldGUID>{89B67AD3-34C5-4959-BABC-CDE53418C2CF}</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3FB-4B74-B982-38EF8CC8CD70}"/>
                </c:ext>
                <c:ext xmlns:c15="http://schemas.microsoft.com/office/drawing/2012/chart" uri="{CE6537A1-D6FC-4f65-9D91-7224C49458BB}">
                  <c15:dlblFieldTable>
                    <c15:dlblFTEntry>
                      <c15:txfldGUID>{75DA5B6A-1159-4A92-B4D5-715D53F11B09}</c15:txfldGUID>
                      <c15:f>公会計指標分析・財政指標組合せ分析表!$BX$72</c15:f>
                      <c15:dlblFieldTableCache>
                        <c:ptCount val="1"/>
                        <c:pt idx="0">
                          <c:v>R02</c:v>
                        </c:pt>
                      </c15:dlblFieldTableCache>
                    </c15:dlblFTEntry>
                  </c15:dlblFieldTable>
                  <c15:showDataLabelsRange val="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3FB-4B74-B982-38EF8CC8CD70}"/>
                </c:ext>
                <c:ext xmlns:c15="http://schemas.microsoft.com/office/drawing/2012/chart" uri="{CE6537A1-D6FC-4f65-9D91-7224C49458BB}">
                  <c15:dlblFieldTable>
                    <c15:dlblFTEntry>
                      <c15:txfldGUID>{30B1D044-A62B-4C8A-A513-4C7CA945FCEB}</c15:txfldGUID>
                      <c15:f>公会計指標分析・財政指標組合せ分析表!$CF$72</c15:f>
                      <c15:dlblFieldTableCache>
                        <c:ptCount val="1"/>
                        <c:pt idx="0">
                          <c:v>R03</c:v>
                        </c:pt>
                      </c15:dlblFieldTableCache>
                    </c15:dlblFTEntry>
                  </c15:dlblFieldTable>
                  <c15:showDataLabelsRange val="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3FB-4B74-B982-38EF8CC8CD70}"/>
                </c:ext>
                <c:ext xmlns:c15="http://schemas.microsoft.com/office/drawing/2012/chart" uri="{CE6537A1-D6FC-4f65-9D91-7224C49458BB}">
                  <c15:dlblFieldTable>
                    <c15:dlblFTEntry>
                      <c15:txfldGUID>{01746B7B-263C-4DC3-BDBA-027177559CB7}</c15:txfldGUID>
                      <c15:f>公会計指標分析・財政指標組合せ分析表!$CN$72</c15:f>
                      <c15:dlblFieldTableCache>
                        <c:ptCount val="1"/>
                        <c:pt idx="0">
                          <c:v>R04</c:v>
                        </c:pt>
                      </c15:dlblFieldTableCache>
                    </c15:dlblFTEntry>
                  </c15:dlblFieldTable>
                  <c15:showDataLabelsRange val="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3FB-4B74-B982-38EF8CC8CD70}"/>
                </c:ext>
                <c:ext xmlns:c15="http://schemas.microsoft.com/office/drawing/2012/chart" uri="{CE6537A1-D6FC-4f65-9D91-7224C49458BB}">
                  <c15:dlblFieldTable>
                    <c15:dlblFTEntry>
                      <c15:txfldGUID>{4F911DCF-E6B6-4D53-AEB0-666E19661704}</c15:txfldGUID>
                      <c15:f>公会計指標分析・財政指標組合せ分析表!$CV$72</c15:f>
                      <c15:dlblFieldTableCache>
                        <c:ptCount val="1"/>
                        <c:pt idx="0">
                          <c:v>R05</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12.9</c:v>
                </c:pt>
                <c:pt idx="8">
                  <c:v>12.3</c:v>
                </c:pt>
                <c:pt idx="16">
                  <c:v>11.8</c:v>
                </c:pt>
                <c:pt idx="24">
                  <c:v>12.4</c:v>
                </c:pt>
                <c:pt idx="32">
                  <c:v>11.8</c:v>
                </c:pt>
              </c:numCache>
            </c:numRef>
          </c:xVal>
          <c:yVal>
            <c:numRef>
              <c:f>公会計指標分析・財政指標組合せ分析表!$BP$73:$DC$73</c:f>
              <c:numCache>
                <c:formatCode>#,##0.0;"▲ "#,##0.0</c:formatCode>
                <c:ptCount val="40"/>
                <c:pt idx="0">
                  <c:v>57.3</c:v>
                </c:pt>
                <c:pt idx="8">
                  <c:v>52.6</c:v>
                </c:pt>
                <c:pt idx="16">
                  <c:v>11</c:v>
                </c:pt>
                <c:pt idx="24">
                  <c:v>0</c:v>
                </c:pt>
              </c:numCache>
            </c:numRef>
          </c:yVal>
          <c:smooth val="0"/>
          <c:extLst xmlns:c16r2="http://schemas.microsoft.com/office/drawing/2015/06/chart">
            <c:ext xmlns:c16="http://schemas.microsoft.com/office/drawing/2014/chart" uri="{C3380CC4-5D6E-409C-BE32-E72D297353CC}">
              <c16:uniqueId val="{00000009-03FB-4B74-B982-38EF8CC8CD7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7.9606098196665975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3FB-4B74-B982-38EF8CC8CD70}"/>
                </c:ext>
                <c:ext xmlns:c15="http://schemas.microsoft.com/office/drawing/2012/chart" uri="{CE6537A1-D6FC-4f65-9D91-7224C49458BB}">
                  <c15:dlblFieldTable>
                    <c15:dlblFTEntry>
                      <c15:txfldGUID>{83767AF9-D85E-4908-8558-C72051B4B11B}</c15:txfldGUID>
                      <c15:f>公会計指標分析・財政指標組合せ分析表!$BP$72</c15:f>
                      <c15:dlblFieldTableCache>
                        <c:ptCount val="1"/>
                        <c:pt idx="0">
                          <c:v>R01</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3FB-4B74-B982-38EF8CC8CD70}"/>
                </c:ext>
                <c:ext xmlns:c15="http://schemas.microsoft.com/office/drawing/2012/chart" uri="{CE6537A1-D6FC-4f65-9D91-7224C49458BB}">
                  <c15:dlblFieldTable>
                    <c15:dlblFTEntry>
                      <c15:txfldGUID>{AC48E83A-F9A4-472C-B44F-42B733F05829}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3FB-4B74-B982-38EF8CC8CD70}"/>
                </c:ext>
                <c:ext xmlns:c15="http://schemas.microsoft.com/office/drawing/2012/chart" uri="{CE6537A1-D6FC-4f65-9D91-7224C49458BB}">
                  <c15:dlblFieldTable>
                    <c15:dlblFTEntry>
                      <c15:txfldGUID>{DAEA8D5E-85D7-409C-9235-5B23C13F2891}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3FB-4B74-B982-38EF8CC8CD70}"/>
                </c:ext>
                <c:ext xmlns:c15="http://schemas.microsoft.com/office/drawing/2012/chart" uri="{CE6537A1-D6FC-4f65-9D91-7224C49458BB}">
                  <c15:dlblFieldTable>
                    <c15:dlblFTEntry>
                      <c15:txfldGUID>{70A0DB2A-862D-43DE-9163-88CBA0D66B39}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3FB-4B74-B982-38EF8CC8CD70}"/>
                </c:ext>
                <c:ext xmlns:c15="http://schemas.microsoft.com/office/drawing/2012/chart" uri="{CE6537A1-D6FC-4f65-9D91-7224C49458BB}">
                  <c15:dlblFieldTable>
                    <c15:dlblFTEntry>
                      <c15:txfldGUID>{AF282346-68E1-49C8-9ADD-4738548544FD}</c15:txfldGUID>
                      <c15:f>#REF!</c15:f>
                      <c15:dlblFieldTableCache>
                        <c:ptCount val="1"/>
                        <c:pt idx="0">
                          <c:v>#REF!</c:v>
                        </c:pt>
                      </c15:dlblFieldTableCache>
                    </c15:dlblFTEntry>
                  </c15:dlblFieldTable>
                  <c15:showDataLabelsRange val="0"/>
                </c:ext>
              </c:extLst>
            </c:dLbl>
            <c:dLbl>
              <c:idx val="8"/>
              <c:layout>
                <c:manualLayout>
                  <c:x val="-1.8235628084249993E-2"/>
                  <c:y val="-4.5227195978921948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3FB-4B74-B982-38EF8CC8CD70}"/>
                </c:ext>
                <c:ext xmlns:c15="http://schemas.microsoft.com/office/drawing/2012/chart" uri="{CE6537A1-D6FC-4f65-9D91-7224C49458BB}">
                  <c15:dlblFieldTable>
                    <c15:dlblFTEntry>
                      <c15:txfldGUID>{377A3468-1F33-4CD4-86A0-06C74D39D41A}</c15:txfldGUID>
                      <c15:f>公会計指標分析・財政指標組合せ分析表!$BX$72</c15:f>
                      <c15:dlblFieldTableCache>
                        <c:ptCount val="1"/>
                        <c:pt idx="0">
                          <c:v>R02</c:v>
                        </c:pt>
                      </c15:dlblFieldTableCache>
                    </c15:dlblFTEntry>
                  </c15:dlblFieldTable>
                  <c15:showDataLabelsRange val="0"/>
                </c:ext>
              </c:extLst>
            </c:dLbl>
            <c:dLbl>
              <c:idx val="16"/>
              <c:layout>
                <c:manualLayout>
                  <c:x val="-3.2797365924149273E-2"/>
                  <c:y val="-9.7892879477939343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3FB-4B74-B982-38EF8CC8CD70}"/>
                </c:ext>
                <c:ext xmlns:c15="http://schemas.microsoft.com/office/drawing/2012/chart" uri="{CE6537A1-D6FC-4f65-9D91-7224C49458BB}">
                  <c15:dlblFieldTable>
                    <c15:dlblFTEntry>
                      <c15:txfldGUID>{9D16AC33-21E1-46CA-B85E-E07D72588460}</c15:txfldGUID>
                      <c15:f>公会計指標分析・財政指標組合せ分析表!$CF$72</c15:f>
                      <c15:dlblFieldTableCache>
                        <c:ptCount val="1"/>
                        <c:pt idx="0">
                          <c:v>R03</c:v>
                        </c:pt>
                      </c15:dlblFieldTableCache>
                    </c15:dlblFTEntry>
                  </c15:dlblFieldTable>
                  <c15:showDataLabelsRange val="0"/>
                </c:ext>
              </c:extLst>
            </c:dLbl>
            <c:dLbl>
              <c:idx val="24"/>
              <c:layout>
                <c:manualLayout>
                  <c:x val="-3.0343319526001892E-2"/>
                  <c:y val="-6.359908542119463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3FB-4B74-B982-38EF8CC8CD70}"/>
                </c:ext>
                <c:ext xmlns:c15="http://schemas.microsoft.com/office/drawing/2012/chart" uri="{CE6537A1-D6FC-4f65-9D91-7224C49458BB}">
                  <c15:dlblFieldTable>
                    <c15:dlblFTEntry>
                      <c15:txfldGUID>{5319D0C8-35EE-4314-A758-E174FB198EC6}</c15:txfldGUID>
                      <c15:f>公会計指標分析・財政指標組合せ分析表!$CN$72</c15:f>
                      <c15:dlblFieldTableCache>
                        <c:ptCount val="1"/>
                        <c:pt idx="0">
                          <c:v>R04</c:v>
                        </c:pt>
                      </c15:dlblFieldTableCache>
                    </c15:dlblFTEntry>
                  </c15:dlblFieldTable>
                  <c15:showDataLabelsRange val="0"/>
                </c:ext>
              </c:extLst>
            </c:dLbl>
            <c:dLbl>
              <c:idx val="32"/>
              <c:layout>
                <c:manualLayout>
                  <c:x val="-3.1570342725075584E-2"/>
                  <c:y val="-2.5757633876678464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3FB-4B74-B982-38EF8CC8CD70}"/>
                </c:ext>
                <c:ext xmlns:c15="http://schemas.microsoft.com/office/drawing/2012/chart" uri="{CE6537A1-D6FC-4f65-9D91-7224C49458BB}">
                  <c15:dlblFieldTable>
                    <c15:dlblFTEntry>
                      <c15:txfldGUID>{BCB1BA55-1E0A-4330-B64E-A3C16A7AD356}</c15:txfldGUID>
                      <c15:f>公会計指標分析・財政指標組合せ分析表!$CV$72</c15:f>
                      <c15:dlblFieldTableCache>
                        <c:ptCount val="1"/>
                        <c:pt idx="0">
                          <c:v>R05</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c:v>
                </c:pt>
                <c:pt idx="8">
                  <c:v>3.4</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03FB-4B74-B982-38EF8CC8CD70}"/>
            </c:ext>
          </c:extLst>
        </c:ser>
        <c:dLbls>
          <c:showLegendKey val="0"/>
          <c:showVal val="1"/>
          <c:showCatName val="0"/>
          <c:showSerName val="0"/>
          <c:showPercent val="0"/>
          <c:showBubbleSize val="0"/>
        </c:dLbls>
        <c:axId val="595829912"/>
        <c:axId val="595838144"/>
      </c:scatterChart>
      <c:valAx>
        <c:axId val="595829912"/>
        <c:scaling>
          <c:orientation val="maxMin"/>
          <c:max val="14"/>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95838144"/>
        <c:crosses val="autoZero"/>
        <c:crossBetween val="midCat"/>
      </c:valAx>
      <c:valAx>
        <c:axId val="595838144"/>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95829912"/>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元利償還金に関しては、令和</a:t>
          </a:r>
          <a:r>
            <a:rPr kumimoji="1" lang="en-US" altLang="ja-JP" sz="1100">
              <a:solidFill>
                <a:schemeClr val="tx1"/>
              </a:solidFill>
              <a:effectLst/>
              <a:latin typeface="+mn-lt"/>
              <a:ea typeface="+mn-ea"/>
              <a:cs typeface="+mn-cs"/>
            </a:rPr>
            <a:t>4</a:t>
          </a:r>
          <a:r>
            <a:rPr kumimoji="1" lang="ja-JP" altLang="ja-JP" sz="1100">
              <a:solidFill>
                <a:schemeClr val="tx1"/>
              </a:solidFill>
              <a:effectLst/>
              <a:latin typeface="+mn-lt"/>
              <a:ea typeface="+mn-ea"/>
              <a:cs typeface="+mn-cs"/>
            </a:rPr>
            <a:t>年度が償還のピークを迎え</a:t>
          </a:r>
          <a:r>
            <a:rPr kumimoji="1" lang="ja-JP" altLang="en-US" sz="1100">
              <a:solidFill>
                <a:schemeClr val="tx1"/>
              </a:solidFill>
              <a:effectLst/>
              <a:latin typeface="+mn-lt"/>
              <a:ea typeface="+mn-ea"/>
              <a:cs typeface="+mn-cs"/>
            </a:rPr>
            <a:t>減少傾向になる見込みである。</a:t>
          </a:r>
          <a:endParaRPr lang="ja-JP" altLang="ja-JP" sz="1400">
            <a:solidFill>
              <a:schemeClr val="tx1"/>
            </a:solidFill>
            <a:effectLst/>
          </a:endParaRPr>
        </a:p>
        <a:p>
          <a:r>
            <a:rPr kumimoji="1" lang="ja-JP" altLang="en-US" sz="1100">
              <a:solidFill>
                <a:schemeClr val="tx1"/>
              </a:solidFill>
              <a:effectLst/>
              <a:latin typeface="+mn-lt"/>
              <a:ea typeface="+mn-ea"/>
              <a:cs typeface="+mn-cs"/>
            </a:rPr>
            <a:t>これは、</a:t>
          </a:r>
          <a:r>
            <a:rPr kumimoji="1" lang="ja-JP" altLang="ja-JP" sz="1100">
              <a:solidFill>
                <a:schemeClr val="tx1"/>
              </a:solidFill>
              <a:effectLst/>
              <a:latin typeface="+mn-lt"/>
              <a:ea typeface="+mn-ea"/>
              <a:cs typeface="+mn-cs"/>
            </a:rPr>
            <a:t>令和</a:t>
          </a:r>
          <a:r>
            <a:rPr kumimoji="1" lang="en-US" altLang="ja-JP" sz="1100">
              <a:solidFill>
                <a:schemeClr val="tx1"/>
              </a:solidFill>
              <a:effectLst/>
              <a:latin typeface="+mn-lt"/>
              <a:ea typeface="+mn-ea"/>
              <a:cs typeface="+mn-cs"/>
            </a:rPr>
            <a:t>5</a:t>
          </a:r>
          <a:r>
            <a:rPr kumimoji="1" lang="ja-JP" altLang="ja-JP" sz="1100">
              <a:solidFill>
                <a:schemeClr val="tx1"/>
              </a:solidFill>
              <a:effectLst/>
              <a:latin typeface="+mn-lt"/>
              <a:ea typeface="+mn-ea"/>
              <a:cs typeface="+mn-cs"/>
            </a:rPr>
            <a:t>年度で三セク債の償還が完了し</a:t>
          </a:r>
          <a:r>
            <a:rPr kumimoji="1" lang="ja-JP" altLang="en-US" sz="1100">
              <a:solidFill>
                <a:schemeClr val="tx1"/>
              </a:solidFill>
              <a:effectLst/>
              <a:latin typeface="+mn-lt"/>
              <a:ea typeface="+mn-ea"/>
              <a:cs typeface="+mn-cs"/>
            </a:rPr>
            <a:t>たことによ</a:t>
          </a:r>
          <a:r>
            <a:rPr kumimoji="1" lang="ja-JP" altLang="ja-JP" sz="1100">
              <a:solidFill>
                <a:schemeClr val="tx1"/>
              </a:solidFill>
              <a:effectLst/>
              <a:latin typeface="+mn-lt"/>
              <a:ea typeface="+mn-ea"/>
              <a:cs typeface="+mn-cs"/>
            </a:rPr>
            <a:t>る</a:t>
          </a:r>
          <a:r>
            <a:rPr kumimoji="1" lang="ja-JP" altLang="en-US" sz="1100">
              <a:solidFill>
                <a:schemeClr val="tx1"/>
              </a:solidFill>
              <a:effectLst/>
              <a:latin typeface="+mn-lt"/>
              <a:ea typeface="+mn-ea"/>
              <a:cs typeface="+mn-cs"/>
            </a:rPr>
            <a:t>ものである。しかし起債事業は年々増加しており、</a:t>
          </a:r>
          <a:r>
            <a:rPr kumimoji="1" lang="ja-JP" altLang="ja-JP" sz="1100">
              <a:solidFill>
                <a:schemeClr val="tx1"/>
              </a:solidFill>
              <a:effectLst/>
              <a:latin typeface="+mn-lt"/>
              <a:ea typeface="+mn-ea"/>
              <a:cs typeface="+mn-cs"/>
            </a:rPr>
            <a:t>償還金の大幅な減少は見込め</a:t>
          </a:r>
          <a:r>
            <a:rPr kumimoji="1" lang="ja-JP" altLang="en-US" sz="1100">
              <a:solidFill>
                <a:schemeClr val="tx1"/>
              </a:solidFill>
              <a:effectLst/>
              <a:latin typeface="+mn-lt"/>
              <a:ea typeface="+mn-ea"/>
              <a:cs typeface="+mn-cs"/>
            </a:rPr>
            <a:t>ない。今後も</a:t>
          </a:r>
          <a:r>
            <a:rPr kumimoji="1" lang="ja-JP" altLang="ja-JP" sz="1100">
              <a:solidFill>
                <a:schemeClr val="tx1"/>
              </a:solidFill>
              <a:effectLst/>
              <a:latin typeface="+mn-lt"/>
              <a:ea typeface="+mn-ea"/>
              <a:cs typeface="+mn-cs"/>
            </a:rPr>
            <a:t>教育施設をはじめとする公共施設の老朽化</a:t>
          </a:r>
          <a:r>
            <a:rPr kumimoji="1" lang="ja-JP" altLang="en-US" sz="1100">
              <a:solidFill>
                <a:schemeClr val="tx1"/>
              </a:solidFill>
              <a:effectLst/>
              <a:latin typeface="+mn-lt"/>
              <a:ea typeface="+mn-ea"/>
              <a:cs typeface="+mn-cs"/>
            </a:rPr>
            <a:t>が進み</a:t>
          </a:r>
          <a:r>
            <a:rPr kumimoji="1" lang="ja-JP" altLang="ja-JP" sz="1100">
              <a:solidFill>
                <a:schemeClr val="tx1"/>
              </a:solidFill>
              <a:effectLst/>
              <a:latin typeface="+mn-lt"/>
              <a:ea typeface="+mn-ea"/>
              <a:cs typeface="+mn-cs"/>
            </a:rPr>
            <a:t>、起債事業</a:t>
          </a:r>
          <a:r>
            <a:rPr kumimoji="1" lang="ja-JP" altLang="en-US" sz="1100">
              <a:solidFill>
                <a:schemeClr val="tx1"/>
              </a:solidFill>
              <a:effectLst/>
              <a:latin typeface="+mn-lt"/>
              <a:ea typeface="+mn-ea"/>
              <a:cs typeface="+mn-cs"/>
            </a:rPr>
            <a:t>は増加する予定である</a:t>
          </a:r>
          <a:r>
            <a:rPr kumimoji="1" lang="ja-JP" altLang="ja-JP" sz="1100">
              <a:solidFill>
                <a:schemeClr val="tx1"/>
              </a:solidFill>
              <a:effectLst/>
              <a:latin typeface="+mn-lt"/>
              <a:ea typeface="+mn-ea"/>
              <a:cs typeface="+mn-cs"/>
            </a:rPr>
            <a:t>。</a:t>
          </a:r>
          <a:endParaRPr lang="ja-JP" altLang="ja-JP" sz="1400">
            <a:solidFill>
              <a:srgbClr val="FF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令和</a:t>
          </a:r>
          <a:r>
            <a:rPr kumimoji="1" lang="en-US" altLang="ja-JP" sz="1100">
              <a:solidFill>
                <a:schemeClr val="tx1"/>
              </a:solidFill>
              <a:effectLst/>
              <a:latin typeface="+mn-lt"/>
              <a:ea typeface="+mn-ea"/>
              <a:cs typeface="+mn-cs"/>
            </a:rPr>
            <a:t>4</a:t>
          </a:r>
          <a:r>
            <a:rPr kumimoji="1" lang="ja-JP" altLang="ja-JP" sz="1100">
              <a:solidFill>
                <a:schemeClr val="tx1"/>
              </a:solidFill>
              <a:effectLst/>
              <a:latin typeface="+mn-lt"/>
              <a:ea typeface="+mn-ea"/>
              <a:cs typeface="+mn-cs"/>
            </a:rPr>
            <a:t>年度は、償還のピーク</a:t>
          </a:r>
          <a:r>
            <a:rPr kumimoji="1" lang="ja-JP" altLang="en-US" sz="1100">
              <a:solidFill>
                <a:schemeClr val="tx1"/>
              </a:solidFill>
              <a:effectLst/>
              <a:latin typeface="+mn-lt"/>
              <a:ea typeface="+mn-ea"/>
              <a:cs typeface="+mn-cs"/>
            </a:rPr>
            <a:t>により</a:t>
          </a:r>
          <a:r>
            <a:rPr kumimoji="1" lang="ja-JP" altLang="ja-JP" sz="1100">
              <a:solidFill>
                <a:schemeClr val="tx1"/>
              </a:solidFill>
              <a:effectLst/>
              <a:latin typeface="+mn-lt"/>
              <a:ea typeface="+mn-ea"/>
              <a:cs typeface="+mn-cs"/>
            </a:rPr>
            <a:t>取り崩しを</a:t>
          </a:r>
          <a:r>
            <a:rPr kumimoji="1" lang="ja-JP" altLang="en-US" sz="1100">
              <a:solidFill>
                <a:schemeClr val="tx1"/>
              </a:solidFill>
              <a:effectLst/>
              <a:latin typeface="+mn-lt"/>
              <a:ea typeface="+mn-ea"/>
              <a:cs typeface="+mn-cs"/>
            </a:rPr>
            <a:t>行ったため、令和</a:t>
          </a:r>
          <a:r>
            <a:rPr kumimoji="1" lang="en-US" altLang="ja-JP" sz="1100">
              <a:solidFill>
                <a:schemeClr val="tx1"/>
              </a:solidFill>
              <a:effectLst/>
              <a:latin typeface="+mn-lt"/>
              <a:ea typeface="+mn-ea"/>
              <a:cs typeface="+mn-cs"/>
            </a:rPr>
            <a:t>5</a:t>
          </a:r>
          <a:r>
            <a:rPr kumimoji="1" lang="ja-JP" altLang="en-US" sz="1100">
              <a:solidFill>
                <a:schemeClr val="tx1"/>
              </a:solidFill>
              <a:effectLst/>
              <a:latin typeface="+mn-lt"/>
              <a:ea typeface="+mn-ea"/>
              <a:cs typeface="+mn-cs"/>
            </a:rPr>
            <a:t>年度は積み立てができていない。</a:t>
          </a:r>
          <a:endParaRPr lang="ja-JP" altLang="ja-JP" sz="1000">
            <a:solidFill>
              <a:schemeClr val="tx1"/>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tx1"/>
              </a:solidFill>
              <a:effectLst/>
              <a:latin typeface="+mn-lt"/>
              <a:ea typeface="+mn-ea"/>
              <a:cs typeface="+mn-cs"/>
            </a:rPr>
            <a:t>地方債の現在高が</a:t>
          </a:r>
          <a:r>
            <a:rPr kumimoji="1" lang="en-US" altLang="ja-JP" sz="1100">
              <a:solidFill>
                <a:schemeClr val="tx1"/>
              </a:solidFill>
              <a:effectLst/>
              <a:latin typeface="+mn-lt"/>
              <a:ea typeface="+mn-ea"/>
              <a:cs typeface="+mn-cs"/>
            </a:rPr>
            <a:t>131,271</a:t>
          </a:r>
          <a:r>
            <a:rPr kumimoji="1" lang="ja-JP" altLang="ja-JP" sz="1100">
              <a:solidFill>
                <a:schemeClr val="tx1"/>
              </a:solidFill>
              <a:effectLst/>
              <a:latin typeface="+mn-lt"/>
              <a:ea typeface="+mn-ea"/>
              <a:cs typeface="+mn-cs"/>
            </a:rPr>
            <a:t>千円減少し</a:t>
          </a:r>
          <a:r>
            <a:rPr kumimoji="1" lang="ja-JP" altLang="en-US" sz="1100">
              <a:solidFill>
                <a:schemeClr val="tx1"/>
              </a:solidFill>
              <a:effectLst/>
              <a:latin typeface="+mn-lt"/>
              <a:ea typeface="+mn-ea"/>
              <a:cs typeface="+mn-cs"/>
            </a:rPr>
            <a:t>、公営企業債等繰入見込額も</a:t>
          </a:r>
          <a:r>
            <a:rPr kumimoji="1" lang="en-US" altLang="ja-JP" sz="1100">
              <a:solidFill>
                <a:schemeClr val="tx1"/>
              </a:solidFill>
              <a:effectLst/>
              <a:latin typeface="+mn-lt"/>
              <a:ea typeface="+mn-ea"/>
              <a:cs typeface="+mn-cs"/>
            </a:rPr>
            <a:t>246,075</a:t>
          </a:r>
          <a:r>
            <a:rPr kumimoji="1" lang="ja-JP" altLang="en-US" sz="1100">
              <a:solidFill>
                <a:schemeClr val="tx1"/>
              </a:solidFill>
              <a:effectLst/>
              <a:latin typeface="+mn-lt"/>
              <a:ea typeface="+mn-ea"/>
              <a:cs typeface="+mn-cs"/>
            </a:rPr>
            <a:t>千円減少したことに</a:t>
          </a:r>
          <a:r>
            <a:rPr kumimoji="1" lang="ja-JP" altLang="ja-JP" sz="1100">
              <a:solidFill>
                <a:schemeClr val="tx1"/>
              </a:solidFill>
              <a:effectLst/>
              <a:latin typeface="+mn-lt"/>
              <a:ea typeface="+mn-ea"/>
              <a:cs typeface="+mn-cs"/>
            </a:rPr>
            <a:t>より、将来負担比率も減少している。</a:t>
          </a:r>
          <a:endParaRPr kumimoji="0" lang="en-US" altLang="ja-JP" sz="1400">
            <a:solidFill>
              <a:schemeClr val="tx1"/>
            </a:solidFill>
            <a:effectLst/>
            <a:latin typeface="+mn-lt"/>
            <a:ea typeface="+mn-ea"/>
            <a:cs typeface="+mn-cs"/>
          </a:endParaRPr>
        </a:p>
        <a:p>
          <a:pPr eaLnBrk="1" fontAlgn="auto" latinLnBrk="0" hangingPunct="1"/>
          <a:r>
            <a:rPr kumimoji="0" lang="ja-JP" altLang="en-US" sz="1100">
              <a:solidFill>
                <a:schemeClr val="tx1"/>
              </a:solidFill>
              <a:effectLst/>
              <a:latin typeface="+mn-lt"/>
              <a:ea typeface="+mn-ea"/>
              <a:cs typeface="+mn-cs"/>
            </a:rPr>
            <a:t>近年は</a:t>
          </a:r>
          <a:r>
            <a:rPr kumimoji="1" lang="ja-JP" altLang="ja-JP" sz="1100">
              <a:solidFill>
                <a:schemeClr val="tx1"/>
              </a:solidFill>
              <a:effectLst/>
              <a:latin typeface="+mn-lt"/>
              <a:ea typeface="+mn-ea"/>
              <a:cs typeface="+mn-cs"/>
            </a:rPr>
            <a:t>財政調整基金を取り崩す事なく、</a:t>
          </a:r>
          <a:r>
            <a:rPr kumimoji="1" lang="ja-JP" altLang="en-US" sz="1100">
              <a:solidFill>
                <a:schemeClr val="tx1"/>
              </a:solidFill>
              <a:effectLst/>
              <a:latin typeface="+mn-lt"/>
              <a:ea typeface="+mn-ea"/>
              <a:cs typeface="+mn-cs"/>
            </a:rPr>
            <a:t>令和</a:t>
          </a:r>
          <a:r>
            <a:rPr kumimoji="1" lang="en-US" altLang="ja-JP" sz="1100">
              <a:solidFill>
                <a:schemeClr val="tx1"/>
              </a:solidFill>
              <a:effectLst/>
              <a:latin typeface="+mn-lt"/>
              <a:ea typeface="+mn-ea"/>
              <a:cs typeface="+mn-cs"/>
            </a:rPr>
            <a:t>5</a:t>
          </a:r>
          <a:r>
            <a:rPr kumimoji="1" lang="ja-JP" altLang="en-US" sz="1100">
              <a:solidFill>
                <a:schemeClr val="tx1"/>
              </a:solidFill>
              <a:effectLst/>
              <a:latin typeface="+mn-lt"/>
              <a:ea typeface="+mn-ea"/>
              <a:cs typeface="+mn-cs"/>
            </a:rPr>
            <a:t>年度は</a:t>
          </a:r>
          <a:r>
            <a:rPr kumimoji="1" lang="en-US" altLang="ja-JP" sz="1100">
              <a:solidFill>
                <a:schemeClr val="tx1"/>
              </a:solidFill>
              <a:effectLst/>
              <a:latin typeface="+mn-lt"/>
              <a:ea typeface="+mn-ea"/>
              <a:cs typeface="+mn-cs"/>
            </a:rPr>
            <a:t>200,808</a:t>
          </a:r>
          <a:r>
            <a:rPr kumimoji="1" lang="ja-JP" altLang="ja-JP" sz="1100">
              <a:solidFill>
                <a:schemeClr val="tx1"/>
              </a:solidFill>
              <a:effectLst/>
              <a:latin typeface="+mn-lt"/>
              <a:ea typeface="+mn-ea"/>
              <a:cs typeface="+mn-cs"/>
            </a:rPr>
            <a:t>千円積み立てる事ができた。また、その他特定目的基金</a:t>
          </a:r>
          <a:r>
            <a:rPr kumimoji="1" lang="ja-JP" altLang="en-US" sz="1100">
              <a:solidFill>
                <a:schemeClr val="tx1"/>
              </a:solidFill>
              <a:effectLst/>
              <a:latin typeface="+mn-lt"/>
              <a:ea typeface="+mn-ea"/>
              <a:cs typeface="+mn-cs"/>
            </a:rPr>
            <a:t>にも</a:t>
          </a:r>
          <a:r>
            <a:rPr kumimoji="1" lang="ja-JP" altLang="ja-JP" sz="1100">
              <a:solidFill>
                <a:schemeClr val="tx1"/>
              </a:solidFill>
              <a:effectLst/>
              <a:latin typeface="+mn-lt"/>
              <a:ea typeface="+mn-ea"/>
              <a:cs typeface="+mn-cs"/>
            </a:rPr>
            <a:t>積み立てを行い、充当可能基金が令和</a:t>
          </a:r>
          <a:r>
            <a:rPr kumimoji="1" lang="en-US" altLang="ja-JP" sz="1100">
              <a:solidFill>
                <a:schemeClr val="tx1"/>
              </a:solidFill>
              <a:effectLst/>
              <a:latin typeface="+mn-lt"/>
              <a:ea typeface="+mn-ea"/>
              <a:cs typeface="+mn-cs"/>
            </a:rPr>
            <a:t>4</a:t>
          </a:r>
          <a:r>
            <a:rPr kumimoji="1" lang="ja-JP" altLang="ja-JP" sz="1100">
              <a:solidFill>
                <a:schemeClr val="tx1"/>
              </a:solidFill>
              <a:effectLst/>
              <a:latin typeface="+mn-lt"/>
              <a:ea typeface="+mn-ea"/>
              <a:cs typeface="+mn-cs"/>
            </a:rPr>
            <a:t>年度から</a:t>
          </a:r>
          <a:r>
            <a:rPr kumimoji="1" lang="en-US" altLang="ja-JP" sz="1100">
              <a:solidFill>
                <a:schemeClr val="tx1"/>
              </a:solidFill>
              <a:effectLst/>
              <a:latin typeface="+mn-lt"/>
              <a:ea typeface="+mn-ea"/>
              <a:cs typeface="+mn-cs"/>
            </a:rPr>
            <a:t>338,825</a:t>
          </a:r>
          <a:r>
            <a:rPr kumimoji="1" lang="ja-JP" altLang="ja-JP" sz="1100">
              <a:solidFill>
                <a:schemeClr val="tx1"/>
              </a:solidFill>
              <a:effectLst/>
              <a:latin typeface="+mn-lt"/>
              <a:ea typeface="+mn-ea"/>
              <a:cs typeface="+mn-cs"/>
            </a:rPr>
            <a:t>千円増加した。</a:t>
          </a:r>
          <a:endParaRPr lang="ja-JP" altLang="ja-JP" sz="1400">
            <a:solidFill>
              <a:schemeClr val="tx1"/>
            </a:solidFill>
            <a:effectLst/>
          </a:endParaRPr>
        </a:p>
        <a:p>
          <a:pPr eaLnBrk="1" fontAlgn="auto" latinLnBrk="0" hangingPunct="1"/>
          <a:r>
            <a:rPr kumimoji="1" lang="ja-JP" altLang="ja-JP" sz="1100">
              <a:solidFill>
                <a:schemeClr val="tx1"/>
              </a:solidFill>
              <a:effectLst/>
              <a:latin typeface="+mn-lt"/>
              <a:ea typeface="+mn-ea"/>
              <a:cs typeface="+mn-cs"/>
            </a:rPr>
            <a:t>今後は、交付税措置がある起債を優先するものの、起債に大きく頼らない財政運営に努めていく。</a:t>
          </a:r>
          <a:endParaRPr lang="ja-JP" altLang="ja-JP" sz="1400">
            <a:solidFill>
              <a:schemeClr val="tx1"/>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福岡県久山町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基金全体としては</a:t>
          </a:r>
          <a:r>
            <a:rPr kumimoji="1" lang="en-US" altLang="ja-JP" sz="1100">
              <a:solidFill>
                <a:schemeClr val="dk1"/>
              </a:solidFill>
              <a:effectLst/>
              <a:latin typeface="+mn-lt"/>
              <a:ea typeface="+mn-ea"/>
              <a:cs typeface="+mn-cs"/>
            </a:rPr>
            <a:t>339,108</a:t>
          </a:r>
          <a:r>
            <a:rPr kumimoji="1" lang="ja-JP" altLang="ja-JP" sz="1100">
              <a:solidFill>
                <a:schemeClr val="dk1"/>
              </a:solidFill>
              <a:effectLst/>
              <a:latin typeface="+mn-lt"/>
              <a:ea typeface="+mn-ea"/>
              <a:cs typeface="+mn-cs"/>
            </a:rPr>
            <a:t>千円増加している。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基金残額で増加額の大きいものは財政調整基金が</a:t>
          </a:r>
          <a:r>
            <a:rPr kumimoji="1" lang="en-US" altLang="ja-JP" sz="1100">
              <a:solidFill>
                <a:schemeClr val="dk1"/>
              </a:solidFill>
              <a:effectLst/>
              <a:latin typeface="+mn-lt"/>
              <a:ea typeface="+mn-ea"/>
              <a:cs typeface="+mn-cs"/>
            </a:rPr>
            <a:t>200,808</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、公共施設等整備保全基金積立金が</a:t>
          </a:r>
          <a:r>
            <a:rPr kumimoji="1" lang="en-US" altLang="ja-JP" sz="1100">
              <a:solidFill>
                <a:schemeClr val="dk1"/>
              </a:solidFill>
              <a:effectLst/>
              <a:latin typeface="+mn-lt"/>
              <a:ea typeface="+mn-ea"/>
              <a:cs typeface="+mn-cs"/>
            </a:rPr>
            <a:t>60,000</a:t>
          </a:r>
          <a:r>
            <a:rPr kumimoji="1" lang="ja-JP" altLang="en-US" sz="1100">
              <a:solidFill>
                <a:schemeClr val="dk1"/>
              </a:solidFill>
              <a:effectLst/>
              <a:latin typeface="+mn-lt"/>
              <a:ea typeface="+mn-ea"/>
              <a:cs typeface="+mn-cs"/>
            </a:rPr>
            <a:t>千円増加</a:t>
          </a:r>
          <a:r>
            <a:rPr kumimoji="1" lang="ja-JP" altLang="ja-JP" sz="1100">
              <a:solidFill>
                <a:schemeClr val="dk1"/>
              </a:solidFill>
              <a:effectLst/>
              <a:latin typeface="+mn-lt"/>
              <a:ea typeface="+mn-ea"/>
              <a:cs typeface="+mn-cs"/>
            </a:rPr>
            <a:t>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不測の事態に備え、一定金額を積み立てておき、財政の安定化を図る。</a:t>
          </a:r>
          <a:r>
            <a:rPr kumimoji="0" lang="ja-JP" altLang="en-US" sz="1100">
              <a:solidFill>
                <a:schemeClr val="dk1"/>
              </a:solidFill>
              <a:effectLst/>
              <a:latin typeface="+mn-lt"/>
              <a:ea typeface="+mn-ea"/>
              <a:cs typeface="+mn-cs"/>
            </a:rPr>
            <a:t>近年</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財政調整基金</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積立てを行</a:t>
          </a:r>
          <a:r>
            <a:rPr kumimoji="1" lang="ja-JP" altLang="en-US" sz="1100">
              <a:solidFill>
                <a:schemeClr val="dk1"/>
              </a:solidFill>
              <a:effectLst/>
              <a:latin typeface="+mn-lt"/>
              <a:ea typeface="+mn-ea"/>
              <a:cs typeface="+mn-cs"/>
            </a:rPr>
            <a:t>えている</a:t>
          </a:r>
          <a:r>
            <a:rPr kumimoji="1" lang="ja-JP" altLang="ja-JP" sz="1100">
              <a:solidFill>
                <a:schemeClr val="dk1"/>
              </a:solidFill>
              <a:effectLst/>
              <a:latin typeface="+mn-lt"/>
              <a:ea typeface="+mn-ea"/>
              <a:cs typeface="+mn-cs"/>
            </a:rPr>
            <a:t>ため基金全体額が増加した。令和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年度からは</a:t>
          </a:r>
          <a:r>
            <a:rPr kumimoji="1" lang="ja-JP" altLang="en-US" sz="1100">
              <a:solidFill>
                <a:schemeClr val="dk1"/>
              </a:solidFill>
              <a:effectLst/>
              <a:latin typeface="+mn-lt"/>
              <a:ea typeface="+mn-ea"/>
              <a:cs typeface="+mn-cs"/>
            </a:rPr>
            <a:t>公園整備事業などハード事業の計画があるため、</a:t>
          </a:r>
          <a:r>
            <a:rPr kumimoji="1" lang="ja-JP" altLang="ja-JP" sz="1100">
              <a:solidFill>
                <a:schemeClr val="dk1"/>
              </a:solidFill>
              <a:effectLst/>
              <a:latin typeface="+mn-lt"/>
              <a:ea typeface="+mn-ea"/>
              <a:cs typeface="+mn-cs"/>
            </a:rPr>
            <a:t>一定額までは積立を行う予定としている。</a:t>
          </a:r>
          <a:endParaRPr lang="ja-JP" altLang="ja-JP" sz="1400">
            <a:effectLst/>
          </a:endParaRPr>
        </a:p>
        <a:p>
          <a:r>
            <a:rPr kumimoji="1" lang="ja-JP" altLang="ja-JP" sz="1100">
              <a:solidFill>
                <a:schemeClr val="dk1"/>
              </a:solidFill>
              <a:effectLst/>
              <a:latin typeface="+mn-lt"/>
              <a:ea typeface="+mn-ea"/>
              <a:cs typeface="+mn-cs"/>
            </a:rPr>
            <a:t>また今後の公共施設の老朽化に伴う改修や維持補修の費用の財源を確保するため、令和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年度においても公共施設等整備保全基金を</a:t>
          </a:r>
          <a:r>
            <a:rPr kumimoji="1" lang="en-US" altLang="ja-JP" sz="1100">
              <a:solidFill>
                <a:schemeClr val="dk1"/>
              </a:solidFill>
              <a:effectLst/>
              <a:latin typeface="+mn-lt"/>
              <a:ea typeface="+mn-ea"/>
              <a:cs typeface="+mn-cs"/>
            </a:rPr>
            <a:t>60,000</a:t>
          </a:r>
          <a:r>
            <a:rPr kumimoji="1" lang="ja-JP" altLang="ja-JP" sz="1100">
              <a:solidFill>
                <a:schemeClr val="dk1"/>
              </a:solidFill>
              <a:effectLst/>
              <a:latin typeface="+mn-lt"/>
              <a:ea typeface="+mn-ea"/>
              <a:cs typeface="+mn-cs"/>
            </a:rPr>
            <a:t>千円積立てた。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福岡市東部（伏谷）埋立場関連整備基金：福岡市東部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伏谷</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埋立場埋立期間の延長に伴う埋立場周辺整備事業及び地域振興事業を計画的かつ有効に実施するため。</a:t>
          </a:r>
          <a:endParaRPr lang="ja-JP" altLang="ja-JP" sz="1400">
            <a:effectLst/>
          </a:endParaRPr>
        </a:p>
        <a:p>
          <a:r>
            <a:rPr kumimoji="1" lang="ja-JP" altLang="ja-JP" sz="1100">
              <a:solidFill>
                <a:schemeClr val="dk1"/>
              </a:solidFill>
              <a:effectLst/>
              <a:latin typeface="+mn-lt"/>
              <a:ea typeface="+mn-ea"/>
              <a:cs typeface="+mn-cs"/>
            </a:rPr>
            <a:t>公共施設等整備保全基金：公共施設の老朽化に伴う改修や維持補修の費用の財源を確保するため。</a:t>
          </a:r>
          <a:endParaRPr lang="ja-JP" altLang="ja-JP" sz="1400">
            <a:effectLst/>
          </a:endParaRPr>
        </a:p>
        <a:p>
          <a:r>
            <a:rPr kumimoji="1" lang="ja-JP" altLang="ja-JP" sz="1100">
              <a:solidFill>
                <a:schemeClr val="dk1"/>
              </a:solidFill>
              <a:effectLst/>
              <a:latin typeface="+mn-lt"/>
              <a:ea typeface="+mn-ea"/>
              <a:cs typeface="+mn-cs"/>
            </a:rPr>
            <a:t>久山町教育振興基金：豊かな人間性を育み、活力ある人材の育成など教育の振興に資するため。</a:t>
          </a:r>
          <a:endParaRPr lang="ja-JP" altLang="ja-JP" sz="1400">
            <a:effectLst/>
          </a:endParaRPr>
        </a:p>
        <a:p>
          <a:r>
            <a:rPr kumimoji="1" lang="ja-JP" altLang="ja-JP" sz="1100">
              <a:solidFill>
                <a:schemeClr val="dk1"/>
              </a:solidFill>
              <a:effectLst/>
              <a:latin typeface="+mn-lt"/>
              <a:ea typeface="+mn-ea"/>
              <a:cs typeface="+mn-cs"/>
            </a:rPr>
            <a:t>久山町農業振興基金：久山町の農業の振興に資するため。</a:t>
          </a:r>
          <a:endParaRPr lang="ja-JP" altLang="ja-JP" sz="1400">
            <a:effectLst/>
          </a:endParaRPr>
        </a:p>
        <a:p>
          <a:r>
            <a:rPr kumimoji="1" lang="ja-JP" altLang="ja-JP" sz="1100">
              <a:solidFill>
                <a:schemeClr val="dk1"/>
              </a:solidFill>
              <a:effectLst/>
              <a:latin typeface="+mn-lt"/>
              <a:ea typeface="+mn-ea"/>
              <a:cs typeface="+mn-cs"/>
            </a:rPr>
            <a:t>採石災害対策基金：採石終結処理後における災害対策及び災害復旧に資するため。</a:t>
          </a:r>
          <a:endParaRPr lang="ja-JP" altLang="ja-JP" sz="1400">
            <a:effectLst/>
          </a:endParaRPr>
        </a:p>
        <a:p>
          <a:r>
            <a:rPr kumimoji="1" lang="ja-JP" altLang="ja-JP" sz="1100">
              <a:solidFill>
                <a:schemeClr val="dk1"/>
              </a:solidFill>
              <a:effectLst/>
              <a:latin typeface="+mn-lt"/>
              <a:ea typeface="+mn-ea"/>
              <a:cs typeface="+mn-cs"/>
            </a:rPr>
            <a:t>宿泊税交付金基金：久山町の観光の振興を資するため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公共施設等整備保全基金は</a:t>
          </a:r>
          <a:r>
            <a:rPr kumimoji="1" lang="en-US" altLang="ja-JP" sz="1100">
              <a:solidFill>
                <a:schemeClr val="dk1"/>
              </a:solidFill>
              <a:effectLst/>
              <a:latin typeface="+mn-lt"/>
              <a:ea typeface="+mn-ea"/>
              <a:cs typeface="+mn-cs"/>
            </a:rPr>
            <a:t>60,001</a:t>
          </a:r>
          <a:r>
            <a:rPr kumimoji="1" lang="ja-JP" altLang="ja-JP" sz="1100">
              <a:solidFill>
                <a:schemeClr val="dk1"/>
              </a:solidFill>
              <a:effectLst/>
              <a:latin typeface="+mn-lt"/>
              <a:ea typeface="+mn-ea"/>
              <a:cs typeface="+mn-cs"/>
            </a:rPr>
            <a:t>千円、久山町教育振興基金は</a:t>
          </a:r>
          <a:r>
            <a:rPr kumimoji="1" lang="en-US" altLang="ja-JP" sz="1100">
              <a:solidFill>
                <a:schemeClr val="dk1"/>
              </a:solidFill>
              <a:effectLst/>
              <a:latin typeface="+mn-lt"/>
              <a:ea typeface="+mn-ea"/>
              <a:cs typeface="+mn-cs"/>
            </a:rPr>
            <a:t>20,000</a:t>
          </a:r>
          <a:r>
            <a:rPr kumimoji="1" lang="ja-JP" altLang="ja-JP" sz="1100">
              <a:solidFill>
                <a:schemeClr val="dk1"/>
              </a:solidFill>
              <a:effectLst/>
              <a:latin typeface="+mn-lt"/>
              <a:ea typeface="+mn-ea"/>
              <a:cs typeface="+mn-cs"/>
            </a:rPr>
            <a:t>千円、宿泊税交付金基金は</a:t>
          </a:r>
          <a:r>
            <a:rPr kumimoji="1" lang="en-US" altLang="ja-JP" sz="1100">
              <a:solidFill>
                <a:schemeClr val="dk1"/>
              </a:solidFill>
              <a:effectLst/>
              <a:latin typeface="+mn-lt"/>
              <a:ea typeface="+mn-ea"/>
              <a:cs typeface="+mn-cs"/>
            </a:rPr>
            <a:t>1,186</a:t>
          </a:r>
          <a:r>
            <a:rPr kumimoji="1" lang="ja-JP" altLang="ja-JP" sz="1100">
              <a:solidFill>
                <a:schemeClr val="dk1"/>
              </a:solidFill>
              <a:effectLst/>
              <a:latin typeface="+mn-lt"/>
              <a:ea typeface="+mn-ea"/>
              <a:cs typeface="+mn-cs"/>
            </a:rPr>
            <a:t>千円、福岡市東部（伏谷）埋立場関連整備基金</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58,786</a:t>
          </a:r>
          <a:r>
            <a:rPr kumimoji="1" lang="ja-JP" altLang="ja-JP" sz="1100">
              <a:solidFill>
                <a:schemeClr val="dk1"/>
              </a:solidFill>
              <a:effectLst/>
              <a:latin typeface="+mn-lt"/>
              <a:ea typeface="+mn-ea"/>
              <a:cs typeface="+mn-cs"/>
            </a:rPr>
            <a:t>千円積立てを行った。</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観光事業として、宿泊税交付金基金を</a:t>
          </a:r>
          <a:r>
            <a:rPr kumimoji="1" lang="en-US" altLang="ja-JP" sz="1100">
              <a:solidFill>
                <a:schemeClr val="dk1"/>
              </a:solidFill>
              <a:effectLst/>
              <a:latin typeface="+mn-lt"/>
              <a:ea typeface="+mn-ea"/>
              <a:cs typeface="+mn-cs"/>
            </a:rPr>
            <a:t>1,904</a:t>
          </a:r>
          <a:r>
            <a:rPr kumimoji="1" lang="ja-JP" altLang="ja-JP" sz="1100">
              <a:solidFill>
                <a:schemeClr val="dk1"/>
              </a:solidFill>
              <a:effectLst/>
              <a:latin typeface="+mn-lt"/>
              <a:ea typeface="+mn-ea"/>
              <a:cs typeface="+mn-cs"/>
            </a:rPr>
            <a:t>千円取り崩しを行った。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福岡市東部（伏谷）埋立場関連整備基金：福岡市東部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伏谷</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埋立場周辺整備事業及び地域振興事業を計画的かつ有効に実施する。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決算余剰金による積立</a:t>
          </a:r>
          <a:r>
            <a:rPr kumimoji="1" lang="en-US" altLang="ja-JP" sz="1100">
              <a:solidFill>
                <a:schemeClr val="dk1"/>
              </a:solidFill>
              <a:effectLst/>
              <a:latin typeface="+mn-lt"/>
              <a:ea typeface="+mn-ea"/>
              <a:cs typeface="+mn-cs"/>
            </a:rPr>
            <a:t>200,000</a:t>
          </a:r>
          <a:r>
            <a:rPr kumimoji="1" lang="ja-JP" altLang="ja-JP" sz="1100">
              <a:solidFill>
                <a:schemeClr val="dk1"/>
              </a:solidFill>
              <a:effectLst/>
              <a:latin typeface="+mn-lt"/>
              <a:ea typeface="+mn-ea"/>
              <a:cs typeface="+mn-cs"/>
            </a:rPr>
            <a:t>千円、基金利息による積立</a:t>
          </a:r>
          <a:r>
            <a:rPr kumimoji="1" lang="en-US" altLang="ja-JP" sz="1100">
              <a:solidFill>
                <a:schemeClr val="dk1"/>
              </a:solidFill>
              <a:effectLst/>
              <a:latin typeface="+mn-lt"/>
              <a:ea typeface="+mn-ea"/>
              <a:cs typeface="+mn-cs"/>
            </a:rPr>
            <a:t>808</a:t>
          </a:r>
          <a:r>
            <a:rPr kumimoji="1" lang="ja-JP" altLang="ja-JP" sz="1100">
              <a:solidFill>
                <a:schemeClr val="dk1"/>
              </a:solidFill>
              <a:effectLst/>
              <a:latin typeface="+mn-lt"/>
              <a:ea typeface="+mn-ea"/>
              <a:cs typeface="+mn-cs"/>
            </a:rPr>
            <a:t>千円による増加。</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は中期的な見通しのもとに決算剰余金を中心に積み立てることとしており、業務改善や見直しを行い不必要な経費の節減を継続していく。また投資的事業等は総合戦略に基づいたものを優先的に行い、他の事業は開始年度を先送りするなど財政状況を考慮しながら計画的に運用していく。併せて、物価高騰等の支援策として、今後町民に還元できる支援策に活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effectLst/>
            </a:rPr>
            <a:t>基金利息による</a:t>
          </a:r>
          <a:r>
            <a:rPr lang="en-US" altLang="ja-JP" sz="1100">
              <a:effectLst/>
            </a:rPr>
            <a:t>229</a:t>
          </a:r>
          <a:r>
            <a:rPr lang="ja-JP" altLang="en-US" sz="1100">
              <a:effectLst/>
            </a:rPr>
            <a:t>千円による増加。</a:t>
          </a:r>
          <a:endParaRPr lang="ja-JP" altLang="ja-JP" sz="11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今後も起債による事業が続くため、償還額は減少してきても、減債基金をある程度維持しておくことも必要であると考える。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xmlns="" id="{00000000-0008-0000-0000-000004000000}"/>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xmlns="" id="{00000000-0008-0000-0000-000005000000}"/>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xmlns="" id="{00000000-0008-0000-0000-000006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xmlns="" id="{00000000-0008-0000-0000-000007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xmlns="" id="{00000000-0008-0000-0000-000008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xmlns="" id="{00000000-0008-0000-0000-000009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xmlns="" id="{00000000-0008-0000-0000-00000A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xmlns="" id="{00000000-0008-0000-0000-00000B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xmlns="" id="{00000000-0008-0000-0000-00000C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xmlns="" id="{00000000-0008-0000-0000-00000D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xmlns="" id="{00000000-0008-0000-0000-00000E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xmlns="" id="{00000000-0008-0000-0000-00000F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9,330
9,034
37.44
6,899,579
6,310,944
584,330
3,492,206
4,319,348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xmlns="" id="{00000000-0008-0000-0000-000010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xmlns="" id="{00000000-0008-0000-0000-000011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xmlns="" id="{00000000-0008-0000-0000-000012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xmlns="" id="{00000000-0008-0000-0000-000013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xmlns="" id="{00000000-0008-0000-0000-000014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xmlns="" id="{00000000-0008-0000-0000-000015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xmlns="" id="{00000000-0008-0000-0000-000016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xmlns="" id="{00000000-0008-0000-0000-000017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xmlns="" id="{00000000-0008-0000-0000-000018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xmlns="" id="{00000000-0008-0000-0000-000019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xmlns="" id="{00000000-0008-0000-0000-00001A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xmlns="" id="{00000000-0008-0000-0000-00001B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xmlns="" id="{00000000-0008-0000-0000-00001C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xmlns="" id="{00000000-0008-0000-0000-00001D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xmlns="" id="{00000000-0008-0000-0000-00001E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xmlns="" id="{00000000-0008-0000-0000-00001F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xmlns="" id="{00000000-0008-0000-0000-000020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xmlns="" id="{00000000-0008-0000-0000-000021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xmlns="" id="{00000000-0008-0000-0000-000022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xmlns="" id="{00000000-0008-0000-0000-00002300000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a:extLst>
            <a:ext uri="{FF2B5EF4-FFF2-40B4-BE49-F238E27FC236}">
              <a16:creationId xmlns:a16="http://schemas.microsoft.com/office/drawing/2014/main" xmlns="" id="{00000000-0008-0000-0000-000024000000}"/>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a:extLst>
            <a:ext uri="{FF2B5EF4-FFF2-40B4-BE49-F238E27FC236}">
              <a16:creationId xmlns:a16="http://schemas.microsoft.com/office/drawing/2014/main" xmlns="" id="{00000000-0008-0000-0000-000025000000}"/>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xmlns="" id="{00000000-0008-0000-0000-000026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xmlns="" id="{00000000-0008-0000-0000-000027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xmlns="" id="{00000000-0008-0000-0000-000028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xmlns="" id="{00000000-0008-0000-0000-000029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xmlns="" id="{00000000-0008-0000-0000-00002A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xmlns="" id="{00000000-0008-0000-0000-00002B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xmlns="" id="{00000000-0008-0000-0000-00002C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xmlns="" id="{00000000-0008-0000-0000-00002D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xmlns="" id="{00000000-0008-0000-0000-00002E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xmlns="" id="{00000000-0008-0000-0000-00002F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xmlns="" id="{00000000-0008-0000-0000-000030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xmlns="" id="{00000000-0008-0000-0000-000031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xmlns="" id="{00000000-0008-0000-0000-000032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と比較して低い水準で推移している。しかし、施設の老朽化が進み、減価償却累計額が上昇している事に伴い、有形固定資産減価償却率も徐々に上昇してきている。今後も計画的な施設改修が必要で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xmlns="" id="{00000000-0008-0000-0000-000033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xmlns="" id="{00000000-0008-0000-0000-000034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xmlns="" id="{00000000-0008-0000-0000-000035000000}"/>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4" name="直線コネクタ 53">
          <a:extLst>
            <a:ext uri="{FF2B5EF4-FFF2-40B4-BE49-F238E27FC236}">
              <a16:creationId xmlns:a16="http://schemas.microsoft.com/office/drawing/2014/main" xmlns="" id="{00000000-0008-0000-0000-000036000000}"/>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5" name="テキスト ボックス 54">
          <a:extLst>
            <a:ext uri="{FF2B5EF4-FFF2-40B4-BE49-F238E27FC236}">
              <a16:creationId xmlns:a16="http://schemas.microsoft.com/office/drawing/2014/main" xmlns="" id="{00000000-0008-0000-0000-000037000000}"/>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6" name="直線コネクタ 55">
          <a:extLst>
            <a:ext uri="{FF2B5EF4-FFF2-40B4-BE49-F238E27FC236}">
              <a16:creationId xmlns:a16="http://schemas.microsoft.com/office/drawing/2014/main" xmlns="" id="{00000000-0008-0000-0000-000038000000}"/>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7" name="テキスト ボックス 56">
          <a:extLst>
            <a:ext uri="{FF2B5EF4-FFF2-40B4-BE49-F238E27FC236}">
              <a16:creationId xmlns:a16="http://schemas.microsoft.com/office/drawing/2014/main" xmlns="" id="{00000000-0008-0000-0000-000039000000}"/>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8" name="直線コネクタ 57">
          <a:extLst>
            <a:ext uri="{FF2B5EF4-FFF2-40B4-BE49-F238E27FC236}">
              <a16:creationId xmlns:a16="http://schemas.microsoft.com/office/drawing/2014/main" xmlns="" id="{00000000-0008-0000-0000-00003A000000}"/>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9" name="テキスト ボックス 58">
          <a:extLst>
            <a:ext uri="{FF2B5EF4-FFF2-40B4-BE49-F238E27FC236}">
              <a16:creationId xmlns:a16="http://schemas.microsoft.com/office/drawing/2014/main" xmlns="" id="{00000000-0008-0000-0000-00003B000000}"/>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0" name="直線コネクタ 59">
          <a:extLst>
            <a:ext uri="{FF2B5EF4-FFF2-40B4-BE49-F238E27FC236}">
              <a16:creationId xmlns:a16="http://schemas.microsoft.com/office/drawing/2014/main" xmlns="" id="{00000000-0008-0000-0000-00003C000000}"/>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1" name="テキスト ボックス 60">
          <a:extLst>
            <a:ext uri="{FF2B5EF4-FFF2-40B4-BE49-F238E27FC236}">
              <a16:creationId xmlns:a16="http://schemas.microsoft.com/office/drawing/2014/main" xmlns="" id="{00000000-0008-0000-0000-00003D000000}"/>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2" name="直線コネクタ 61">
          <a:extLst>
            <a:ext uri="{FF2B5EF4-FFF2-40B4-BE49-F238E27FC236}">
              <a16:creationId xmlns:a16="http://schemas.microsoft.com/office/drawing/2014/main" xmlns="" id="{00000000-0008-0000-0000-00003E000000}"/>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3" name="テキスト ボックス 62">
          <a:extLst>
            <a:ext uri="{FF2B5EF4-FFF2-40B4-BE49-F238E27FC236}">
              <a16:creationId xmlns:a16="http://schemas.microsoft.com/office/drawing/2014/main" xmlns="" id="{00000000-0008-0000-0000-00003F000000}"/>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4" name="直線コネクタ 63">
          <a:extLst>
            <a:ext uri="{FF2B5EF4-FFF2-40B4-BE49-F238E27FC236}">
              <a16:creationId xmlns:a16="http://schemas.microsoft.com/office/drawing/2014/main" xmlns="" id="{00000000-0008-0000-0000-000040000000}"/>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5" name="テキスト ボックス 64">
          <a:extLst>
            <a:ext uri="{FF2B5EF4-FFF2-40B4-BE49-F238E27FC236}">
              <a16:creationId xmlns:a16="http://schemas.microsoft.com/office/drawing/2014/main" xmlns="" id="{00000000-0008-0000-0000-000041000000}"/>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xmlns="" id="{00000000-0008-0000-0000-000042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xmlns="" id="{00000000-0008-0000-0000-00004300000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xmlns="" id="{00000000-0008-0000-0000-000044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69" name="直線コネクタ 68">
          <a:extLst>
            <a:ext uri="{FF2B5EF4-FFF2-40B4-BE49-F238E27FC236}">
              <a16:creationId xmlns:a16="http://schemas.microsoft.com/office/drawing/2014/main" xmlns="" id="{00000000-0008-0000-0000-000045000000}"/>
            </a:ext>
          </a:extLst>
        </xdr:cNvPr>
        <xdr:cNvCxnSpPr/>
      </xdr:nvCxnSpPr>
      <xdr:spPr>
        <a:xfrm flipV="1">
          <a:off x="4760595" y="4699635"/>
          <a:ext cx="1270" cy="123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70" name="有形固定資産減価償却率最小値テキスト">
          <a:extLst>
            <a:ext uri="{FF2B5EF4-FFF2-40B4-BE49-F238E27FC236}">
              <a16:creationId xmlns:a16="http://schemas.microsoft.com/office/drawing/2014/main" xmlns="" id="{00000000-0008-0000-0000-000046000000}"/>
            </a:ext>
          </a:extLst>
        </xdr:cNvPr>
        <xdr:cNvSpPr txBox="1"/>
      </xdr:nvSpPr>
      <xdr:spPr>
        <a:xfrm>
          <a:off x="4813300" y="5943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71" name="直線コネクタ 70">
          <a:extLst>
            <a:ext uri="{FF2B5EF4-FFF2-40B4-BE49-F238E27FC236}">
              <a16:creationId xmlns:a16="http://schemas.microsoft.com/office/drawing/2014/main" xmlns="" id="{00000000-0008-0000-0000-000047000000}"/>
            </a:ext>
          </a:extLst>
        </xdr:cNvPr>
        <xdr:cNvCxnSpPr/>
      </xdr:nvCxnSpPr>
      <xdr:spPr>
        <a:xfrm>
          <a:off x="4673600" y="593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2" name="有形固定資産減価償却率最大値テキスト">
          <a:extLst>
            <a:ext uri="{FF2B5EF4-FFF2-40B4-BE49-F238E27FC236}">
              <a16:creationId xmlns:a16="http://schemas.microsoft.com/office/drawing/2014/main" xmlns="" id="{00000000-0008-0000-0000-000048000000}"/>
            </a:ext>
          </a:extLst>
        </xdr:cNvPr>
        <xdr:cNvSpPr txBox="1"/>
      </xdr:nvSpPr>
      <xdr:spPr>
        <a:xfrm>
          <a:off x="4813300" y="4474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3" name="直線コネクタ 72">
          <a:extLst>
            <a:ext uri="{FF2B5EF4-FFF2-40B4-BE49-F238E27FC236}">
              <a16:creationId xmlns:a16="http://schemas.microsoft.com/office/drawing/2014/main" xmlns="" id="{00000000-0008-0000-0000-000049000000}"/>
            </a:ext>
          </a:extLst>
        </xdr:cNvPr>
        <xdr:cNvCxnSpPr/>
      </xdr:nvCxnSpPr>
      <xdr:spPr>
        <a:xfrm>
          <a:off x="4673600" y="469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145069</xdr:rowOff>
    </xdr:from>
    <xdr:ext cx="405111" cy="259045"/>
    <xdr:sp macro="" textlink="">
      <xdr:nvSpPr>
        <xdr:cNvPr id="74" name="有形固定資産減価償却率平均値テキスト">
          <a:extLst>
            <a:ext uri="{FF2B5EF4-FFF2-40B4-BE49-F238E27FC236}">
              <a16:creationId xmlns:a16="http://schemas.microsoft.com/office/drawing/2014/main" xmlns="" id="{00000000-0008-0000-0000-00004A000000}"/>
            </a:ext>
          </a:extLst>
        </xdr:cNvPr>
        <xdr:cNvSpPr txBox="1"/>
      </xdr:nvSpPr>
      <xdr:spPr>
        <a:xfrm>
          <a:off x="4813300" y="54600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75" name="フローチャート: 判断 74">
          <a:extLst>
            <a:ext uri="{FF2B5EF4-FFF2-40B4-BE49-F238E27FC236}">
              <a16:creationId xmlns:a16="http://schemas.microsoft.com/office/drawing/2014/main" xmlns="" id="{00000000-0008-0000-0000-00004B000000}"/>
            </a:ext>
          </a:extLst>
        </xdr:cNvPr>
        <xdr:cNvSpPr/>
      </xdr:nvSpPr>
      <xdr:spPr>
        <a:xfrm>
          <a:off x="4711700" y="548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76" name="フローチャート: 判断 75">
          <a:extLst>
            <a:ext uri="{FF2B5EF4-FFF2-40B4-BE49-F238E27FC236}">
              <a16:creationId xmlns:a16="http://schemas.microsoft.com/office/drawing/2014/main" xmlns="" id="{00000000-0008-0000-0000-00004C000000}"/>
            </a:ext>
          </a:extLst>
        </xdr:cNvPr>
        <xdr:cNvSpPr/>
      </xdr:nvSpPr>
      <xdr:spPr>
        <a:xfrm>
          <a:off x="4000500" y="546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77" name="フローチャート: 判断 76">
          <a:extLst>
            <a:ext uri="{FF2B5EF4-FFF2-40B4-BE49-F238E27FC236}">
              <a16:creationId xmlns:a16="http://schemas.microsoft.com/office/drawing/2014/main" xmlns="" id="{00000000-0008-0000-0000-00004D000000}"/>
            </a:ext>
          </a:extLst>
        </xdr:cNvPr>
        <xdr:cNvSpPr/>
      </xdr:nvSpPr>
      <xdr:spPr>
        <a:xfrm>
          <a:off x="3238500" y="544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78" name="フローチャート: 判断 77">
          <a:extLst>
            <a:ext uri="{FF2B5EF4-FFF2-40B4-BE49-F238E27FC236}">
              <a16:creationId xmlns:a16="http://schemas.microsoft.com/office/drawing/2014/main" xmlns="" id="{00000000-0008-0000-0000-00004E000000}"/>
            </a:ext>
          </a:extLst>
        </xdr:cNvPr>
        <xdr:cNvSpPr/>
      </xdr:nvSpPr>
      <xdr:spPr>
        <a:xfrm>
          <a:off x="2476500" y="5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151221</xdr:rowOff>
    </xdr:from>
    <xdr:to>
      <xdr:col>7</xdr:col>
      <xdr:colOff>187325</xdr:colOff>
      <xdr:row>32</xdr:row>
      <xdr:rowOff>81371</xdr:rowOff>
    </xdr:to>
    <xdr:sp macro="" textlink="">
      <xdr:nvSpPr>
        <xdr:cNvPr id="79" name="フローチャート: 判断 78">
          <a:extLst>
            <a:ext uri="{FF2B5EF4-FFF2-40B4-BE49-F238E27FC236}">
              <a16:creationId xmlns:a16="http://schemas.microsoft.com/office/drawing/2014/main" xmlns="" id="{00000000-0008-0000-0000-00004F000000}"/>
            </a:ext>
          </a:extLst>
        </xdr:cNvPr>
        <xdr:cNvSpPr/>
      </xdr:nvSpPr>
      <xdr:spPr>
        <a:xfrm>
          <a:off x="1714500" y="546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xmlns="" id="{00000000-0008-0000-0000-000050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xmlns="" id="{00000000-0008-0000-0000-000051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xmlns="" id="{00000000-0008-0000-0000-000052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xmlns="" id="{00000000-0008-0000-0000-000053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xmlns="" id="{00000000-0008-0000-0000-000054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110399</xdr:rowOff>
    </xdr:from>
    <xdr:to>
      <xdr:col>23</xdr:col>
      <xdr:colOff>136525</xdr:colOff>
      <xdr:row>29</xdr:row>
      <xdr:rowOff>40549</xdr:rowOff>
    </xdr:to>
    <xdr:sp macro="" textlink="">
      <xdr:nvSpPr>
        <xdr:cNvPr id="85" name="楕円 84">
          <a:extLst>
            <a:ext uri="{FF2B5EF4-FFF2-40B4-BE49-F238E27FC236}">
              <a16:creationId xmlns:a16="http://schemas.microsoft.com/office/drawing/2014/main" xmlns="" id="{00000000-0008-0000-0000-000055000000}"/>
            </a:ext>
          </a:extLst>
        </xdr:cNvPr>
        <xdr:cNvSpPr/>
      </xdr:nvSpPr>
      <xdr:spPr>
        <a:xfrm>
          <a:off x="4711700" y="491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133276</xdr:rowOff>
    </xdr:from>
    <xdr:ext cx="405111" cy="259045"/>
    <xdr:sp macro="" textlink="">
      <xdr:nvSpPr>
        <xdr:cNvPr id="86" name="有形固定資産減価償却率該当値テキスト">
          <a:extLst>
            <a:ext uri="{FF2B5EF4-FFF2-40B4-BE49-F238E27FC236}">
              <a16:creationId xmlns:a16="http://schemas.microsoft.com/office/drawing/2014/main" xmlns="" id="{00000000-0008-0000-0000-000056000000}"/>
            </a:ext>
          </a:extLst>
        </xdr:cNvPr>
        <xdr:cNvSpPr txBox="1"/>
      </xdr:nvSpPr>
      <xdr:spPr>
        <a:xfrm>
          <a:off x="4813300" y="476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94978</xdr:rowOff>
    </xdr:from>
    <xdr:to>
      <xdr:col>19</xdr:col>
      <xdr:colOff>187325</xdr:colOff>
      <xdr:row>29</xdr:row>
      <xdr:rowOff>25128</xdr:rowOff>
    </xdr:to>
    <xdr:sp macro="" textlink="">
      <xdr:nvSpPr>
        <xdr:cNvPr id="87" name="楕円 86">
          <a:extLst>
            <a:ext uri="{FF2B5EF4-FFF2-40B4-BE49-F238E27FC236}">
              <a16:creationId xmlns:a16="http://schemas.microsoft.com/office/drawing/2014/main" xmlns="" id="{00000000-0008-0000-0000-000057000000}"/>
            </a:ext>
          </a:extLst>
        </xdr:cNvPr>
        <xdr:cNvSpPr/>
      </xdr:nvSpPr>
      <xdr:spPr>
        <a:xfrm>
          <a:off x="4000500" y="489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145778</xdr:rowOff>
    </xdr:from>
    <xdr:to>
      <xdr:col>23</xdr:col>
      <xdr:colOff>85725</xdr:colOff>
      <xdr:row>28</xdr:row>
      <xdr:rowOff>161199</xdr:rowOff>
    </xdr:to>
    <xdr:cxnSp macro="">
      <xdr:nvCxnSpPr>
        <xdr:cNvPr id="88" name="直線コネクタ 87">
          <a:extLst>
            <a:ext uri="{FF2B5EF4-FFF2-40B4-BE49-F238E27FC236}">
              <a16:creationId xmlns:a16="http://schemas.microsoft.com/office/drawing/2014/main" xmlns="" id="{00000000-0008-0000-0000-000058000000}"/>
            </a:ext>
          </a:extLst>
        </xdr:cNvPr>
        <xdr:cNvCxnSpPr/>
      </xdr:nvCxnSpPr>
      <xdr:spPr>
        <a:xfrm>
          <a:off x="4051300" y="4946378"/>
          <a:ext cx="7112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64135</xdr:rowOff>
    </xdr:from>
    <xdr:to>
      <xdr:col>15</xdr:col>
      <xdr:colOff>187325</xdr:colOff>
      <xdr:row>28</xdr:row>
      <xdr:rowOff>165735</xdr:rowOff>
    </xdr:to>
    <xdr:sp macro="" textlink="">
      <xdr:nvSpPr>
        <xdr:cNvPr id="89" name="楕円 88">
          <a:extLst>
            <a:ext uri="{FF2B5EF4-FFF2-40B4-BE49-F238E27FC236}">
              <a16:creationId xmlns:a16="http://schemas.microsoft.com/office/drawing/2014/main" xmlns="" id="{00000000-0008-0000-0000-000059000000}"/>
            </a:ext>
          </a:extLst>
        </xdr:cNvPr>
        <xdr:cNvSpPr/>
      </xdr:nvSpPr>
      <xdr:spPr>
        <a:xfrm>
          <a:off x="3238500" y="486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114935</xdr:rowOff>
    </xdr:from>
    <xdr:to>
      <xdr:col>19</xdr:col>
      <xdr:colOff>136525</xdr:colOff>
      <xdr:row>28</xdr:row>
      <xdr:rowOff>145778</xdr:rowOff>
    </xdr:to>
    <xdr:cxnSp macro="">
      <xdr:nvCxnSpPr>
        <xdr:cNvPr id="90" name="直線コネクタ 89">
          <a:extLst>
            <a:ext uri="{FF2B5EF4-FFF2-40B4-BE49-F238E27FC236}">
              <a16:creationId xmlns:a16="http://schemas.microsoft.com/office/drawing/2014/main" xmlns="" id="{00000000-0008-0000-0000-00005A000000}"/>
            </a:ext>
          </a:extLst>
        </xdr:cNvPr>
        <xdr:cNvCxnSpPr/>
      </xdr:nvCxnSpPr>
      <xdr:spPr>
        <a:xfrm>
          <a:off x="3289300" y="4915535"/>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14786</xdr:rowOff>
    </xdr:from>
    <xdr:to>
      <xdr:col>11</xdr:col>
      <xdr:colOff>187325</xdr:colOff>
      <xdr:row>28</xdr:row>
      <xdr:rowOff>116386</xdr:rowOff>
    </xdr:to>
    <xdr:sp macro="" textlink="">
      <xdr:nvSpPr>
        <xdr:cNvPr id="91" name="楕円 90">
          <a:extLst>
            <a:ext uri="{FF2B5EF4-FFF2-40B4-BE49-F238E27FC236}">
              <a16:creationId xmlns:a16="http://schemas.microsoft.com/office/drawing/2014/main" xmlns="" id="{00000000-0008-0000-0000-00005B000000}"/>
            </a:ext>
          </a:extLst>
        </xdr:cNvPr>
        <xdr:cNvSpPr/>
      </xdr:nvSpPr>
      <xdr:spPr>
        <a:xfrm>
          <a:off x="2476500" y="481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65586</xdr:rowOff>
    </xdr:from>
    <xdr:to>
      <xdr:col>15</xdr:col>
      <xdr:colOff>136525</xdr:colOff>
      <xdr:row>28</xdr:row>
      <xdr:rowOff>114935</xdr:rowOff>
    </xdr:to>
    <xdr:cxnSp macro="">
      <xdr:nvCxnSpPr>
        <xdr:cNvPr id="92" name="直線コネクタ 91">
          <a:extLst>
            <a:ext uri="{FF2B5EF4-FFF2-40B4-BE49-F238E27FC236}">
              <a16:creationId xmlns:a16="http://schemas.microsoft.com/office/drawing/2014/main" xmlns="" id="{00000000-0008-0000-0000-00005C000000}"/>
            </a:ext>
          </a:extLst>
        </xdr:cNvPr>
        <xdr:cNvCxnSpPr/>
      </xdr:nvCxnSpPr>
      <xdr:spPr>
        <a:xfrm>
          <a:off x="2527300" y="4866186"/>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139972</xdr:rowOff>
    </xdr:from>
    <xdr:to>
      <xdr:col>7</xdr:col>
      <xdr:colOff>187325</xdr:colOff>
      <xdr:row>28</xdr:row>
      <xdr:rowOff>70122</xdr:rowOff>
    </xdr:to>
    <xdr:sp macro="" textlink="">
      <xdr:nvSpPr>
        <xdr:cNvPr id="93" name="楕円 92">
          <a:extLst>
            <a:ext uri="{FF2B5EF4-FFF2-40B4-BE49-F238E27FC236}">
              <a16:creationId xmlns:a16="http://schemas.microsoft.com/office/drawing/2014/main" xmlns="" id="{00000000-0008-0000-0000-00005D000000}"/>
            </a:ext>
          </a:extLst>
        </xdr:cNvPr>
        <xdr:cNvSpPr/>
      </xdr:nvSpPr>
      <xdr:spPr>
        <a:xfrm>
          <a:off x="1714500" y="476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19322</xdr:rowOff>
    </xdr:from>
    <xdr:to>
      <xdr:col>11</xdr:col>
      <xdr:colOff>136525</xdr:colOff>
      <xdr:row>28</xdr:row>
      <xdr:rowOff>65586</xdr:rowOff>
    </xdr:to>
    <xdr:cxnSp macro="">
      <xdr:nvCxnSpPr>
        <xdr:cNvPr id="94" name="直線コネクタ 93">
          <a:extLst>
            <a:ext uri="{FF2B5EF4-FFF2-40B4-BE49-F238E27FC236}">
              <a16:creationId xmlns:a16="http://schemas.microsoft.com/office/drawing/2014/main" xmlns="" id="{00000000-0008-0000-0000-00005E000000}"/>
            </a:ext>
          </a:extLst>
        </xdr:cNvPr>
        <xdr:cNvCxnSpPr/>
      </xdr:nvCxnSpPr>
      <xdr:spPr>
        <a:xfrm>
          <a:off x="1765300" y="4819922"/>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66329</xdr:rowOff>
    </xdr:from>
    <xdr:ext cx="405111" cy="259045"/>
    <xdr:sp macro="" textlink="">
      <xdr:nvSpPr>
        <xdr:cNvPr id="95" name="n_1aveValue有形固定資産減価償却率">
          <a:extLst>
            <a:ext uri="{FF2B5EF4-FFF2-40B4-BE49-F238E27FC236}">
              <a16:creationId xmlns:a16="http://schemas.microsoft.com/office/drawing/2014/main" xmlns="" id="{00000000-0008-0000-0000-00005F000000}"/>
            </a:ext>
          </a:extLst>
        </xdr:cNvPr>
        <xdr:cNvSpPr txBox="1"/>
      </xdr:nvSpPr>
      <xdr:spPr>
        <a:xfrm>
          <a:off x="3836044" y="5552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53992</xdr:rowOff>
    </xdr:from>
    <xdr:ext cx="405111" cy="259045"/>
    <xdr:sp macro="" textlink="">
      <xdr:nvSpPr>
        <xdr:cNvPr id="96" name="n_2aveValue有形固定資産減価償却率">
          <a:extLst>
            <a:ext uri="{FF2B5EF4-FFF2-40B4-BE49-F238E27FC236}">
              <a16:creationId xmlns:a16="http://schemas.microsoft.com/office/drawing/2014/main" xmlns="" id="{00000000-0008-0000-0000-000060000000}"/>
            </a:ext>
          </a:extLst>
        </xdr:cNvPr>
        <xdr:cNvSpPr txBox="1"/>
      </xdr:nvSpPr>
      <xdr:spPr>
        <a:xfrm>
          <a:off x="3086744" y="554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57076</xdr:rowOff>
    </xdr:from>
    <xdr:ext cx="405111" cy="259045"/>
    <xdr:sp macro="" textlink="">
      <xdr:nvSpPr>
        <xdr:cNvPr id="97" name="n_3aveValue有形固定資産減価償却率">
          <a:extLst>
            <a:ext uri="{FF2B5EF4-FFF2-40B4-BE49-F238E27FC236}">
              <a16:creationId xmlns:a16="http://schemas.microsoft.com/office/drawing/2014/main" xmlns="" id="{00000000-0008-0000-0000-000061000000}"/>
            </a:ext>
          </a:extLst>
        </xdr:cNvPr>
        <xdr:cNvSpPr txBox="1"/>
      </xdr:nvSpPr>
      <xdr:spPr>
        <a:xfrm>
          <a:off x="2324744" y="554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72498</xdr:rowOff>
    </xdr:from>
    <xdr:ext cx="405111" cy="259045"/>
    <xdr:sp macro="" textlink="">
      <xdr:nvSpPr>
        <xdr:cNvPr id="98" name="n_4aveValue有形固定資産減価償却率">
          <a:extLst>
            <a:ext uri="{FF2B5EF4-FFF2-40B4-BE49-F238E27FC236}">
              <a16:creationId xmlns:a16="http://schemas.microsoft.com/office/drawing/2014/main" xmlns="" id="{00000000-0008-0000-0000-000062000000}"/>
            </a:ext>
          </a:extLst>
        </xdr:cNvPr>
        <xdr:cNvSpPr txBox="1"/>
      </xdr:nvSpPr>
      <xdr:spPr>
        <a:xfrm>
          <a:off x="1562744" y="5558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41655</xdr:rowOff>
    </xdr:from>
    <xdr:ext cx="405111" cy="259045"/>
    <xdr:sp macro="" textlink="">
      <xdr:nvSpPr>
        <xdr:cNvPr id="99" name="n_1mainValue有形固定資産減価償却率">
          <a:extLst>
            <a:ext uri="{FF2B5EF4-FFF2-40B4-BE49-F238E27FC236}">
              <a16:creationId xmlns:a16="http://schemas.microsoft.com/office/drawing/2014/main" xmlns="" id="{00000000-0008-0000-0000-000063000000}"/>
            </a:ext>
          </a:extLst>
        </xdr:cNvPr>
        <xdr:cNvSpPr txBox="1"/>
      </xdr:nvSpPr>
      <xdr:spPr>
        <a:xfrm>
          <a:off x="3836044" y="4670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10812</xdr:rowOff>
    </xdr:from>
    <xdr:ext cx="405111" cy="259045"/>
    <xdr:sp macro="" textlink="">
      <xdr:nvSpPr>
        <xdr:cNvPr id="100" name="n_2mainValue有形固定資産減価償却率">
          <a:extLst>
            <a:ext uri="{FF2B5EF4-FFF2-40B4-BE49-F238E27FC236}">
              <a16:creationId xmlns:a16="http://schemas.microsoft.com/office/drawing/2014/main" xmlns="" id="{00000000-0008-0000-0000-000064000000}"/>
            </a:ext>
          </a:extLst>
        </xdr:cNvPr>
        <xdr:cNvSpPr txBox="1"/>
      </xdr:nvSpPr>
      <xdr:spPr>
        <a:xfrm>
          <a:off x="3086744" y="463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132913</xdr:rowOff>
    </xdr:from>
    <xdr:ext cx="405111" cy="259045"/>
    <xdr:sp macro="" textlink="">
      <xdr:nvSpPr>
        <xdr:cNvPr id="101" name="n_3mainValue有形固定資産減価償却率">
          <a:extLst>
            <a:ext uri="{FF2B5EF4-FFF2-40B4-BE49-F238E27FC236}">
              <a16:creationId xmlns:a16="http://schemas.microsoft.com/office/drawing/2014/main" xmlns="" id="{00000000-0008-0000-0000-000065000000}"/>
            </a:ext>
          </a:extLst>
        </xdr:cNvPr>
        <xdr:cNvSpPr txBox="1"/>
      </xdr:nvSpPr>
      <xdr:spPr>
        <a:xfrm>
          <a:off x="2324744" y="4590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86649</xdr:rowOff>
    </xdr:from>
    <xdr:ext cx="405111" cy="259045"/>
    <xdr:sp macro="" textlink="">
      <xdr:nvSpPr>
        <xdr:cNvPr id="102" name="n_4mainValue有形固定資産減価償却率">
          <a:extLst>
            <a:ext uri="{FF2B5EF4-FFF2-40B4-BE49-F238E27FC236}">
              <a16:creationId xmlns:a16="http://schemas.microsoft.com/office/drawing/2014/main" xmlns="" id="{00000000-0008-0000-0000-000066000000}"/>
            </a:ext>
          </a:extLst>
        </xdr:cNvPr>
        <xdr:cNvSpPr txBox="1"/>
      </xdr:nvSpPr>
      <xdr:spPr>
        <a:xfrm>
          <a:off x="1562744" y="4544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xmlns="" id="{00000000-0008-0000-0000-000067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xmlns="" id="{00000000-0008-0000-0000-000068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xmlns="" id="{00000000-0008-0000-0000-00006900000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xmlns="" id="{00000000-0008-0000-0000-00006A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xmlns="" id="{00000000-0008-0000-0000-00006B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xmlns="" id="{00000000-0008-0000-0000-00006C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xmlns="" id="{00000000-0008-0000-0000-00006D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xmlns="" id="{00000000-0008-0000-0000-00006E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xmlns="" id="{00000000-0008-0000-0000-00006F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xmlns="" id="{00000000-0008-0000-0000-000070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xmlns="" id="{00000000-0008-0000-0000-000071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xmlns="" id="{00000000-0008-0000-0000-000072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xmlns="" id="{00000000-0008-0000-0000-000073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投資的事業に起債を充当する事が多いため、債務償還比率は類似団体と比較すると高い傾向にあった。令和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年度は充当可能財源となる基金に積立ができたため</a:t>
          </a:r>
          <a:r>
            <a:rPr kumimoji="1" lang="ja-JP" altLang="en-US" sz="1100">
              <a:solidFill>
                <a:schemeClr val="dk1"/>
              </a:solidFill>
              <a:effectLst/>
              <a:latin typeface="+mn-lt"/>
              <a:ea typeface="+mn-ea"/>
              <a:cs typeface="+mn-cs"/>
            </a:rPr>
            <a:t>低く</a:t>
          </a:r>
          <a:r>
            <a:rPr kumimoji="1" lang="ja-JP" altLang="ja-JP" sz="1100">
              <a:solidFill>
                <a:schemeClr val="dk1"/>
              </a:solidFill>
              <a:effectLst/>
              <a:latin typeface="+mn-lt"/>
              <a:ea typeface="+mn-ea"/>
              <a:cs typeface="+mn-cs"/>
            </a:rPr>
            <a:t>なった。</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xmlns="" id="{00000000-0008-0000-0000-000074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xmlns="" id="{00000000-0008-0000-0000-000075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xmlns="" id="{00000000-0008-0000-0000-000076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xmlns="" id="{00000000-0008-0000-0000-000077000000}"/>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xmlns="" id="{00000000-0008-0000-0000-000078000000}"/>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xmlns="" id="{00000000-0008-0000-0000-000079000000}"/>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2" name="テキスト ボックス 121">
          <a:extLst>
            <a:ext uri="{FF2B5EF4-FFF2-40B4-BE49-F238E27FC236}">
              <a16:creationId xmlns:a16="http://schemas.microsoft.com/office/drawing/2014/main" xmlns="" id="{00000000-0008-0000-0000-00007A000000}"/>
            </a:ext>
          </a:extLst>
        </xdr:cNvPr>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xmlns="" id="{00000000-0008-0000-0000-00007B000000}"/>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xmlns="" id="{00000000-0008-0000-0000-00007C000000}"/>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xmlns="" id="{00000000-0008-0000-0000-00007D000000}"/>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xmlns="" id="{00000000-0008-0000-0000-00007E000000}"/>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xmlns="" id="{00000000-0008-0000-0000-00007F000000}"/>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xmlns="" id="{00000000-0008-0000-0000-000080000000}"/>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xmlns="" id="{00000000-0008-0000-0000-000081000000}"/>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xmlns="" id="{00000000-0008-0000-0000-000082000000}"/>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xmlns="" id="{00000000-0008-0000-0000-000083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xmlns="" id="{00000000-0008-0000-0000-000084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33" name="直線コネクタ 132">
          <a:extLst>
            <a:ext uri="{FF2B5EF4-FFF2-40B4-BE49-F238E27FC236}">
              <a16:creationId xmlns:a16="http://schemas.microsoft.com/office/drawing/2014/main" xmlns="" id="{00000000-0008-0000-0000-000085000000}"/>
            </a:ext>
          </a:extLst>
        </xdr:cNvPr>
        <xdr:cNvCxnSpPr/>
      </xdr:nvCxnSpPr>
      <xdr:spPr>
        <a:xfrm flipV="1">
          <a:off x="14793595" y="4489903"/>
          <a:ext cx="1269" cy="1505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34" name="債務償還比率最小値テキスト">
          <a:extLst>
            <a:ext uri="{FF2B5EF4-FFF2-40B4-BE49-F238E27FC236}">
              <a16:creationId xmlns:a16="http://schemas.microsoft.com/office/drawing/2014/main" xmlns="" id="{00000000-0008-0000-0000-000086000000}"/>
            </a:ext>
          </a:extLst>
        </xdr:cNvPr>
        <xdr:cNvSpPr txBox="1"/>
      </xdr:nvSpPr>
      <xdr:spPr>
        <a:xfrm>
          <a:off x="14846300" y="599896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35" name="直線コネクタ 134">
          <a:extLst>
            <a:ext uri="{FF2B5EF4-FFF2-40B4-BE49-F238E27FC236}">
              <a16:creationId xmlns:a16="http://schemas.microsoft.com/office/drawing/2014/main" xmlns="" id="{00000000-0008-0000-0000-000087000000}"/>
            </a:ext>
          </a:extLst>
        </xdr:cNvPr>
        <xdr:cNvCxnSpPr/>
      </xdr:nvCxnSpPr>
      <xdr:spPr>
        <a:xfrm>
          <a:off x="14706600" y="599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xmlns="" id="{00000000-0008-0000-0000-000088000000}"/>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xmlns="" id="{00000000-0008-0000-0000-000089000000}"/>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13092</xdr:rowOff>
    </xdr:from>
    <xdr:ext cx="469744" cy="259045"/>
    <xdr:sp macro="" textlink="">
      <xdr:nvSpPr>
        <xdr:cNvPr id="138" name="債務償還比率平均値テキスト">
          <a:extLst>
            <a:ext uri="{FF2B5EF4-FFF2-40B4-BE49-F238E27FC236}">
              <a16:creationId xmlns:a16="http://schemas.microsoft.com/office/drawing/2014/main" xmlns="" id="{00000000-0008-0000-0000-00008A000000}"/>
            </a:ext>
          </a:extLst>
        </xdr:cNvPr>
        <xdr:cNvSpPr txBox="1"/>
      </xdr:nvSpPr>
      <xdr:spPr>
        <a:xfrm>
          <a:off x="14846300" y="4642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39" name="フローチャート: 判断 138">
          <a:extLst>
            <a:ext uri="{FF2B5EF4-FFF2-40B4-BE49-F238E27FC236}">
              <a16:creationId xmlns:a16="http://schemas.microsoft.com/office/drawing/2014/main" xmlns="" id="{00000000-0008-0000-0000-00008B000000}"/>
            </a:ext>
          </a:extLst>
        </xdr:cNvPr>
        <xdr:cNvSpPr/>
      </xdr:nvSpPr>
      <xdr:spPr>
        <a:xfrm>
          <a:off x="14744700" y="479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40" name="フローチャート: 判断 139">
          <a:extLst>
            <a:ext uri="{FF2B5EF4-FFF2-40B4-BE49-F238E27FC236}">
              <a16:creationId xmlns:a16="http://schemas.microsoft.com/office/drawing/2014/main" xmlns="" id="{00000000-0008-0000-0000-00008C000000}"/>
            </a:ext>
          </a:extLst>
        </xdr:cNvPr>
        <xdr:cNvSpPr/>
      </xdr:nvSpPr>
      <xdr:spPr>
        <a:xfrm>
          <a:off x="14033500" y="479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41" name="フローチャート: 判断 140">
          <a:extLst>
            <a:ext uri="{FF2B5EF4-FFF2-40B4-BE49-F238E27FC236}">
              <a16:creationId xmlns:a16="http://schemas.microsoft.com/office/drawing/2014/main" xmlns="" id="{00000000-0008-0000-0000-00008D000000}"/>
            </a:ext>
          </a:extLst>
        </xdr:cNvPr>
        <xdr:cNvSpPr/>
      </xdr:nvSpPr>
      <xdr:spPr>
        <a:xfrm>
          <a:off x="13271500" y="479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134148</xdr:rowOff>
    </xdr:from>
    <xdr:to>
      <xdr:col>64</xdr:col>
      <xdr:colOff>123825</xdr:colOff>
      <xdr:row>29</xdr:row>
      <xdr:rowOff>64298</xdr:rowOff>
    </xdr:to>
    <xdr:sp macro="" textlink="">
      <xdr:nvSpPr>
        <xdr:cNvPr id="142" name="フローチャート: 判断 141">
          <a:extLst>
            <a:ext uri="{FF2B5EF4-FFF2-40B4-BE49-F238E27FC236}">
              <a16:creationId xmlns:a16="http://schemas.microsoft.com/office/drawing/2014/main" xmlns="" id="{00000000-0008-0000-0000-00008E000000}"/>
            </a:ext>
          </a:extLst>
        </xdr:cNvPr>
        <xdr:cNvSpPr/>
      </xdr:nvSpPr>
      <xdr:spPr>
        <a:xfrm>
          <a:off x="12509500" y="493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155533</xdr:rowOff>
    </xdr:from>
    <xdr:to>
      <xdr:col>60</xdr:col>
      <xdr:colOff>123825</xdr:colOff>
      <xdr:row>29</xdr:row>
      <xdr:rowOff>85683</xdr:rowOff>
    </xdr:to>
    <xdr:sp macro="" textlink="">
      <xdr:nvSpPr>
        <xdr:cNvPr id="143" name="フローチャート: 判断 142">
          <a:extLst>
            <a:ext uri="{FF2B5EF4-FFF2-40B4-BE49-F238E27FC236}">
              <a16:creationId xmlns:a16="http://schemas.microsoft.com/office/drawing/2014/main" xmlns="" id="{00000000-0008-0000-0000-00008F000000}"/>
            </a:ext>
          </a:extLst>
        </xdr:cNvPr>
        <xdr:cNvSpPr/>
      </xdr:nvSpPr>
      <xdr:spPr>
        <a:xfrm>
          <a:off x="11747500" y="495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xmlns="" id="{00000000-0008-0000-0000-000090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xmlns="" id="{00000000-0008-0000-0000-000091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xmlns="" id="{00000000-0008-0000-0000-000092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xmlns="" id="{00000000-0008-0000-0000-000093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xmlns="" id="{00000000-0008-0000-0000-000094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10468</xdr:rowOff>
    </xdr:from>
    <xdr:to>
      <xdr:col>76</xdr:col>
      <xdr:colOff>73025</xdr:colOff>
      <xdr:row>28</xdr:row>
      <xdr:rowOff>112068</xdr:rowOff>
    </xdr:to>
    <xdr:sp macro="" textlink="">
      <xdr:nvSpPr>
        <xdr:cNvPr id="149" name="楕円 148">
          <a:extLst>
            <a:ext uri="{FF2B5EF4-FFF2-40B4-BE49-F238E27FC236}">
              <a16:creationId xmlns:a16="http://schemas.microsoft.com/office/drawing/2014/main" xmlns="" id="{00000000-0008-0000-0000-000095000000}"/>
            </a:ext>
          </a:extLst>
        </xdr:cNvPr>
        <xdr:cNvSpPr/>
      </xdr:nvSpPr>
      <xdr:spPr>
        <a:xfrm>
          <a:off x="14744700" y="481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160345</xdr:rowOff>
    </xdr:from>
    <xdr:ext cx="469744" cy="259045"/>
    <xdr:sp macro="" textlink="">
      <xdr:nvSpPr>
        <xdr:cNvPr id="150" name="債務償還比率該当値テキスト">
          <a:extLst>
            <a:ext uri="{FF2B5EF4-FFF2-40B4-BE49-F238E27FC236}">
              <a16:creationId xmlns:a16="http://schemas.microsoft.com/office/drawing/2014/main" xmlns="" id="{00000000-0008-0000-0000-000096000000}"/>
            </a:ext>
          </a:extLst>
        </xdr:cNvPr>
        <xdr:cNvSpPr txBox="1"/>
      </xdr:nvSpPr>
      <xdr:spPr>
        <a:xfrm>
          <a:off x="14846300" y="478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125307</xdr:rowOff>
    </xdr:from>
    <xdr:to>
      <xdr:col>72</xdr:col>
      <xdr:colOff>123825</xdr:colOff>
      <xdr:row>29</xdr:row>
      <xdr:rowOff>55457</xdr:rowOff>
    </xdr:to>
    <xdr:sp macro="" textlink="">
      <xdr:nvSpPr>
        <xdr:cNvPr id="151" name="楕円 150">
          <a:extLst>
            <a:ext uri="{FF2B5EF4-FFF2-40B4-BE49-F238E27FC236}">
              <a16:creationId xmlns:a16="http://schemas.microsoft.com/office/drawing/2014/main" xmlns="" id="{00000000-0008-0000-0000-000097000000}"/>
            </a:ext>
          </a:extLst>
        </xdr:cNvPr>
        <xdr:cNvSpPr/>
      </xdr:nvSpPr>
      <xdr:spPr>
        <a:xfrm>
          <a:off x="14033500" y="492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61268</xdr:rowOff>
    </xdr:from>
    <xdr:to>
      <xdr:col>76</xdr:col>
      <xdr:colOff>22225</xdr:colOff>
      <xdr:row>29</xdr:row>
      <xdr:rowOff>4657</xdr:rowOff>
    </xdr:to>
    <xdr:cxnSp macro="">
      <xdr:nvCxnSpPr>
        <xdr:cNvPr id="152" name="直線コネクタ 151">
          <a:extLst>
            <a:ext uri="{FF2B5EF4-FFF2-40B4-BE49-F238E27FC236}">
              <a16:creationId xmlns:a16="http://schemas.microsoft.com/office/drawing/2014/main" xmlns="" id="{00000000-0008-0000-0000-000098000000}"/>
            </a:ext>
          </a:extLst>
        </xdr:cNvPr>
        <xdr:cNvCxnSpPr/>
      </xdr:nvCxnSpPr>
      <xdr:spPr>
        <a:xfrm flipV="1">
          <a:off x="14084300" y="4861868"/>
          <a:ext cx="711200" cy="11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57967</xdr:rowOff>
    </xdr:from>
    <xdr:to>
      <xdr:col>68</xdr:col>
      <xdr:colOff>123825</xdr:colOff>
      <xdr:row>28</xdr:row>
      <xdr:rowOff>159567</xdr:rowOff>
    </xdr:to>
    <xdr:sp macro="" textlink="">
      <xdr:nvSpPr>
        <xdr:cNvPr id="153" name="楕円 152">
          <a:extLst>
            <a:ext uri="{FF2B5EF4-FFF2-40B4-BE49-F238E27FC236}">
              <a16:creationId xmlns:a16="http://schemas.microsoft.com/office/drawing/2014/main" xmlns="" id="{00000000-0008-0000-0000-000099000000}"/>
            </a:ext>
          </a:extLst>
        </xdr:cNvPr>
        <xdr:cNvSpPr/>
      </xdr:nvSpPr>
      <xdr:spPr>
        <a:xfrm>
          <a:off x="13271500" y="485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108767</xdr:rowOff>
    </xdr:from>
    <xdr:to>
      <xdr:col>72</xdr:col>
      <xdr:colOff>73025</xdr:colOff>
      <xdr:row>29</xdr:row>
      <xdr:rowOff>4657</xdr:rowOff>
    </xdr:to>
    <xdr:cxnSp macro="">
      <xdr:nvCxnSpPr>
        <xdr:cNvPr id="154" name="直線コネクタ 153">
          <a:extLst>
            <a:ext uri="{FF2B5EF4-FFF2-40B4-BE49-F238E27FC236}">
              <a16:creationId xmlns:a16="http://schemas.microsoft.com/office/drawing/2014/main" xmlns="" id="{00000000-0008-0000-0000-00009A000000}"/>
            </a:ext>
          </a:extLst>
        </xdr:cNvPr>
        <xdr:cNvCxnSpPr/>
      </xdr:nvCxnSpPr>
      <xdr:spPr>
        <a:xfrm>
          <a:off x="13322300" y="4909367"/>
          <a:ext cx="762000" cy="6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166364</xdr:rowOff>
    </xdr:from>
    <xdr:to>
      <xdr:col>64</xdr:col>
      <xdr:colOff>123825</xdr:colOff>
      <xdr:row>30</xdr:row>
      <xdr:rowOff>96514</xdr:rowOff>
    </xdr:to>
    <xdr:sp macro="" textlink="">
      <xdr:nvSpPr>
        <xdr:cNvPr id="155" name="楕円 154">
          <a:extLst>
            <a:ext uri="{FF2B5EF4-FFF2-40B4-BE49-F238E27FC236}">
              <a16:creationId xmlns:a16="http://schemas.microsoft.com/office/drawing/2014/main" xmlns="" id="{00000000-0008-0000-0000-00009B000000}"/>
            </a:ext>
          </a:extLst>
        </xdr:cNvPr>
        <xdr:cNvSpPr/>
      </xdr:nvSpPr>
      <xdr:spPr>
        <a:xfrm>
          <a:off x="12509500" y="513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108767</xdr:rowOff>
    </xdr:from>
    <xdr:to>
      <xdr:col>68</xdr:col>
      <xdr:colOff>73025</xdr:colOff>
      <xdr:row>30</xdr:row>
      <xdr:rowOff>45714</xdr:rowOff>
    </xdr:to>
    <xdr:cxnSp macro="">
      <xdr:nvCxnSpPr>
        <xdr:cNvPr id="156" name="直線コネクタ 155">
          <a:extLst>
            <a:ext uri="{FF2B5EF4-FFF2-40B4-BE49-F238E27FC236}">
              <a16:creationId xmlns:a16="http://schemas.microsoft.com/office/drawing/2014/main" xmlns="" id="{00000000-0008-0000-0000-00009C000000}"/>
            </a:ext>
          </a:extLst>
        </xdr:cNvPr>
        <xdr:cNvCxnSpPr/>
      </xdr:nvCxnSpPr>
      <xdr:spPr>
        <a:xfrm flipV="1">
          <a:off x="12560300" y="4909367"/>
          <a:ext cx="762000" cy="27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59273</xdr:rowOff>
    </xdr:from>
    <xdr:to>
      <xdr:col>60</xdr:col>
      <xdr:colOff>123825</xdr:colOff>
      <xdr:row>30</xdr:row>
      <xdr:rowOff>160873</xdr:rowOff>
    </xdr:to>
    <xdr:sp macro="" textlink="">
      <xdr:nvSpPr>
        <xdr:cNvPr id="157" name="楕円 156">
          <a:extLst>
            <a:ext uri="{FF2B5EF4-FFF2-40B4-BE49-F238E27FC236}">
              <a16:creationId xmlns:a16="http://schemas.microsoft.com/office/drawing/2014/main" xmlns="" id="{00000000-0008-0000-0000-00009D000000}"/>
            </a:ext>
          </a:extLst>
        </xdr:cNvPr>
        <xdr:cNvSpPr/>
      </xdr:nvSpPr>
      <xdr:spPr>
        <a:xfrm>
          <a:off x="11747500" y="520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45714</xdr:rowOff>
    </xdr:from>
    <xdr:to>
      <xdr:col>64</xdr:col>
      <xdr:colOff>73025</xdr:colOff>
      <xdr:row>30</xdr:row>
      <xdr:rowOff>110073</xdr:rowOff>
    </xdr:to>
    <xdr:cxnSp macro="">
      <xdr:nvCxnSpPr>
        <xdr:cNvPr id="158" name="直線コネクタ 157">
          <a:extLst>
            <a:ext uri="{FF2B5EF4-FFF2-40B4-BE49-F238E27FC236}">
              <a16:creationId xmlns:a16="http://schemas.microsoft.com/office/drawing/2014/main" xmlns="" id="{00000000-0008-0000-0000-00009E000000}"/>
            </a:ext>
          </a:extLst>
        </xdr:cNvPr>
        <xdr:cNvCxnSpPr/>
      </xdr:nvCxnSpPr>
      <xdr:spPr>
        <a:xfrm flipV="1">
          <a:off x="11798300" y="5189214"/>
          <a:ext cx="762000" cy="6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112968</xdr:rowOff>
    </xdr:from>
    <xdr:ext cx="469744" cy="259045"/>
    <xdr:sp macro="" textlink="">
      <xdr:nvSpPr>
        <xdr:cNvPr id="159" name="n_1aveValue債務償還比率">
          <a:extLst>
            <a:ext uri="{FF2B5EF4-FFF2-40B4-BE49-F238E27FC236}">
              <a16:creationId xmlns:a16="http://schemas.microsoft.com/office/drawing/2014/main" xmlns="" id="{00000000-0008-0000-0000-00009F000000}"/>
            </a:ext>
          </a:extLst>
        </xdr:cNvPr>
        <xdr:cNvSpPr txBox="1"/>
      </xdr:nvSpPr>
      <xdr:spPr>
        <a:xfrm>
          <a:off x="13836727" y="457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109781</xdr:rowOff>
    </xdr:from>
    <xdr:ext cx="469744" cy="259045"/>
    <xdr:sp macro="" textlink="">
      <xdr:nvSpPr>
        <xdr:cNvPr id="160" name="n_2aveValue債務償還比率">
          <a:extLst>
            <a:ext uri="{FF2B5EF4-FFF2-40B4-BE49-F238E27FC236}">
              <a16:creationId xmlns:a16="http://schemas.microsoft.com/office/drawing/2014/main" xmlns="" id="{00000000-0008-0000-0000-0000A0000000}"/>
            </a:ext>
          </a:extLst>
        </xdr:cNvPr>
        <xdr:cNvSpPr txBox="1"/>
      </xdr:nvSpPr>
      <xdr:spPr>
        <a:xfrm>
          <a:off x="13087427" y="456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80825</xdr:rowOff>
    </xdr:from>
    <xdr:ext cx="469744" cy="259045"/>
    <xdr:sp macro="" textlink="">
      <xdr:nvSpPr>
        <xdr:cNvPr id="161" name="n_3aveValue債務償還比率">
          <a:extLst>
            <a:ext uri="{FF2B5EF4-FFF2-40B4-BE49-F238E27FC236}">
              <a16:creationId xmlns:a16="http://schemas.microsoft.com/office/drawing/2014/main" xmlns="" id="{00000000-0008-0000-0000-0000A1000000}"/>
            </a:ext>
          </a:extLst>
        </xdr:cNvPr>
        <xdr:cNvSpPr txBox="1"/>
      </xdr:nvSpPr>
      <xdr:spPr>
        <a:xfrm>
          <a:off x="12325427" y="4709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102210</xdr:rowOff>
    </xdr:from>
    <xdr:ext cx="469744" cy="259045"/>
    <xdr:sp macro="" textlink="">
      <xdr:nvSpPr>
        <xdr:cNvPr id="162" name="n_4aveValue債務償還比率">
          <a:extLst>
            <a:ext uri="{FF2B5EF4-FFF2-40B4-BE49-F238E27FC236}">
              <a16:creationId xmlns:a16="http://schemas.microsoft.com/office/drawing/2014/main" xmlns="" id="{00000000-0008-0000-0000-0000A2000000}"/>
            </a:ext>
          </a:extLst>
        </xdr:cNvPr>
        <xdr:cNvSpPr txBox="1"/>
      </xdr:nvSpPr>
      <xdr:spPr>
        <a:xfrm>
          <a:off x="11563427" y="473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46584</xdr:rowOff>
    </xdr:from>
    <xdr:ext cx="469744" cy="259045"/>
    <xdr:sp macro="" textlink="">
      <xdr:nvSpPr>
        <xdr:cNvPr id="163" name="n_1mainValue債務償還比率">
          <a:extLst>
            <a:ext uri="{FF2B5EF4-FFF2-40B4-BE49-F238E27FC236}">
              <a16:creationId xmlns:a16="http://schemas.microsoft.com/office/drawing/2014/main" xmlns="" id="{00000000-0008-0000-0000-0000A3000000}"/>
            </a:ext>
          </a:extLst>
        </xdr:cNvPr>
        <xdr:cNvSpPr txBox="1"/>
      </xdr:nvSpPr>
      <xdr:spPr>
        <a:xfrm>
          <a:off x="13836727" y="5018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150694</xdr:rowOff>
    </xdr:from>
    <xdr:ext cx="469744" cy="259045"/>
    <xdr:sp macro="" textlink="">
      <xdr:nvSpPr>
        <xdr:cNvPr id="164" name="n_2mainValue債務償還比率">
          <a:extLst>
            <a:ext uri="{FF2B5EF4-FFF2-40B4-BE49-F238E27FC236}">
              <a16:creationId xmlns:a16="http://schemas.microsoft.com/office/drawing/2014/main" xmlns="" id="{00000000-0008-0000-0000-0000A4000000}"/>
            </a:ext>
          </a:extLst>
        </xdr:cNvPr>
        <xdr:cNvSpPr txBox="1"/>
      </xdr:nvSpPr>
      <xdr:spPr>
        <a:xfrm>
          <a:off x="13087427" y="4951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87641</xdr:rowOff>
    </xdr:from>
    <xdr:ext cx="469744" cy="259045"/>
    <xdr:sp macro="" textlink="">
      <xdr:nvSpPr>
        <xdr:cNvPr id="165" name="n_3mainValue債務償還比率">
          <a:extLst>
            <a:ext uri="{FF2B5EF4-FFF2-40B4-BE49-F238E27FC236}">
              <a16:creationId xmlns:a16="http://schemas.microsoft.com/office/drawing/2014/main" xmlns="" id="{00000000-0008-0000-0000-0000A5000000}"/>
            </a:ext>
          </a:extLst>
        </xdr:cNvPr>
        <xdr:cNvSpPr txBox="1"/>
      </xdr:nvSpPr>
      <xdr:spPr>
        <a:xfrm>
          <a:off x="12325427" y="523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152000</xdr:rowOff>
    </xdr:from>
    <xdr:ext cx="469744" cy="259045"/>
    <xdr:sp macro="" textlink="">
      <xdr:nvSpPr>
        <xdr:cNvPr id="166" name="n_4mainValue債務償還比率">
          <a:extLst>
            <a:ext uri="{FF2B5EF4-FFF2-40B4-BE49-F238E27FC236}">
              <a16:creationId xmlns:a16="http://schemas.microsoft.com/office/drawing/2014/main" xmlns="" id="{00000000-0008-0000-0000-0000A6000000}"/>
            </a:ext>
          </a:extLst>
        </xdr:cNvPr>
        <xdr:cNvSpPr txBox="1"/>
      </xdr:nvSpPr>
      <xdr:spPr>
        <a:xfrm>
          <a:off x="11563427" y="5295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xmlns="" id="{00000000-0008-0000-0000-0000A7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xmlns="" id="{00000000-0008-0000-0000-0000A8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xmlns="" id="{00000000-0008-0000-0000-0000A9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xmlns="" id="{00000000-0008-0000-0000-0000AA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xmlns="" id="{00000000-0008-0000-0000-0000AB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xmlns="" id="{00000000-0008-0000-0000-0000AC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9,330
9,034
37.44
6,899,579
6,310,944
584,330
3,492,206
4,319,348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xmlns="" id="{00000000-0008-0000-0100-000039000000}"/>
            </a:ext>
          </a:extLst>
        </xdr:cNvPr>
        <xdr:cNvCxnSpPr/>
      </xdr:nvCxnSpPr>
      <xdr:spPr>
        <a:xfrm flipV="1">
          <a:off x="4634865" y="58293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xmlns="" id="{00000000-0008-0000-0100-00003A000000}"/>
            </a:ext>
          </a:extLst>
        </xdr:cNvPr>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xmlns="" id="{00000000-0008-0000-0100-00003B000000}"/>
            </a:ext>
          </a:extLst>
        </xdr:cNvPr>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xmlns="" id="{00000000-0008-0000-0100-00003C000000}"/>
            </a:ext>
          </a:extLst>
        </xdr:cNvPr>
        <xdr:cNvSpPr txBox="1"/>
      </xdr:nvSpPr>
      <xdr:spPr>
        <a:xfrm>
          <a:off x="46736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xmlns="" id="{00000000-0008-0000-0100-00003D000000}"/>
            </a:ext>
          </a:extLst>
        </xdr:cNvPr>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xmlns="" id="{00000000-0008-0000-0100-00003E000000}"/>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xmlns="" id="{00000000-0008-0000-0100-00003F000000}"/>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xmlns="" id="{00000000-0008-0000-0100-000040000000}"/>
            </a:ext>
          </a:extLst>
        </xdr:cNvPr>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xmlns="" id="{00000000-0008-0000-0100-000041000000}"/>
            </a:ext>
          </a:extLst>
        </xdr:cNvPr>
        <xdr:cNvSpPr/>
      </xdr:nvSpPr>
      <xdr:spPr>
        <a:xfrm>
          <a:off x="2857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66" name="フローチャート: 判断 65">
          <a:extLst>
            <a:ext uri="{FF2B5EF4-FFF2-40B4-BE49-F238E27FC236}">
              <a16:creationId xmlns:a16="http://schemas.microsoft.com/office/drawing/2014/main" xmlns="" id="{00000000-0008-0000-0100-000042000000}"/>
            </a:ext>
          </a:extLst>
        </xdr:cNvPr>
        <xdr:cNvSpPr/>
      </xdr:nvSpPr>
      <xdr:spPr>
        <a:xfrm>
          <a:off x="1968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a:extLst>
            <a:ext uri="{FF2B5EF4-FFF2-40B4-BE49-F238E27FC236}">
              <a16:creationId xmlns:a16="http://schemas.microsoft.com/office/drawing/2014/main" xmlns="" id="{00000000-0008-0000-0100-000043000000}"/>
            </a:ext>
          </a:extLst>
        </xdr:cNvPr>
        <xdr:cNvSpPr/>
      </xdr:nvSpPr>
      <xdr:spPr>
        <a:xfrm>
          <a:off x="107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76835</xdr:rowOff>
    </xdr:from>
    <xdr:to>
      <xdr:col>24</xdr:col>
      <xdr:colOff>114300</xdr:colOff>
      <xdr:row>35</xdr:row>
      <xdr:rowOff>6985</xdr:rowOff>
    </xdr:to>
    <xdr:sp macro="" textlink="">
      <xdr:nvSpPr>
        <xdr:cNvPr id="73" name="楕円 72">
          <a:extLst>
            <a:ext uri="{FF2B5EF4-FFF2-40B4-BE49-F238E27FC236}">
              <a16:creationId xmlns:a16="http://schemas.microsoft.com/office/drawing/2014/main" xmlns="" id="{00000000-0008-0000-0100-000049000000}"/>
            </a:ext>
          </a:extLst>
        </xdr:cNvPr>
        <xdr:cNvSpPr/>
      </xdr:nvSpPr>
      <xdr:spPr>
        <a:xfrm>
          <a:off x="4584700" y="59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99712</xdr:rowOff>
    </xdr:from>
    <xdr:ext cx="405111" cy="259045"/>
    <xdr:sp macro="" textlink="">
      <xdr:nvSpPr>
        <xdr:cNvPr id="74" name="【道路】&#10;有形固定資産減価償却率該当値テキスト">
          <a:extLst>
            <a:ext uri="{FF2B5EF4-FFF2-40B4-BE49-F238E27FC236}">
              <a16:creationId xmlns:a16="http://schemas.microsoft.com/office/drawing/2014/main" xmlns="" id="{00000000-0008-0000-0100-00004A000000}"/>
            </a:ext>
          </a:extLst>
        </xdr:cNvPr>
        <xdr:cNvSpPr txBox="1"/>
      </xdr:nvSpPr>
      <xdr:spPr>
        <a:xfrm>
          <a:off x="4673600" y="575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46355</xdr:rowOff>
    </xdr:from>
    <xdr:to>
      <xdr:col>20</xdr:col>
      <xdr:colOff>38100</xdr:colOff>
      <xdr:row>34</xdr:row>
      <xdr:rowOff>147955</xdr:rowOff>
    </xdr:to>
    <xdr:sp macro="" textlink="">
      <xdr:nvSpPr>
        <xdr:cNvPr id="75" name="楕円 74">
          <a:extLst>
            <a:ext uri="{FF2B5EF4-FFF2-40B4-BE49-F238E27FC236}">
              <a16:creationId xmlns:a16="http://schemas.microsoft.com/office/drawing/2014/main" xmlns="" id="{00000000-0008-0000-0100-00004B000000}"/>
            </a:ext>
          </a:extLst>
        </xdr:cNvPr>
        <xdr:cNvSpPr/>
      </xdr:nvSpPr>
      <xdr:spPr>
        <a:xfrm>
          <a:off x="3746500" y="587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97155</xdr:rowOff>
    </xdr:from>
    <xdr:to>
      <xdr:col>24</xdr:col>
      <xdr:colOff>63500</xdr:colOff>
      <xdr:row>34</xdr:row>
      <xdr:rowOff>127635</xdr:rowOff>
    </xdr:to>
    <xdr:cxnSp macro="">
      <xdr:nvCxnSpPr>
        <xdr:cNvPr id="76" name="直線コネクタ 75">
          <a:extLst>
            <a:ext uri="{FF2B5EF4-FFF2-40B4-BE49-F238E27FC236}">
              <a16:creationId xmlns:a16="http://schemas.microsoft.com/office/drawing/2014/main" xmlns="" id="{00000000-0008-0000-0100-00004C000000}"/>
            </a:ext>
          </a:extLst>
        </xdr:cNvPr>
        <xdr:cNvCxnSpPr/>
      </xdr:nvCxnSpPr>
      <xdr:spPr>
        <a:xfrm>
          <a:off x="3797300" y="592645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17780</xdr:rowOff>
    </xdr:from>
    <xdr:to>
      <xdr:col>15</xdr:col>
      <xdr:colOff>101600</xdr:colOff>
      <xdr:row>34</xdr:row>
      <xdr:rowOff>119380</xdr:rowOff>
    </xdr:to>
    <xdr:sp macro="" textlink="">
      <xdr:nvSpPr>
        <xdr:cNvPr id="77" name="楕円 76">
          <a:extLst>
            <a:ext uri="{FF2B5EF4-FFF2-40B4-BE49-F238E27FC236}">
              <a16:creationId xmlns:a16="http://schemas.microsoft.com/office/drawing/2014/main" xmlns="" id="{00000000-0008-0000-0100-00004D000000}"/>
            </a:ext>
          </a:extLst>
        </xdr:cNvPr>
        <xdr:cNvSpPr/>
      </xdr:nvSpPr>
      <xdr:spPr>
        <a:xfrm>
          <a:off x="2857500" y="584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68580</xdr:rowOff>
    </xdr:from>
    <xdr:to>
      <xdr:col>19</xdr:col>
      <xdr:colOff>177800</xdr:colOff>
      <xdr:row>34</xdr:row>
      <xdr:rowOff>97155</xdr:rowOff>
    </xdr:to>
    <xdr:cxnSp macro="">
      <xdr:nvCxnSpPr>
        <xdr:cNvPr id="78" name="直線コネクタ 77">
          <a:extLst>
            <a:ext uri="{FF2B5EF4-FFF2-40B4-BE49-F238E27FC236}">
              <a16:creationId xmlns:a16="http://schemas.microsoft.com/office/drawing/2014/main" xmlns="" id="{00000000-0008-0000-0100-00004E000000}"/>
            </a:ext>
          </a:extLst>
        </xdr:cNvPr>
        <xdr:cNvCxnSpPr/>
      </xdr:nvCxnSpPr>
      <xdr:spPr>
        <a:xfrm>
          <a:off x="2908300" y="58978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160655</xdr:rowOff>
    </xdr:from>
    <xdr:to>
      <xdr:col>10</xdr:col>
      <xdr:colOff>165100</xdr:colOff>
      <xdr:row>34</xdr:row>
      <xdr:rowOff>90805</xdr:rowOff>
    </xdr:to>
    <xdr:sp macro="" textlink="">
      <xdr:nvSpPr>
        <xdr:cNvPr id="79" name="楕円 78">
          <a:extLst>
            <a:ext uri="{FF2B5EF4-FFF2-40B4-BE49-F238E27FC236}">
              <a16:creationId xmlns:a16="http://schemas.microsoft.com/office/drawing/2014/main" xmlns="" id="{00000000-0008-0000-0100-00004F000000}"/>
            </a:ext>
          </a:extLst>
        </xdr:cNvPr>
        <xdr:cNvSpPr/>
      </xdr:nvSpPr>
      <xdr:spPr>
        <a:xfrm>
          <a:off x="1968500" y="581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40005</xdr:rowOff>
    </xdr:from>
    <xdr:to>
      <xdr:col>15</xdr:col>
      <xdr:colOff>50800</xdr:colOff>
      <xdr:row>34</xdr:row>
      <xdr:rowOff>68580</xdr:rowOff>
    </xdr:to>
    <xdr:cxnSp macro="">
      <xdr:nvCxnSpPr>
        <xdr:cNvPr id="80" name="直線コネクタ 79">
          <a:extLst>
            <a:ext uri="{FF2B5EF4-FFF2-40B4-BE49-F238E27FC236}">
              <a16:creationId xmlns:a16="http://schemas.microsoft.com/office/drawing/2014/main" xmlns="" id="{00000000-0008-0000-0100-000050000000}"/>
            </a:ext>
          </a:extLst>
        </xdr:cNvPr>
        <xdr:cNvCxnSpPr/>
      </xdr:nvCxnSpPr>
      <xdr:spPr>
        <a:xfrm>
          <a:off x="2019300" y="58693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128270</xdr:rowOff>
    </xdr:from>
    <xdr:to>
      <xdr:col>6</xdr:col>
      <xdr:colOff>38100</xdr:colOff>
      <xdr:row>34</xdr:row>
      <xdr:rowOff>58420</xdr:rowOff>
    </xdr:to>
    <xdr:sp macro="" textlink="">
      <xdr:nvSpPr>
        <xdr:cNvPr id="81" name="楕円 80">
          <a:extLst>
            <a:ext uri="{FF2B5EF4-FFF2-40B4-BE49-F238E27FC236}">
              <a16:creationId xmlns:a16="http://schemas.microsoft.com/office/drawing/2014/main" xmlns="" id="{00000000-0008-0000-0100-000051000000}"/>
            </a:ext>
          </a:extLst>
        </xdr:cNvPr>
        <xdr:cNvSpPr/>
      </xdr:nvSpPr>
      <xdr:spPr>
        <a:xfrm>
          <a:off x="10795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7620</xdr:rowOff>
    </xdr:from>
    <xdr:to>
      <xdr:col>10</xdr:col>
      <xdr:colOff>114300</xdr:colOff>
      <xdr:row>34</xdr:row>
      <xdr:rowOff>40005</xdr:rowOff>
    </xdr:to>
    <xdr:cxnSp macro="">
      <xdr:nvCxnSpPr>
        <xdr:cNvPr id="82" name="直線コネクタ 81">
          <a:extLst>
            <a:ext uri="{FF2B5EF4-FFF2-40B4-BE49-F238E27FC236}">
              <a16:creationId xmlns:a16="http://schemas.microsoft.com/office/drawing/2014/main" xmlns="" id="{00000000-0008-0000-0100-000052000000}"/>
            </a:ext>
          </a:extLst>
        </xdr:cNvPr>
        <xdr:cNvCxnSpPr/>
      </xdr:nvCxnSpPr>
      <xdr:spPr>
        <a:xfrm>
          <a:off x="1130300" y="58369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83" name="n_1aveValue【道路】&#10;有形固定資産減価償却率">
          <a:extLst>
            <a:ext uri="{FF2B5EF4-FFF2-40B4-BE49-F238E27FC236}">
              <a16:creationId xmlns:a16="http://schemas.microsoft.com/office/drawing/2014/main" xmlns="" id="{00000000-0008-0000-0100-000053000000}"/>
            </a:ext>
          </a:extLst>
        </xdr:cNvPr>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85742</xdr:rowOff>
    </xdr:from>
    <xdr:ext cx="405111" cy="259045"/>
    <xdr:sp macro="" textlink="">
      <xdr:nvSpPr>
        <xdr:cNvPr id="84" name="n_2aveValue【道路】&#10;有形固定資産減価償却率">
          <a:extLst>
            <a:ext uri="{FF2B5EF4-FFF2-40B4-BE49-F238E27FC236}">
              <a16:creationId xmlns:a16="http://schemas.microsoft.com/office/drawing/2014/main" xmlns="" id="{00000000-0008-0000-0100-000054000000}"/>
            </a:ext>
          </a:extLst>
        </xdr:cNvPr>
        <xdr:cNvSpPr txBox="1"/>
      </xdr:nvSpPr>
      <xdr:spPr>
        <a:xfrm>
          <a:off x="27057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100982</xdr:rowOff>
    </xdr:from>
    <xdr:ext cx="405111" cy="259045"/>
    <xdr:sp macro="" textlink="">
      <xdr:nvSpPr>
        <xdr:cNvPr id="85" name="n_3aveValue【道路】&#10;有形固定資産減価償却率">
          <a:extLst>
            <a:ext uri="{FF2B5EF4-FFF2-40B4-BE49-F238E27FC236}">
              <a16:creationId xmlns:a16="http://schemas.microsoft.com/office/drawing/2014/main" xmlns="" id="{00000000-0008-0000-0100-000055000000}"/>
            </a:ext>
          </a:extLst>
        </xdr:cNvPr>
        <xdr:cNvSpPr txBox="1"/>
      </xdr:nvSpPr>
      <xdr:spPr>
        <a:xfrm>
          <a:off x="1816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95267</xdr:rowOff>
    </xdr:from>
    <xdr:ext cx="405111" cy="259045"/>
    <xdr:sp macro="" textlink="">
      <xdr:nvSpPr>
        <xdr:cNvPr id="86" name="n_4aveValue【道路】&#10;有形固定資産減価償却率">
          <a:extLst>
            <a:ext uri="{FF2B5EF4-FFF2-40B4-BE49-F238E27FC236}">
              <a16:creationId xmlns:a16="http://schemas.microsoft.com/office/drawing/2014/main" xmlns="" id="{00000000-0008-0000-0100-000056000000}"/>
            </a:ext>
          </a:extLst>
        </xdr:cNvPr>
        <xdr:cNvSpPr txBox="1"/>
      </xdr:nvSpPr>
      <xdr:spPr>
        <a:xfrm>
          <a:off x="927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164482</xdr:rowOff>
    </xdr:from>
    <xdr:ext cx="405111" cy="259045"/>
    <xdr:sp macro="" textlink="">
      <xdr:nvSpPr>
        <xdr:cNvPr id="87" name="n_1mainValue【道路】&#10;有形固定資産減価償却率">
          <a:extLst>
            <a:ext uri="{FF2B5EF4-FFF2-40B4-BE49-F238E27FC236}">
              <a16:creationId xmlns:a16="http://schemas.microsoft.com/office/drawing/2014/main" xmlns="" id="{00000000-0008-0000-0100-000057000000}"/>
            </a:ext>
          </a:extLst>
        </xdr:cNvPr>
        <xdr:cNvSpPr txBox="1"/>
      </xdr:nvSpPr>
      <xdr:spPr>
        <a:xfrm>
          <a:off x="3582044" y="565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135907</xdr:rowOff>
    </xdr:from>
    <xdr:ext cx="405111" cy="259045"/>
    <xdr:sp macro="" textlink="">
      <xdr:nvSpPr>
        <xdr:cNvPr id="88" name="n_2mainValue【道路】&#10;有形固定資産減価償却率">
          <a:extLst>
            <a:ext uri="{FF2B5EF4-FFF2-40B4-BE49-F238E27FC236}">
              <a16:creationId xmlns:a16="http://schemas.microsoft.com/office/drawing/2014/main" xmlns="" id="{00000000-0008-0000-0100-000058000000}"/>
            </a:ext>
          </a:extLst>
        </xdr:cNvPr>
        <xdr:cNvSpPr txBox="1"/>
      </xdr:nvSpPr>
      <xdr:spPr>
        <a:xfrm>
          <a:off x="2705744" y="562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107332</xdr:rowOff>
    </xdr:from>
    <xdr:ext cx="405111" cy="259045"/>
    <xdr:sp macro="" textlink="">
      <xdr:nvSpPr>
        <xdr:cNvPr id="89" name="n_3mainValue【道路】&#10;有形固定資産減価償却率">
          <a:extLst>
            <a:ext uri="{FF2B5EF4-FFF2-40B4-BE49-F238E27FC236}">
              <a16:creationId xmlns:a16="http://schemas.microsoft.com/office/drawing/2014/main" xmlns="" id="{00000000-0008-0000-0100-000059000000}"/>
            </a:ext>
          </a:extLst>
        </xdr:cNvPr>
        <xdr:cNvSpPr txBox="1"/>
      </xdr:nvSpPr>
      <xdr:spPr>
        <a:xfrm>
          <a:off x="1816744" y="559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74947</xdr:rowOff>
    </xdr:from>
    <xdr:ext cx="405111" cy="259045"/>
    <xdr:sp macro="" textlink="">
      <xdr:nvSpPr>
        <xdr:cNvPr id="90" name="n_4mainValue【道路】&#10;有形固定資産減価償却率">
          <a:extLst>
            <a:ext uri="{FF2B5EF4-FFF2-40B4-BE49-F238E27FC236}">
              <a16:creationId xmlns:a16="http://schemas.microsoft.com/office/drawing/2014/main" xmlns="" id="{00000000-0008-0000-0100-00005A000000}"/>
            </a:ext>
          </a:extLst>
        </xdr:cNvPr>
        <xdr:cNvSpPr txBox="1"/>
      </xdr:nvSpPr>
      <xdr:spPr>
        <a:xfrm>
          <a:off x="927744" y="55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xmlns=""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xmlns=""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xmlns=""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xmlns=""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xmlns=""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xmlns=""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xmlns=""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xmlns=""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xmlns=""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xmlns=""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xmlns="" id="{00000000-0008-0000-01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xmlns="" id="{00000000-0008-0000-01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xmlns="" id="{00000000-0008-0000-01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xmlns="" id="{00000000-0008-0000-01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xmlns="" id="{00000000-0008-0000-01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xmlns="" id="{00000000-0008-0000-01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xmlns="" id="{00000000-0008-0000-01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xmlns="" id="{00000000-0008-0000-01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xmlns="" id="{00000000-0008-0000-01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xmlns="" id="{00000000-0008-0000-0100-00006E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xmlns=""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xmlns="" id="{00000000-0008-0000-01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xmlns=""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a:extLst>
            <a:ext uri="{FF2B5EF4-FFF2-40B4-BE49-F238E27FC236}">
              <a16:creationId xmlns:a16="http://schemas.microsoft.com/office/drawing/2014/main" xmlns="" id="{00000000-0008-0000-0100-000072000000}"/>
            </a:ext>
          </a:extLst>
        </xdr:cNvPr>
        <xdr:cNvCxnSpPr/>
      </xdr:nvCxnSpPr>
      <xdr:spPr>
        <a:xfrm flipV="1">
          <a:off x="10476865" y="5603811"/>
          <a:ext cx="0" cy="158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a:extLst>
            <a:ext uri="{FF2B5EF4-FFF2-40B4-BE49-F238E27FC236}">
              <a16:creationId xmlns:a16="http://schemas.microsoft.com/office/drawing/2014/main" xmlns="" id="{00000000-0008-0000-0100-000073000000}"/>
            </a:ext>
          </a:extLst>
        </xdr:cNvPr>
        <xdr:cNvSpPr txBox="1"/>
      </xdr:nvSpPr>
      <xdr:spPr>
        <a:xfrm>
          <a:off x="10515600" y="719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a:extLst>
            <a:ext uri="{FF2B5EF4-FFF2-40B4-BE49-F238E27FC236}">
              <a16:creationId xmlns:a16="http://schemas.microsoft.com/office/drawing/2014/main" xmlns="" id="{00000000-0008-0000-0100-000074000000}"/>
            </a:ext>
          </a:extLst>
        </xdr:cNvPr>
        <xdr:cNvCxnSpPr/>
      </xdr:nvCxnSpPr>
      <xdr:spPr>
        <a:xfrm>
          <a:off x="10388600" y="718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a:extLst>
            <a:ext uri="{FF2B5EF4-FFF2-40B4-BE49-F238E27FC236}">
              <a16:creationId xmlns:a16="http://schemas.microsoft.com/office/drawing/2014/main" xmlns="" id="{00000000-0008-0000-0100-000075000000}"/>
            </a:ext>
          </a:extLst>
        </xdr:cNvPr>
        <xdr:cNvSpPr txBox="1"/>
      </xdr:nvSpPr>
      <xdr:spPr>
        <a:xfrm>
          <a:off x="10515600" y="537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a:extLst>
            <a:ext uri="{FF2B5EF4-FFF2-40B4-BE49-F238E27FC236}">
              <a16:creationId xmlns:a16="http://schemas.microsoft.com/office/drawing/2014/main" xmlns="" id="{00000000-0008-0000-0100-000076000000}"/>
            </a:ext>
          </a:extLst>
        </xdr:cNvPr>
        <xdr:cNvCxnSpPr/>
      </xdr:nvCxnSpPr>
      <xdr:spPr>
        <a:xfrm>
          <a:off x="10388600" y="560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99141</xdr:rowOff>
    </xdr:from>
    <xdr:ext cx="534377" cy="259045"/>
    <xdr:sp macro="" textlink="">
      <xdr:nvSpPr>
        <xdr:cNvPr id="119" name="【道路】&#10;一人当たり延長平均値テキスト">
          <a:extLst>
            <a:ext uri="{FF2B5EF4-FFF2-40B4-BE49-F238E27FC236}">
              <a16:creationId xmlns:a16="http://schemas.microsoft.com/office/drawing/2014/main" xmlns="" id="{00000000-0008-0000-0100-000077000000}"/>
            </a:ext>
          </a:extLst>
        </xdr:cNvPr>
        <xdr:cNvSpPr txBox="1"/>
      </xdr:nvSpPr>
      <xdr:spPr>
        <a:xfrm>
          <a:off x="10515600" y="6614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a:extLst>
            <a:ext uri="{FF2B5EF4-FFF2-40B4-BE49-F238E27FC236}">
              <a16:creationId xmlns:a16="http://schemas.microsoft.com/office/drawing/2014/main" xmlns="" id="{00000000-0008-0000-0100-000078000000}"/>
            </a:ext>
          </a:extLst>
        </xdr:cNvPr>
        <xdr:cNvSpPr/>
      </xdr:nvSpPr>
      <xdr:spPr>
        <a:xfrm>
          <a:off x="10426700" y="676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a:extLst>
            <a:ext uri="{FF2B5EF4-FFF2-40B4-BE49-F238E27FC236}">
              <a16:creationId xmlns:a16="http://schemas.microsoft.com/office/drawing/2014/main" xmlns="" id="{00000000-0008-0000-0100-000079000000}"/>
            </a:ext>
          </a:extLst>
        </xdr:cNvPr>
        <xdr:cNvSpPr/>
      </xdr:nvSpPr>
      <xdr:spPr>
        <a:xfrm>
          <a:off x="9588500" y="67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a:extLst>
            <a:ext uri="{FF2B5EF4-FFF2-40B4-BE49-F238E27FC236}">
              <a16:creationId xmlns:a16="http://schemas.microsoft.com/office/drawing/2014/main" xmlns="" id="{00000000-0008-0000-0100-00007A000000}"/>
            </a:ext>
          </a:extLst>
        </xdr:cNvPr>
        <xdr:cNvSpPr/>
      </xdr:nvSpPr>
      <xdr:spPr>
        <a:xfrm>
          <a:off x="8699500" y="67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107544</xdr:rowOff>
    </xdr:from>
    <xdr:to>
      <xdr:col>41</xdr:col>
      <xdr:colOff>101600</xdr:colOff>
      <xdr:row>40</xdr:row>
      <xdr:rowOff>37694</xdr:rowOff>
    </xdr:to>
    <xdr:sp macro="" textlink="">
      <xdr:nvSpPr>
        <xdr:cNvPr id="123" name="フローチャート: 判断 122">
          <a:extLst>
            <a:ext uri="{FF2B5EF4-FFF2-40B4-BE49-F238E27FC236}">
              <a16:creationId xmlns:a16="http://schemas.microsoft.com/office/drawing/2014/main" xmlns="" id="{00000000-0008-0000-0100-00007B000000}"/>
            </a:ext>
          </a:extLst>
        </xdr:cNvPr>
        <xdr:cNvSpPr/>
      </xdr:nvSpPr>
      <xdr:spPr>
        <a:xfrm>
          <a:off x="7810500" y="67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101232</xdr:rowOff>
    </xdr:from>
    <xdr:to>
      <xdr:col>36</xdr:col>
      <xdr:colOff>165100</xdr:colOff>
      <xdr:row>40</xdr:row>
      <xdr:rowOff>31382</xdr:rowOff>
    </xdr:to>
    <xdr:sp macro="" textlink="">
      <xdr:nvSpPr>
        <xdr:cNvPr id="124" name="フローチャート: 判断 123">
          <a:extLst>
            <a:ext uri="{FF2B5EF4-FFF2-40B4-BE49-F238E27FC236}">
              <a16:creationId xmlns:a16="http://schemas.microsoft.com/office/drawing/2014/main" xmlns="" id="{00000000-0008-0000-0100-00007C000000}"/>
            </a:ext>
          </a:extLst>
        </xdr:cNvPr>
        <xdr:cNvSpPr/>
      </xdr:nvSpPr>
      <xdr:spPr>
        <a:xfrm>
          <a:off x="6921500" y="678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103188</xdr:rowOff>
    </xdr:from>
    <xdr:to>
      <xdr:col>55</xdr:col>
      <xdr:colOff>50800</xdr:colOff>
      <xdr:row>41</xdr:row>
      <xdr:rowOff>33338</xdr:rowOff>
    </xdr:to>
    <xdr:sp macro="" textlink="">
      <xdr:nvSpPr>
        <xdr:cNvPr id="130" name="楕円 129">
          <a:extLst>
            <a:ext uri="{FF2B5EF4-FFF2-40B4-BE49-F238E27FC236}">
              <a16:creationId xmlns:a16="http://schemas.microsoft.com/office/drawing/2014/main" xmlns="" id="{00000000-0008-0000-0100-000082000000}"/>
            </a:ext>
          </a:extLst>
        </xdr:cNvPr>
        <xdr:cNvSpPr/>
      </xdr:nvSpPr>
      <xdr:spPr>
        <a:xfrm>
          <a:off x="10426700" y="696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81615</xdr:rowOff>
    </xdr:from>
    <xdr:ext cx="534377" cy="259045"/>
    <xdr:sp macro="" textlink="">
      <xdr:nvSpPr>
        <xdr:cNvPr id="131" name="【道路】&#10;一人当たり延長該当値テキスト">
          <a:extLst>
            <a:ext uri="{FF2B5EF4-FFF2-40B4-BE49-F238E27FC236}">
              <a16:creationId xmlns:a16="http://schemas.microsoft.com/office/drawing/2014/main" xmlns="" id="{00000000-0008-0000-0100-000083000000}"/>
            </a:ext>
          </a:extLst>
        </xdr:cNvPr>
        <xdr:cNvSpPr txBox="1"/>
      </xdr:nvSpPr>
      <xdr:spPr>
        <a:xfrm>
          <a:off x="10515600" y="693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103035</xdr:rowOff>
    </xdr:from>
    <xdr:to>
      <xdr:col>50</xdr:col>
      <xdr:colOff>165100</xdr:colOff>
      <xdr:row>41</xdr:row>
      <xdr:rowOff>33185</xdr:rowOff>
    </xdr:to>
    <xdr:sp macro="" textlink="">
      <xdr:nvSpPr>
        <xdr:cNvPr id="132" name="楕円 131">
          <a:extLst>
            <a:ext uri="{FF2B5EF4-FFF2-40B4-BE49-F238E27FC236}">
              <a16:creationId xmlns:a16="http://schemas.microsoft.com/office/drawing/2014/main" xmlns="" id="{00000000-0008-0000-0100-000084000000}"/>
            </a:ext>
          </a:extLst>
        </xdr:cNvPr>
        <xdr:cNvSpPr/>
      </xdr:nvSpPr>
      <xdr:spPr>
        <a:xfrm>
          <a:off x="9588500" y="696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153835</xdr:rowOff>
    </xdr:from>
    <xdr:to>
      <xdr:col>55</xdr:col>
      <xdr:colOff>0</xdr:colOff>
      <xdr:row>40</xdr:row>
      <xdr:rowOff>153988</xdr:rowOff>
    </xdr:to>
    <xdr:cxnSp macro="">
      <xdr:nvCxnSpPr>
        <xdr:cNvPr id="133" name="直線コネクタ 132">
          <a:extLst>
            <a:ext uri="{FF2B5EF4-FFF2-40B4-BE49-F238E27FC236}">
              <a16:creationId xmlns:a16="http://schemas.microsoft.com/office/drawing/2014/main" xmlns="" id="{00000000-0008-0000-0100-000085000000}"/>
            </a:ext>
          </a:extLst>
        </xdr:cNvPr>
        <xdr:cNvCxnSpPr/>
      </xdr:nvCxnSpPr>
      <xdr:spPr>
        <a:xfrm>
          <a:off x="9639300" y="7011835"/>
          <a:ext cx="8382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97599</xdr:rowOff>
    </xdr:from>
    <xdr:to>
      <xdr:col>46</xdr:col>
      <xdr:colOff>38100</xdr:colOff>
      <xdr:row>41</xdr:row>
      <xdr:rowOff>27749</xdr:rowOff>
    </xdr:to>
    <xdr:sp macro="" textlink="">
      <xdr:nvSpPr>
        <xdr:cNvPr id="134" name="楕円 133">
          <a:extLst>
            <a:ext uri="{FF2B5EF4-FFF2-40B4-BE49-F238E27FC236}">
              <a16:creationId xmlns:a16="http://schemas.microsoft.com/office/drawing/2014/main" xmlns="" id="{00000000-0008-0000-0100-000086000000}"/>
            </a:ext>
          </a:extLst>
        </xdr:cNvPr>
        <xdr:cNvSpPr/>
      </xdr:nvSpPr>
      <xdr:spPr>
        <a:xfrm>
          <a:off x="8699500" y="695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148399</xdr:rowOff>
    </xdr:from>
    <xdr:to>
      <xdr:col>50</xdr:col>
      <xdr:colOff>114300</xdr:colOff>
      <xdr:row>40</xdr:row>
      <xdr:rowOff>153835</xdr:rowOff>
    </xdr:to>
    <xdr:cxnSp macro="">
      <xdr:nvCxnSpPr>
        <xdr:cNvPr id="135" name="直線コネクタ 134">
          <a:extLst>
            <a:ext uri="{FF2B5EF4-FFF2-40B4-BE49-F238E27FC236}">
              <a16:creationId xmlns:a16="http://schemas.microsoft.com/office/drawing/2014/main" xmlns="" id="{00000000-0008-0000-0100-000087000000}"/>
            </a:ext>
          </a:extLst>
        </xdr:cNvPr>
        <xdr:cNvCxnSpPr/>
      </xdr:nvCxnSpPr>
      <xdr:spPr>
        <a:xfrm>
          <a:off x="8750300" y="7006399"/>
          <a:ext cx="889000" cy="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91707</xdr:rowOff>
    </xdr:from>
    <xdr:to>
      <xdr:col>41</xdr:col>
      <xdr:colOff>101600</xdr:colOff>
      <xdr:row>41</xdr:row>
      <xdr:rowOff>21857</xdr:rowOff>
    </xdr:to>
    <xdr:sp macro="" textlink="">
      <xdr:nvSpPr>
        <xdr:cNvPr id="136" name="楕円 135">
          <a:extLst>
            <a:ext uri="{FF2B5EF4-FFF2-40B4-BE49-F238E27FC236}">
              <a16:creationId xmlns:a16="http://schemas.microsoft.com/office/drawing/2014/main" xmlns="" id="{00000000-0008-0000-0100-000088000000}"/>
            </a:ext>
          </a:extLst>
        </xdr:cNvPr>
        <xdr:cNvSpPr/>
      </xdr:nvSpPr>
      <xdr:spPr>
        <a:xfrm>
          <a:off x="7810500" y="694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142507</xdr:rowOff>
    </xdr:from>
    <xdr:to>
      <xdr:col>45</xdr:col>
      <xdr:colOff>177800</xdr:colOff>
      <xdr:row>40</xdr:row>
      <xdr:rowOff>148399</xdr:rowOff>
    </xdr:to>
    <xdr:cxnSp macro="">
      <xdr:nvCxnSpPr>
        <xdr:cNvPr id="137" name="直線コネクタ 136">
          <a:extLst>
            <a:ext uri="{FF2B5EF4-FFF2-40B4-BE49-F238E27FC236}">
              <a16:creationId xmlns:a16="http://schemas.microsoft.com/office/drawing/2014/main" xmlns="" id="{00000000-0008-0000-0100-000089000000}"/>
            </a:ext>
          </a:extLst>
        </xdr:cNvPr>
        <xdr:cNvCxnSpPr/>
      </xdr:nvCxnSpPr>
      <xdr:spPr>
        <a:xfrm>
          <a:off x="7861300" y="7000507"/>
          <a:ext cx="889000" cy="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88735</xdr:rowOff>
    </xdr:from>
    <xdr:to>
      <xdr:col>36</xdr:col>
      <xdr:colOff>165100</xdr:colOff>
      <xdr:row>41</xdr:row>
      <xdr:rowOff>18885</xdr:rowOff>
    </xdr:to>
    <xdr:sp macro="" textlink="">
      <xdr:nvSpPr>
        <xdr:cNvPr id="138" name="楕円 137">
          <a:extLst>
            <a:ext uri="{FF2B5EF4-FFF2-40B4-BE49-F238E27FC236}">
              <a16:creationId xmlns:a16="http://schemas.microsoft.com/office/drawing/2014/main" xmlns="" id="{00000000-0008-0000-0100-00008A000000}"/>
            </a:ext>
          </a:extLst>
        </xdr:cNvPr>
        <xdr:cNvSpPr/>
      </xdr:nvSpPr>
      <xdr:spPr>
        <a:xfrm>
          <a:off x="6921500" y="694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139535</xdr:rowOff>
    </xdr:from>
    <xdr:to>
      <xdr:col>41</xdr:col>
      <xdr:colOff>50800</xdr:colOff>
      <xdr:row>40</xdr:row>
      <xdr:rowOff>142507</xdr:rowOff>
    </xdr:to>
    <xdr:cxnSp macro="">
      <xdr:nvCxnSpPr>
        <xdr:cNvPr id="139" name="直線コネクタ 138">
          <a:extLst>
            <a:ext uri="{FF2B5EF4-FFF2-40B4-BE49-F238E27FC236}">
              <a16:creationId xmlns:a16="http://schemas.microsoft.com/office/drawing/2014/main" xmlns="" id="{00000000-0008-0000-0100-00008B000000}"/>
            </a:ext>
          </a:extLst>
        </xdr:cNvPr>
        <xdr:cNvCxnSpPr/>
      </xdr:nvCxnSpPr>
      <xdr:spPr>
        <a:xfrm>
          <a:off x="6972300" y="6997535"/>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31069</xdr:rowOff>
    </xdr:from>
    <xdr:ext cx="534377" cy="259045"/>
    <xdr:sp macro="" textlink="">
      <xdr:nvSpPr>
        <xdr:cNvPr id="140" name="n_1aveValue【道路】&#10;一人当たり延長">
          <a:extLst>
            <a:ext uri="{FF2B5EF4-FFF2-40B4-BE49-F238E27FC236}">
              <a16:creationId xmlns:a16="http://schemas.microsoft.com/office/drawing/2014/main" xmlns="" id="{00000000-0008-0000-0100-00008C000000}"/>
            </a:ext>
          </a:extLst>
        </xdr:cNvPr>
        <xdr:cNvSpPr txBox="1"/>
      </xdr:nvSpPr>
      <xdr:spPr>
        <a:xfrm>
          <a:off x="9359411" y="654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39628</xdr:rowOff>
    </xdr:from>
    <xdr:ext cx="534377" cy="259045"/>
    <xdr:sp macro="" textlink="">
      <xdr:nvSpPr>
        <xdr:cNvPr id="141" name="n_2aveValue【道路】&#10;一人当たり延長">
          <a:extLst>
            <a:ext uri="{FF2B5EF4-FFF2-40B4-BE49-F238E27FC236}">
              <a16:creationId xmlns:a16="http://schemas.microsoft.com/office/drawing/2014/main" xmlns="" id="{00000000-0008-0000-0100-00008D000000}"/>
            </a:ext>
          </a:extLst>
        </xdr:cNvPr>
        <xdr:cNvSpPr txBox="1"/>
      </xdr:nvSpPr>
      <xdr:spPr>
        <a:xfrm>
          <a:off x="8483111" y="65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54221</xdr:rowOff>
    </xdr:from>
    <xdr:ext cx="534377" cy="259045"/>
    <xdr:sp macro="" textlink="">
      <xdr:nvSpPr>
        <xdr:cNvPr id="142" name="n_3aveValue【道路】&#10;一人当たり延長">
          <a:extLst>
            <a:ext uri="{FF2B5EF4-FFF2-40B4-BE49-F238E27FC236}">
              <a16:creationId xmlns:a16="http://schemas.microsoft.com/office/drawing/2014/main" xmlns="" id="{00000000-0008-0000-0100-00008E000000}"/>
            </a:ext>
          </a:extLst>
        </xdr:cNvPr>
        <xdr:cNvSpPr txBox="1"/>
      </xdr:nvSpPr>
      <xdr:spPr>
        <a:xfrm>
          <a:off x="7594111" y="656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47909</xdr:rowOff>
    </xdr:from>
    <xdr:ext cx="534377" cy="259045"/>
    <xdr:sp macro="" textlink="">
      <xdr:nvSpPr>
        <xdr:cNvPr id="143" name="n_4aveValue【道路】&#10;一人当たり延長">
          <a:extLst>
            <a:ext uri="{FF2B5EF4-FFF2-40B4-BE49-F238E27FC236}">
              <a16:creationId xmlns:a16="http://schemas.microsoft.com/office/drawing/2014/main" xmlns="" id="{00000000-0008-0000-0100-00008F000000}"/>
            </a:ext>
          </a:extLst>
        </xdr:cNvPr>
        <xdr:cNvSpPr txBox="1"/>
      </xdr:nvSpPr>
      <xdr:spPr>
        <a:xfrm>
          <a:off x="6705111" y="656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24312</xdr:rowOff>
    </xdr:from>
    <xdr:ext cx="534377" cy="259045"/>
    <xdr:sp macro="" textlink="">
      <xdr:nvSpPr>
        <xdr:cNvPr id="144" name="n_1mainValue【道路】&#10;一人当たり延長">
          <a:extLst>
            <a:ext uri="{FF2B5EF4-FFF2-40B4-BE49-F238E27FC236}">
              <a16:creationId xmlns:a16="http://schemas.microsoft.com/office/drawing/2014/main" xmlns="" id="{00000000-0008-0000-0100-000090000000}"/>
            </a:ext>
          </a:extLst>
        </xdr:cNvPr>
        <xdr:cNvSpPr txBox="1"/>
      </xdr:nvSpPr>
      <xdr:spPr>
        <a:xfrm>
          <a:off x="9359411" y="705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18876</xdr:rowOff>
    </xdr:from>
    <xdr:ext cx="534377" cy="259045"/>
    <xdr:sp macro="" textlink="">
      <xdr:nvSpPr>
        <xdr:cNvPr id="145" name="n_2mainValue【道路】&#10;一人当たり延長">
          <a:extLst>
            <a:ext uri="{FF2B5EF4-FFF2-40B4-BE49-F238E27FC236}">
              <a16:creationId xmlns:a16="http://schemas.microsoft.com/office/drawing/2014/main" xmlns="" id="{00000000-0008-0000-0100-000091000000}"/>
            </a:ext>
          </a:extLst>
        </xdr:cNvPr>
        <xdr:cNvSpPr txBox="1"/>
      </xdr:nvSpPr>
      <xdr:spPr>
        <a:xfrm>
          <a:off x="8483111" y="704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12984</xdr:rowOff>
    </xdr:from>
    <xdr:ext cx="534377" cy="259045"/>
    <xdr:sp macro="" textlink="">
      <xdr:nvSpPr>
        <xdr:cNvPr id="146" name="n_3mainValue【道路】&#10;一人当たり延長">
          <a:extLst>
            <a:ext uri="{FF2B5EF4-FFF2-40B4-BE49-F238E27FC236}">
              <a16:creationId xmlns:a16="http://schemas.microsoft.com/office/drawing/2014/main" xmlns="" id="{00000000-0008-0000-0100-000092000000}"/>
            </a:ext>
          </a:extLst>
        </xdr:cNvPr>
        <xdr:cNvSpPr txBox="1"/>
      </xdr:nvSpPr>
      <xdr:spPr>
        <a:xfrm>
          <a:off x="7594111" y="704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10012</xdr:rowOff>
    </xdr:from>
    <xdr:ext cx="534377" cy="259045"/>
    <xdr:sp macro="" textlink="">
      <xdr:nvSpPr>
        <xdr:cNvPr id="147" name="n_4mainValue【道路】&#10;一人当たり延長">
          <a:extLst>
            <a:ext uri="{FF2B5EF4-FFF2-40B4-BE49-F238E27FC236}">
              <a16:creationId xmlns:a16="http://schemas.microsoft.com/office/drawing/2014/main" xmlns="" id="{00000000-0008-0000-0100-000093000000}"/>
            </a:ext>
          </a:extLst>
        </xdr:cNvPr>
        <xdr:cNvSpPr txBox="1"/>
      </xdr:nvSpPr>
      <xdr:spPr>
        <a:xfrm>
          <a:off x="6705111" y="703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xmlns=""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xmlns=""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xmlns=""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xmlns=""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xmlns=""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xmlns=""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xmlns=""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xmlns="" id="{00000000-0008-0000-01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xmlns="" id="{00000000-0008-0000-01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xmlns="" id="{00000000-0008-0000-01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xmlns="" id="{00000000-0008-0000-01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xmlns="" id="{00000000-0008-0000-01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xmlns="" id="{00000000-0008-0000-01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xmlns="" id="{00000000-0008-0000-01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xmlns="" id="{00000000-0008-0000-01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xmlns="" id="{00000000-0008-0000-01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xmlns="" id="{00000000-0008-0000-01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xmlns="" id="{00000000-0008-0000-01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xmlns="" id="{00000000-0008-0000-01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xmlns="" id="{00000000-0008-0000-01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xmlns="" id="{00000000-0008-0000-01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xmlns="" id="{00000000-0008-0000-01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xmlns="" id="{00000000-0008-0000-01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xmlns="" id="{00000000-0008-0000-01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xmlns="" id="{00000000-0008-0000-01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73" name="直線コネクタ 172">
          <a:extLst>
            <a:ext uri="{FF2B5EF4-FFF2-40B4-BE49-F238E27FC236}">
              <a16:creationId xmlns:a16="http://schemas.microsoft.com/office/drawing/2014/main" xmlns="" id="{00000000-0008-0000-0100-0000AD000000}"/>
            </a:ext>
          </a:extLst>
        </xdr:cNvPr>
        <xdr:cNvCxnSpPr/>
      </xdr:nvCxnSpPr>
      <xdr:spPr>
        <a:xfrm flipV="1">
          <a:off x="4634865" y="954568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xmlns="" id="{00000000-0008-0000-0100-0000AE000000}"/>
            </a:ext>
          </a:extLst>
        </xdr:cNvPr>
        <xdr:cNvSpPr txBox="1"/>
      </xdr:nvSpPr>
      <xdr:spPr>
        <a:xfrm>
          <a:off x="467360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75" name="直線コネクタ 174">
          <a:extLst>
            <a:ext uri="{FF2B5EF4-FFF2-40B4-BE49-F238E27FC236}">
              <a16:creationId xmlns:a16="http://schemas.microsoft.com/office/drawing/2014/main" xmlns="" id="{00000000-0008-0000-0100-0000AF000000}"/>
            </a:ext>
          </a:extLst>
        </xdr:cNvPr>
        <xdr:cNvCxnSpPr/>
      </xdr:nvCxnSpPr>
      <xdr:spPr>
        <a:xfrm>
          <a:off x="4546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xmlns="" id="{00000000-0008-0000-0100-0000B0000000}"/>
            </a:ext>
          </a:extLst>
        </xdr:cNvPr>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xmlns="" id="{00000000-0008-0000-0100-0000B1000000}"/>
            </a:ext>
          </a:extLst>
        </xdr:cNvPr>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xmlns="" id="{00000000-0008-0000-0100-0000B2000000}"/>
            </a:ext>
          </a:extLst>
        </xdr:cNvPr>
        <xdr:cNvSpPr txBox="1"/>
      </xdr:nvSpPr>
      <xdr:spPr>
        <a:xfrm>
          <a:off x="4673600" y="10511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xmlns="" id="{00000000-0008-0000-0100-0000B3000000}"/>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80" name="フローチャート: 判断 179">
          <a:extLst>
            <a:ext uri="{FF2B5EF4-FFF2-40B4-BE49-F238E27FC236}">
              <a16:creationId xmlns:a16="http://schemas.microsoft.com/office/drawing/2014/main" xmlns="" id="{00000000-0008-0000-0100-0000B4000000}"/>
            </a:ext>
          </a:extLst>
        </xdr:cNvPr>
        <xdr:cNvSpPr/>
      </xdr:nvSpPr>
      <xdr:spPr>
        <a:xfrm>
          <a:off x="37465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81" name="フローチャート: 判断 180">
          <a:extLst>
            <a:ext uri="{FF2B5EF4-FFF2-40B4-BE49-F238E27FC236}">
              <a16:creationId xmlns:a16="http://schemas.microsoft.com/office/drawing/2014/main" xmlns="" id="{00000000-0008-0000-0100-0000B5000000}"/>
            </a:ext>
          </a:extLst>
        </xdr:cNvPr>
        <xdr:cNvSpPr/>
      </xdr:nvSpPr>
      <xdr:spPr>
        <a:xfrm>
          <a:off x="2857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82" name="フローチャート: 判断 181">
          <a:extLst>
            <a:ext uri="{FF2B5EF4-FFF2-40B4-BE49-F238E27FC236}">
              <a16:creationId xmlns:a16="http://schemas.microsoft.com/office/drawing/2014/main" xmlns="" id="{00000000-0008-0000-0100-0000B6000000}"/>
            </a:ext>
          </a:extLst>
        </xdr:cNvPr>
        <xdr:cNvSpPr/>
      </xdr:nvSpPr>
      <xdr:spPr>
        <a:xfrm>
          <a:off x="1968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39007</xdr:rowOff>
    </xdr:from>
    <xdr:to>
      <xdr:col>6</xdr:col>
      <xdr:colOff>38100</xdr:colOff>
      <xdr:row>61</xdr:row>
      <xdr:rowOff>140607</xdr:rowOff>
    </xdr:to>
    <xdr:sp macro="" textlink="">
      <xdr:nvSpPr>
        <xdr:cNvPr id="183" name="フローチャート: 判断 182">
          <a:extLst>
            <a:ext uri="{FF2B5EF4-FFF2-40B4-BE49-F238E27FC236}">
              <a16:creationId xmlns:a16="http://schemas.microsoft.com/office/drawing/2014/main" xmlns="" id="{00000000-0008-0000-0100-0000B7000000}"/>
            </a:ext>
          </a:extLst>
        </xdr:cNvPr>
        <xdr:cNvSpPr/>
      </xdr:nvSpPr>
      <xdr:spPr>
        <a:xfrm>
          <a:off x="1079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00000000-0008-0000-01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00000000-0008-0000-01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00000000-0008-0000-01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00000000-0008-0000-01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00000000-0008-0000-01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4717</xdr:rowOff>
    </xdr:from>
    <xdr:to>
      <xdr:col>24</xdr:col>
      <xdr:colOff>114300</xdr:colOff>
      <xdr:row>60</xdr:row>
      <xdr:rowOff>106317</xdr:rowOff>
    </xdr:to>
    <xdr:sp macro="" textlink="">
      <xdr:nvSpPr>
        <xdr:cNvPr id="189" name="楕円 188">
          <a:extLst>
            <a:ext uri="{FF2B5EF4-FFF2-40B4-BE49-F238E27FC236}">
              <a16:creationId xmlns:a16="http://schemas.microsoft.com/office/drawing/2014/main" xmlns="" id="{00000000-0008-0000-0100-0000BD000000}"/>
            </a:ext>
          </a:extLst>
        </xdr:cNvPr>
        <xdr:cNvSpPr/>
      </xdr:nvSpPr>
      <xdr:spPr>
        <a:xfrm>
          <a:off x="45847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27594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xmlns="" id="{00000000-0008-0000-0100-0000BE000000}"/>
            </a:ext>
          </a:extLst>
        </xdr:cNvPr>
        <xdr:cNvSpPr txBox="1"/>
      </xdr:nvSpPr>
      <xdr:spPr>
        <a:xfrm>
          <a:off x="4673600" y="10143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63500</xdr:rowOff>
    </xdr:from>
    <xdr:to>
      <xdr:col>20</xdr:col>
      <xdr:colOff>38100</xdr:colOff>
      <xdr:row>60</xdr:row>
      <xdr:rowOff>165100</xdr:rowOff>
    </xdr:to>
    <xdr:sp macro="" textlink="">
      <xdr:nvSpPr>
        <xdr:cNvPr id="191" name="楕円 190">
          <a:extLst>
            <a:ext uri="{FF2B5EF4-FFF2-40B4-BE49-F238E27FC236}">
              <a16:creationId xmlns:a16="http://schemas.microsoft.com/office/drawing/2014/main" xmlns="" id="{00000000-0008-0000-0100-0000BF000000}"/>
            </a:ext>
          </a:extLst>
        </xdr:cNvPr>
        <xdr:cNvSpPr/>
      </xdr:nvSpPr>
      <xdr:spPr>
        <a:xfrm>
          <a:off x="3746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55517</xdr:rowOff>
    </xdr:from>
    <xdr:to>
      <xdr:col>24</xdr:col>
      <xdr:colOff>63500</xdr:colOff>
      <xdr:row>60</xdr:row>
      <xdr:rowOff>114300</xdr:rowOff>
    </xdr:to>
    <xdr:cxnSp macro="">
      <xdr:nvCxnSpPr>
        <xdr:cNvPr id="192" name="直線コネクタ 191">
          <a:extLst>
            <a:ext uri="{FF2B5EF4-FFF2-40B4-BE49-F238E27FC236}">
              <a16:creationId xmlns:a16="http://schemas.microsoft.com/office/drawing/2014/main" xmlns="" id="{00000000-0008-0000-0100-0000C0000000}"/>
            </a:ext>
          </a:extLst>
        </xdr:cNvPr>
        <xdr:cNvCxnSpPr/>
      </xdr:nvCxnSpPr>
      <xdr:spPr>
        <a:xfrm flipV="1">
          <a:off x="3797300" y="10342517"/>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55335</xdr:rowOff>
    </xdr:from>
    <xdr:to>
      <xdr:col>15</xdr:col>
      <xdr:colOff>101600</xdr:colOff>
      <xdr:row>60</xdr:row>
      <xdr:rowOff>156935</xdr:rowOff>
    </xdr:to>
    <xdr:sp macro="" textlink="">
      <xdr:nvSpPr>
        <xdr:cNvPr id="193" name="楕円 192">
          <a:extLst>
            <a:ext uri="{FF2B5EF4-FFF2-40B4-BE49-F238E27FC236}">
              <a16:creationId xmlns:a16="http://schemas.microsoft.com/office/drawing/2014/main" xmlns="" id="{00000000-0008-0000-0100-0000C1000000}"/>
            </a:ext>
          </a:extLst>
        </xdr:cNvPr>
        <xdr:cNvSpPr/>
      </xdr:nvSpPr>
      <xdr:spPr>
        <a:xfrm>
          <a:off x="2857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106135</xdr:rowOff>
    </xdr:from>
    <xdr:to>
      <xdr:col>19</xdr:col>
      <xdr:colOff>177800</xdr:colOff>
      <xdr:row>60</xdr:row>
      <xdr:rowOff>114300</xdr:rowOff>
    </xdr:to>
    <xdr:cxnSp macro="">
      <xdr:nvCxnSpPr>
        <xdr:cNvPr id="194" name="直線コネクタ 193">
          <a:extLst>
            <a:ext uri="{FF2B5EF4-FFF2-40B4-BE49-F238E27FC236}">
              <a16:creationId xmlns:a16="http://schemas.microsoft.com/office/drawing/2014/main" xmlns="" id="{00000000-0008-0000-0100-0000C2000000}"/>
            </a:ext>
          </a:extLst>
        </xdr:cNvPr>
        <xdr:cNvCxnSpPr/>
      </xdr:nvCxnSpPr>
      <xdr:spPr>
        <a:xfrm>
          <a:off x="2908300" y="10393135"/>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29210</xdr:rowOff>
    </xdr:from>
    <xdr:to>
      <xdr:col>10</xdr:col>
      <xdr:colOff>165100</xdr:colOff>
      <xdr:row>60</xdr:row>
      <xdr:rowOff>130810</xdr:rowOff>
    </xdr:to>
    <xdr:sp macro="" textlink="">
      <xdr:nvSpPr>
        <xdr:cNvPr id="195" name="楕円 194">
          <a:extLst>
            <a:ext uri="{FF2B5EF4-FFF2-40B4-BE49-F238E27FC236}">
              <a16:creationId xmlns:a16="http://schemas.microsoft.com/office/drawing/2014/main" xmlns="" id="{00000000-0008-0000-0100-0000C3000000}"/>
            </a:ext>
          </a:extLst>
        </xdr:cNvPr>
        <xdr:cNvSpPr/>
      </xdr:nvSpPr>
      <xdr:spPr>
        <a:xfrm>
          <a:off x="1968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80010</xdr:rowOff>
    </xdr:from>
    <xdr:to>
      <xdr:col>15</xdr:col>
      <xdr:colOff>50800</xdr:colOff>
      <xdr:row>60</xdr:row>
      <xdr:rowOff>106135</xdr:rowOff>
    </xdr:to>
    <xdr:cxnSp macro="">
      <xdr:nvCxnSpPr>
        <xdr:cNvPr id="196" name="直線コネクタ 195">
          <a:extLst>
            <a:ext uri="{FF2B5EF4-FFF2-40B4-BE49-F238E27FC236}">
              <a16:creationId xmlns:a16="http://schemas.microsoft.com/office/drawing/2014/main" xmlns="" id="{00000000-0008-0000-0100-0000C4000000}"/>
            </a:ext>
          </a:extLst>
        </xdr:cNvPr>
        <xdr:cNvCxnSpPr/>
      </xdr:nvCxnSpPr>
      <xdr:spPr>
        <a:xfrm>
          <a:off x="2019300" y="10367010"/>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3084</xdr:rowOff>
    </xdr:from>
    <xdr:to>
      <xdr:col>6</xdr:col>
      <xdr:colOff>38100</xdr:colOff>
      <xdr:row>60</xdr:row>
      <xdr:rowOff>104684</xdr:rowOff>
    </xdr:to>
    <xdr:sp macro="" textlink="">
      <xdr:nvSpPr>
        <xdr:cNvPr id="197" name="楕円 196">
          <a:extLst>
            <a:ext uri="{FF2B5EF4-FFF2-40B4-BE49-F238E27FC236}">
              <a16:creationId xmlns:a16="http://schemas.microsoft.com/office/drawing/2014/main" xmlns="" id="{00000000-0008-0000-0100-0000C5000000}"/>
            </a:ext>
          </a:extLst>
        </xdr:cNvPr>
        <xdr:cNvSpPr/>
      </xdr:nvSpPr>
      <xdr:spPr>
        <a:xfrm>
          <a:off x="1079500" y="102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53884</xdr:rowOff>
    </xdr:from>
    <xdr:to>
      <xdr:col>10</xdr:col>
      <xdr:colOff>114300</xdr:colOff>
      <xdr:row>60</xdr:row>
      <xdr:rowOff>80010</xdr:rowOff>
    </xdr:to>
    <xdr:cxnSp macro="">
      <xdr:nvCxnSpPr>
        <xdr:cNvPr id="198" name="直線コネクタ 197">
          <a:extLst>
            <a:ext uri="{FF2B5EF4-FFF2-40B4-BE49-F238E27FC236}">
              <a16:creationId xmlns:a16="http://schemas.microsoft.com/office/drawing/2014/main" xmlns="" id="{00000000-0008-0000-0100-0000C6000000}"/>
            </a:ext>
          </a:extLst>
        </xdr:cNvPr>
        <xdr:cNvCxnSpPr/>
      </xdr:nvCxnSpPr>
      <xdr:spPr>
        <a:xfrm>
          <a:off x="1130300" y="1034088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169290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xmlns="" id="{00000000-0008-0000-0100-0000C7000000}"/>
            </a:ext>
          </a:extLst>
        </xdr:cNvPr>
        <xdr:cNvSpPr txBox="1"/>
      </xdr:nvSpPr>
      <xdr:spPr>
        <a:xfrm>
          <a:off x="35820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161126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xmlns="" id="{00000000-0008-0000-0100-0000C8000000}"/>
            </a:ext>
          </a:extLst>
        </xdr:cNvPr>
        <xdr:cNvSpPr txBox="1"/>
      </xdr:nvSpPr>
      <xdr:spPr>
        <a:xfrm>
          <a:off x="27057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141531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xmlns="" id="{00000000-0008-0000-0100-0000C9000000}"/>
            </a:ext>
          </a:extLst>
        </xdr:cNvPr>
        <xdr:cNvSpPr txBox="1"/>
      </xdr:nvSpPr>
      <xdr:spPr>
        <a:xfrm>
          <a:off x="18167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131734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xmlns="" id="{00000000-0008-0000-0100-0000CA000000}"/>
            </a:ext>
          </a:extLst>
        </xdr:cNvPr>
        <xdr:cNvSpPr txBox="1"/>
      </xdr:nvSpPr>
      <xdr:spPr>
        <a:xfrm>
          <a:off x="927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10177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xmlns="" id="{00000000-0008-0000-0100-0000CB000000}"/>
            </a:ext>
          </a:extLst>
        </xdr:cNvPr>
        <xdr:cNvSpPr txBox="1"/>
      </xdr:nvSpPr>
      <xdr:spPr>
        <a:xfrm>
          <a:off x="35820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2012</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xmlns="" id="{00000000-0008-0000-0100-0000CC000000}"/>
            </a:ext>
          </a:extLst>
        </xdr:cNvPr>
        <xdr:cNvSpPr txBox="1"/>
      </xdr:nvSpPr>
      <xdr:spPr>
        <a:xfrm>
          <a:off x="2705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147337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xmlns="" id="{00000000-0008-0000-0100-0000CD000000}"/>
            </a:ext>
          </a:extLst>
        </xdr:cNvPr>
        <xdr:cNvSpPr txBox="1"/>
      </xdr:nvSpPr>
      <xdr:spPr>
        <a:xfrm>
          <a:off x="1816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121211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xmlns="" id="{00000000-0008-0000-0100-0000CE000000}"/>
            </a:ext>
          </a:extLst>
        </xdr:cNvPr>
        <xdr:cNvSpPr txBox="1"/>
      </xdr:nvSpPr>
      <xdr:spPr>
        <a:xfrm>
          <a:off x="92774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xmlns="" id="{00000000-0008-0000-01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xmlns="" id="{00000000-0008-0000-01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xmlns="" id="{00000000-0008-0000-01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xmlns="" id="{00000000-0008-0000-01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xmlns="" id="{00000000-0008-0000-01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xmlns="" id="{00000000-0008-0000-01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xmlns="" id="{00000000-0008-0000-01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xmlns="" id="{00000000-0008-0000-01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xmlns="" id="{00000000-0008-0000-01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xmlns="" id="{00000000-0008-0000-01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xmlns="" id="{00000000-0008-0000-01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xmlns="" id="{00000000-0008-0000-01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xmlns="" id="{00000000-0008-0000-01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xmlns="" id="{00000000-0008-0000-0100-0000DC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xmlns="" id="{00000000-0008-0000-01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xmlns="" id="{00000000-0008-0000-0100-0000DE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xmlns="" id="{00000000-0008-0000-01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xmlns="" id="{00000000-0008-0000-0100-0000E0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xmlns="" id="{00000000-0008-0000-01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xmlns="" id="{00000000-0008-0000-01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xmlns="" id="{00000000-0008-0000-01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xmlns="" id="{00000000-0008-0000-01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xmlns="" id="{00000000-0008-0000-01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30" name="直線コネクタ 229">
          <a:extLst>
            <a:ext uri="{FF2B5EF4-FFF2-40B4-BE49-F238E27FC236}">
              <a16:creationId xmlns:a16="http://schemas.microsoft.com/office/drawing/2014/main" xmlns="" id="{00000000-0008-0000-0100-0000E6000000}"/>
            </a:ext>
          </a:extLst>
        </xdr:cNvPr>
        <xdr:cNvCxnSpPr/>
      </xdr:nvCxnSpPr>
      <xdr:spPr>
        <a:xfrm flipV="1">
          <a:off x="10476865" y="9583483"/>
          <a:ext cx="0" cy="146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xmlns="" id="{00000000-0008-0000-0100-0000E7000000}"/>
            </a:ext>
          </a:extLst>
        </xdr:cNvPr>
        <xdr:cNvSpPr txBox="1"/>
      </xdr:nvSpPr>
      <xdr:spPr>
        <a:xfrm>
          <a:off x="10515600" y="1105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32" name="直線コネクタ 231">
          <a:extLst>
            <a:ext uri="{FF2B5EF4-FFF2-40B4-BE49-F238E27FC236}">
              <a16:creationId xmlns:a16="http://schemas.microsoft.com/office/drawing/2014/main" xmlns="" id="{00000000-0008-0000-0100-0000E8000000}"/>
            </a:ext>
          </a:extLst>
        </xdr:cNvPr>
        <xdr:cNvCxnSpPr/>
      </xdr:nvCxnSpPr>
      <xdr:spPr>
        <a:xfrm>
          <a:off x="10388600" y="110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xmlns="" id="{00000000-0008-0000-0100-0000E9000000}"/>
            </a:ext>
          </a:extLst>
        </xdr:cNvPr>
        <xdr:cNvSpPr txBox="1"/>
      </xdr:nvSpPr>
      <xdr:spPr>
        <a:xfrm>
          <a:off x="10515600" y="93587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34" name="直線コネクタ 233">
          <a:extLst>
            <a:ext uri="{FF2B5EF4-FFF2-40B4-BE49-F238E27FC236}">
              <a16:creationId xmlns:a16="http://schemas.microsoft.com/office/drawing/2014/main" xmlns="" id="{00000000-0008-0000-0100-0000EA000000}"/>
            </a:ext>
          </a:extLst>
        </xdr:cNvPr>
        <xdr:cNvCxnSpPr/>
      </xdr:nvCxnSpPr>
      <xdr:spPr>
        <a:xfrm>
          <a:off x="10388600" y="9583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xmlns="" id="{00000000-0008-0000-0100-0000EB000000}"/>
            </a:ext>
          </a:extLst>
        </xdr:cNvPr>
        <xdr:cNvSpPr txBox="1"/>
      </xdr:nvSpPr>
      <xdr:spPr>
        <a:xfrm>
          <a:off x="10515600" y="10640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6" name="フローチャート: 判断 235">
          <a:extLst>
            <a:ext uri="{FF2B5EF4-FFF2-40B4-BE49-F238E27FC236}">
              <a16:creationId xmlns:a16="http://schemas.microsoft.com/office/drawing/2014/main" xmlns="" id="{00000000-0008-0000-0100-0000EC000000}"/>
            </a:ext>
          </a:extLst>
        </xdr:cNvPr>
        <xdr:cNvSpPr/>
      </xdr:nvSpPr>
      <xdr:spPr>
        <a:xfrm>
          <a:off x="10426700" y="1078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7" name="フローチャート: 判断 236">
          <a:extLst>
            <a:ext uri="{FF2B5EF4-FFF2-40B4-BE49-F238E27FC236}">
              <a16:creationId xmlns:a16="http://schemas.microsoft.com/office/drawing/2014/main" xmlns="" id="{00000000-0008-0000-0100-0000ED000000}"/>
            </a:ext>
          </a:extLst>
        </xdr:cNvPr>
        <xdr:cNvSpPr/>
      </xdr:nvSpPr>
      <xdr:spPr>
        <a:xfrm>
          <a:off x="9588500" y="1080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8" name="フローチャート: 判断 237">
          <a:extLst>
            <a:ext uri="{FF2B5EF4-FFF2-40B4-BE49-F238E27FC236}">
              <a16:creationId xmlns:a16="http://schemas.microsoft.com/office/drawing/2014/main" xmlns="" id="{00000000-0008-0000-0100-0000EE000000}"/>
            </a:ext>
          </a:extLst>
        </xdr:cNvPr>
        <xdr:cNvSpPr/>
      </xdr:nvSpPr>
      <xdr:spPr>
        <a:xfrm>
          <a:off x="8699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xdr:rowOff>
    </xdr:from>
    <xdr:to>
      <xdr:col>41</xdr:col>
      <xdr:colOff>101600</xdr:colOff>
      <xdr:row>63</xdr:row>
      <xdr:rowOff>109004</xdr:rowOff>
    </xdr:to>
    <xdr:sp macro="" textlink="">
      <xdr:nvSpPr>
        <xdr:cNvPr id="239" name="フローチャート: 判断 238">
          <a:extLst>
            <a:ext uri="{FF2B5EF4-FFF2-40B4-BE49-F238E27FC236}">
              <a16:creationId xmlns:a16="http://schemas.microsoft.com/office/drawing/2014/main" xmlns="" id="{00000000-0008-0000-0100-0000EF000000}"/>
            </a:ext>
          </a:extLst>
        </xdr:cNvPr>
        <xdr:cNvSpPr/>
      </xdr:nvSpPr>
      <xdr:spPr>
        <a:xfrm>
          <a:off x="7810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31252</xdr:rowOff>
    </xdr:from>
    <xdr:to>
      <xdr:col>36</xdr:col>
      <xdr:colOff>165100</xdr:colOff>
      <xdr:row>63</xdr:row>
      <xdr:rowOff>132852</xdr:rowOff>
    </xdr:to>
    <xdr:sp macro="" textlink="">
      <xdr:nvSpPr>
        <xdr:cNvPr id="240" name="フローチャート: 判断 239">
          <a:extLst>
            <a:ext uri="{FF2B5EF4-FFF2-40B4-BE49-F238E27FC236}">
              <a16:creationId xmlns:a16="http://schemas.microsoft.com/office/drawing/2014/main" xmlns="" id="{00000000-0008-0000-0100-0000F0000000}"/>
            </a:ext>
          </a:extLst>
        </xdr:cNvPr>
        <xdr:cNvSpPr/>
      </xdr:nvSpPr>
      <xdr:spPr>
        <a:xfrm>
          <a:off x="6921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00000000-0008-0000-01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00000000-0008-0000-01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00000000-0008-0000-01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00000000-0008-0000-01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00000000-0008-0000-01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37666</xdr:rowOff>
    </xdr:from>
    <xdr:to>
      <xdr:col>55</xdr:col>
      <xdr:colOff>50800</xdr:colOff>
      <xdr:row>63</xdr:row>
      <xdr:rowOff>139266</xdr:rowOff>
    </xdr:to>
    <xdr:sp macro="" textlink="">
      <xdr:nvSpPr>
        <xdr:cNvPr id="246" name="楕円 245">
          <a:extLst>
            <a:ext uri="{FF2B5EF4-FFF2-40B4-BE49-F238E27FC236}">
              <a16:creationId xmlns:a16="http://schemas.microsoft.com/office/drawing/2014/main" xmlns="" id="{00000000-0008-0000-0100-0000F6000000}"/>
            </a:ext>
          </a:extLst>
        </xdr:cNvPr>
        <xdr:cNvSpPr/>
      </xdr:nvSpPr>
      <xdr:spPr>
        <a:xfrm>
          <a:off x="10426700" y="1083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16093</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xmlns="" id="{00000000-0008-0000-0100-0000F7000000}"/>
            </a:ext>
          </a:extLst>
        </xdr:cNvPr>
        <xdr:cNvSpPr txBox="1"/>
      </xdr:nvSpPr>
      <xdr:spPr>
        <a:xfrm>
          <a:off x="10515600" y="1081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50886</xdr:rowOff>
    </xdr:from>
    <xdr:to>
      <xdr:col>50</xdr:col>
      <xdr:colOff>165100</xdr:colOff>
      <xdr:row>63</xdr:row>
      <xdr:rowOff>152486</xdr:rowOff>
    </xdr:to>
    <xdr:sp macro="" textlink="">
      <xdr:nvSpPr>
        <xdr:cNvPr id="248" name="楕円 247">
          <a:extLst>
            <a:ext uri="{FF2B5EF4-FFF2-40B4-BE49-F238E27FC236}">
              <a16:creationId xmlns:a16="http://schemas.microsoft.com/office/drawing/2014/main" xmlns="" id="{00000000-0008-0000-0100-0000F8000000}"/>
            </a:ext>
          </a:extLst>
        </xdr:cNvPr>
        <xdr:cNvSpPr/>
      </xdr:nvSpPr>
      <xdr:spPr>
        <a:xfrm>
          <a:off x="9588500" y="1085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88466</xdr:rowOff>
    </xdr:from>
    <xdr:to>
      <xdr:col>55</xdr:col>
      <xdr:colOff>0</xdr:colOff>
      <xdr:row>63</xdr:row>
      <xdr:rowOff>101686</xdr:rowOff>
    </xdr:to>
    <xdr:cxnSp macro="">
      <xdr:nvCxnSpPr>
        <xdr:cNvPr id="249" name="直線コネクタ 248">
          <a:extLst>
            <a:ext uri="{FF2B5EF4-FFF2-40B4-BE49-F238E27FC236}">
              <a16:creationId xmlns:a16="http://schemas.microsoft.com/office/drawing/2014/main" xmlns="" id="{00000000-0008-0000-0100-0000F9000000}"/>
            </a:ext>
          </a:extLst>
        </xdr:cNvPr>
        <xdr:cNvCxnSpPr/>
      </xdr:nvCxnSpPr>
      <xdr:spPr>
        <a:xfrm flipV="1">
          <a:off x="9639300" y="10889816"/>
          <a:ext cx="838200" cy="1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53933</xdr:rowOff>
    </xdr:from>
    <xdr:to>
      <xdr:col>46</xdr:col>
      <xdr:colOff>38100</xdr:colOff>
      <xdr:row>63</xdr:row>
      <xdr:rowOff>155533</xdr:rowOff>
    </xdr:to>
    <xdr:sp macro="" textlink="">
      <xdr:nvSpPr>
        <xdr:cNvPr id="250" name="楕円 249">
          <a:extLst>
            <a:ext uri="{FF2B5EF4-FFF2-40B4-BE49-F238E27FC236}">
              <a16:creationId xmlns:a16="http://schemas.microsoft.com/office/drawing/2014/main" xmlns="" id="{00000000-0008-0000-0100-0000FA000000}"/>
            </a:ext>
          </a:extLst>
        </xdr:cNvPr>
        <xdr:cNvSpPr/>
      </xdr:nvSpPr>
      <xdr:spPr>
        <a:xfrm>
          <a:off x="8699500" y="1085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101686</xdr:rowOff>
    </xdr:from>
    <xdr:to>
      <xdr:col>50</xdr:col>
      <xdr:colOff>114300</xdr:colOff>
      <xdr:row>63</xdr:row>
      <xdr:rowOff>104733</xdr:rowOff>
    </xdr:to>
    <xdr:cxnSp macro="">
      <xdr:nvCxnSpPr>
        <xdr:cNvPr id="251" name="直線コネクタ 250">
          <a:extLst>
            <a:ext uri="{FF2B5EF4-FFF2-40B4-BE49-F238E27FC236}">
              <a16:creationId xmlns:a16="http://schemas.microsoft.com/office/drawing/2014/main" xmlns="" id="{00000000-0008-0000-0100-0000FB000000}"/>
            </a:ext>
          </a:extLst>
        </xdr:cNvPr>
        <xdr:cNvCxnSpPr/>
      </xdr:nvCxnSpPr>
      <xdr:spPr>
        <a:xfrm flipV="1">
          <a:off x="8750300" y="10903036"/>
          <a:ext cx="8890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53498</xdr:rowOff>
    </xdr:from>
    <xdr:to>
      <xdr:col>41</xdr:col>
      <xdr:colOff>101600</xdr:colOff>
      <xdr:row>63</xdr:row>
      <xdr:rowOff>155098</xdr:rowOff>
    </xdr:to>
    <xdr:sp macro="" textlink="">
      <xdr:nvSpPr>
        <xdr:cNvPr id="252" name="楕円 251">
          <a:extLst>
            <a:ext uri="{FF2B5EF4-FFF2-40B4-BE49-F238E27FC236}">
              <a16:creationId xmlns:a16="http://schemas.microsoft.com/office/drawing/2014/main" xmlns="" id="{00000000-0008-0000-0100-0000FC000000}"/>
            </a:ext>
          </a:extLst>
        </xdr:cNvPr>
        <xdr:cNvSpPr/>
      </xdr:nvSpPr>
      <xdr:spPr>
        <a:xfrm>
          <a:off x="7810500" y="1085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104298</xdr:rowOff>
    </xdr:from>
    <xdr:to>
      <xdr:col>45</xdr:col>
      <xdr:colOff>177800</xdr:colOff>
      <xdr:row>63</xdr:row>
      <xdr:rowOff>104733</xdr:rowOff>
    </xdr:to>
    <xdr:cxnSp macro="">
      <xdr:nvCxnSpPr>
        <xdr:cNvPr id="253" name="直線コネクタ 252">
          <a:extLst>
            <a:ext uri="{FF2B5EF4-FFF2-40B4-BE49-F238E27FC236}">
              <a16:creationId xmlns:a16="http://schemas.microsoft.com/office/drawing/2014/main" xmlns="" id="{00000000-0008-0000-0100-0000FD000000}"/>
            </a:ext>
          </a:extLst>
        </xdr:cNvPr>
        <xdr:cNvCxnSpPr/>
      </xdr:nvCxnSpPr>
      <xdr:spPr>
        <a:xfrm>
          <a:off x="7861300" y="10905648"/>
          <a:ext cx="88900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51712</xdr:rowOff>
    </xdr:from>
    <xdr:to>
      <xdr:col>36</xdr:col>
      <xdr:colOff>165100</xdr:colOff>
      <xdr:row>63</xdr:row>
      <xdr:rowOff>153312</xdr:rowOff>
    </xdr:to>
    <xdr:sp macro="" textlink="">
      <xdr:nvSpPr>
        <xdr:cNvPr id="254" name="楕円 253">
          <a:extLst>
            <a:ext uri="{FF2B5EF4-FFF2-40B4-BE49-F238E27FC236}">
              <a16:creationId xmlns:a16="http://schemas.microsoft.com/office/drawing/2014/main" xmlns="" id="{00000000-0008-0000-0100-0000FE000000}"/>
            </a:ext>
          </a:extLst>
        </xdr:cNvPr>
        <xdr:cNvSpPr/>
      </xdr:nvSpPr>
      <xdr:spPr>
        <a:xfrm>
          <a:off x="6921500" y="1085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102512</xdr:rowOff>
    </xdr:from>
    <xdr:to>
      <xdr:col>41</xdr:col>
      <xdr:colOff>50800</xdr:colOff>
      <xdr:row>63</xdr:row>
      <xdr:rowOff>104298</xdr:rowOff>
    </xdr:to>
    <xdr:cxnSp macro="">
      <xdr:nvCxnSpPr>
        <xdr:cNvPr id="255" name="直線コネクタ 254">
          <a:extLst>
            <a:ext uri="{FF2B5EF4-FFF2-40B4-BE49-F238E27FC236}">
              <a16:creationId xmlns:a16="http://schemas.microsoft.com/office/drawing/2014/main" xmlns="" id="{00000000-0008-0000-0100-0000FF000000}"/>
            </a:ext>
          </a:extLst>
        </xdr:cNvPr>
        <xdr:cNvCxnSpPr/>
      </xdr:nvCxnSpPr>
      <xdr:spPr>
        <a:xfrm>
          <a:off x="6972300" y="10903862"/>
          <a:ext cx="889000" cy="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118742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xmlns="" id="{00000000-0008-0000-0100-000000010000}"/>
            </a:ext>
          </a:extLst>
        </xdr:cNvPr>
        <xdr:cNvSpPr txBox="1"/>
      </xdr:nvSpPr>
      <xdr:spPr>
        <a:xfrm>
          <a:off x="9327095" y="10577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120991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xmlns="" id="{00000000-0008-0000-0100-000001010000}"/>
            </a:ext>
          </a:extLst>
        </xdr:cNvPr>
        <xdr:cNvSpPr txBox="1"/>
      </xdr:nvSpPr>
      <xdr:spPr>
        <a:xfrm>
          <a:off x="8450795" y="1057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125531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xmlns="" id="{00000000-0008-0000-0100-000002010000}"/>
            </a:ext>
          </a:extLst>
        </xdr:cNvPr>
        <xdr:cNvSpPr txBox="1"/>
      </xdr:nvSpPr>
      <xdr:spPr>
        <a:xfrm>
          <a:off x="7561795" y="1058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149379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xmlns="" id="{00000000-0008-0000-0100-000003010000}"/>
            </a:ext>
          </a:extLst>
        </xdr:cNvPr>
        <xdr:cNvSpPr txBox="1"/>
      </xdr:nvSpPr>
      <xdr:spPr>
        <a:xfrm>
          <a:off x="6672795" y="1060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143613</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xmlns="" id="{00000000-0008-0000-0100-000004010000}"/>
            </a:ext>
          </a:extLst>
        </xdr:cNvPr>
        <xdr:cNvSpPr txBox="1"/>
      </xdr:nvSpPr>
      <xdr:spPr>
        <a:xfrm>
          <a:off x="9327095" y="10944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146660</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xmlns="" id="{00000000-0008-0000-0100-000005010000}"/>
            </a:ext>
          </a:extLst>
        </xdr:cNvPr>
        <xdr:cNvSpPr txBox="1"/>
      </xdr:nvSpPr>
      <xdr:spPr>
        <a:xfrm>
          <a:off x="8450795" y="10948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146225</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xmlns="" id="{00000000-0008-0000-0100-000006010000}"/>
            </a:ext>
          </a:extLst>
        </xdr:cNvPr>
        <xdr:cNvSpPr txBox="1"/>
      </xdr:nvSpPr>
      <xdr:spPr>
        <a:xfrm>
          <a:off x="7561795" y="10947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144439</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xmlns="" id="{00000000-0008-0000-0100-000007010000}"/>
            </a:ext>
          </a:extLst>
        </xdr:cNvPr>
        <xdr:cNvSpPr txBox="1"/>
      </xdr:nvSpPr>
      <xdr:spPr>
        <a:xfrm>
          <a:off x="6672795" y="1094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xmlns="" id="{00000000-0008-0000-01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xmlns="" id="{00000000-0008-0000-01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xmlns="" id="{00000000-0008-0000-01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xmlns="" id="{00000000-0008-0000-01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xmlns="" id="{00000000-0008-0000-01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xmlns="" id="{00000000-0008-0000-01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xmlns="" id="{00000000-0008-0000-01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xmlns="" id="{00000000-0008-0000-01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xmlns="" id="{00000000-0008-0000-01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xmlns="" id="{00000000-0008-0000-01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xmlns="" id="{00000000-0008-0000-01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xmlns="" id="{00000000-0008-0000-01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xmlns="" id="{00000000-0008-0000-01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xmlns="" id="{00000000-0008-0000-01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xmlns="" id="{00000000-0008-0000-01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xmlns="" id="{00000000-0008-0000-01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xmlns="" id="{00000000-0008-0000-01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xmlns="" id="{00000000-0008-0000-01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xmlns="" id="{00000000-0008-0000-01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xmlns="" id="{00000000-0008-0000-01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xmlns="" id="{00000000-0008-0000-01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xmlns="" id="{00000000-0008-0000-01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xmlns="" id="{00000000-0008-0000-01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xmlns="" id="{00000000-0008-0000-01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xmlns="" id="{00000000-0008-0000-0100-000020010000}"/>
            </a:ext>
          </a:extLst>
        </xdr:cNvPr>
        <xdr:cNvCxnSpPr/>
      </xdr:nvCxnSpPr>
      <xdr:spPr>
        <a:xfrm flipV="1">
          <a:off x="4634865" y="1336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xmlns="" id="{00000000-0008-0000-01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xmlns="" id="{00000000-0008-0000-01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91" name="【公営住宅】&#10;有形固定資産減価償却率最大値テキスト">
          <a:extLst>
            <a:ext uri="{FF2B5EF4-FFF2-40B4-BE49-F238E27FC236}">
              <a16:creationId xmlns:a16="http://schemas.microsoft.com/office/drawing/2014/main" xmlns="" id="{00000000-0008-0000-0100-000023010000}"/>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2" name="直線コネクタ 291">
          <a:extLst>
            <a:ext uri="{FF2B5EF4-FFF2-40B4-BE49-F238E27FC236}">
              <a16:creationId xmlns:a16="http://schemas.microsoft.com/office/drawing/2014/main" xmlns="" id="{00000000-0008-0000-0100-000024010000}"/>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141622</xdr:rowOff>
    </xdr:from>
    <xdr:ext cx="405111" cy="259045"/>
    <xdr:sp macro="" textlink="">
      <xdr:nvSpPr>
        <xdr:cNvPr id="293" name="【公営住宅】&#10;有形固定資産減価償却率平均値テキスト">
          <a:extLst>
            <a:ext uri="{FF2B5EF4-FFF2-40B4-BE49-F238E27FC236}">
              <a16:creationId xmlns:a16="http://schemas.microsoft.com/office/drawing/2014/main" xmlns="" id="{00000000-0008-0000-0100-000025010000}"/>
            </a:ext>
          </a:extLst>
        </xdr:cNvPr>
        <xdr:cNvSpPr txBox="1"/>
      </xdr:nvSpPr>
      <xdr:spPr>
        <a:xfrm>
          <a:off x="4673600" y="1402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94" name="フローチャート: 判断 293">
          <a:extLst>
            <a:ext uri="{FF2B5EF4-FFF2-40B4-BE49-F238E27FC236}">
              <a16:creationId xmlns:a16="http://schemas.microsoft.com/office/drawing/2014/main" xmlns="" id="{00000000-0008-0000-0100-000026010000}"/>
            </a:ext>
          </a:extLst>
        </xdr:cNvPr>
        <xdr:cNvSpPr/>
      </xdr:nvSpPr>
      <xdr:spPr>
        <a:xfrm>
          <a:off x="45847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95" name="フローチャート: 判断 294">
          <a:extLst>
            <a:ext uri="{FF2B5EF4-FFF2-40B4-BE49-F238E27FC236}">
              <a16:creationId xmlns:a16="http://schemas.microsoft.com/office/drawing/2014/main" xmlns="" id="{00000000-0008-0000-0100-000027010000}"/>
            </a:ext>
          </a:extLst>
        </xdr:cNvPr>
        <xdr:cNvSpPr/>
      </xdr:nvSpPr>
      <xdr:spPr>
        <a:xfrm>
          <a:off x="3746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6" name="フローチャート: 判断 295">
          <a:extLst>
            <a:ext uri="{FF2B5EF4-FFF2-40B4-BE49-F238E27FC236}">
              <a16:creationId xmlns:a16="http://schemas.microsoft.com/office/drawing/2014/main" xmlns="" id="{00000000-0008-0000-0100-000028010000}"/>
            </a:ext>
          </a:extLst>
        </xdr:cNvPr>
        <xdr:cNvSpPr/>
      </xdr:nvSpPr>
      <xdr:spPr>
        <a:xfrm>
          <a:off x="2857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xmlns="" id="{00000000-0008-0000-0100-000029010000}"/>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xmlns="" id="{00000000-0008-0000-0100-00002A010000}"/>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00000000-0008-0000-01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00000000-0008-0000-01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00000000-0008-0000-01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00000000-0008-0000-01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00000000-0008-0000-01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154939</xdr:rowOff>
    </xdr:from>
    <xdr:to>
      <xdr:col>24</xdr:col>
      <xdr:colOff>114300</xdr:colOff>
      <xdr:row>84</xdr:row>
      <xdr:rowOff>85089</xdr:rowOff>
    </xdr:to>
    <xdr:sp macro="" textlink="">
      <xdr:nvSpPr>
        <xdr:cNvPr id="304" name="楕円 303">
          <a:extLst>
            <a:ext uri="{FF2B5EF4-FFF2-40B4-BE49-F238E27FC236}">
              <a16:creationId xmlns:a16="http://schemas.microsoft.com/office/drawing/2014/main" xmlns="" id="{00000000-0008-0000-0100-000030010000}"/>
            </a:ext>
          </a:extLst>
        </xdr:cNvPr>
        <xdr:cNvSpPr/>
      </xdr:nvSpPr>
      <xdr:spPr>
        <a:xfrm>
          <a:off x="45847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133366</xdr:rowOff>
    </xdr:from>
    <xdr:ext cx="405111" cy="259045"/>
    <xdr:sp macro="" textlink="">
      <xdr:nvSpPr>
        <xdr:cNvPr id="305" name="【公営住宅】&#10;有形固定資産減価償却率該当値テキスト">
          <a:extLst>
            <a:ext uri="{FF2B5EF4-FFF2-40B4-BE49-F238E27FC236}">
              <a16:creationId xmlns:a16="http://schemas.microsoft.com/office/drawing/2014/main" xmlns="" id="{00000000-0008-0000-0100-000031010000}"/>
            </a:ext>
          </a:extLst>
        </xdr:cNvPr>
        <xdr:cNvSpPr txBox="1"/>
      </xdr:nvSpPr>
      <xdr:spPr>
        <a:xfrm>
          <a:off x="4673600" y="1436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71120</xdr:rowOff>
    </xdr:from>
    <xdr:to>
      <xdr:col>20</xdr:col>
      <xdr:colOff>38100</xdr:colOff>
      <xdr:row>85</xdr:row>
      <xdr:rowOff>1270</xdr:rowOff>
    </xdr:to>
    <xdr:sp macro="" textlink="">
      <xdr:nvSpPr>
        <xdr:cNvPr id="306" name="楕円 305">
          <a:extLst>
            <a:ext uri="{FF2B5EF4-FFF2-40B4-BE49-F238E27FC236}">
              <a16:creationId xmlns:a16="http://schemas.microsoft.com/office/drawing/2014/main" xmlns="" id="{00000000-0008-0000-0100-000032010000}"/>
            </a:ext>
          </a:extLst>
        </xdr:cNvPr>
        <xdr:cNvSpPr/>
      </xdr:nvSpPr>
      <xdr:spPr>
        <a:xfrm>
          <a:off x="3746500" y="144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34289</xdr:rowOff>
    </xdr:from>
    <xdr:to>
      <xdr:col>24</xdr:col>
      <xdr:colOff>63500</xdr:colOff>
      <xdr:row>84</xdr:row>
      <xdr:rowOff>121920</xdr:rowOff>
    </xdr:to>
    <xdr:cxnSp macro="">
      <xdr:nvCxnSpPr>
        <xdr:cNvPr id="307" name="直線コネクタ 306">
          <a:extLst>
            <a:ext uri="{FF2B5EF4-FFF2-40B4-BE49-F238E27FC236}">
              <a16:creationId xmlns:a16="http://schemas.microsoft.com/office/drawing/2014/main" xmlns="" id="{00000000-0008-0000-0100-000033010000}"/>
            </a:ext>
          </a:extLst>
        </xdr:cNvPr>
        <xdr:cNvCxnSpPr/>
      </xdr:nvCxnSpPr>
      <xdr:spPr>
        <a:xfrm flipV="1">
          <a:off x="3797300" y="14436089"/>
          <a:ext cx="8382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57786</xdr:rowOff>
    </xdr:from>
    <xdr:to>
      <xdr:col>15</xdr:col>
      <xdr:colOff>101600</xdr:colOff>
      <xdr:row>84</xdr:row>
      <xdr:rowOff>159386</xdr:rowOff>
    </xdr:to>
    <xdr:sp macro="" textlink="">
      <xdr:nvSpPr>
        <xdr:cNvPr id="308" name="楕円 307">
          <a:extLst>
            <a:ext uri="{FF2B5EF4-FFF2-40B4-BE49-F238E27FC236}">
              <a16:creationId xmlns:a16="http://schemas.microsoft.com/office/drawing/2014/main" xmlns="" id="{00000000-0008-0000-0100-000034010000}"/>
            </a:ext>
          </a:extLst>
        </xdr:cNvPr>
        <xdr:cNvSpPr/>
      </xdr:nvSpPr>
      <xdr:spPr>
        <a:xfrm>
          <a:off x="2857500" y="1445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108586</xdr:rowOff>
    </xdr:from>
    <xdr:to>
      <xdr:col>19</xdr:col>
      <xdr:colOff>177800</xdr:colOff>
      <xdr:row>84</xdr:row>
      <xdr:rowOff>121920</xdr:rowOff>
    </xdr:to>
    <xdr:cxnSp macro="">
      <xdr:nvCxnSpPr>
        <xdr:cNvPr id="309" name="直線コネクタ 308">
          <a:extLst>
            <a:ext uri="{FF2B5EF4-FFF2-40B4-BE49-F238E27FC236}">
              <a16:creationId xmlns:a16="http://schemas.microsoft.com/office/drawing/2014/main" xmlns="" id="{00000000-0008-0000-0100-000035010000}"/>
            </a:ext>
          </a:extLst>
        </xdr:cNvPr>
        <xdr:cNvCxnSpPr/>
      </xdr:nvCxnSpPr>
      <xdr:spPr>
        <a:xfrm>
          <a:off x="2908300" y="14510386"/>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38736</xdr:rowOff>
    </xdr:from>
    <xdr:to>
      <xdr:col>10</xdr:col>
      <xdr:colOff>165100</xdr:colOff>
      <xdr:row>84</xdr:row>
      <xdr:rowOff>140336</xdr:rowOff>
    </xdr:to>
    <xdr:sp macro="" textlink="">
      <xdr:nvSpPr>
        <xdr:cNvPr id="310" name="楕円 309">
          <a:extLst>
            <a:ext uri="{FF2B5EF4-FFF2-40B4-BE49-F238E27FC236}">
              <a16:creationId xmlns:a16="http://schemas.microsoft.com/office/drawing/2014/main" xmlns="" id="{00000000-0008-0000-0100-000036010000}"/>
            </a:ext>
          </a:extLst>
        </xdr:cNvPr>
        <xdr:cNvSpPr/>
      </xdr:nvSpPr>
      <xdr:spPr>
        <a:xfrm>
          <a:off x="1968500" y="144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89536</xdr:rowOff>
    </xdr:from>
    <xdr:to>
      <xdr:col>15</xdr:col>
      <xdr:colOff>50800</xdr:colOff>
      <xdr:row>84</xdr:row>
      <xdr:rowOff>108586</xdr:rowOff>
    </xdr:to>
    <xdr:cxnSp macro="">
      <xdr:nvCxnSpPr>
        <xdr:cNvPr id="311" name="直線コネクタ 310">
          <a:extLst>
            <a:ext uri="{FF2B5EF4-FFF2-40B4-BE49-F238E27FC236}">
              <a16:creationId xmlns:a16="http://schemas.microsoft.com/office/drawing/2014/main" xmlns="" id="{00000000-0008-0000-0100-000037010000}"/>
            </a:ext>
          </a:extLst>
        </xdr:cNvPr>
        <xdr:cNvCxnSpPr/>
      </xdr:nvCxnSpPr>
      <xdr:spPr>
        <a:xfrm>
          <a:off x="2019300" y="1449133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19686</xdr:rowOff>
    </xdr:from>
    <xdr:to>
      <xdr:col>6</xdr:col>
      <xdr:colOff>38100</xdr:colOff>
      <xdr:row>84</xdr:row>
      <xdr:rowOff>121286</xdr:rowOff>
    </xdr:to>
    <xdr:sp macro="" textlink="">
      <xdr:nvSpPr>
        <xdr:cNvPr id="312" name="楕円 311">
          <a:extLst>
            <a:ext uri="{FF2B5EF4-FFF2-40B4-BE49-F238E27FC236}">
              <a16:creationId xmlns:a16="http://schemas.microsoft.com/office/drawing/2014/main" xmlns="" id="{00000000-0008-0000-0100-000038010000}"/>
            </a:ext>
          </a:extLst>
        </xdr:cNvPr>
        <xdr:cNvSpPr/>
      </xdr:nvSpPr>
      <xdr:spPr>
        <a:xfrm>
          <a:off x="1079500" y="1442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70486</xdr:rowOff>
    </xdr:from>
    <xdr:to>
      <xdr:col>10</xdr:col>
      <xdr:colOff>114300</xdr:colOff>
      <xdr:row>84</xdr:row>
      <xdr:rowOff>89536</xdr:rowOff>
    </xdr:to>
    <xdr:cxnSp macro="">
      <xdr:nvCxnSpPr>
        <xdr:cNvPr id="313" name="直線コネクタ 312">
          <a:extLst>
            <a:ext uri="{FF2B5EF4-FFF2-40B4-BE49-F238E27FC236}">
              <a16:creationId xmlns:a16="http://schemas.microsoft.com/office/drawing/2014/main" xmlns="" id="{00000000-0008-0000-0100-000039010000}"/>
            </a:ext>
          </a:extLst>
        </xdr:cNvPr>
        <xdr:cNvCxnSpPr/>
      </xdr:nvCxnSpPr>
      <xdr:spPr>
        <a:xfrm>
          <a:off x="1130300" y="1447228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71138</xdr:rowOff>
    </xdr:from>
    <xdr:ext cx="405111" cy="259045"/>
    <xdr:sp macro="" textlink="">
      <xdr:nvSpPr>
        <xdr:cNvPr id="314" name="n_1aveValue【公営住宅】&#10;有形固定資産減価償却率">
          <a:extLst>
            <a:ext uri="{FF2B5EF4-FFF2-40B4-BE49-F238E27FC236}">
              <a16:creationId xmlns:a16="http://schemas.microsoft.com/office/drawing/2014/main" xmlns="" id="{00000000-0008-0000-0100-00003A010000}"/>
            </a:ext>
          </a:extLst>
        </xdr:cNvPr>
        <xdr:cNvSpPr txBox="1"/>
      </xdr:nvSpPr>
      <xdr:spPr>
        <a:xfrm>
          <a:off x="3582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50182</xdr:rowOff>
    </xdr:from>
    <xdr:ext cx="405111" cy="259045"/>
    <xdr:sp macro="" textlink="">
      <xdr:nvSpPr>
        <xdr:cNvPr id="315" name="n_2aveValue【公営住宅】&#10;有形固定資産減価償却率">
          <a:extLst>
            <a:ext uri="{FF2B5EF4-FFF2-40B4-BE49-F238E27FC236}">
              <a16:creationId xmlns:a16="http://schemas.microsoft.com/office/drawing/2014/main" xmlns="" id="{00000000-0008-0000-0100-00003B010000}"/>
            </a:ext>
          </a:extLst>
        </xdr:cNvPr>
        <xdr:cNvSpPr txBox="1"/>
      </xdr:nvSpPr>
      <xdr:spPr>
        <a:xfrm>
          <a:off x="27057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16" name="n_3aveValue【公営住宅】&#10;有形固定資産減価償却率">
          <a:extLst>
            <a:ext uri="{FF2B5EF4-FFF2-40B4-BE49-F238E27FC236}">
              <a16:creationId xmlns:a16="http://schemas.microsoft.com/office/drawing/2014/main" xmlns="" id="{00000000-0008-0000-0100-00003C010000}"/>
            </a:ext>
          </a:extLst>
        </xdr:cNvPr>
        <xdr:cNvSpPr txBox="1"/>
      </xdr:nvSpPr>
      <xdr:spPr>
        <a:xfrm>
          <a:off x="1816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17" name="n_4aveValue【公営住宅】&#10;有形固定資産減価償却率">
          <a:extLst>
            <a:ext uri="{FF2B5EF4-FFF2-40B4-BE49-F238E27FC236}">
              <a16:creationId xmlns:a16="http://schemas.microsoft.com/office/drawing/2014/main" xmlns="" id="{00000000-0008-0000-0100-00003D010000}"/>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163847</xdr:rowOff>
    </xdr:from>
    <xdr:ext cx="405111" cy="259045"/>
    <xdr:sp macro="" textlink="">
      <xdr:nvSpPr>
        <xdr:cNvPr id="318" name="n_1mainValue【公営住宅】&#10;有形固定資産減価償却率">
          <a:extLst>
            <a:ext uri="{FF2B5EF4-FFF2-40B4-BE49-F238E27FC236}">
              <a16:creationId xmlns:a16="http://schemas.microsoft.com/office/drawing/2014/main" xmlns="" id="{00000000-0008-0000-0100-00003E010000}"/>
            </a:ext>
          </a:extLst>
        </xdr:cNvPr>
        <xdr:cNvSpPr txBox="1"/>
      </xdr:nvSpPr>
      <xdr:spPr>
        <a:xfrm>
          <a:off x="3582044" y="1456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150513</xdr:rowOff>
    </xdr:from>
    <xdr:ext cx="405111" cy="259045"/>
    <xdr:sp macro="" textlink="">
      <xdr:nvSpPr>
        <xdr:cNvPr id="319" name="n_2mainValue【公営住宅】&#10;有形固定資産減価償却率">
          <a:extLst>
            <a:ext uri="{FF2B5EF4-FFF2-40B4-BE49-F238E27FC236}">
              <a16:creationId xmlns:a16="http://schemas.microsoft.com/office/drawing/2014/main" xmlns="" id="{00000000-0008-0000-0100-00003F010000}"/>
            </a:ext>
          </a:extLst>
        </xdr:cNvPr>
        <xdr:cNvSpPr txBox="1"/>
      </xdr:nvSpPr>
      <xdr:spPr>
        <a:xfrm>
          <a:off x="2705744" y="1455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131463</xdr:rowOff>
    </xdr:from>
    <xdr:ext cx="405111" cy="259045"/>
    <xdr:sp macro="" textlink="">
      <xdr:nvSpPr>
        <xdr:cNvPr id="320" name="n_3mainValue【公営住宅】&#10;有形固定資産減価償却率">
          <a:extLst>
            <a:ext uri="{FF2B5EF4-FFF2-40B4-BE49-F238E27FC236}">
              <a16:creationId xmlns:a16="http://schemas.microsoft.com/office/drawing/2014/main" xmlns="" id="{00000000-0008-0000-0100-000040010000}"/>
            </a:ext>
          </a:extLst>
        </xdr:cNvPr>
        <xdr:cNvSpPr txBox="1"/>
      </xdr:nvSpPr>
      <xdr:spPr>
        <a:xfrm>
          <a:off x="1816744" y="1453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112413</xdr:rowOff>
    </xdr:from>
    <xdr:ext cx="405111" cy="259045"/>
    <xdr:sp macro="" textlink="">
      <xdr:nvSpPr>
        <xdr:cNvPr id="321" name="n_4mainValue【公営住宅】&#10;有形固定資産減価償却率">
          <a:extLst>
            <a:ext uri="{FF2B5EF4-FFF2-40B4-BE49-F238E27FC236}">
              <a16:creationId xmlns:a16="http://schemas.microsoft.com/office/drawing/2014/main" xmlns="" id="{00000000-0008-0000-0100-000041010000}"/>
            </a:ext>
          </a:extLst>
        </xdr:cNvPr>
        <xdr:cNvSpPr txBox="1"/>
      </xdr:nvSpPr>
      <xdr:spPr>
        <a:xfrm>
          <a:off x="927744" y="1451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xmlns="" id="{00000000-0008-0000-01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xmlns="" id="{00000000-0008-0000-01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xmlns="" id="{00000000-0008-0000-01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xmlns="" id="{00000000-0008-0000-01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xmlns="" id="{00000000-0008-0000-01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xmlns="" id="{00000000-0008-0000-01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xmlns="" id="{00000000-0008-0000-01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xmlns="" id="{00000000-0008-0000-01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xmlns="" id="{00000000-0008-0000-01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xmlns="" id="{00000000-0008-0000-01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xmlns="" id="{00000000-0008-0000-01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xmlns="" id="{00000000-0008-0000-01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xmlns="" id="{00000000-0008-0000-01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xmlns="" id="{00000000-0008-0000-01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xmlns="" id="{00000000-0008-0000-01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xmlns="" id="{00000000-0008-0000-0100-000051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xmlns="" id="{00000000-0008-0000-01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xmlns="" id="{00000000-0008-0000-0100-000053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xmlns="" id="{00000000-0008-0000-01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xmlns="" id="{00000000-0008-0000-0100-000055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xmlns="" id="{00000000-0008-0000-01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xmlns="" id="{00000000-0008-0000-0100-000057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xmlns="" id="{00000000-0008-0000-01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xmlns="" id="{00000000-0008-0000-0100-000059010000}"/>
            </a:ext>
          </a:extLst>
        </xdr:cNvPr>
        <xdr:cNvCxnSpPr/>
      </xdr:nvCxnSpPr>
      <xdr:spPr>
        <a:xfrm flipV="1">
          <a:off x="10476865" y="13332713"/>
          <a:ext cx="0" cy="1519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xmlns="" id="{00000000-0008-0000-0100-00005A010000}"/>
            </a:ext>
          </a:extLst>
        </xdr:cNvPr>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xmlns="" id="{00000000-0008-0000-0100-00005B010000}"/>
            </a:ext>
          </a:extLst>
        </xdr:cNvPr>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48" name="【公営住宅】&#10;一人当たり面積最大値テキスト">
          <a:extLst>
            <a:ext uri="{FF2B5EF4-FFF2-40B4-BE49-F238E27FC236}">
              <a16:creationId xmlns:a16="http://schemas.microsoft.com/office/drawing/2014/main" xmlns="" id="{00000000-0008-0000-0100-00005C010000}"/>
            </a:ext>
          </a:extLst>
        </xdr:cNvPr>
        <xdr:cNvSpPr txBox="1"/>
      </xdr:nvSpPr>
      <xdr:spPr>
        <a:xfrm>
          <a:off x="10515600"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49" name="直線コネクタ 348">
          <a:extLst>
            <a:ext uri="{FF2B5EF4-FFF2-40B4-BE49-F238E27FC236}">
              <a16:creationId xmlns:a16="http://schemas.microsoft.com/office/drawing/2014/main" xmlns="" id="{00000000-0008-0000-0100-00005D010000}"/>
            </a:ext>
          </a:extLst>
        </xdr:cNvPr>
        <xdr:cNvCxnSpPr/>
      </xdr:nvCxnSpPr>
      <xdr:spPr>
        <a:xfrm>
          <a:off x="10388600" y="1333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67899</xdr:rowOff>
    </xdr:from>
    <xdr:ext cx="469744" cy="259045"/>
    <xdr:sp macro="" textlink="">
      <xdr:nvSpPr>
        <xdr:cNvPr id="350" name="【公営住宅】&#10;一人当たり面積平均値テキスト">
          <a:extLst>
            <a:ext uri="{FF2B5EF4-FFF2-40B4-BE49-F238E27FC236}">
              <a16:creationId xmlns:a16="http://schemas.microsoft.com/office/drawing/2014/main" xmlns="" id="{00000000-0008-0000-0100-00005E010000}"/>
            </a:ext>
          </a:extLst>
        </xdr:cNvPr>
        <xdr:cNvSpPr txBox="1"/>
      </xdr:nvSpPr>
      <xdr:spPr>
        <a:xfrm>
          <a:off x="10515600" y="14298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51" name="フローチャート: 判断 350">
          <a:extLst>
            <a:ext uri="{FF2B5EF4-FFF2-40B4-BE49-F238E27FC236}">
              <a16:creationId xmlns:a16="http://schemas.microsoft.com/office/drawing/2014/main" xmlns="" id="{00000000-0008-0000-0100-00005F010000}"/>
            </a:ext>
          </a:extLst>
        </xdr:cNvPr>
        <xdr:cNvSpPr/>
      </xdr:nvSpPr>
      <xdr:spPr>
        <a:xfrm>
          <a:off x="104267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52" name="フローチャート: 判断 351">
          <a:extLst>
            <a:ext uri="{FF2B5EF4-FFF2-40B4-BE49-F238E27FC236}">
              <a16:creationId xmlns:a16="http://schemas.microsoft.com/office/drawing/2014/main" xmlns="" id="{00000000-0008-0000-0100-000060010000}"/>
            </a:ext>
          </a:extLst>
        </xdr:cNvPr>
        <xdr:cNvSpPr/>
      </xdr:nvSpPr>
      <xdr:spPr>
        <a:xfrm>
          <a:off x="9588500" y="1443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53" name="フローチャート: 判断 352">
          <a:extLst>
            <a:ext uri="{FF2B5EF4-FFF2-40B4-BE49-F238E27FC236}">
              <a16:creationId xmlns:a16="http://schemas.microsoft.com/office/drawing/2014/main" xmlns="" id="{00000000-0008-0000-0100-000061010000}"/>
            </a:ext>
          </a:extLst>
        </xdr:cNvPr>
        <xdr:cNvSpPr/>
      </xdr:nvSpPr>
      <xdr:spPr>
        <a:xfrm>
          <a:off x="8699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72834</xdr:rowOff>
    </xdr:from>
    <xdr:to>
      <xdr:col>41</xdr:col>
      <xdr:colOff>101600</xdr:colOff>
      <xdr:row>85</xdr:row>
      <xdr:rowOff>2984</xdr:rowOff>
    </xdr:to>
    <xdr:sp macro="" textlink="">
      <xdr:nvSpPr>
        <xdr:cNvPr id="354" name="フローチャート: 判断 353">
          <a:extLst>
            <a:ext uri="{FF2B5EF4-FFF2-40B4-BE49-F238E27FC236}">
              <a16:creationId xmlns:a16="http://schemas.microsoft.com/office/drawing/2014/main" xmlns="" id="{00000000-0008-0000-0100-000062010000}"/>
            </a:ext>
          </a:extLst>
        </xdr:cNvPr>
        <xdr:cNvSpPr/>
      </xdr:nvSpPr>
      <xdr:spPr>
        <a:xfrm>
          <a:off x="7810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55880</xdr:rowOff>
    </xdr:from>
    <xdr:to>
      <xdr:col>36</xdr:col>
      <xdr:colOff>165100</xdr:colOff>
      <xdr:row>84</xdr:row>
      <xdr:rowOff>157480</xdr:rowOff>
    </xdr:to>
    <xdr:sp macro="" textlink="">
      <xdr:nvSpPr>
        <xdr:cNvPr id="355" name="フローチャート: 判断 354">
          <a:extLst>
            <a:ext uri="{FF2B5EF4-FFF2-40B4-BE49-F238E27FC236}">
              <a16:creationId xmlns:a16="http://schemas.microsoft.com/office/drawing/2014/main" xmlns="" id="{00000000-0008-0000-0100-000063010000}"/>
            </a:ext>
          </a:extLst>
        </xdr:cNvPr>
        <xdr:cNvSpPr/>
      </xdr:nvSpPr>
      <xdr:spPr>
        <a:xfrm>
          <a:off x="6921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00000000-0008-0000-01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00000000-0008-0000-01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00000000-0008-0000-01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00000000-0008-0000-01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xmlns="" id="{00000000-0008-0000-01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6159</xdr:rowOff>
    </xdr:from>
    <xdr:to>
      <xdr:col>55</xdr:col>
      <xdr:colOff>50800</xdr:colOff>
      <xdr:row>86</xdr:row>
      <xdr:rowOff>107759</xdr:rowOff>
    </xdr:to>
    <xdr:sp macro="" textlink="">
      <xdr:nvSpPr>
        <xdr:cNvPr id="361" name="楕円 360">
          <a:extLst>
            <a:ext uri="{FF2B5EF4-FFF2-40B4-BE49-F238E27FC236}">
              <a16:creationId xmlns:a16="http://schemas.microsoft.com/office/drawing/2014/main" xmlns="" id="{00000000-0008-0000-0100-000069010000}"/>
            </a:ext>
          </a:extLst>
        </xdr:cNvPr>
        <xdr:cNvSpPr/>
      </xdr:nvSpPr>
      <xdr:spPr>
        <a:xfrm>
          <a:off x="10426700" y="1475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92536</xdr:rowOff>
    </xdr:from>
    <xdr:ext cx="469744" cy="259045"/>
    <xdr:sp macro="" textlink="">
      <xdr:nvSpPr>
        <xdr:cNvPr id="362" name="【公営住宅】&#10;一人当たり面積該当値テキスト">
          <a:extLst>
            <a:ext uri="{FF2B5EF4-FFF2-40B4-BE49-F238E27FC236}">
              <a16:creationId xmlns:a16="http://schemas.microsoft.com/office/drawing/2014/main" xmlns="" id="{00000000-0008-0000-0100-00006A010000}"/>
            </a:ext>
          </a:extLst>
        </xdr:cNvPr>
        <xdr:cNvSpPr txBox="1"/>
      </xdr:nvSpPr>
      <xdr:spPr>
        <a:xfrm>
          <a:off x="10515600" y="14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6159</xdr:rowOff>
    </xdr:from>
    <xdr:to>
      <xdr:col>50</xdr:col>
      <xdr:colOff>165100</xdr:colOff>
      <xdr:row>86</xdr:row>
      <xdr:rowOff>107759</xdr:rowOff>
    </xdr:to>
    <xdr:sp macro="" textlink="">
      <xdr:nvSpPr>
        <xdr:cNvPr id="363" name="楕円 362">
          <a:extLst>
            <a:ext uri="{FF2B5EF4-FFF2-40B4-BE49-F238E27FC236}">
              <a16:creationId xmlns:a16="http://schemas.microsoft.com/office/drawing/2014/main" xmlns="" id="{00000000-0008-0000-0100-00006B010000}"/>
            </a:ext>
          </a:extLst>
        </xdr:cNvPr>
        <xdr:cNvSpPr/>
      </xdr:nvSpPr>
      <xdr:spPr>
        <a:xfrm>
          <a:off x="9588500" y="1475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56959</xdr:rowOff>
    </xdr:from>
    <xdr:to>
      <xdr:col>55</xdr:col>
      <xdr:colOff>0</xdr:colOff>
      <xdr:row>86</xdr:row>
      <xdr:rowOff>56959</xdr:rowOff>
    </xdr:to>
    <xdr:cxnSp macro="">
      <xdr:nvCxnSpPr>
        <xdr:cNvPr id="364" name="直線コネクタ 363">
          <a:extLst>
            <a:ext uri="{FF2B5EF4-FFF2-40B4-BE49-F238E27FC236}">
              <a16:creationId xmlns:a16="http://schemas.microsoft.com/office/drawing/2014/main" xmlns="" id="{00000000-0008-0000-0100-00006C010000}"/>
            </a:ext>
          </a:extLst>
        </xdr:cNvPr>
        <xdr:cNvCxnSpPr/>
      </xdr:nvCxnSpPr>
      <xdr:spPr>
        <a:xfrm>
          <a:off x="9639300" y="1480165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5398</xdr:rowOff>
    </xdr:from>
    <xdr:to>
      <xdr:col>46</xdr:col>
      <xdr:colOff>38100</xdr:colOff>
      <xdr:row>86</xdr:row>
      <xdr:rowOff>106998</xdr:rowOff>
    </xdr:to>
    <xdr:sp macro="" textlink="">
      <xdr:nvSpPr>
        <xdr:cNvPr id="365" name="楕円 364">
          <a:extLst>
            <a:ext uri="{FF2B5EF4-FFF2-40B4-BE49-F238E27FC236}">
              <a16:creationId xmlns:a16="http://schemas.microsoft.com/office/drawing/2014/main" xmlns="" id="{00000000-0008-0000-0100-00006D010000}"/>
            </a:ext>
          </a:extLst>
        </xdr:cNvPr>
        <xdr:cNvSpPr/>
      </xdr:nvSpPr>
      <xdr:spPr>
        <a:xfrm>
          <a:off x="8699500" y="1475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56198</xdr:rowOff>
    </xdr:from>
    <xdr:to>
      <xdr:col>50</xdr:col>
      <xdr:colOff>114300</xdr:colOff>
      <xdr:row>86</xdr:row>
      <xdr:rowOff>56959</xdr:rowOff>
    </xdr:to>
    <xdr:cxnSp macro="">
      <xdr:nvCxnSpPr>
        <xdr:cNvPr id="366" name="直線コネクタ 365">
          <a:extLst>
            <a:ext uri="{FF2B5EF4-FFF2-40B4-BE49-F238E27FC236}">
              <a16:creationId xmlns:a16="http://schemas.microsoft.com/office/drawing/2014/main" xmlns="" id="{00000000-0008-0000-0100-00006E010000}"/>
            </a:ext>
          </a:extLst>
        </xdr:cNvPr>
        <xdr:cNvCxnSpPr/>
      </xdr:nvCxnSpPr>
      <xdr:spPr>
        <a:xfrm>
          <a:off x="8750300" y="14800898"/>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5207</xdr:rowOff>
    </xdr:from>
    <xdr:to>
      <xdr:col>41</xdr:col>
      <xdr:colOff>101600</xdr:colOff>
      <xdr:row>86</xdr:row>
      <xdr:rowOff>106807</xdr:rowOff>
    </xdr:to>
    <xdr:sp macro="" textlink="">
      <xdr:nvSpPr>
        <xdr:cNvPr id="367" name="楕円 366">
          <a:extLst>
            <a:ext uri="{FF2B5EF4-FFF2-40B4-BE49-F238E27FC236}">
              <a16:creationId xmlns:a16="http://schemas.microsoft.com/office/drawing/2014/main" xmlns="" id="{00000000-0008-0000-0100-00006F010000}"/>
            </a:ext>
          </a:extLst>
        </xdr:cNvPr>
        <xdr:cNvSpPr/>
      </xdr:nvSpPr>
      <xdr:spPr>
        <a:xfrm>
          <a:off x="7810500" y="1474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56007</xdr:rowOff>
    </xdr:from>
    <xdr:to>
      <xdr:col>45</xdr:col>
      <xdr:colOff>177800</xdr:colOff>
      <xdr:row>86</xdr:row>
      <xdr:rowOff>56198</xdr:rowOff>
    </xdr:to>
    <xdr:cxnSp macro="">
      <xdr:nvCxnSpPr>
        <xdr:cNvPr id="368" name="直線コネクタ 367">
          <a:extLst>
            <a:ext uri="{FF2B5EF4-FFF2-40B4-BE49-F238E27FC236}">
              <a16:creationId xmlns:a16="http://schemas.microsoft.com/office/drawing/2014/main" xmlns="" id="{00000000-0008-0000-0100-000070010000}"/>
            </a:ext>
          </a:extLst>
        </xdr:cNvPr>
        <xdr:cNvCxnSpPr/>
      </xdr:nvCxnSpPr>
      <xdr:spPr>
        <a:xfrm>
          <a:off x="7861300" y="14800707"/>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4445</xdr:rowOff>
    </xdr:from>
    <xdr:to>
      <xdr:col>36</xdr:col>
      <xdr:colOff>165100</xdr:colOff>
      <xdr:row>86</xdr:row>
      <xdr:rowOff>106045</xdr:rowOff>
    </xdr:to>
    <xdr:sp macro="" textlink="">
      <xdr:nvSpPr>
        <xdr:cNvPr id="369" name="楕円 368">
          <a:extLst>
            <a:ext uri="{FF2B5EF4-FFF2-40B4-BE49-F238E27FC236}">
              <a16:creationId xmlns:a16="http://schemas.microsoft.com/office/drawing/2014/main" xmlns="" id="{00000000-0008-0000-0100-000071010000}"/>
            </a:ext>
          </a:extLst>
        </xdr:cNvPr>
        <xdr:cNvSpPr/>
      </xdr:nvSpPr>
      <xdr:spPr>
        <a:xfrm>
          <a:off x="6921500" y="1474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55245</xdr:rowOff>
    </xdr:from>
    <xdr:to>
      <xdr:col>41</xdr:col>
      <xdr:colOff>50800</xdr:colOff>
      <xdr:row>86</xdr:row>
      <xdr:rowOff>56007</xdr:rowOff>
    </xdr:to>
    <xdr:cxnSp macro="">
      <xdr:nvCxnSpPr>
        <xdr:cNvPr id="370" name="直線コネクタ 369">
          <a:extLst>
            <a:ext uri="{FF2B5EF4-FFF2-40B4-BE49-F238E27FC236}">
              <a16:creationId xmlns:a16="http://schemas.microsoft.com/office/drawing/2014/main" xmlns="" id="{00000000-0008-0000-0100-000072010000}"/>
            </a:ext>
          </a:extLst>
        </xdr:cNvPr>
        <xdr:cNvCxnSpPr/>
      </xdr:nvCxnSpPr>
      <xdr:spPr>
        <a:xfrm>
          <a:off x="6972300" y="14799945"/>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151909</xdr:rowOff>
    </xdr:from>
    <xdr:ext cx="469744" cy="259045"/>
    <xdr:sp macro="" textlink="">
      <xdr:nvSpPr>
        <xdr:cNvPr id="371" name="n_1aveValue【公営住宅】&#10;一人当たり面積">
          <a:extLst>
            <a:ext uri="{FF2B5EF4-FFF2-40B4-BE49-F238E27FC236}">
              <a16:creationId xmlns:a16="http://schemas.microsoft.com/office/drawing/2014/main" xmlns="" id="{00000000-0008-0000-0100-000073010000}"/>
            </a:ext>
          </a:extLst>
        </xdr:cNvPr>
        <xdr:cNvSpPr txBox="1"/>
      </xdr:nvSpPr>
      <xdr:spPr>
        <a:xfrm>
          <a:off x="9391727" y="1421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154385</xdr:rowOff>
    </xdr:from>
    <xdr:ext cx="469744" cy="259045"/>
    <xdr:sp macro="" textlink="">
      <xdr:nvSpPr>
        <xdr:cNvPr id="372" name="n_2aveValue【公営住宅】&#10;一人当たり面積">
          <a:extLst>
            <a:ext uri="{FF2B5EF4-FFF2-40B4-BE49-F238E27FC236}">
              <a16:creationId xmlns:a16="http://schemas.microsoft.com/office/drawing/2014/main" xmlns="" id="{00000000-0008-0000-0100-000074010000}"/>
            </a:ext>
          </a:extLst>
        </xdr:cNvPr>
        <xdr:cNvSpPr txBox="1"/>
      </xdr:nvSpPr>
      <xdr:spPr>
        <a:xfrm>
          <a:off x="8515427" y="1421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19511</xdr:rowOff>
    </xdr:from>
    <xdr:ext cx="469744" cy="259045"/>
    <xdr:sp macro="" textlink="">
      <xdr:nvSpPr>
        <xdr:cNvPr id="373" name="n_3aveValue【公営住宅】&#10;一人当たり面積">
          <a:extLst>
            <a:ext uri="{FF2B5EF4-FFF2-40B4-BE49-F238E27FC236}">
              <a16:creationId xmlns:a16="http://schemas.microsoft.com/office/drawing/2014/main" xmlns="" id="{00000000-0008-0000-0100-000075010000}"/>
            </a:ext>
          </a:extLst>
        </xdr:cNvPr>
        <xdr:cNvSpPr txBox="1"/>
      </xdr:nvSpPr>
      <xdr:spPr>
        <a:xfrm>
          <a:off x="7626427" y="1424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2557</xdr:rowOff>
    </xdr:from>
    <xdr:ext cx="469744" cy="259045"/>
    <xdr:sp macro="" textlink="">
      <xdr:nvSpPr>
        <xdr:cNvPr id="374" name="n_4aveValue【公営住宅】&#10;一人当たり面積">
          <a:extLst>
            <a:ext uri="{FF2B5EF4-FFF2-40B4-BE49-F238E27FC236}">
              <a16:creationId xmlns:a16="http://schemas.microsoft.com/office/drawing/2014/main" xmlns="" id="{00000000-0008-0000-0100-000076010000}"/>
            </a:ext>
          </a:extLst>
        </xdr:cNvPr>
        <xdr:cNvSpPr txBox="1"/>
      </xdr:nvSpPr>
      <xdr:spPr>
        <a:xfrm>
          <a:off x="6737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98886</xdr:rowOff>
    </xdr:from>
    <xdr:ext cx="469744" cy="259045"/>
    <xdr:sp macro="" textlink="">
      <xdr:nvSpPr>
        <xdr:cNvPr id="375" name="n_1mainValue【公営住宅】&#10;一人当たり面積">
          <a:extLst>
            <a:ext uri="{FF2B5EF4-FFF2-40B4-BE49-F238E27FC236}">
              <a16:creationId xmlns:a16="http://schemas.microsoft.com/office/drawing/2014/main" xmlns="" id="{00000000-0008-0000-0100-000077010000}"/>
            </a:ext>
          </a:extLst>
        </xdr:cNvPr>
        <xdr:cNvSpPr txBox="1"/>
      </xdr:nvSpPr>
      <xdr:spPr>
        <a:xfrm>
          <a:off x="9391727" y="148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98125</xdr:rowOff>
    </xdr:from>
    <xdr:ext cx="469744" cy="259045"/>
    <xdr:sp macro="" textlink="">
      <xdr:nvSpPr>
        <xdr:cNvPr id="376" name="n_2mainValue【公営住宅】&#10;一人当たり面積">
          <a:extLst>
            <a:ext uri="{FF2B5EF4-FFF2-40B4-BE49-F238E27FC236}">
              <a16:creationId xmlns:a16="http://schemas.microsoft.com/office/drawing/2014/main" xmlns="" id="{00000000-0008-0000-0100-000078010000}"/>
            </a:ext>
          </a:extLst>
        </xdr:cNvPr>
        <xdr:cNvSpPr txBox="1"/>
      </xdr:nvSpPr>
      <xdr:spPr>
        <a:xfrm>
          <a:off x="8515427" y="14842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97934</xdr:rowOff>
    </xdr:from>
    <xdr:ext cx="469744" cy="259045"/>
    <xdr:sp macro="" textlink="">
      <xdr:nvSpPr>
        <xdr:cNvPr id="377" name="n_3mainValue【公営住宅】&#10;一人当たり面積">
          <a:extLst>
            <a:ext uri="{FF2B5EF4-FFF2-40B4-BE49-F238E27FC236}">
              <a16:creationId xmlns:a16="http://schemas.microsoft.com/office/drawing/2014/main" xmlns="" id="{00000000-0008-0000-0100-000079010000}"/>
            </a:ext>
          </a:extLst>
        </xdr:cNvPr>
        <xdr:cNvSpPr txBox="1"/>
      </xdr:nvSpPr>
      <xdr:spPr>
        <a:xfrm>
          <a:off x="7626427" y="1484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97172</xdr:rowOff>
    </xdr:from>
    <xdr:ext cx="469744" cy="259045"/>
    <xdr:sp macro="" textlink="">
      <xdr:nvSpPr>
        <xdr:cNvPr id="378" name="n_4mainValue【公営住宅】&#10;一人当たり面積">
          <a:extLst>
            <a:ext uri="{FF2B5EF4-FFF2-40B4-BE49-F238E27FC236}">
              <a16:creationId xmlns:a16="http://schemas.microsoft.com/office/drawing/2014/main" xmlns="" id="{00000000-0008-0000-0100-00007A010000}"/>
            </a:ext>
          </a:extLst>
        </xdr:cNvPr>
        <xdr:cNvSpPr txBox="1"/>
      </xdr:nvSpPr>
      <xdr:spPr>
        <a:xfrm>
          <a:off x="6737427"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xmlns="" id="{00000000-0008-0000-01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xmlns="" id="{00000000-0008-0000-01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xmlns="" id="{00000000-0008-0000-01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xmlns="" id="{00000000-0008-0000-01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xmlns="" id="{00000000-0008-0000-01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xmlns="" id="{00000000-0008-0000-01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xmlns="" id="{00000000-0008-0000-01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xmlns="" id="{00000000-0008-0000-0100-000082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xmlns="" id="{00000000-0008-0000-0100-00008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xmlns="" id="{00000000-0008-0000-0100-00008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xmlns="" id="{00000000-0008-0000-0100-00008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xmlns="" id="{00000000-0008-0000-0100-00008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xmlns="" id="{00000000-0008-0000-0100-00008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xmlns="" id="{00000000-0008-0000-0100-00008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xmlns="" id="{00000000-0008-0000-0100-00008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xmlns="" id="{00000000-0008-0000-0100-00008A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xmlns="" id="{00000000-0008-0000-01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xmlns="" id="{00000000-0008-0000-01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xmlns="" id="{00000000-0008-0000-01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xmlns="" id="{00000000-0008-0000-01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xmlns="" id="{00000000-0008-0000-01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xmlns="" id="{00000000-0008-0000-01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xmlns="" id="{00000000-0008-0000-01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xmlns="" id="{00000000-0008-0000-0100-00009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xmlns="" id="{00000000-0008-0000-0100-00009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xmlns="" id="{00000000-0008-0000-0100-00009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xmlns="" id="{00000000-0008-0000-0100-00009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xmlns="" id="{00000000-0008-0000-0100-000096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xmlns="" id="{00000000-0008-0000-0100-000097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xmlns="" id="{00000000-0008-0000-0100-000098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xmlns="" id="{00000000-0008-0000-0100-000099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xmlns="" id="{00000000-0008-0000-0100-00009A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xmlns="" id="{00000000-0008-0000-0100-00009B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xmlns="" id="{00000000-0008-0000-0100-00009C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xmlns="" id="{00000000-0008-0000-0100-00009D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xmlns="" id="{00000000-0008-0000-0100-00009E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xmlns="" id="{00000000-0008-0000-0100-00009F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xmlns="" id="{00000000-0008-0000-0100-0000A0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xmlns="" id="{00000000-0008-0000-0100-0000A1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xmlns="" id="{00000000-0008-0000-0100-0000A2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xmlns="" id="{00000000-0008-0000-0100-0000A3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10886</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xmlns="" id="{00000000-0008-0000-0100-0000A4010000}"/>
            </a:ext>
          </a:extLst>
        </xdr:cNvPr>
        <xdr:cNvCxnSpPr/>
      </xdr:nvCxnSpPr>
      <xdr:spPr>
        <a:xfrm flipV="1">
          <a:off x="16318864" y="6011636"/>
          <a:ext cx="0" cy="1281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xmlns="" id="{00000000-0008-0000-0100-0000A5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xmlns="" id="{00000000-0008-0000-0100-0000A6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129013</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xmlns="" id="{00000000-0008-0000-0100-0000A7010000}"/>
            </a:ext>
          </a:extLst>
        </xdr:cNvPr>
        <xdr:cNvSpPr txBox="1"/>
      </xdr:nvSpPr>
      <xdr:spPr>
        <a:xfrm>
          <a:off x="16357600" y="5786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10886</xdr:rowOff>
    </xdr:from>
    <xdr:to>
      <xdr:col>86</xdr:col>
      <xdr:colOff>25400</xdr:colOff>
      <xdr:row>35</xdr:row>
      <xdr:rowOff>10886</xdr:rowOff>
    </xdr:to>
    <xdr:cxnSp macro="">
      <xdr:nvCxnSpPr>
        <xdr:cNvPr id="424" name="直線コネクタ 423">
          <a:extLst>
            <a:ext uri="{FF2B5EF4-FFF2-40B4-BE49-F238E27FC236}">
              <a16:creationId xmlns:a16="http://schemas.microsoft.com/office/drawing/2014/main" xmlns="" id="{00000000-0008-0000-0100-0000A8010000}"/>
            </a:ext>
          </a:extLst>
        </xdr:cNvPr>
        <xdr:cNvCxnSpPr/>
      </xdr:nvCxnSpPr>
      <xdr:spPr>
        <a:xfrm>
          <a:off x="16230600" y="6011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16890</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xmlns="" id="{00000000-0008-0000-0100-0000A9010000}"/>
            </a:ext>
          </a:extLst>
        </xdr:cNvPr>
        <xdr:cNvSpPr txBox="1"/>
      </xdr:nvSpPr>
      <xdr:spPr>
        <a:xfrm>
          <a:off x="16357600" y="653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38463</xdr:rowOff>
    </xdr:from>
    <xdr:to>
      <xdr:col>85</xdr:col>
      <xdr:colOff>177800</xdr:colOff>
      <xdr:row>38</xdr:row>
      <xdr:rowOff>140063</xdr:rowOff>
    </xdr:to>
    <xdr:sp macro="" textlink="">
      <xdr:nvSpPr>
        <xdr:cNvPr id="426" name="フローチャート: 判断 425">
          <a:extLst>
            <a:ext uri="{FF2B5EF4-FFF2-40B4-BE49-F238E27FC236}">
              <a16:creationId xmlns:a16="http://schemas.microsoft.com/office/drawing/2014/main" xmlns="" id="{00000000-0008-0000-0100-0000AA010000}"/>
            </a:ext>
          </a:extLst>
        </xdr:cNvPr>
        <xdr:cNvSpPr/>
      </xdr:nvSpPr>
      <xdr:spPr>
        <a:xfrm>
          <a:off x="162687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9072</xdr:rowOff>
    </xdr:from>
    <xdr:to>
      <xdr:col>81</xdr:col>
      <xdr:colOff>101600</xdr:colOff>
      <xdr:row>38</xdr:row>
      <xdr:rowOff>110672</xdr:rowOff>
    </xdr:to>
    <xdr:sp macro="" textlink="">
      <xdr:nvSpPr>
        <xdr:cNvPr id="427" name="フローチャート: 判断 426">
          <a:extLst>
            <a:ext uri="{FF2B5EF4-FFF2-40B4-BE49-F238E27FC236}">
              <a16:creationId xmlns:a16="http://schemas.microsoft.com/office/drawing/2014/main" xmlns="" id="{00000000-0008-0000-0100-0000AB010000}"/>
            </a:ext>
          </a:extLst>
        </xdr:cNvPr>
        <xdr:cNvSpPr/>
      </xdr:nvSpPr>
      <xdr:spPr>
        <a:xfrm>
          <a:off x="15430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428" name="フローチャート: 判断 427">
          <a:extLst>
            <a:ext uri="{FF2B5EF4-FFF2-40B4-BE49-F238E27FC236}">
              <a16:creationId xmlns:a16="http://schemas.microsoft.com/office/drawing/2014/main" xmlns="" id="{00000000-0008-0000-0100-0000AC010000}"/>
            </a:ext>
          </a:extLst>
        </xdr:cNvPr>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170724</xdr:rowOff>
    </xdr:from>
    <xdr:to>
      <xdr:col>72</xdr:col>
      <xdr:colOff>38100</xdr:colOff>
      <xdr:row>38</xdr:row>
      <xdr:rowOff>100874</xdr:rowOff>
    </xdr:to>
    <xdr:sp macro="" textlink="">
      <xdr:nvSpPr>
        <xdr:cNvPr id="429" name="フローチャート: 判断 428">
          <a:extLst>
            <a:ext uri="{FF2B5EF4-FFF2-40B4-BE49-F238E27FC236}">
              <a16:creationId xmlns:a16="http://schemas.microsoft.com/office/drawing/2014/main" xmlns="" id="{00000000-0008-0000-0100-0000AD010000}"/>
            </a:ext>
          </a:extLst>
        </xdr:cNvPr>
        <xdr:cNvSpPr/>
      </xdr:nvSpPr>
      <xdr:spPr>
        <a:xfrm>
          <a:off x="13652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125004</xdr:rowOff>
    </xdr:from>
    <xdr:to>
      <xdr:col>67</xdr:col>
      <xdr:colOff>101600</xdr:colOff>
      <xdr:row>38</xdr:row>
      <xdr:rowOff>55155</xdr:rowOff>
    </xdr:to>
    <xdr:sp macro="" textlink="">
      <xdr:nvSpPr>
        <xdr:cNvPr id="430" name="フローチャート: 判断 429">
          <a:extLst>
            <a:ext uri="{FF2B5EF4-FFF2-40B4-BE49-F238E27FC236}">
              <a16:creationId xmlns:a16="http://schemas.microsoft.com/office/drawing/2014/main" xmlns="" id="{00000000-0008-0000-0100-0000AE010000}"/>
            </a:ext>
          </a:extLst>
        </xdr:cNvPr>
        <xdr:cNvSpPr/>
      </xdr:nvSpPr>
      <xdr:spPr>
        <a:xfrm>
          <a:off x="12763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xmlns="" id="{00000000-0008-0000-0100-0000AF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xmlns="" id="{00000000-0008-0000-0100-0000B0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xmlns="" id="{00000000-0008-0000-0100-0000B1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xmlns="" id="{00000000-0008-0000-0100-0000B2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xmlns="" id="{00000000-0008-0000-0100-0000B3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74386</xdr:rowOff>
    </xdr:from>
    <xdr:to>
      <xdr:col>85</xdr:col>
      <xdr:colOff>177800</xdr:colOff>
      <xdr:row>36</xdr:row>
      <xdr:rowOff>4536</xdr:rowOff>
    </xdr:to>
    <xdr:sp macro="" textlink="">
      <xdr:nvSpPr>
        <xdr:cNvPr id="436" name="楕円 435">
          <a:extLst>
            <a:ext uri="{FF2B5EF4-FFF2-40B4-BE49-F238E27FC236}">
              <a16:creationId xmlns:a16="http://schemas.microsoft.com/office/drawing/2014/main" xmlns="" id="{00000000-0008-0000-0100-0000B4010000}"/>
            </a:ext>
          </a:extLst>
        </xdr:cNvPr>
        <xdr:cNvSpPr/>
      </xdr:nvSpPr>
      <xdr:spPr>
        <a:xfrm>
          <a:off x="16268700" y="607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160763</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xmlns="" id="{00000000-0008-0000-0100-0000B5010000}"/>
            </a:ext>
          </a:extLst>
        </xdr:cNvPr>
        <xdr:cNvSpPr txBox="1"/>
      </xdr:nvSpPr>
      <xdr:spPr>
        <a:xfrm>
          <a:off x="16357600" y="5990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7439</xdr:rowOff>
    </xdr:from>
    <xdr:to>
      <xdr:col>81</xdr:col>
      <xdr:colOff>101600</xdr:colOff>
      <xdr:row>35</xdr:row>
      <xdr:rowOff>109039</xdr:rowOff>
    </xdr:to>
    <xdr:sp macro="" textlink="">
      <xdr:nvSpPr>
        <xdr:cNvPr id="438" name="楕円 437">
          <a:extLst>
            <a:ext uri="{FF2B5EF4-FFF2-40B4-BE49-F238E27FC236}">
              <a16:creationId xmlns:a16="http://schemas.microsoft.com/office/drawing/2014/main" xmlns="" id="{00000000-0008-0000-0100-0000B6010000}"/>
            </a:ext>
          </a:extLst>
        </xdr:cNvPr>
        <xdr:cNvSpPr/>
      </xdr:nvSpPr>
      <xdr:spPr>
        <a:xfrm>
          <a:off x="15430500" y="600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58239</xdr:rowOff>
    </xdr:from>
    <xdr:to>
      <xdr:col>85</xdr:col>
      <xdr:colOff>127000</xdr:colOff>
      <xdr:row>35</xdr:row>
      <xdr:rowOff>125186</xdr:rowOff>
    </xdr:to>
    <xdr:cxnSp macro="">
      <xdr:nvCxnSpPr>
        <xdr:cNvPr id="439" name="直線コネクタ 438">
          <a:extLst>
            <a:ext uri="{FF2B5EF4-FFF2-40B4-BE49-F238E27FC236}">
              <a16:creationId xmlns:a16="http://schemas.microsoft.com/office/drawing/2014/main" xmlns="" id="{00000000-0008-0000-0100-0000B7010000}"/>
            </a:ext>
          </a:extLst>
        </xdr:cNvPr>
        <xdr:cNvCxnSpPr/>
      </xdr:nvCxnSpPr>
      <xdr:spPr>
        <a:xfrm>
          <a:off x="15481300" y="6058989"/>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133169</xdr:rowOff>
    </xdr:from>
    <xdr:to>
      <xdr:col>76</xdr:col>
      <xdr:colOff>165100</xdr:colOff>
      <xdr:row>35</xdr:row>
      <xdr:rowOff>63319</xdr:rowOff>
    </xdr:to>
    <xdr:sp macro="" textlink="">
      <xdr:nvSpPr>
        <xdr:cNvPr id="440" name="楕円 439">
          <a:extLst>
            <a:ext uri="{FF2B5EF4-FFF2-40B4-BE49-F238E27FC236}">
              <a16:creationId xmlns:a16="http://schemas.microsoft.com/office/drawing/2014/main" xmlns="" id="{00000000-0008-0000-0100-0000B8010000}"/>
            </a:ext>
          </a:extLst>
        </xdr:cNvPr>
        <xdr:cNvSpPr/>
      </xdr:nvSpPr>
      <xdr:spPr>
        <a:xfrm>
          <a:off x="14541500" y="596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12519</xdr:rowOff>
    </xdr:from>
    <xdr:to>
      <xdr:col>81</xdr:col>
      <xdr:colOff>50800</xdr:colOff>
      <xdr:row>35</xdr:row>
      <xdr:rowOff>58239</xdr:rowOff>
    </xdr:to>
    <xdr:cxnSp macro="">
      <xdr:nvCxnSpPr>
        <xdr:cNvPr id="441" name="直線コネクタ 440">
          <a:extLst>
            <a:ext uri="{FF2B5EF4-FFF2-40B4-BE49-F238E27FC236}">
              <a16:creationId xmlns:a16="http://schemas.microsoft.com/office/drawing/2014/main" xmlns="" id="{00000000-0008-0000-0100-0000B9010000}"/>
            </a:ext>
          </a:extLst>
        </xdr:cNvPr>
        <xdr:cNvCxnSpPr/>
      </xdr:nvCxnSpPr>
      <xdr:spPr>
        <a:xfrm>
          <a:off x="14592300" y="601326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61323</xdr:rowOff>
    </xdr:from>
    <xdr:to>
      <xdr:col>72</xdr:col>
      <xdr:colOff>38100</xdr:colOff>
      <xdr:row>34</xdr:row>
      <xdr:rowOff>162923</xdr:rowOff>
    </xdr:to>
    <xdr:sp macro="" textlink="">
      <xdr:nvSpPr>
        <xdr:cNvPr id="442" name="楕円 441">
          <a:extLst>
            <a:ext uri="{FF2B5EF4-FFF2-40B4-BE49-F238E27FC236}">
              <a16:creationId xmlns:a16="http://schemas.microsoft.com/office/drawing/2014/main" xmlns="" id="{00000000-0008-0000-0100-0000BA010000}"/>
            </a:ext>
          </a:extLst>
        </xdr:cNvPr>
        <xdr:cNvSpPr/>
      </xdr:nvSpPr>
      <xdr:spPr>
        <a:xfrm>
          <a:off x="13652500" y="589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112123</xdr:rowOff>
    </xdr:from>
    <xdr:to>
      <xdr:col>76</xdr:col>
      <xdr:colOff>114300</xdr:colOff>
      <xdr:row>35</xdr:row>
      <xdr:rowOff>12519</xdr:rowOff>
    </xdr:to>
    <xdr:cxnSp macro="">
      <xdr:nvCxnSpPr>
        <xdr:cNvPr id="443" name="直線コネクタ 442">
          <a:extLst>
            <a:ext uri="{FF2B5EF4-FFF2-40B4-BE49-F238E27FC236}">
              <a16:creationId xmlns:a16="http://schemas.microsoft.com/office/drawing/2014/main" xmlns="" id="{00000000-0008-0000-0100-0000BB010000}"/>
            </a:ext>
          </a:extLst>
        </xdr:cNvPr>
        <xdr:cNvCxnSpPr/>
      </xdr:nvCxnSpPr>
      <xdr:spPr>
        <a:xfrm>
          <a:off x="13703300" y="5941423"/>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160927</xdr:rowOff>
    </xdr:from>
    <xdr:to>
      <xdr:col>67</xdr:col>
      <xdr:colOff>101600</xdr:colOff>
      <xdr:row>34</xdr:row>
      <xdr:rowOff>91077</xdr:rowOff>
    </xdr:to>
    <xdr:sp macro="" textlink="">
      <xdr:nvSpPr>
        <xdr:cNvPr id="444" name="楕円 443">
          <a:extLst>
            <a:ext uri="{FF2B5EF4-FFF2-40B4-BE49-F238E27FC236}">
              <a16:creationId xmlns:a16="http://schemas.microsoft.com/office/drawing/2014/main" xmlns="" id="{00000000-0008-0000-0100-0000BC010000}"/>
            </a:ext>
          </a:extLst>
        </xdr:cNvPr>
        <xdr:cNvSpPr/>
      </xdr:nvSpPr>
      <xdr:spPr>
        <a:xfrm>
          <a:off x="12763500" y="581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40277</xdr:rowOff>
    </xdr:from>
    <xdr:to>
      <xdr:col>71</xdr:col>
      <xdr:colOff>177800</xdr:colOff>
      <xdr:row>34</xdr:row>
      <xdr:rowOff>112123</xdr:rowOff>
    </xdr:to>
    <xdr:cxnSp macro="">
      <xdr:nvCxnSpPr>
        <xdr:cNvPr id="445" name="直線コネクタ 444">
          <a:extLst>
            <a:ext uri="{FF2B5EF4-FFF2-40B4-BE49-F238E27FC236}">
              <a16:creationId xmlns:a16="http://schemas.microsoft.com/office/drawing/2014/main" xmlns="" id="{00000000-0008-0000-0100-0000BD010000}"/>
            </a:ext>
          </a:extLst>
        </xdr:cNvPr>
        <xdr:cNvCxnSpPr/>
      </xdr:nvCxnSpPr>
      <xdr:spPr>
        <a:xfrm>
          <a:off x="12814300" y="5869577"/>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101799</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xmlns="" id="{00000000-0008-0000-0100-0000BE010000}"/>
            </a:ext>
          </a:extLst>
        </xdr:cNvPr>
        <xdr:cNvSpPr txBox="1"/>
      </xdr:nvSpPr>
      <xdr:spPr>
        <a:xfrm>
          <a:off x="152660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85470</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xmlns="" id="{00000000-0008-0000-0100-0000BF010000}"/>
            </a:ext>
          </a:extLst>
        </xdr:cNvPr>
        <xdr:cNvSpPr txBox="1"/>
      </xdr:nvSpPr>
      <xdr:spPr>
        <a:xfrm>
          <a:off x="14389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92001</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xmlns="" id="{00000000-0008-0000-0100-0000C0010000}"/>
            </a:ext>
          </a:extLst>
        </xdr:cNvPr>
        <xdr:cNvSpPr txBox="1"/>
      </xdr:nvSpPr>
      <xdr:spPr>
        <a:xfrm>
          <a:off x="13500744"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46281</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xmlns="" id="{00000000-0008-0000-0100-0000C1010000}"/>
            </a:ext>
          </a:extLst>
        </xdr:cNvPr>
        <xdr:cNvSpPr txBox="1"/>
      </xdr:nvSpPr>
      <xdr:spPr>
        <a:xfrm>
          <a:off x="12611744" y="656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125566</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xmlns="" id="{00000000-0008-0000-0100-0000C2010000}"/>
            </a:ext>
          </a:extLst>
        </xdr:cNvPr>
        <xdr:cNvSpPr txBox="1"/>
      </xdr:nvSpPr>
      <xdr:spPr>
        <a:xfrm>
          <a:off x="15266044" y="5783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79846</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xmlns="" id="{00000000-0008-0000-0100-0000C3010000}"/>
            </a:ext>
          </a:extLst>
        </xdr:cNvPr>
        <xdr:cNvSpPr txBox="1"/>
      </xdr:nvSpPr>
      <xdr:spPr>
        <a:xfrm>
          <a:off x="14389744" y="573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8000</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xmlns="" id="{00000000-0008-0000-0100-0000C4010000}"/>
            </a:ext>
          </a:extLst>
        </xdr:cNvPr>
        <xdr:cNvSpPr txBox="1"/>
      </xdr:nvSpPr>
      <xdr:spPr>
        <a:xfrm>
          <a:off x="13500744" y="5665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107604</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xmlns="" id="{00000000-0008-0000-0100-0000C5010000}"/>
            </a:ext>
          </a:extLst>
        </xdr:cNvPr>
        <xdr:cNvSpPr txBox="1"/>
      </xdr:nvSpPr>
      <xdr:spPr>
        <a:xfrm>
          <a:off x="12611744" y="5594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xmlns="" id="{00000000-0008-0000-0100-0000C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xmlns="" id="{00000000-0008-0000-0100-0000C7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xmlns="" id="{00000000-0008-0000-0100-0000C8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xmlns="" id="{00000000-0008-0000-0100-0000C9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xmlns="" id="{00000000-0008-0000-0100-0000CA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xmlns="" id="{00000000-0008-0000-0100-0000CB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xmlns="" id="{00000000-0008-0000-0100-0000CC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xmlns="" id="{00000000-0008-0000-0100-0000CD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xmlns="" id="{00000000-0008-0000-0100-0000CE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xmlns="" id="{00000000-0008-0000-0100-0000CF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xmlns="" id="{00000000-0008-0000-0100-0000D0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5" name="テキスト ボックス 464">
          <a:extLst>
            <a:ext uri="{FF2B5EF4-FFF2-40B4-BE49-F238E27FC236}">
              <a16:creationId xmlns:a16="http://schemas.microsoft.com/office/drawing/2014/main" xmlns="" id="{00000000-0008-0000-0100-0000D1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xmlns="" id="{00000000-0008-0000-0100-0000D2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7" name="テキスト ボックス 466">
          <a:extLst>
            <a:ext uri="{FF2B5EF4-FFF2-40B4-BE49-F238E27FC236}">
              <a16:creationId xmlns:a16="http://schemas.microsoft.com/office/drawing/2014/main" xmlns="" id="{00000000-0008-0000-0100-0000D3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xmlns="" id="{00000000-0008-0000-0100-0000D4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9" name="テキスト ボックス 468">
          <a:extLst>
            <a:ext uri="{FF2B5EF4-FFF2-40B4-BE49-F238E27FC236}">
              <a16:creationId xmlns:a16="http://schemas.microsoft.com/office/drawing/2014/main" xmlns="" id="{00000000-0008-0000-0100-0000D5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xmlns="" id="{00000000-0008-0000-0100-0000D6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1" name="テキスト ボックス 470">
          <a:extLst>
            <a:ext uri="{FF2B5EF4-FFF2-40B4-BE49-F238E27FC236}">
              <a16:creationId xmlns:a16="http://schemas.microsoft.com/office/drawing/2014/main" xmlns="" id="{00000000-0008-0000-0100-0000D7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xmlns="" id="{00000000-0008-0000-0100-0000D8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3" name="テキスト ボックス 472">
          <a:extLst>
            <a:ext uri="{FF2B5EF4-FFF2-40B4-BE49-F238E27FC236}">
              <a16:creationId xmlns:a16="http://schemas.microsoft.com/office/drawing/2014/main" xmlns="" id="{00000000-0008-0000-0100-0000D9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xmlns="" id="{00000000-0008-0000-0100-0000DA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xmlns="" id="{00000000-0008-0000-0100-0000DB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xmlns="" id="{00000000-0008-0000-0100-0000DC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477" name="直線コネクタ 476">
          <a:extLst>
            <a:ext uri="{FF2B5EF4-FFF2-40B4-BE49-F238E27FC236}">
              <a16:creationId xmlns:a16="http://schemas.microsoft.com/office/drawing/2014/main" xmlns="" id="{00000000-0008-0000-0100-0000DD010000}"/>
            </a:ext>
          </a:extLst>
        </xdr:cNvPr>
        <xdr:cNvCxnSpPr/>
      </xdr:nvCxnSpPr>
      <xdr:spPr>
        <a:xfrm flipV="1">
          <a:off x="22160864" y="5830570"/>
          <a:ext cx="0" cy="133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xmlns="" id="{00000000-0008-0000-0100-0000DE010000}"/>
            </a:ext>
          </a:extLst>
        </xdr:cNvPr>
        <xdr:cNvSpPr txBox="1"/>
      </xdr:nvSpPr>
      <xdr:spPr>
        <a:xfrm>
          <a:off x="22199600" y="717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479" name="直線コネクタ 478">
          <a:extLst>
            <a:ext uri="{FF2B5EF4-FFF2-40B4-BE49-F238E27FC236}">
              <a16:creationId xmlns:a16="http://schemas.microsoft.com/office/drawing/2014/main" xmlns="" id="{00000000-0008-0000-0100-0000DF010000}"/>
            </a:ext>
          </a:extLst>
        </xdr:cNvPr>
        <xdr:cNvCxnSpPr/>
      </xdr:nvCxnSpPr>
      <xdr:spPr>
        <a:xfrm>
          <a:off x="22072600" y="71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xmlns="" id="{00000000-0008-0000-0100-0000E0010000}"/>
            </a:ext>
          </a:extLst>
        </xdr:cNvPr>
        <xdr:cNvSpPr txBox="1"/>
      </xdr:nvSpPr>
      <xdr:spPr>
        <a:xfrm>
          <a:off x="22199600"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481" name="直線コネクタ 480">
          <a:extLst>
            <a:ext uri="{FF2B5EF4-FFF2-40B4-BE49-F238E27FC236}">
              <a16:creationId xmlns:a16="http://schemas.microsoft.com/office/drawing/2014/main" xmlns="" id="{00000000-0008-0000-0100-0000E1010000}"/>
            </a:ext>
          </a:extLst>
        </xdr:cNvPr>
        <xdr:cNvCxnSpPr/>
      </xdr:nvCxnSpPr>
      <xdr:spPr>
        <a:xfrm>
          <a:off x="22072600" y="583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106697</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xmlns="" id="{00000000-0008-0000-0100-0000E2010000}"/>
            </a:ext>
          </a:extLst>
        </xdr:cNvPr>
        <xdr:cNvSpPr txBox="1"/>
      </xdr:nvSpPr>
      <xdr:spPr>
        <a:xfrm>
          <a:off x="22199600" y="662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483" name="フローチャート: 判断 482">
          <a:extLst>
            <a:ext uri="{FF2B5EF4-FFF2-40B4-BE49-F238E27FC236}">
              <a16:creationId xmlns:a16="http://schemas.microsoft.com/office/drawing/2014/main" xmlns="" id="{00000000-0008-0000-0100-0000E3010000}"/>
            </a:ext>
          </a:extLst>
        </xdr:cNvPr>
        <xdr:cNvSpPr/>
      </xdr:nvSpPr>
      <xdr:spPr>
        <a:xfrm>
          <a:off x="22110700" y="677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484" name="フローチャート: 判断 483">
          <a:extLst>
            <a:ext uri="{FF2B5EF4-FFF2-40B4-BE49-F238E27FC236}">
              <a16:creationId xmlns:a16="http://schemas.microsoft.com/office/drawing/2014/main" xmlns="" id="{00000000-0008-0000-0100-0000E4010000}"/>
            </a:ext>
          </a:extLst>
        </xdr:cNvPr>
        <xdr:cNvSpPr/>
      </xdr:nvSpPr>
      <xdr:spPr>
        <a:xfrm>
          <a:off x="21272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485" name="フローチャート: 判断 484">
          <a:extLst>
            <a:ext uri="{FF2B5EF4-FFF2-40B4-BE49-F238E27FC236}">
              <a16:creationId xmlns:a16="http://schemas.microsoft.com/office/drawing/2014/main" xmlns="" id="{00000000-0008-0000-0100-0000E5010000}"/>
            </a:ext>
          </a:extLst>
        </xdr:cNvPr>
        <xdr:cNvSpPr/>
      </xdr:nvSpPr>
      <xdr:spPr>
        <a:xfrm>
          <a:off x="20383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133350</xdr:rowOff>
    </xdr:from>
    <xdr:to>
      <xdr:col>102</xdr:col>
      <xdr:colOff>165100</xdr:colOff>
      <xdr:row>40</xdr:row>
      <xdr:rowOff>63500</xdr:rowOff>
    </xdr:to>
    <xdr:sp macro="" textlink="">
      <xdr:nvSpPr>
        <xdr:cNvPr id="486" name="フローチャート: 判断 485">
          <a:extLst>
            <a:ext uri="{FF2B5EF4-FFF2-40B4-BE49-F238E27FC236}">
              <a16:creationId xmlns:a16="http://schemas.microsoft.com/office/drawing/2014/main" xmlns="" id="{00000000-0008-0000-0100-0000E6010000}"/>
            </a:ext>
          </a:extLst>
        </xdr:cNvPr>
        <xdr:cNvSpPr/>
      </xdr:nvSpPr>
      <xdr:spPr>
        <a:xfrm>
          <a:off x="19494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111760</xdr:rowOff>
    </xdr:from>
    <xdr:to>
      <xdr:col>98</xdr:col>
      <xdr:colOff>38100</xdr:colOff>
      <xdr:row>40</xdr:row>
      <xdr:rowOff>41910</xdr:rowOff>
    </xdr:to>
    <xdr:sp macro="" textlink="">
      <xdr:nvSpPr>
        <xdr:cNvPr id="487" name="フローチャート: 判断 486">
          <a:extLst>
            <a:ext uri="{FF2B5EF4-FFF2-40B4-BE49-F238E27FC236}">
              <a16:creationId xmlns:a16="http://schemas.microsoft.com/office/drawing/2014/main" xmlns="" id="{00000000-0008-0000-0100-0000E7010000}"/>
            </a:ext>
          </a:extLst>
        </xdr:cNvPr>
        <xdr:cNvSpPr/>
      </xdr:nvSpPr>
      <xdr:spPr>
        <a:xfrm>
          <a:off x="18605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xmlns="" id="{00000000-0008-0000-0100-0000E8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xmlns="" id="{00000000-0008-0000-0100-0000E9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xmlns="" id="{00000000-0008-0000-0100-0000EA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xmlns="" id="{00000000-0008-0000-0100-0000EB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xmlns="" id="{00000000-0008-0000-0100-0000EC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102870</xdr:rowOff>
    </xdr:from>
    <xdr:to>
      <xdr:col>116</xdr:col>
      <xdr:colOff>114300</xdr:colOff>
      <xdr:row>40</xdr:row>
      <xdr:rowOff>33020</xdr:rowOff>
    </xdr:to>
    <xdr:sp macro="" textlink="">
      <xdr:nvSpPr>
        <xdr:cNvPr id="493" name="楕円 492">
          <a:extLst>
            <a:ext uri="{FF2B5EF4-FFF2-40B4-BE49-F238E27FC236}">
              <a16:creationId xmlns:a16="http://schemas.microsoft.com/office/drawing/2014/main" xmlns="" id="{00000000-0008-0000-0100-0000ED010000}"/>
            </a:ext>
          </a:extLst>
        </xdr:cNvPr>
        <xdr:cNvSpPr/>
      </xdr:nvSpPr>
      <xdr:spPr>
        <a:xfrm>
          <a:off x="221107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81297</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xmlns="" id="{00000000-0008-0000-0100-0000EE010000}"/>
            </a:ext>
          </a:extLst>
        </xdr:cNvPr>
        <xdr:cNvSpPr txBox="1"/>
      </xdr:nvSpPr>
      <xdr:spPr>
        <a:xfrm>
          <a:off x="22199600" y="676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104140</xdr:rowOff>
    </xdr:from>
    <xdr:to>
      <xdr:col>112</xdr:col>
      <xdr:colOff>38100</xdr:colOff>
      <xdr:row>40</xdr:row>
      <xdr:rowOff>34290</xdr:rowOff>
    </xdr:to>
    <xdr:sp macro="" textlink="">
      <xdr:nvSpPr>
        <xdr:cNvPr id="495" name="楕円 494">
          <a:extLst>
            <a:ext uri="{FF2B5EF4-FFF2-40B4-BE49-F238E27FC236}">
              <a16:creationId xmlns:a16="http://schemas.microsoft.com/office/drawing/2014/main" xmlns="" id="{00000000-0008-0000-0100-0000EF010000}"/>
            </a:ext>
          </a:extLst>
        </xdr:cNvPr>
        <xdr:cNvSpPr/>
      </xdr:nvSpPr>
      <xdr:spPr>
        <a:xfrm>
          <a:off x="21272500" y="679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153670</xdr:rowOff>
    </xdr:from>
    <xdr:to>
      <xdr:col>116</xdr:col>
      <xdr:colOff>63500</xdr:colOff>
      <xdr:row>39</xdr:row>
      <xdr:rowOff>154940</xdr:rowOff>
    </xdr:to>
    <xdr:cxnSp macro="">
      <xdr:nvCxnSpPr>
        <xdr:cNvPr id="496" name="直線コネクタ 495">
          <a:extLst>
            <a:ext uri="{FF2B5EF4-FFF2-40B4-BE49-F238E27FC236}">
              <a16:creationId xmlns:a16="http://schemas.microsoft.com/office/drawing/2014/main" xmlns="" id="{00000000-0008-0000-0100-0000F0010000}"/>
            </a:ext>
          </a:extLst>
        </xdr:cNvPr>
        <xdr:cNvCxnSpPr/>
      </xdr:nvCxnSpPr>
      <xdr:spPr>
        <a:xfrm flipV="1">
          <a:off x="21323300" y="684022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100330</xdr:rowOff>
    </xdr:from>
    <xdr:to>
      <xdr:col>107</xdr:col>
      <xdr:colOff>101600</xdr:colOff>
      <xdr:row>40</xdr:row>
      <xdr:rowOff>30480</xdr:rowOff>
    </xdr:to>
    <xdr:sp macro="" textlink="">
      <xdr:nvSpPr>
        <xdr:cNvPr id="497" name="楕円 496">
          <a:extLst>
            <a:ext uri="{FF2B5EF4-FFF2-40B4-BE49-F238E27FC236}">
              <a16:creationId xmlns:a16="http://schemas.microsoft.com/office/drawing/2014/main" xmlns="" id="{00000000-0008-0000-0100-0000F1010000}"/>
            </a:ext>
          </a:extLst>
        </xdr:cNvPr>
        <xdr:cNvSpPr/>
      </xdr:nvSpPr>
      <xdr:spPr>
        <a:xfrm>
          <a:off x="20383500" y="678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151130</xdr:rowOff>
    </xdr:from>
    <xdr:to>
      <xdr:col>111</xdr:col>
      <xdr:colOff>177800</xdr:colOff>
      <xdr:row>39</xdr:row>
      <xdr:rowOff>154940</xdr:rowOff>
    </xdr:to>
    <xdr:cxnSp macro="">
      <xdr:nvCxnSpPr>
        <xdr:cNvPr id="498" name="直線コネクタ 497">
          <a:extLst>
            <a:ext uri="{FF2B5EF4-FFF2-40B4-BE49-F238E27FC236}">
              <a16:creationId xmlns:a16="http://schemas.microsoft.com/office/drawing/2014/main" xmlns="" id="{00000000-0008-0000-0100-0000F2010000}"/>
            </a:ext>
          </a:extLst>
        </xdr:cNvPr>
        <xdr:cNvCxnSpPr/>
      </xdr:nvCxnSpPr>
      <xdr:spPr>
        <a:xfrm>
          <a:off x="20434300" y="68376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99060</xdr:rowOff>
    </xdr:from>
    <xdr:to>
      <xdr:col>102</xdr:col>
      <xdr:colOff>165100</xdr:colOff>
      <xdr:row>40</xdr:row>
      <xdr:rowOff>29210</xdr:rowOff>
    </xdr:to>
    <xdr:sp macro="" textlink="">
      <xdr:nvSpPr>
        <xdr:cNvPr id="499" name="楕円 498">
          <a:extLst>
            <a:ext uri="{FF2B5EF4-FFF2-40B4-BE49-F238E27FC236}">
              <a16:creationId xmlns:a16="http://schemas.microsoft.com/office/drawing/2014/main" xmlns="" id="{00000000-0008-0000-0100-0000F3010000}"/>
            </a:ext>
          </a:extLst>
        </xdr:cNvPr>
        <xdr:cNvSpPr/>
      </xdr:nvSpPr>
      <xdr:spPr>
        <a:xfrm>
          <a:off x="19494500" y="678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149860</xdr:rowOff>
    </xdr:from>
    <xdr:to>
      <xdr:col>107</xdr:col>
      <xdr:colOff>50800</xdr:colOff>
      <xdr:row>39</xdr:row>
      <xdr:rowOff>151130</xdr:rowOff>
    </xdr:to>
    <xdr:cxnSp macro="">
      <xdr:nvCxnSpPr>
        <xdr:cNvPr id="500" name="直線コネクタ 499">
          <a:extLst>
            <a:ext uri="{FF2B5EF4-FFF2-40B4-BE49-F238E27FC236}">
              <a16:creationId xmlns:a16="http://schemas.microsoft.com/office/drawing/2014/main" xmlns="" id="{00000000-0008-0000-0100-0000F4010000}"/>
            </a:ext>
          </a:extLst>
        </xdr:cNvPr>
        <xdr:cNvCxnSpPr/>
      </xdr:nvCxnSpPr>
      <xdr:spPr>
        <a:xfrm>
          <a:off x="19545300" y="683641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93980</xdr:rowOff>
    </xdr:from>
    <xdr:to>
      <xdr:col>98</xdr:col>
      <xdr:colOff>38100</xdr:colOff>
      <xdr:row>40</xdr:row>
      <xdr:rowOff>24130</xdr:rowOff>
    </xdr:to>
    <xdr:sp macro="" textlink="">
      <xdr:nvSpPr>
        <xdr:cNvPr id="501" name="楕円 500">
          <a:extLst>
            <a:ext uri="{FF2B5EF4-FFF2-40B4-BE49-F238E27FC236}">
              <a16:creationId xmlns:a16="http://schemas.microsoft.com/office/drawing/2014/main" xmlns="" id="{00000000-0008-0000-0100-0000F5010000}"/>
            </a:ext>
          </a:extLst>
        </xdr:cNvPr>
        <xdr:cNvSpPr/>
      </xdr:nvSpPr>
      <xdr:spPr>
        <a:xfrm>
          <a:off x="18605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144780</xdr:rowOff>
    </xdr:from>
    <xdr:to>
      <xdr:col>102</xdr:col>
      <xdr:colOff>114300</xdr:colOff>
      <xdr:row>39</xdr:row>
      <xdr:rowOff>149860</xdr:rowOff>
    </xdr:to>
    <xdr:cxnSp macro="">
      <xdr:nvCxnSpPr>
        <xdr:cNvPr id="502" name="直線コネクタ 501">
          <a:extLst>
            <a:ext uri="{FF2B5EF4-FFF2-40B4-BE49-F238E27FC236}">
              <a16:creationId xmlns:a16="http://schemas.microsoft.com/office/drawing/2014/main" xmlns="" id="{00000000-0008-0000-0100-0000F6010000}"/>
            </a:ext>
          </a:extLst>
        </xdr:cNvPr>
        <xdr:cNvCxnSpPr/>
      </xdr:nvCxnSpPr>
      <xdr:spPr>
        <a:xfrm>
          <a:off x="18656300" y="683133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33037</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xmlns="" id="{00000000-0008-0000-0100-0000F7010000}"/>
            </a:ext>
          </a:extLst>
        </xdr:cNvPr>
        <xdr:cNvSpPr txBox="1"/>
      </xdr:nvSpPr>
      <xdr:spPr>
        <a:xfrm>
          <a:off x="21075727"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21607</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xmlns="" id="{00000000-0008-0000-0100-0000F8010000}"/>
            </a:ext>
          </a:extLst>
        </xdr:cNvPr>
        <xdr:cNvSpPr txBox="1"/>
      </xdr:nvSpPr>
      <xdr:spPr>
        <a:xfrm>
          <a:off x="20199427" y="68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54627</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xmlns="" id="{00000000-0008-0000-0100-0000F9010000}"/>
            </a:ext>
          </a:extLst>
        </xdr:cNvPr>
        <xdr:cNvSpPr txBox="1"/>
      </xdr:nvSpPr>
      <xdr:spPr>
        <a:xfrm>
          <a:off x="19310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33037</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xmlns="" id="{00000000-0008-0000-0100-0000FA010000}"/>
            </a:ext>
          </a:extLst>
        </xdr:cNvPr>
        <xdr:cNvSpPr txBox="1"/>
      </xdr:nvSpPr>
      <xdr:spPr>
        <a:xfrm>
          <a:off x="18421427" y="689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25417</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xmlns="" id="{00000000-0008-0000-0100-0000FB010000}"/>
            </a:ext>
          </a:extLst>
        </xdr:cNvPr>
        <xdr:cNvSpPr txBox="1"/>
      </xdr:nvSpPr>
      <xdr:spPr>
        <a:xfrm>
          <a:off x="21075727" y="6883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47007</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xmlns="" id="{00000000-0008-0000-0100-0000FC010000}"/>
            </a:ext>
          </a:extLst>
        </xdr:cNvPr>
        <xdr:cNvSpPr txBox="1"/>
      </xdr:nvSpPr>
      <xdr:spPr>
        <a:xfrm>
          <a:off x="20199427" y="656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45737</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xmlns="" id="{00000000-0008-0000-0100-0000FD010000}"/>
            </a:ext>
          </a:extLst>
        </xdr:cNvPr>
        <xdr:cNvSpPr txBox="1"/>
      </xdr:nvSpPr>
      <xdr:spPr>
        <a:xfrm>
          <a:off x="19310427" y="656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40657</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xmlns="" id="{00000000-0008-0000-0100-0000FE010000}"/>
            </a:ext>
          </a:extLst>
        </xdr:cNvPr>
        <xdr:cNvSpPr txBox="1"/>
      </xdr:nvSpPr>
      <xdr:spPr>
        <a:xfrm>
          <a:off x="18421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xmlns="" id="{00000000-0008-0000-0100-0000FF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xmlns="" id="{00000000-0008-0000-0100-00000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xmlns="" id="{00000000-0008-0000-0100-00000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xmlns="" id="{00000000-0008-0000-0100-00000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xmlns="" id="{00000000-0008-0000-0100-00000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xmlns="" id="{00000000-0008-0000-0100-00000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xmlns="" id="{00000000-0008-0000-0100-00000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xmlns="" id="{00000000-0008-0000-0100-000006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xmlns="" id="{00000000-0008-0000-0100-000007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xmlns="" id="{00000000-0008-0000-0100-000008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xmlns="" id="{00000000-0008-0000-0100-000009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xmlns="" id="{00000000-0008-0000-0100-00000A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xmlns="" id="{00000000-0008-0000-0100-00000B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xmlns="" id="{00000000-0008-0000-0100-00000C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xmlns="" id="{00000000-0008-0000-0100-00000D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xmlns="" id="{00000000-0008-0000-0100-00000E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xmlns="" id="{00000000-0008-0000-0100-00000F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xmlns="" id="{00000000-0008-0000-0100-000010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xmlns="" id="{00000000-0008-0000-0100-000011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xmlns="" id="{00000000-0008-0000-0100-000012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xmlns="" id="{00000000-0008-0000-0100-000013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xmlns="" id="{00000000-0008-0000-0100-000014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xmlns="" id="{00000000-0008-0000-0100-000015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xmlns="" id="{00000000-0008-0000-0100-000016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535" name="直線コネクタ 534">
          <a:extLst>
            <a:ext uri="{FF2B5EF4-FFF2-40B4-BE49-F238E27FC236}">
              <a16:creationId xmlns:a16="http://schemas.microsoft.com/office/drawing/2014/main" xmlns="" id="{00000000-0008-0000-0100-000017020000}"/>
            </a:ext>
          </a:extLst>
        </xdr:cNvPr>
        <xdr:cNvCxnSpPr/>
      </xdr:nvCxnSpPr>
      <xdr:spPr>
        <a:xfrm flipV="1">
          <a:off x="16318864" y="950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536" name="【学校施設】&#10;有形固定資産減価償却率最小値テキスト">
          <a:extLst>
            <a:ext uri="{FF2B5EF4-FFF2-40B4-BE49-F238E27FC236}">
              <a16:creationId xmlns:a16="http://schemas.microsoft.com/office/drawing/2014/main" xmlns="" id="{00000000-0008-0000-0100-000018020000}"/>
            </a:ext>
          </a:extLst>
        </xdr:cNvPr>
        <xdr:cNvSpPr txBox="1"/>
      </xdr:nvSpPr>
      <xdr:spPr>
        <a:xfrm>
          <a:off x="16357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537" name="直線コネクタ 536">
          <a:extLst>
            <a:ext uri="{FF2B5EF4-FFF2-40B4-BE49-F238E27FC236}">
              <a16:creationId xmlns:a16="http://schemas.microsoft.com/office/drawing/2014/main" xmlns="" id="{00000000-0008-0000-0100-000019020000}"/>
            </a:ext>
          </a:extLst>
        </xdr:cNvPr>
        <xdr:cNvCxnSpPr/>
      </xdr:nvCxnSpPr>
      <xdr:spPr>
        <a:xfrm>
          <a:off x="16230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538" name="【学校施設】&#10;有形固定資産減価償却率最大値テキスト">
          <a:extLst>
            <a:ext uri="{FF2B5EF4-FFF2-40B4-BE49-F238E27FC236}">
              <a16:creationId xmlns:a16="http://schemas.microsoft.com/office/drawing/2014/main" xmlns="" id="{00000000-0008-0000-0100-00001A020000}"/>
            </a:ext>
          </a:extLst>
        </xdr:cNvPr>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539" name="直線コネクタ 538">
          <a:extLst>
            <a:ext uri="{FF2B5EF4-FFF2-40B4-BE49-F238E27FC236}">
              <a16:creationId xmlns:a16="http://schemas.microsoft.com/office/drawing/2014/main" xmlns="" id="{00000000-0008-0000-0100-00001B020000}"/>
            </a:ext>
          </a:extLst>
        </xdr:cNvPr>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9542</xdr:rowOff>
    </xdr:from>
    <xdr:ext cx="405111" cy="259045"/>
    <xdr:sp macro="" textlink="">
      <xdr:nvSpPr>
        <xdr:cNvPr id="540" name="【学校施設】&#10;有形固定資産減価償却率平均値テキスト">
          <a:extLst>
            <a:ext uri="{FF2B5EF4-FFF2-40B4-BE49-F238E27FC236}">
              <a16:creationId xmlns:a16="http://schemas.microsoft.com/office/drawing/2014/main" xmlns="" id="{00000000-0008-0000-0100-00001C020000}"/>
            </a:ext>
          </a:extLst>
        </xdr:cNvPr>
        <xdr:cNvSpPr txBox="1"/>
      </xdr:nvSpPr>
      <xdr:spPr>
        <a:xfrm>
          <a:off x="16357600" y="1029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541" name="フローチャート: 判断 540">
          <a:extLst>
            <a:ext uri="{FF2B5EF4-FFF2-40B4-BE49-F238E27FC236}">
              <a16:creationId xmlns:a16="http://schemas.microsoft.com/office/drawing/2014/main" xmlns="" id="{00000000-0008-0000-0100-00001D020000}"/>
            </a:ext>
          </a:extLst>
        </xdr:cNvPr>
        <xdr:cNvSpPr/>
      </xdr:nvSpPr>
      <xdr:spPr>
        <a:xfrm>
          <a:off x="16268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542" name="フローチャート: 判断 541">
          <a:extLst>
            <a:ext uri="{FF2B5EF4-FFF2-40B4-BE49-F238E27FC236}">
              <a16:creationId xmlns:a16="http://schemas.microsoft.com/office/drawing/2014/main" xmlns="" id="{00000000-0008-0000-0100-00001E020000}"/>
            </a:ext>
          </a:extLst>
        </xdr:cNvPr>
        <xdr:cNvSpPr/>
      </xdr:nvSpPr>
      <xdr:spPr>
        <a:xfrm>
          <a:off x="15430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543" name="フローチャート: 判断 542">
          <a:extLst>
            <a:ext uri="{FF2B5EF4-FFF2-40B4-BE49-F238E27FC236}">
              <a16:creationId xmlns:a16="http://schemas.microsoft.com/office/drawing/2014/main" xmlns="" id="{00000000-0008-0000-0100-00001F020000}"/>
            </a:ext>
          </a:extLst>
        </xdr:cNvPr>
        <xdr:cNvSpPr/>
      </xdr:nvSpPr>
      <xdr:spPr>
        <a:xfrm>
          <a:off x="14541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544" name="フローチャート: 判断 543">
          <a:extLst>
            <a:ext uri="{FF2B5EF4-FFF2-40B4-BE49-F238E27FC236}">
              <a16:creationId xmlns:a16="http://schemas.microsoft.com/office/drawing/2014/main" xmlns="" id="{00000000-0008-0000-0100-000020020000}"/>
            </a:ext>
          </a:extLst>
        </xdr:cNvPr>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168275</xdr:rowOff>
    </xdr:from>
    <xdr:to>
      <xdr:col>67</xdr:col>
      <xdr:colOff>101600</xdr:colOff>
      <xdr:row>60</xdr:row>
      <xdr:rowOff>98425</xdr:rowOff>
    </xdr:to>
    <xdr:sp macro="" textlink="">
      <xdr:nvSpPr>
        <xdr:cNvPr id="545" name="フローチャート: 判断 544">
          <a:extLst>
            <a:ext uri="{FF2B5EF4-FFF2-40B4-BE49-F238E27FC236}">
              <a16:creationId xmlns:a16="http://schemas.microsoft.com/office/drawing/2014/main" xmlns="" id="{00000000-0008-0000-0100-000021020000}"/>
            </a:ext>
          </a:extLst>
        </xdr:cNvPr>
        <xdr:cNvSpPr/>
      </xdr:nvSpPr>
      <xdr:spPr>
        <a:xfrm>
          <a:off x="12763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xmlns="" id="{00000000-0008-0000-0100-000022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xmlns="" id="{00000000-0008-0000-0100-000023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xmlns="" id="{00000000-0008-0000-0100-000024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xmlns="" id="{00000000-0008-0000-0100-000025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xmlns="" id="{00000000-0008-0000-0100-000026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551" name="楕円 550">
          <a:extLst>
            <a:ext uri="{FF2B5EF4-FFF2-40B4-BE49-F238E27FC236}">
              <a16:creationId xmlns:a16="http://schemas.microsoft.com/office/drawing/2014/main" xmlns="" id="{00000000-0008-0000-0100-000027020000}"/>
            </a:ext>
          </a:extLst>
        </xdr:cNvPr>
        <xdr:cNvSpPr/>
      </xdr:nvSpPr>
      <xdr:spPr>
        <a:xfrm>
          <a:off x="162687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156862</xdr:rowOff>
    </xdr:from>
    <xdr:ext cx="405111" cy="259045"/>
    <xdr:sp macro="" textlink="">
      <xdr:nvSpPr>
        <xdr:cNvPr id="552" name="【学校施設】&#10;有形固定資産減価償却率該当値テキスト">
          <a:extLst>
            <a:ext uri="{FF2B5EF4-FFF2-40B4-BE49-F238E27FC236}">
              <a16:creationId xmlns:a16="http://schemas.microsoft.com/office/drawing/2014/main" xmlns="" id="{00000000-0008-0000-0100-000028020000}"/>
            </a:ext>
          </a:extLst>
        </xdr:cNvPr>
        <xdr:cNvSpPr txBox="1"/>
      </xdr:nvSpPr>
      <xdr:spPr>
        <a:xfrm>
          <a:off x="16357600"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23495</xdr:rowOff>
    </xdr:from>
    <xdr:to>
      <xdr:col>81</xdr:col>
      <xdr:colOff>101600</xdr:colOff>
      <xdr:row>60</xdr:row>
      <xdr:rowOff>125095</xdr:rowOff>
    </xdr:to>
    <xdr:sp macro="" textlink="">
      <xdr:nvSpPr>
        <xdr:cNvPr id="553" name="楕円 552">
          <a:extLst>
            <a:ext uri="{FF2B5EF4-FFF2-40B4-BE49-F238E27FC236}">
              <a16:creationId xmlns:a16="http://schemas.microsoft.com/office/drawing/2014/main" xmlns="" id="{00000000-0008-0000-0100-000029020000}"/>
            </a:ext>
          </a:extLst>
        </xdr:cNvPr>
        <xdr:cNvSpPr/>
      </xdr:nvSpPr>
      <xdr:spPr>
        <a:xfrm>
          <a:off x="154305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13335</xdr:rowOff>
    </xdr:from>
    <xdr:to>
      <xdr:col>85</xdr:col>
      <xdr:colOff>127000</xdr:colOff>
      <xdr:row>60</xdr:row>
      <xdr:rowOff>74295</xdr:rowOff>
    </xdr:to>
    <xdr:cxnSp macro="">
      <xdr:nvCxnSpPr>
        <xdr:cNvPr id="554" name="直線コネクタ 553">
          <a:extLst>
            <a:ext uri="{FF2B5EF4-FFF2-40B4-BE49-F238E27FC236}">
              <a16:creationId xmlns:a16="http://schemas.microsoft.com/office/drawing/2014/main" xmlns="" id="{00000000-0008-0000-0100-00002A020000}"/>
            </a:ext>
          </a:extLst>
        </xdr:cNvPr>
        <xdr:cNvCxnSpPr/>
      </xdr:nvCxnSpPr>
      <xdr:spPr>
        <a:xfrm flipV="1">
          <a:off x="15481300" y="1030033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166370</xdr:rowOff>
    </xdr:from>
    <xdr:to>
      <xdr:col>76</xdr:col>
      <xdr:colOff>165100</xdr:colOff>
      <xdr:row>60</xdr:row>
      <xdr:rowOff>96520</xdr:rowOff>
    </xdr:to>
    <xdr:sp macro="" textlink="">
      <xdr:nvSpPr>
        <xdr:cNvPr id="555" name="楕円 554">
          <a:extLst>
            <a:ext uri="{FF2B5EF4-FFF2-40B4-BE49-F238E27FC236}">
              <a16:creationId xmlns:a16="http://schemas.microsoft.com/office/drawing/2014/main" xmlns="" id="{00000000-0008-0000-0100-00002B020000}"/>
            </a:ext>
          </a:extLst>
        </xdr:cNvPr>
        <xdr:cNvSpPr/>
      </xdr:nvSpPr>
      <xdr:spPr>
        <a:xfrm>
          <a:off x="14541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45720</xdr:rowOff>
    </xdr:from>
    <xdr:to>
      <xdr:col>81</xdr:col>
      <xdr:colOff>50800</xdr:colOff>
      <xdr:row>60</xdr:row>
      <xdr:rowOff>74295</xdr:rowOff>
    </xdr:to>
    <xdr:cxnSp macro="">
      <xdr:nvCxnSpPr>
        <xdr:cNvPr id="556" name="直線コネクタ 555">
          <a:extLst>
            <a:ext uri="{FF2B5EF4-FFF2-40B4-BE49-F238E27FC236}">
              <a16:creationId xmlns:a16="http://schemas.microsoft.com/office/drawing/2014/main" xmlns="" id="{00000000-0008-0000-0100-00002C020000}"/>
            </a:ext>
          </a:extLst>
        </xdr:cNvPr>
        <xdr:cNvCxnSpPr/>
      </xdr:nvCxnSpPr>
      <xdr:spPr>
        <a:xfrm>
          <a:off x="14592300" y="103327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8255</xdr:rowOff>
    </xdr:from>
    <xdr:to>
      <xdr:col>72</xdr:col>
      <xdr:colOff>38100</xdr:colOff>
      <xdr:row>60</xdr:row>
      <xdr:rowOff>109855</xdr:rowOff>
    </xdr:to>
    <xdr:sp macro="" textlink="">
      <xdr:nvSpPr>
        <xdr:cNvPr id="557" name="楕円 556">
          <a:extLst>
            <a:ext uri="{FF2B5EF4-FFF2-40B4-BE49-F238E27FC236}">
              <a16:creationId xmlns:a16="http://schemas.microsoft.com/office/drawing/2014/main" xmlns="" id="{00000000-0008-0000-0100-00002D020000}"/>
            </a:ext>
          </a:extLst>
        </xdr:cNvPr>
        <xdr:cNvSpPr/>
      </xdr:nvSpPr>
      <xdr:spPr>
        <a:xfrm>
          <a:off x="136525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45720</xdr:rowOff>
    </xdr:from>
    <xdr:to>
      <xdr:col>76</xdr:col>
      <xdr:colOff>114300</xdr:colOff>
      <xdr:row>60</xdr:row>
      <xdr:rowOff>59055</xdr:rowOff>
    </xdr:to>
    <xdr:cxnSp macro="">
      <xdr:nvCxnSpPr>
        <xdr:cNvPr id="558" name="直線コネクタ 557">
          <a:extLst>
            <a:ext uri="{FF2B5EF4-FFF2-40B4-BE49-F238E27FC236}">
              <a16:creationId xmlns:a16="http://schemas.microsoft.com/office/drawing/2014/main" xmlns="" id="{00000000-0008-0000-0100-00002E020000}"/>
            </a:ext>
          </a:extLst>
        </xdr:cNvPr>
        <xdr:cNvCxnSpPr/>
      </xdr:nvCxnSpPr>
      <xdr:spPr>
        <a:xfrm flipV="1">
          <a:off x="13703300" y="1033272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160655</xdr:rowOff>
    </xdr:from>
    <xdr:to>
      <xdr:col>67</xdr:col>
      <xdr:colOff>101600</xdr:colOff>
      <xdr:row>60</xdr:row>
      <xdr:rowOff>90805</xdr:rowOff>
    </xdr:to>
    <xdr:sp macro="" textlink="">
      <xdr:nvSpPr>
        <xdr:cNvPr id="559" name="楕円 558">
          <a:extLst>
            <a:ext uri="{FF2B5EF4-FFF2-40B4-BE49-F238E27FC236}">
              <a16:creationId xmlns:a16="http://schemas.microsoft.com/office/drawing/2014/main" xmlns="" id="{00000000-0008-0000-0100-00002F020000}"/>
            </a:ext>
          </a:extLst>
        </xdr:cNvPr>
        <xdr:cNvSpPr/>
      </xdr:nvSpPr>
      <xdr:spPr>
        <a:xfrm>
          <a:off x="12763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40005</xdr:rowOff>
    </xdr:from>
    <xdr:to>
      <xdr:col>71</xdr:col>
      <xdr:colOff>177800</xdr:colOff>
      <xdr:row>60</xdr:row>
      <xdr:rowOff>59055</xdr:rowOff>
    </xdr:to>
    <xdr:cxnSp macro="">
      <xdr:nvCxnSpPr>
        <xdr:cNvPr id="560" name="直線コネクタ 559">
          <a:extLst>
            <a:ext uri="{FF2B5EF4-FFF2-40B4-BE49-F238E27FC236}">
              <a16:creationId xmlns:a16="http://schemas.microsoft.com/office/drawing/2014/main" xmlns="" id="{00000000-0008-0000-0100-000030020000}"/>
            </a:ext>
          </a:extLst>
        </xdr:cNvPr>
        <xdr:cNvCxnSpPr/>
      </xdr:nvCxnSpPr>
      <xdr:spPr>
        <a:xfrm>
          <a:off x="12814300" y="1032700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107332</xdr:rowOff>
    </xdr:from>
    <xdr:ext cx="405111" cy="259045"/>
    <xdr:sp macro="" textlink="">
      <xdr:nvSpPr>
        <xdr:cNvPr id="561" name="n_1aveValue【学校施設】&#10;有形固定資産減価償却率">
          <a:extLst>
            <a:ext uri="{FF2B5EF4-FFF2-40B4-BE49-F238E27FC236}">
              <a16:creationId xmlns:a16="http://schemas.microsoft.com/office/drawing/2014/main" xmlns="" id="{00000000-0008-0000-0100-000031020000}"/>
            </a:ext>
          </a:extLst>
        </xdr:cNvPr>
        <xdr:cNvSpPr txBox="1"/>
      </xdr:nvSpPr>
      <xdr:spPr>
        <a:xfrm>
          <a:off x="152660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97807</xdr:rowOff>
    </xdr:from>
    <xdr:ext cx="405111" cy="259045"/>
    <xdr:sp macro="" textlink="">
      <xdr:nvSpPr>
        <xdr:cNvPr id="562" name="n_2aveValue【学校施設】&#10;有形固定資産減価償却率">
          <a:extLst>
            <a:ext uri="{FF2B5EF4-FFF2-40B4-BE49-F238E27FC236}">
              <a16:creationId xmlns:a16="http://schemas.microsoft.com/office/drawing/2014/main" xmlns="" id="{00000000-0008-0000-0100-000032020000}"/>
            </a:ext>
          </a:extLst>
        </xdr:cNvPr>
        <xdr:cNvSpPr txBox="1"/>
      </xdr:nvSpPr>
      <xdr:spPr>
        <a:xfrm>
          <a:off x="14389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563" name="n_3aveValue【学校施設】&#10;有形固定資産減価償却率">
          <a:extLst>
            <a:ext uri="{FF2B5EF4-FFF2-40B4-BE49-F238E27FC236}">
              <a16:creationId xmlns:a16="http://schemas.microsoft.com/office/drawing/2014/main" xmlns="" id="{00000000-0008-0000-0100-000033020000}"/>
            </a:ext>
          </a:extLst>
        </xdr:cNvPr>
        <xdr:cNvSpPr txBox="1"/>
      </xdr:nvSpPr>
      <xdr:spPr>
        <a:xfrm>
          <a:off x="13500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89552</xdr:rowOff>
    </xdr:from>
    <xdr:ext cx="405111" cy="259045"/>
    <xdr:sp macro="" textlink="">
      <xdr:nvSpPr>
        <xdr:cNvPr id="564" name="n_4aveValue【学校施設】&#10;有形固定資産減価償却率">
          <a:extLst>
            <a:ext uri="{FF2B5EF4-FFF2-40B4-BE49-F238E27FC236}">
              <a16:creationId xmlns:a16="http://schemas.microsoft.com/office/drawing/2014/main" xmlns="" id="{00000000-0008-0000-0100-000034020000}"/>
            </a:ext>
          </a:extLst>
        </xdr:cNvPr>
        <xdr:cNvSpPr txBox="1"/>
      </xdr:nvSpPr>
      <xdr:spPr>
        <a:xfrm>
          <a:off x="12611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116222</xdr:rowOff>
    </xdr:from>
    <xdr:ext cx="405111" cy="259045"/>
    <xdr:sp macro="" textlink="">
      <xdr:nvSpPr>
        <xdr:cNvPr id="565" name="n_1mainValue【学校施設】&#10;有形固定資産減価償却率">
          <a:extLst>
            <a:ext uri="{FF2B5EF4-FFF2-40B4-BE49-F238E27FC236}">
              <a16:creationId xmlns:a16="http://schemas.microsoft.com/office/drawing/2014/main" xmlns="" id="{00000000-0008-0000-0100-000035020000}"/>
            </a:ext>
          </a:extLst>
        </xdr:cNvPr>
        <xdr:cNvSpPr txBox="1"/>
      </xdr:nvSpPr>
      <xdr:spPr>
        <a:xfrm>
          <a:off x="15266044"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87647</xdr:rowOff>
    </xdr:from>
    <xdr:ext cx="405111" cy="259045"/>
    <xdr:sp macro="" textlink="">
      <xdr:nvSpPr>
        <xdr:cNvPr id="566" name="n_2mainValue【学校施設】&#10;有形固定資産減価償却率">
          <a:extLst>
            <a:ext uri="{FF2B5EF4-FFF2-40B4-BE49-F238E27FC236}">
              <a16:creationId xmlns:a16="http://schemas.microsoft.com/office/drawing/2014/main" xmlns="" id="{00000000-0008-0000-0100-000036020000}"/>
            </a:ext>
          </a:extLst>
        </xdr:cNvPr>
        <xdr:cNvSpPr txBox="1"/>
      </xdr:nvSpPr>
      <xdr:spPr>
        <a:xfrm>
          <a:off x="14389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100982</xdr:rowOff>
    </xdr:from>
    <xdr:ext cx="405111" cy="259045"/>
    <xdr:sp macro="" textlink="">
      <xdr:nvSpPr>
        <xdr:cNvPr id="567" name="n_3mainValue【学校施設】&#10;有形固定資産減価償却率">
          <a:extLst>
            <a:ext uri="{FF2B5EF4-FFF2-40B4-BE49-F238E27FC236}">
              <a16:creationId xmlns:a16="http://schemas.microsoft.com/office/drawing/2014/main" xmlns="" id="{00000000-0008-0000-0100-000037020000}"/>
            </a:ext>
          </a:extLst>
        </xdr:cNvPr>
        <xdr:cNvSpPr txBox="1"/>
      </xdr:nvSpPr>
      <xdr:spPr>
        <a:xfrm>
          <a:off x="13500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107332</xdr:rowOff>
    </xdr:from>
    <xdr:ext cx="405111" cy="259045"/>
    <xdr:sp macro="" textlink="">
      <xdr:nvSpPr>
        <xdr:cNvPr id="568" name="n_4mainValue【学校施設】&#10;有形固定資産減価償却率">
          <a:extLst>
            <a:ext uri="{FF2B5EF4-FFF2-40B4-BE49-F238E27FC236}">
              <a16:creationId xmlns:a16="http://schemas.microsoft.com/office/drawing/2014/main" xmlns="" id="{00000000-0008-0000-0100-000038020000}"/>
            </a:ext>
          </a:extLst>
        </xdr:cNvPr>
        <xdr:cNvSpPr txBox="1"/>
      </xdr:nvSpPr>
      <xdr:spPr>
        <a:xfrm>
          <a:off x="126117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xmlns="" id="{00000000-0008-0000-0100-00003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xmlns="" id="{00000000-0008-0000-0100-00003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xmlns="" id="{00000000-0008-0000-0100-00003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xmlns="" id="{00000000-0008-0000-0100-00003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xmlns="" id="{00000000-0008-0000-0100-00003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xmlns="" id="{00000000-0008-0000-0100-00003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xmlns="" id="{00000000-0008-0000-0100-00003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xmlns="" id="{00000000-0008-0000-0100-000040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xmlns="" id="{00000000-0008-0000-0100-000041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xmlns="" id="{00000000-0008-0000-0100-000042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9" name="テキスト ボックス 578">
          <a:extLst>
            <a:ext uri="{FF2B5EF4-FFF2-40B4-BE49-F238E27FC236}">
              <a16:creationId xmlns:a16="http://schemas.microsoft.com/office/drawing/2014/main" xmlns="" id="{00000000-0008-0000-0100-000043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0" name="直線コネクタ 579">
          <a:extLst>
            <a:ext uri="{FF2B5EF4-FFF2-40B4-BE49-F238E27FC236}">
              <a16:creationId xmlns:a16="http://schemas.microsoft.com/office/drawing/2014/main" xmlns="" id="{00000000-0008-0000-0100-000044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1" name="テキスト ボックス 580">
          <a:extLst>
            <a:ext uri="{FF2B5EF4-FFF2-40B4-BE49-F238E27FC236}">
              <a16:creationId xmlns:a16="http://schemas.microsoft.com/office/drawing/2014/main" xmlns="" id="{00000000-0008-0000-0100-000045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2" name="直線コネクタ 581">
          <a:extLst>
            <a:ext uri="{FF2B5EF4-FFF2-40B4-BE49-F238E27FC236}">
              <a16:creationId xmlns:a16="http://schemas.microsoft.com/office/drawing/2014/main" xmlns="" id="{00000000-0008-0000-0100-000046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3" name="テキスト ボックス 582">
          <a:extLst>
            <a:ext uri="{FF2B5EF4-FFF2-40B4-BE49-F238E27FC236}">
              <a16:creationId xmlns:a16="http://schemas.microsoft.com/office/drawing/2014/main" xmlns="" id="{00000000-0008-0000-0100-000047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a:extLst>
            <a:ext uri="{FF2B5EF4-FFF2-40B4-BE49-F238E27FC236}">
              <a16:creationId xmlns:a16="http://schemas.microsoft.com/office/drawing/2014/main" xmlns="" id="{00000000-0008-0000-0100-000048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5" name="テキスト ボックス 584">
          <a:extLst>
            <a:ext uri="{FF2B5EF4-FFF2-40B4-BE49-F238E27FC236}">
              <a16:creationId xmlns:a16="http://schemas.microsoft.com/office/drawing/2014/main" xmlns="" id="{00000000-0008-0000-0100-000049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6" name="直線コネクタ 585">
          <a:extLst>
            <a:ext uri="{FF2B5EF4-FFF2-40B4-BE49-F238E27FC236}">
              <a16:creationId xmlns:a16="http://schemas.microsoft.com/office/drawing/2014/main" xmlns="" id="{00000000-0008-0000-0100-00004A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7" name="テキスト ボックス 586">
          <a:extLst>
            <a:ext uri="{FF2B5EF4-FFF2-40B4-BE49-F238E27FC236}">
              <a16:creationId xmlns:a16="http://schemas.microsoft.com/office/drawing/2014/main" xmlns="" id="{00000000-0008-0000-0100-00004B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8" name="直線コネクタ 587">
          <a:extLst>
            <a:ext uri="{FF2B5EF4-FFF2-40B4-BE49-F238E27FC236}">
              <a16:creationId xmlns:a16="http://schemas.microsoft.com/office/drawing/2014/main" xmlns="" id="{00000000-0008-0000-0100-00004C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9" name="テキスト ボックス 588">
          <a:extLst>
            <a:ext uri="{FF2B5EF4-FFF2-40B4-BE49-F238E27FC236}">
              <a16:creationId xmlns:a16="http://schemas.microsoft.com/office/drawing/2014/main" xmlns="" id="{00000000-0008-0000-0100-00004D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xmlns="" id="{00000000-0008-0000-0100-00004E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xmlns="" id="{00000000-0008-0000-0100-00004F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xmlns="" id="{00000000-0008-0000-0100-000050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593" name="直線コネクタ 592">
          <a:extLst>
            <a:ext uri="{FF2B5EF4-FFF2-40B4-BE49-F238E27FC236}">
              <a16:creationId xmlns:a16="http://schemas.microsoft.com/office/drawing/2014/main" xmlns="" id="{00000000-0008-0000-0100-000051020000}"/>
            </a:ext>
          </a:extLst>
        </xdr:cNvPr>
        <xdr:cNvCxnSpPr/>
      </xdr:nvCxnSpPr>
      <xdr:spPr>
        <a:xfrm flipV="1">
          <a:off x="22160864" y="9520428"/>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594" name="【学校施設】&#10;一人当たり面積最小値テキスト">
          <a:extLst>
            <a:ext uri="{FF2B5EF4-FFF2-40B4-BE49-F238E27FC236}">
              <a16:creationId xmlns:a16="http://schemas.microsoft.com/office/drawing/2014/main" xmlns="" id="{00000000-0008-0000-0100-000052020000}"/>
            </a:ext>
          </a:extLst>
        </xdr:cNvPr>
        <xdr:cNvSpPr txBox="1"/>
      </xdr:nvSpPr>
      <xdr:spPr>
        <a:xfrm>
          <a:off x="22199600" y="1106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595" name="直線コネクタ 594">
          <a:extLst>
            <a:ext uri="{FF2B5EF4-FFF2-40B4-BE49-F238E27FC236}">
              <a16:creationId xmlns:a16="http://schemas.microsoft.com/office/drawing/2014/main" xmlns="" id="{00000000-0008-0000-0100-000053020000}"/>
            </a:ext>
          </a:extLst>
        </xdr:cNvPr>
        <xdr:cNvCxnSpPr/>
      </xdr:nvCxnSpPr>
      <xdr:spPr>
        <a:xfrm>
          <a:off x="22072600" y="11058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596" name="【学校施設】&#10;一人当たり面積最大値テキスト">
          <a:extLst>
            <a:ext uri="{FF2B5EF4-FFF2-40B4-BE49-F238E27FC236}">
              <a16:creationId xmlns:a16="http://schemas.microsoft.com/office/drawing/2014/main" xmlns="" id="{00000000-0008-0000-0100-000054020000}"/>
            </a:ext>
          </a:extLst>
        </xdr:cNvPr>
        <xdr:cNvSpPr txBox="1"/>
      </xdr:nvSpPr>
      <xdr:spPr>
        <a:xfrm>
          <a:off x="22199600" y="929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597" name="直線コネクタ 596">
          <a:extLst>
            <a:ext uri="{FF2B5EF4-FFF2-40B4-BE49-F238E27FC236}">
              <a16:creationId xmlns:a16="http://schemas.microsoft.com/office/drawing/2014/main" xmlns="" id="{00000000-0008-0000-0100-000055020000}"/>
            </a:ext>
          </a:extLst>
        </xdr:cNvPr>
        <xdr:cNvCxnSpPr/>
      </xdr:nvCxnSpPr>
      <xdr:spPr>
        <a:xfrm>
          <a:off x="22072600" y="952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3700</xdr:rowOff>
    </xdr:from>
    <xdr:ext cx="469744" cy="259045"/>
    <xdr:sp macro="" textlink="">
      <xdr:nvSpPr>
        <xdr:cNvPr id="598" name="【学校施設】&#10;一人当たり面積平均値テキスト">
          <a:extLst>
            <a:ext uri="{FF2B5EF4-FFF2-40B4-BE49-F238E27FC236}">
              <a16:creationId xmlns:a16="http://schemas.microsoft.com/office/drawing/2014/main" xmlns="" id="{00000000-0008-0000-0100-000056020000}"/>
            </a:ext>
          </a:extLst>
        </xdr:cNvPr>
        <xdr:cNvSpPr txBox="1"/>
      </xdr:nvSpPr>
      <xdr:spPr>
        <a:xfrm>
          <a:off x="22199600" y="10290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599" name="フローチャート: 判断 598">
          <a:extLst>
            <a:ext uri="{FF2B5EF4-FFF2-40B4-BE49-F238E27FC236}">
              <a16:creationId xmlns:a16="http://schemas.microsoft.com/office/drawing/2014/main" xmlns="" id="{00000000-0008-0000-0100-000057020000}"/>
            </a:ext>
          </a:extLst>
        </xdr:cNvPr>
        <xdr:cNvSpPr/>
      </xdr:nvSpPr>
      <xdr:spPr>
        <a:xfrm>
          <a:off x="22110700" y="104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600" name="フローチャート: 判断 599">
          <a:extLst>
            <a:ext uri="{FF2B5EF4-FFF2-40B4-BE49-F238E27FC236}">
              <a16:creationId xmlns:a16="http://schemas.microsoft.com/office/drawing/2014/main" xmlns="" id="{00000000-0008-0000-0100-000058020000}"/>
            </a:ext>
          </a:extLst>
        </xdr:cNvPr>
        <xdr:cNvSpPr/>
      </xdr:nvSpPr>
      <xdr:spPr>
        <a:xfrm>
          <a:off x="21272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601" name="フローチャート: 判断 600">
          <a:extLst>
            <a:ext uri="{FF2B5EF4-FFF2-40B4-BE49-F238E27FC236}">
              <a16:creationId xmlns:a16="http://schemas.microsoft.com/office/drawing/2014/main" xmlns="" id="{00000000-0008-0000-0100-000059020000}"/>
            </a:ext>
          </a:extLst>
        </xdr:cNvPr>
        <xdr:cNvSpPr/>
      </xdr:nvSpPr>
      <xdr:spPr>
        <a:xfrm>
          <a:off x="20383500" y="1045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26543</xdr:rowOff>
    </xdr:from>
    <xdr:to>
      <xdr:col>102</xdr:col>
      <xdr:colOff>165100</xdr:colOff>
      <xdr:row>61</xdr:row>
      <xdr:rowOff>128143</xdr:rowOff>
    </xdr:to>
    <xdr:sp macro="" textlink="">
      <xdr:nvSpPr>
        <xdr:cNvPr id="602" name="フローチャート: 判断 601">
          <a:extLst>
            <a:ext uri="{FF2B5EF4-FFF2-40B4-BE49-F238E27FC236}">
              <a16:creationId xmlns:a16="http://schemas.microsoft.com/office/drawing/2014/main" xmlns="" id="{00000000-0008-0000-0100-00005A020000}"/>
            </a:ext>
          </a:extLst>
        </xdr:cNvPr>
        <xdr:cNvSpPr/>
      </xdr:nvSpPr>
      <xdr:spPr>
        <a:xfrm>
          <a:off x="19494500" y="104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24638</xdr:rowOff>
    </xdr:from>
    <xdr:to>
      <xdr:col>98</xdr:col>
      <xdr:colOff>38100</xdr:colOff>
      <xdr:row>61</xdr:row>
      <xdr:rowOff>126238</xdr:rowOff>
    </xdr:to>
    <xdr:sp macro="" textlink="">
      <xdr:nvSpPr>
        <xdr:cNvPr id="603" name="フローチャート: 判断 602">
          <a:extLst>
            <a:ext uri="{FF2B5EF4-FFF2-40B4-BE49-F238E27FC236}">
              <a16:creationId xmlns:a16="http://schemas.microsoft.com/office/drawing/2014/main" xmlns="" id="{00000000-0008-0000-0100-00005B020000}"/>
            </a:ext>
          </a:extLst>
        </xdr:cNvPr>
        <xdr:cNvSpPr/>
      </xdr:nvSpPr>
      <xdr:spPr>
        <a:xfrm>
          <a:off x="18605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xmlns="" id="{00000000-0008-0000-0100-00005C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xmlns="" id="{00000000-0008-0000-0100-00005D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xmlns="" id="{00000000-0008-0000-0100-00005E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xmlns="" id="{00000000-0008-0000-0100-00005F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xmlns="" id="{00000000-0008-0000-0100-000060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132461</xdr:rowOff>
    </xdr:from>
    <xdr:to>
      <xdr:col>116</xdr:col>
      <xdr:colOff>114300</xdr:colOff>
      <xdr:row>62</xdr:row>
      <xdr:rowOff>62611</xdr:rowOff>
    </xdr:to>
    <xdr:sp macro="" textlink="">
      <xdr:nvSpPr>
        <xdr:cNvPr id="609" name="楕円 608">
          <a:extLst>
            <a:ext uri="{FF2B5EF4-FFF2-40B4-BE49-F238E27FC236}">
              <a16:creationId xmlns:a16="http://schemas.microsoft.com/office/drawing/2014/main" xmlns="" id="{00000000-0008-0000-0100-000061020000}"/>
            </a:ext>
          </a:extLst>
        </xdr:cNvPr>
        <xdr:cNvSpPr/>
      </xdr:nvSpPr>
      <xdr:spPr>
        <a:xfrm>
          <a:off x="22110700" y="1059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110888</xdr:rowOff>
    </xdr:from>
    <xdr:ext cx="469744" cy="259045"/>
    <xdr:sp macro="" textlink="">
      <xdr:nvSpPr>
        <xdr:cNvPr id="610" name="【学校施設】&#10;一人当たり面積該当値テキスト">
          <a:extLst>
            <a:ext uri="{FF2B5EF4-FFF2-40B4-BE49-F238E27FC236}">
              <a16:creationId xmlns:a16="http://schemas.microsoft.com/office/drawing/2014/main" xmlns="" id="{00000000-0008-0000-0100-000062020000}"/>
            </a:ext>
          </a:extLst>
        </xdr:cNvPr>
        <xdr:cNvSpPr txBox="1"/>
      </xdr:nvSpPr>
      <xdr:spPr>
        <a:xfrm>
          <a:off x="22199600" y="10569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132080</xdr:rowOff>
    </xdr:from>
    <xdr:to>
      <xdr:col>112</xdr:col>
      <xdr:colOff>38100</xdr:colOff>
      <xdr:row>62</xdr:row>
      <xdr:rowOff>62230</xdr:rowOff>
    </xdr:to>
    <xdr:sp macro="" textlink="">
      <xdr:nvSpPr>
        <xdr:cNvPr id="611" name="楕円 610">
          <a:extLst>
            <a:ext uri="{FF2B5EF4-FFF2-40B4-BE49-F238E27FC236}">
              <a16:creationId xmlns:a16="http://schemas.microsoft.com/office/drawing/2014/main" xmlns="" id="{00000000-0008-0000-0100-000063020000}"/>
            </a:ext>
          </a:extLst>
        </xdr:cNvPr>
        <xdr:cNvSpPr/>
      </xdr:nvSpPr>
      <xdr:spPr>
        <a:xfrm>
          <a:off x="21272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11430</xdr:rowOff>
    </xdr:from>
    <xdr:to>
      <xdr:col>116</xdr:col>
      <xdr:colOff>63500</xdr:colOff>
      <xdr:row>62</xdr:row>
      <xdr:rowOff>11811</xdr:rowOff>
    </xdr:to>
    <xdr:cxnSp macro="">
      <xdr:nvCxnSpPr>
        <xdr:cNvPr id="612" name="直線コネクタ 611">
          <a:extLst>
            <a:ext uri="{FF2B5EF4-FFF2-40B4-BE49-F238E27FC236}">
              <a16:creationId xmlns:a16="http://schemas.microsoft.com/office/drawing/2014/main" xmlns="" id="{00000000-0008-0000-0100-000064020000}"/>
            </a:ext>
          </a:extLst>
        </xdr:cNvPr>
        <xdr:cNvCxnSpPr/>
      </xdr:nvCxnSpPr>
      <xdr:spPr>
        <a:xfrm>
          <a:off x="21323300" y="10641330"/>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119507</xdr:rowOff>
    </xdr:from>
    <xdr:to>
      <xdr:col>107</xdr:col>
      <xdr:colOff>101600</xdr:colOff>
      <xdr:row>62</xdr:row>
      <xdr:rowOff>49657</xdr:rowOff>
    </xdr:to>
    <xdr:sp macro="" textlink="">
      <xdr:nvSpPr>
        <xdr:cNvPr id="613" name="楕円 612">
          <a:extLst>
            <a:ext uri="{FF2B5EF4-FFF2-40B4-BE49-F238E27FC236}">
              <a16:creationId xmlns:a16="http://schemas.microsoft.com/office/drawing/2014/main" xmlns="" id="{00000000-0008-0000-0100-000065020000}"/>
            </a:ext>
          </a:extLst>
        </xdr:cNvPr>
        <xdr:cNvSpPr/>
      </xdr:nvSpPr>
      <xdr:spPr>
        <a:xfrm>
          <a:off x="20383500" y="1057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170307</xdr:rowOff>
    </xdr:from>
    <xdr:to>
      <xdr:col>111</xdr:col>
      <xdr:colOff>177800</xdr:colOff>
      <xdr:row>62</xdr:row>
      <xdr:rowOff>11430</xdr:rowOff>
    </xdr:to>
    <xdr:cxnSp macro="">
      <xdr:nvCxnSpPr>
        <xdr:cNvPr id="614" name="直線コネクタ 613">
          <a:extLst>
            <a:ext uri="{FF2B5EF4-FFF2-40B4-BE49-F238E27FC236}">
              <a16:creationId xmlns:a16="http://schemas.microsoft.com/office/drawing/2014/main" xmlns="" id="{00000000-0008-0000-0100-000066020000}"/>
            </a:ext>
          </a:extLst>
        </xdr:cNvPr>
        <xdr:cNvCxnSpPr/>
      </xdr:nvCxnSpPr>
      <xdr:spPr>
        <a:xfrm>
          <a:off x="20434300" y="10628757"/>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117221</xdr:rowOff>
    </xdr:from>
    <xdr:to>
      <xdr:col>102</xdr:col>
      <xdr:colOff>165100</xdr:colOff>
      <xdr:row>62</xdr:row>
      <xdr:rowOff>47371</xdr:rowOff>
    </xdr:to>
    <xdr:sp macro="" textlink="">
      <xdr:nvSpPr>
        <xdr:cNvPr id="615" name="楕円 614">
          <a:extLst>
            <a:ext uri="{FF2B5EF4-FFF2-40B4-BE49-F238E27FC236}">
              <a16:creationId xmlns:a16="http://schemas.microsoft.com/office/drawing/2014/main" xmlns="" id="{00000000-0008-0000-0100-000067020000}"/>
            </a:ext>
          </a:extLst>
        </xdr:cNvPr>
        <xdr:cNvSpPr/>
      </xdr:nvSpPr>
      <xdr:spPr>
        <a:xfrm>
          <a:off x="19494500" y="1057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168021</xdr:rowOff>
    </xdr:from>
    <xdr:to>
      <xdr:col>107</xdr:col>
      <xdr:colOff>50800</xdr:colOff>
      <xdr:row>61</xdr:row>
      <xdr:rowOff>170307</xdr:rowOff>
    </xdr:to>
    <xdr:cxnSp macro="">
      <xdr:nvCxnSpPr>
        <xdr:cNvPr id="616" name="直線コネクタ 615">
          <a:extLst>
            <a:ext uri="{FF2B5EF4-FFF2-40B4-BE49-F238E27FC236}">
              <a16:creationId xmlns:a16="http://schemas.microsoft.com/office/drawing/2014/main" xmlns="" id="{00000000-0008-0000-0100-000068020000}"/>
            </a:ext>
          </a:extLst>
        </xdr:cNvPr>
        <xdr:cNvCxnSpPr/>
      </xdr:nvCxnSpPr>
      <xdr:spPr>
        <a:xfrm>
          <a:off x="19545300" y="1062647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107315</xdr:rowOff>
    </xdr:from>
    <xdr:to>
      <xdr:col>98</xdr:col>
      <xdr:colOff>38100</xdr:colOff>
      <xdr:row>62</xdr:row>
      <xdr:rowOff>37465</xdr:rowOff>
    </xdr:to>
    <xdr:sp macro="" textlink="">
      <xdr:nvSpPr>
        <xdr:cNvPr id="617" name="楕円 616">
          <a:extLst>
            <a:ext uri="{FF2B5EF4-FFF2-40B4-BE49-F238E27FC236}">
              <a16:creationId xmlns:a16="http://schemas.microsoft.com/office/drawing/2014/main" xmlns="" id="{00000000-0008-0000-0100-000069020000}"/>
            </a:ext>
          </a:extLst>
        </xdr:cNvPr>
        <xdr:cNvSpPr/>
      </xdr:nvSpPr>
      <xdr:spPr>
        <a:xfrm>
          <a:off x="186055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158115</xdr:rowOff>
    </xdr:from>
    <xdr:to>
      <xdr:col>102</xdr:col>
      <xdr:colOff>114300</xdr:colOff>
      <xdr:row>61</xdr:row>
      <xdr:rowOff>168021</xdr:rowOff>
    </xdr:to>
    <xdr:cxnSp macro="">
      <xdr:nvCxnSpPr>
        <xdr:cNvPr id="618" name="直線コネクタ 617">
          <a:extLst>
            <a:ext uri="{FF2B5EF4-FFF2-40B4-BE49-F238E27FC236}">
              <a16:creationId xmlns:a16="http://schemas.microsoft.com/office/drawing/2014/main" xmlns="" id="{00000000-0008-0000-0100-00006A020000}"/>
            </a:ext>
          </a:extLst>
        </xdr:cNvPr>
        <xdr:cNvCxnSpPr/>
      </xdr:nvCxnSpPr>
      <xdr:spPr>
        <a:xfrm>
          <a:off x="18656300" y="10616565"/>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111142</xdr:rowOff>
    </xdr:from>
    <xdr:ext cx="469744" cy="259045"/>
    <xdr:sp macro="" textlink="">
      <xdr:nvSpPr>
        <xdr:cNvPr id="619" name="n_1aveValue【学校施設】&#10;一人当たり面積">
          <a:extLst>
            <a:ext uri="{FF2B5EF4-FFF2-40B4-BE49-F238E27FC236}">
              <a16:creationId xmlns:a16="http://schemas.microsoft.com/office/drawing/2014/main" xmlns="" id="{00000000-0008-0000-0100-00006B020000}"/>
            </a:ext>
          </a:extLst>
        </xdr:cNvPr>
        <xdr:cNvSpPr txBox="1"/>
      </xdr:nvSpPr>
      <xdr:spPr>
        <a:xfrm>
          <a:off x="21075727" y="1022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116095</xdr:rowOff>
    </xdr:from>
    <xdr:ext cx="469744" cy="259045"/>
    <xdr:sp macro="" textlink="">
      <xdr:nvSpPr>
        <xdr:cNvPr id="620" name="n_2aveValue【学校施設】&#10;一人当たり面積">
          <a:extLst>
            <a:ext uri="{FF2B5EF4-FFF2-40B4-BE49-F238E27FC236}">
              <a16:creationId xmlns:a16="http://schemas.microsoft.com/office/drawing/2014/main" xmlns="" id="{00000000-0008-0000-0100-00006C020000}"/>
            </a:ext>
          </a:extLst>
        </xdr:cNvPr>
        <xdr:cNvSpPr txBox="1"/>
      </xdr:nvSpPr>
      <xdr:spPr>
        <a:xfrm>
          <a:off x="20199427" y="1023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144670</xdr:rowOff>
    </xdr:from>
    <xdr:ext cx="469744" cy="259045"/>
    <xdr:sp macro="" textlink="">
      <xdr:nvSpPr>
        <xdr:cNvPr id="621" name="n_3aveValue【学校施設】&#10;一人当たり面積">
          <a:extLst>
            <a:ext uri="{FF2B5EF4-FFF2-40B4-BE49-F238E27FC236}">
              <a16:creationId xmlns:a16="http://schemas.microsoft.com/office/drawing/2014/main" xmlns="" id="{00000000-0008-0000-0100-00006D020000}"/>
            </a:ext>
          </a:extLst>
        </xdr:cNvPr>
        <xdr:cNvSpPr txBox="1"/>
      </xdr:nvSpPr>
      <xdr:spPr>
        <a:xfrm>
          <a:off x="19310427" y="1026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142765</xdr:rowOff>
    </xdr:from>
    <xdr:ext cx="469744" cy="259045"/>
    <xdr:sp macro="" textlink="">
      <xdr:nvSpPr>
        <xdr:cNvPr id="622" name="n_4aveValue【学校施設】&#10;一人当たり面積">
          <a:extLst>
            <a:ext uri="{FF2B5EF4-FFF2-40B4-BE49-F238E27FC236}">
              <a16:creationId xmlns:a16="http://schemas.microsoft.com/office/drawing/2014/main" xmlns="" id="{00000000-0008-0000-0100-00006E020000}"/>
            </a:ext>
          </a:extLst>
        </xdr:cNvPr>
        <xdr:cNvSpPr txBox="1"/>
      </xdr:nvSpPr>
      <xdr:spPr>
        <a:xfrm>
          <a:off x="18421427" y="1025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53357</xdr:rowOff>
    </xdr:from>
    <xdr:ext cx="469744" cy="259045"/>
    <xdr:sp macro="" textlink="">
      <xdr:nvSpPr>
        <xdr:cNvPr id="623" name="n_1mainValue【学校施設】&#10;一人当たり面積">
          <a:extLst>
            <a:ext uri="{FF2B5EF4-FFF2-40B4-BE49-F238E27FC236}">
              <a16:creationId xmlns:a16="http://schemas.microsoft.com/office/drawing/2014/main" xmlns="" id="{00000000-0008-0000-0100-00006F020000}"/>
            </a:ext>
          </a:extLst>
        </xdr:cNvPr>
        <xdr:cNvSpPr txBox="1"/>
      </xdr:nvSpPr>
      <xdr:spPr>
        <a:xfrm>
          <a:off x="21075727" y="106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40784</xdr:rowOff>
    </xdr:from>
    <xdr:ext cx="469744" cy="259045"/>
    <xdr:sp macro="" textlink="">
      <xdr:nvSpPr>
        <xdr:cNvPr id="624" name="n_2mainValue【学校施設】&#10;一人当たり面積">
          <a:extLst>
            <a:ext uri="{FF2B5EF4-FFF2-40B4-BE49-F238E27FC236}">
              <a16:creationId xmlns:a16="http://schemas.microsoft.com/office/drawing/2014/main" xmlns="" id="{00000000-0008-0000-0100-000070020000}"/>
            </a:ext>
          </a:extLst>
        </xdr:cNvPr>
        <xdr:cNvSpPr txBox="1"/>
      </xdr:nvSpPr>
      <xdr:spPr>
        <a:xfrm>
          <a:off x="20199427" y="1067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38498</xdr:rowOff>
    </xdr:from>
    <xdr:ext cx="469744" cy="259045"/>
    <xdr:sp macro="" textlink="">
      <xdr:nvSpPr>
        <xdr:cNvPr id="625" name="n_3mainValue【学校施設】&#10;一人当たり面積">
          <a:extLst>
            <a:ext uri="{FF2B5EF4-FFF2-40B4-BE49-F238E27FC236}">
              <a16:creationId xmlns:a16="http://schemas.microsoft.com/office/drawing/2014/main" xmlns="" id="{00000000-0008-0000-0100-000071020000}"/>
            </a:ext>
          </a:extLst>
        </xdr:cNvPr>
        <xdr:cNvSpPr txBox="1"/>
      </xdr:nvSpPr>
      <xdr:spPr>
        <a:xfrm>
          <a:off x="19310427" y="1066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28592</xdr:rowOff>
    </xdr:from>
    <xdr:ext cx="469744" cy="259045"/>
    <xdr:sp macro="" textlink="">
      <xdr:nvSpPr>
        <xdr:cNvPr id="626" name="n_4mainValue【学校施設】&#10;一人当たり面積">
          <a:extLst>
            <a:ext uri="{FF2B5EF4-FFF2-40B4-BE49-F238E27FC236}">
              <a16:creationId xmlns:a16="http://schemas.microsoft.com/office/drawing/2014/main" xmlns="" id="{00000000-0008-0000-0100-000072020000}"/>
            </a:ext>
          </a:extLst>
        </xdr:cNvPr>
        <xdr:cNvSpPr txBox="1"/>
      </xdr:nvSpPr>
      <xdr:spPr>
        <a:xfrm>
          <a:off x="18421427" y="1065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xmlns="" id="{00000000-0008-0000-0100-00007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xmlns="" id="{00000000-0008-0000-0100-00007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xmlns="" id="{00000000-0008-0000-0100-00007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xmlns="" id="{00000000-0008-0000-0100-00007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xmlns="" id="{00000000-0008-0000-0100-00007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xmlns="" id="{00000000-0008-0000-0100-00007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xmlns="" id="{00000000-0008-0000-0100-00007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xmlns="" id="{00000000-0008-0000-0100-00007A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5" name="正方形/長方形 634">
          <a:extLst>
            <a:ext uri="{FF2B5EF4-FFF2-40B4-BE49-F238E27FC236}">
              <a16:creationId xmlns:a16="http://schemas.microsoft.com/office/drawing/2014/main" xmlns="" id="{00000000-0008-0000-0100-00007B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6" name="正方形/長方形 635">
          <a:extLst>
            <a:ext uri="{FF2B5EF4-FFF2-40B4-BE49-F238E27FC236}">
              <a16:creationId xmlns:a16="http://schemas.microsoft.com/office/drawing/2014/main" xmlns="" id="{00000000-0008-0000-0100-00007C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7" name="正方形/長方形 636">
          <a:extLst>
            <a:ext uri="{FF2B5EF4-FFF2-40B4-BE49-F238E27FC236}">
              <a16:creationId xmlns:a16="http://schemas.microsoft.com/office/drawing/2014/main" xmlns="" id="{00000000-0008-0000-0100-00007D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8" name="正方形/長方形 637">
          <a:extLst>
            <a:ext uri="{FF2B5EF4-FFF2-40B4-BE49-F238E27FC236}">
              <a16:creationId xmlns:a16="http://schemas.microsoft.com/office/drawing/2014/main" xmlns="" id="{00000000-0008-0000-0100-00007E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9" name="正方形/長方形 638">
          <a:extLst>
            <a:ext uri="{FF2B5EF4-FFF2-40B4-BE49-F238E27FC236}">
              <a16:creationId xmlns:a16="http://schemas.microsoft.com/office/drawing/2014/main" xmlns="" id="{00000000-0008-0000-0100-00007F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0" name="正方形/長方形 639">
          <a:extLst>
            <a:ext uri="{FF2B5EF4-FFF2-40B4-BE49-F238E27FC236}">
              <a16:creationId xmlns:a16="http://schemas.microsoft.com/office/drawing/2014/main" xmlns="" id="{00000000-0008-0000-0100-000080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1" name="正方形/長方形 640">
          <a:extLst>
            <a:ext uri="{FF2B5EF4-FFF2-40B4-BE49-F238E27FC236}">
              <a16:creationId xmlns:a16="http://schemas.microsoft.com/office/drawing/2014/main" xmlns="" id="{00000000-0008-0000-0100-000081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2" name="正方形/長方形 641">
          <a:extLst>
            <a:ext uri="{FF2B5EF4-FFF2-40B4-BE49-F238E27FC236}">
              <a16:creationId xmlns:a16="http://schemas.microsoft.com/office/drawing/2014/main" xmlns="" id="{00000000-0008-0000-0100-000082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xmlns="" id="{00000000-0008-0000-0100-000083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xmlns="" id="{00000000-0008-0000-0100-000084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xmlns="" id="{00000000-0008-0000-0100-000085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xmlns="" id="{00000000-0008-0000-0100-000086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xmlns="" id="{00000000-0008-0000-0100-000087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xmlns="" id="{00000000-0008-0000-0100-000088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xmlns="" id="{00000000-0008-0000-0100-000089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xmlns="" id="{00000000-0008-0000-0100-00008A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xmlns="" id="{00000000-0008-0000-0100-00008B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xmlns="" id="{00000000-0008-0000-0100-00008C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xmlns="" id="{00000000-0008-0000-0100-00008D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4" name="直線コネクタ 653">
          <a:extLst>
            <a:ext uri="{FF2B5EF4-FFF2-40B4-BE49-F238E27FC236}">
              <a16:creationId xmlns:a16="http://schemas.microsoft.com/office/drawing/2014/main" xmlns="" id="{00000000-0008-0000-0100-00008E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5" name="テキスト ボックス 654">
          <a:extLst>
            <a:ext uri="{FF2B5EF4-FFF2-40B4-BE49-F238E27FC236}">
              <a16:creationId xmlns:a16="http://schemas.microsoft.com/office/drawing/2014/main" xmlns="" id="{00000000-0008-0000-0100-00008F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6" name="直線コネクタ 655">
          <a:extLst>
            <a:ext uri="{FF2B5EF4-FFF2-40B4-BE49-F238E27FC236}">
              <a16:creationId xmlns:a16="http://schemas.microsoft.com/office/drawing/2014/main" xmlns="" id="{00000000-0008-0000-0100-000090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7" name="テキスト ボックス 656">
          <a:extLst>
            <a:ext uri="{FF2B5EF4-FFF2-40B4-BE49-F238E27FC236}">
              <a16:creationId xmlns:a16="http://schemas.microsoft.com/office/drawing/2014/main" xmlns="" id="{00000000-0008-0000-0100-000091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8" name="直線コネクタ 657">
          <a:extLst>
            <a:ext uri="{FF2B5EF4-FFF2-40B4-BE49-F238E27FC236}">
              <a16:creationId xmlns:a16="http://schemas.microsoft.com/office/drawing/2014/main" xmlns="" id="{00000000-0008-0000-0100-000092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9" name="テキスト ボックス 658">
          <a:extLst>
            <a:ext uri="{FF2B5EF4-FFF2-40B4-BE49-F238E27FC236}">
              <a16:creationId xmlns:a16="http://schemas.microsoft.com/office/drawing/2014/main" xmlns="" id="{00000000-0008-0000-0100-000093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0" name="直線コネクタ 659">
          <a:extLst>
            <a:ext uri="{FF2B5EF4-FFF2-40B4-BE49-F238E27FC236}">
              <a16:creationId xmlns:a16="http://schemas.microsoft.com/office/drawing/2014/main" xmlns="" id="{00000000-0008-0000-0100-000094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1" name="テキスト ボックス 660">
          <a:extLst>
            <a:ext uri="{FF2B5EF4-FFF2-40B4-BE49-F238E27FC236}">
              <a16:creationId xmlns:a16="http://schemas.microsoft.com/office/drawing/2014/main" xmlns="" id="{00000000-0008-0000-0100-000095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2" name="直線コネクタ 661">
          <a:extLst>
            <a:ext uri="{FF2B5EF4-FFF2-40B4-BE49-F238E27FC236}">
              <a16:creationId xmlns:a16="http://schemas.microsoft.com/office/drawing/2014/main" xmlns="" id="{00000000-0008-0000-0100-000096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3" name="テキスト ボックス 662">
          <a:extLst>
            <a:ext uri="{FF2B5EF4-FFF2-40B4-BE49-F238E27FC236}">
              <a16:creationId xmlns:a16="http://schemas.microsoft.com/office/drawing/2014/main" xmlns="" id="{00000000-0008-0000-0100-000097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xmlns="" id="{00000000-0008-0000-0100-000098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5" name="テキスト ボックス 664">
          <a:extLst>
            <a:ext uri="{FF2B5EF4-FFF2-40B4-BE49-F238E27FC236}">
              <a16:creationId xmlns:a16="http://schemas.microsoft.com/office/drawing/2014/main" xmlns="" id="{00000000-0008-0000-0100-000099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6" name="【公民館】&#10;有形固定資産減価償却率グラフ枠">
          <a:extLst>
            <a:ext uri="{FF2B5EF4-FFF2-40B4-BE49-F238E27FC236}">
              <a16:creationId xmlns:a16="http://schemas.microsoft.com/office/drawing/2014/main" xmlns="" id="{00000000-0008-0000-0100-00009A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667" name="直線コネクタ 666">
          <a:extLst>
            <a:ext uri="{FF2B5EF4-FFF2-40B4-BE49-F238E27FC236}">
              <a16:creationId xmlns:a16="http://schemas.microsoft.com/office/drawing/2014/main" xmlns="" id="{00000000-0008-0000-0100-00009B020000}"/>
            </a:ext>
          </a:extLst>
        </xdr:cNvPr>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8" name="【公民館】&#10;有形固定資産減価償却率最小値テキスト">
          <a:extLst>
            <a:ext uri="{FF2B5EF4-FFF2-40B4-BE49-F238E27FC236}">
              <a16:creationId xmlns:a16="http://schemas.microsoft.com/office/drawing/2014/main" xmlns="" id="{00000000-0008-0000-0100-00009C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9" name="直線コネクタ 668">
          <a:extLst>
            <a:ext uri="{FF2B5EF4-FFF2-40B4-BE49-F238E27FC236}">
              <a16:creationId xmlns:a16="http://schemas.microsoft.com/office/drawing/2014/main" xmlns="" id="{00000000-0008-0000-0100-00009D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670" name="【公民館】&#10;有形固定資産減価償却率最大値テキスト">
          <a:extLst>
            <a:ext uri="{FF2B5EF4-FFF2-40B4-BE49-F238E27FC236}">
              <a16:creationId xmlns:a16="http://schemas.microsoft.com/office/drawing/2014/main" xmlns="" id="{00000000-0008-0000-0100-00009E020000}"/>
            </a:ext>
          </a:extLst>
        </xdr:cNvPr>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671" name="直線コネクタ 670">
          <a:extLst>
            <a:ext uri="{FF2B5EF4-FFF2-40B4-BE49-F238E27FC236}">
              <a16:creationId xmlns:a16="http://schemas.microsoft.com/office/drawing/2014/main" xmlns="" id="{00000000-0008-0000-0100-00009F020000}"/>
            </a:ext>
          </a:extLst>
        </xdr:cNvPr>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74313</xdr:rowOff>
    </xdr:from>
    <xdr:ext cx="405111" cy="259045"/>
    <xdr:sp macro="" textlink="">
      <xdr:nvSpPr>
        <xdr:cNvPr id="672" name="【公民館】&#10;有形固定資産減価償却率平均値テキスト">
          <a:extLst>
            <a:ext uri="{FF2B5EF4-FFF2-40B4-BE49-F238E27FC236}">
              <a16:creationId xmlns:a16="http://schemas.microsoft.com/office/drawing/2014/main" xmlns="" id="{00000000-0008-0000-0100-0000A0020000}"/>
            </a:ext>
          </a:extLst>
        </xdr:cNvPr>
        <xdr:cNvSpPr txBox="1"/>
      </xdr:nvSpPr>
      <xdr:spPr>
        <a:xfrm>
          <a:off x="16357600" y="18076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673" name="フローチャート: 判断 672">
          <a:extLst>
            <a:ext uri="{FF2B5EF4-FFF2-40B4-BE49-F238E27FC236}">
              <a16:creationId xmlns:a16="http://schemas.microsoft.com/office/drawing/2014/main" xmlns="" id="{00000000-0008-0000-0100-0000A1020000}"/>
            </a:ext>
          </a:extLst>
        </xdr:cNvPr>
        <xdr:cNvSpPr/>
      </xdr:nvSpPr>
      <xdr:spPr>
        <a:xfrm>
          <a:off x="162687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86361</xdr:rowOff>
    </xdr:from>
    <xdr:to>
      <xdr:col>81</xdr:col>
      <xdr:colOff>101600</xdr:colOff>
      <xdr:row>106</xdr:row>
      <xdr:rowOff>16511</xdr:rowOff>
    </xdr:to>
    <xdr:sp macro="" textlink="">
      <xdr:nvSpPr>
        <xdr:cNvPr id="674" name="フローチャート: 判断 673">
          <a:extLst>
            <a:ext uri="{FF2B5EF4-FFF2-40B4-BE49-F238E27FC236}">
              <a16:creationId xmlns:a16="http://schemas.microsoft.com/office/drawing/2014/main" xmlns="" id="{00000000-0008-0000-0100-0000A2020000}"/>
            </a:ext>
          </a:extLst>
        </xdr:cNvPr>
        <xdr:cNvSpPr/>
      </xdr:nvSpPr>
      <xdr:spPr>
        <a:xfrm>
          <a:off x="1543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675" name="フローチャート: 判断 674">
          <a:extLst>
            <a:ext uri="{FF2B5EF4-FFF2-40B4-BE49-F238E27FC236}">
              <a16:creationId xmlns:a16="http://schemas.microsoft.com/office/drawing/2014/main" xmlns="" id="{00000000-0008-0000-0100-0000A3020000}"/>
            </a:ext>
          </a:extLst>
        </xdr:cNvPr>
        <xdr:cNvSpPr/>
      </xdr:nvSpPr>
      <xdr:spPr>
        <a:xfrm>
          <a:off x="1454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92075</xdr:rowOff>
    </xdr:from>
    <xdr:to>
      <xdr:col>72</xdr:col>
      <xdr:colOff>38100</xdr:colOff>
      <xdr:row>106</xdr:row>
      <xdr:rowOff>22225</xdr:rowOff>
    </xdr:to>
    <xdr:sp macro="" textlink="">
      <xdr:nvSpPr>
        <xdr:cNvPr id="676" name="フローチャート: 判断 675">
          <a:extLst>
            <a:ext uri="{FF2B5EF4-FFF2-40B4-BE49-F238E27FC236}">
              <a16:creationId xmlns:a16="http://schemas.microsoft.com/office/drawing/2014/main" xmlns="" id="{00000000-0008-0000-0100-0000A4020000}"/>
            </a:ext>
          </a:extLst>
        </xdr:cNvPr>
        <xdr:cNvSpPr/>
      </xdr:nvSpPr>
      <xdr:spPr>
        <a:xfrm>
          <a:off x="13652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76836</xdr:rowOff>
    </xdr:from>
    <xdr:to>
      <xdr:col>67</xdr:col>
      <xdr:colOff>101600</xdr:colOff>
      <xdr:row>106</xdr:row>
      <xdr:rowOff>6986</xdr:rowOff>
    </xdr:to>
    <xdr:sp macro="" textlink="">
      <xdr:nvSpPr>
        <xdr:cNvPr id="677" name="フローチャート: 判断 676">
          <a:extLst>
            <a:ext uri="{FF2B5EF4-FFF2-40B4-BE49-F238E27FC236}">
              <a16:creationId xmlns:a16="http://schemas.microsoft.com/office/drawing/2014/main" xmlns="" id="{00000000-0008-0000-0100-0000A5020000}"/>
            </a:ext>
          </a:extLst>
        </xdr:cNvPr>
        <xdr:cNvSpPr/>
      </xdr:nvSpPr>
      <xdr:spPr>
        <a:xfrm>
          <a:off x="127635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xmlns="" id="{00000000-0008-0000-0100-0000A6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xmlns="" id="{00000000-0008-0000-0100-0000A7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xmlns="" id="{00000000-0008-0000-0100-0000A8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xmlns="" id="{00000000-0008-0000-0100-0000A9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xmlns="" id="{00000000-0008-0000-0100-0000AA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118745</xdr:rowOff>
    </xdr:from>
    <xdr:to>
      <xdr:col>85</xdr:col>
      <xdr:colOff>177800</xdr:colOff>
      <xdr:row>104</xdr:row>
      <xdr:rowOff>48895</xdr:rowOff>
    </xdr:to>
    <xdr:sp macro="" textlink="">
      <xdr:nvSpPr>
        <xdr:cNvPr id="683" name="楕円 682">
          <a:extLst>
            <a:ext uri="{FF2B5EF4-FFF2-40B4-BE49-F238E27FC236}">
              <a16:creationId xmlns:a16="http://schemas.microsoft.com/office/drawing/2014/main" xmlns="" id="{00000000-0008-0000-0100-0000AB020000}"/>
            </a:ext>
          </a:extLst>
        </xdr:cNvPr>
        <xdr:cNvSpPr/>
      </xdr:nvSpPr>
      <xdr:spPr>
        <a:xfrm>
          <a:off x="16268700" y="1777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141622</xdr:rowOff>
    </xdr:from>
    <xdr:ext cx="405111" cy="259045"/>
    <xdr:sp macro="" textlink="">
      <xdr:nvSpPr>
        <xdr:cNvPr id="684" name="【公民館】&#10;有形固定資産減価償却率該当値テキスト">
          <a:extLst>
            <a:ext uri="{FF2B5EF4-FFF2-40B4-BE49-F238E27FC236}">
              <a16:creationId xmlns:a16="http://schemas.microsoft.com/office/drawing/2014/main" xmlns="" id="{00000000-0008-0000-0100-0000AC020000}"/>
            </a:ext>
          </a:extLst>
        </xdr:cNvPr>
        <xdr:cNvSpPr txBox="1"/>
      </xdr:nvSpPr>
      <xdr:spPr>
        <a:xfrm>
          <a:off x="16357600" y="1762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149225</xdr:rowOff>
    </xdr:from>
    <xdr:to>
      <xdr:col>81</xdr:col>
      <xdr:colOff>101600</xdr:colOff>
      <xdr:row>104</xdr:row>
      <xdr:rowOff>79375</xdr:rowOff>
    </xdr:to>
    <xdr:sp macro="" textlink="">
      <xdr:nvSpPr>
        <xdr:cNvPr id="685" name="楕円 684">
          <a:extLst>
            <a:ext uri="{FF2B5EF4-FFF2-40B4-BE49-F238E27FC236}">
              <a16:creationId xmlns:a16="http://schemas.microsoft.com/office/drawing/2014/main" xmlns="" id="{00000000-0008-0000-0100-0000AD020000}"/>
            </a:ext>
          </a:extLst>
        </xdr:cNvPr>
        <xdr:cNvSpPr/>
      </xdr:nvSpPr>
      <xdr:spPr>
        <a:xfrm>
          <a:off x="15430500" y="1780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169545</xdr:rowOff>
    </xdr:from>
    <xdr:to>
      <xdr:col>85</xdr:col>
      <xdr:colOff>127000</xdr:colOff>
      <xdr:row>104</xdr:row>
      <xdr:rowOff>28575</xdr:rowOff>
    </xdr:to>
    <xdr:cxnSp macro="">
      <xdr:nvCxnSpPr>
        <xdr:cNvPr id="686" name="直線コネクタ 685">
          <a:extLst>
            <a:ext uri="{FF2B5EF4-FFF2-40B4-BE49-F238E27FC236}">
              <a16:creationId xmlns:a16="http://schemas.microsoft.com/office/drawing/2014/main" xmlns="" id="{00000000-0008-0000-0100-0000AE020000}"/>
            </a:ext>
          </a:extLst>
        </xdr:cNvPr>
        <xdr:cNvCxnSpPr/>
      </xdr:nvCxnSpPr>
      <xdr:spPr>
        <a:xfrm flipV="1">
          <a:off x="15481300" y="1782889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109220</xdr:rowOff>
    </xdr:from>
    <xdr:to>
      <xdr:col>76</xdr:col>
      <xdr:colOff>165100</xdr:colOff>
      <xdr:row>104</xdr:row>
      <xdr:rowOff>39370</xdr:rowOff>
    </xdr:to>
    <xdr:sp macro="" textlink="">
      <xdr:nvSpPr>
        <xdr:cNvPr id="687" name="楕円 686">
          <a:extLst>
            <a:ext uri="{FF2B5EF4-FFF2-40B4-BE49-F238E27FC236}">
              <a16:creationId xmlns:a16="http://schemas.microsoft.com/office/drawing/2014/main" xmlns="" id="{00000000-0008-0000-0100-0000AF020000}"/>
            </a:ext>
          </a:extLst>
        </xdr:cNvPr>
        <xdr:cNvSpPr/>
      </xdr:nvSpPr>
      <xdr:spPr>
        <a:xfrm>
          <a:off x="14541500" y="1776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160020</xdr:rowOff>
    </xdr:from>
    <xdr:to>
      <xdr:col>81</xdr:col>
      <xdr:colOff>50800</xdr:colOff>
      <xdr:row>104</xdr:row>
      <xdr:rowOff>28575</xdr:rowOff>
    </xdr:to>
    <xdr:cxnSp macro="">
      <xdr:nvCxnSpPr>
        <xdr:cNvPr id="688" name="直線コネクタ 687">
          <a:extLst>
            <a:ext uri="{FF2B5EF4-FFF2-40B4-BE49-F238E27FC236}">
              <a16:creationId xmlns:a16="http://schemas.microsoft.com/office/drawing/2014/main" xmlns="" id="{00000000-0008-0000-0100-0000B0020000}"/>
            </a:ext>
          </a:extLst>
        </xdr:cNvPr>
        <xdr:cNvCxnSpPr/>
      </xdr:nvCxnSpPr>
      <xdr:spPr>
        <a:xfrm>
          <a:off x="14592300" y="178193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69214</xdr:rowOff>
    </xdr:from>
    <xdr:to>
      <xdr:col>72</xdr:col>
      <xdr:colOff>38100</xdr:colOff>
      <xdr:row>103</xdr:row>
      <xdr:rowOff>170814</xdr:rowOff>
    </xdr:to>
    <xdr:sp macro="" textlink="">
      <xdr:nvSpPr>
        <xdr:cNvPr id="689" name="楕円 688">
          <a:extLst>
            <a:ext uri="{FF2B5EF4-FFF2-40B4-BE49-F238E27FC236}">
              <a16:creationId xmlns:a16="http://schemas.microsoft.com/office/drawing/2014/main" xmlns="" id="{00000000-0008-0000-0100-0000B1020000}"/>
            </a:ext>
          </a:extLst>
        </xdr:cNvPr>
        <xdr:cNvSpPr/>
      </xdr:nvSpPr>
      <xdr:spPr>
        <a:xfrm>
          <a:off x="13652500" y="1772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120014</xdr:rowOff>
    </xdr:from>
    <xdr:to>
      <xdr:col>76</xdr:col>
      <xdr:colOff>114300</xdr:colOff>
      <xdr:row>103</xdr:row>
      <xdr:rowOff>160020</xdr:rowOff>
    </xdr:to>
    <xdr:cxnSp macro="">
      <xdr:nvCxnSpPr>
        <xdr:cNvPr id="690" name="直線コネクタ 689">
          <a:extLst>
            <a:ext uri="{FF2B5EF4-FFF2-40B4-BE49-F238E27FC236}">
              <a16:creationId xmlns:a16="http://schemas.microsoft.com/office/drawing/2014/main" xmlns="" id="{00000000-0008-0000-0100-0000B2020000}"/>
            </a:ext>
          </a:extLst>
        </xdr:cNvPr>
        <xdr:cNvCxnSpPr/>
      </xdr:nvCxnSpPr>
      <xdr:spPr>
        <a:xfrm>
          <a:off x="13703300" y="1777936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29211</xdr:rowOff>
    </xdr:from>
    <xdr:to>
      <xdr:col>67</xdr:col>
      <xdr:colOff>101600</xdr:colOff>
      <xdr:row>103</xdr:row>
      <xdr:rowOff>130811</xdr:rowOff>
    </xdr:to>
    <xdr:sp macro="" textlink="">
      <xdr:nvSpPr>
        <xdr:cNvPr id="691" name="楕円 690">
          <a:extLst>
            <a:ext uri="{FF2B5EF4-FFF2-40B4-BE49-F238E27FC236}">
              <a16:creationId xmlns:a16="http://schemas.microsoft.com/office/drawing/2014/main" xmlns="" id="{00000000-0008-0000-0100-0000B3020000}"/>
            </a:ext>
          </a:extLst>
        </xdr:cNvPr>
        <xdr:cNvSpPr/>
      </xdr:nvSpPr>
      <xdr:spPr>
        <a:xfrm>
          <a:off x="12763500" y="176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80011</xdr:rowOff>
    </xdr:from>
    <xdr:to>
      <xdr:col>71</xdr:col>
      <xdr:colOff>177800</xdr:colOff>
      <xdr:row>103</xdr:row>
      <xdr:rowOff>120014</xdr:rowOff>
    </xdr:to>
    <xdr:cxnSp macro="">
      <xdr:nvCxnSpPr>
        <xdr:cNvPr id="692" name="直線コネクタ 691">
          <a:extLst>
            <a:ext uri="{FF2B5EF4-FFF2-40B4-BE49-F238E27FC236}">
              <a16:creationId xmlns:a16="http://schemas.microsoft.com/office/drawing/2014/main" xmlns="" id="{00000000-0008-0000-0100-0000B4020000}"/>
            </a:ext>
          </a:extLst>
        </xdr:cNvPr>
        <xdr:cNvCxnSpPr/>
      </xdr:nvCxnSpPr>
      <xdr:spPr>
        <a:xfrm>
          <a:off x="12814300" y="1773936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7638</xdr:rowOff>
    </xdr:from>
    <xdr:ext cx="405111" cy="259045"/>
    <xdr:sp macro="" textlink="">
      <xdr:nvSpPr>
        <xdr:cNvPr id="693" name="n_1aveValue【公民館】&#10;有形固定資産減価償却率">
          <a:extLst>
            <a:ext uri="{FF2B5EF4-FFF2-40B4-BE49-F238E27FC236}">
              <a16:creationId xmlns:a16="http://schemas.microsoft.com/office/drawing/2014/main" xmlns="" id="{00000000-0008-0000-0100-0000B5020000}"/>
            </a:ext>
          </a:extLst>
        </xdr:cNvPr>
        <xdr:cNvSpPr txBox="1"/>
      </xdr:nvSpPr>
      <xdr:spPr>
        <a:xfrm>
          <a:off x="15266044" y="1818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144797</xdr:rowOff>
    </xdr:from>
    <xdr:ext cx="405111" cy="259045"/>
    <xdr:sp macro="" textlink="">
      <xdr:nvSpPr>
        <xdr:cNvPr id="694" name="n_2aveValue【公民館】&#10;有形固定資産減価償却率">
          <a:extLst>
            <a:ext uri="{FF2B5EF4-FFF2-40B4-BE49-F238E27FC236}">
              <a16:creationId xmlns:a16="http://schemas.microsoft.com/office/drawing/2014/main" xmlns="" id="{00000000-0008-0000-0100-0000B6020000}"/>
            </a:ext>
          </a:extLst>
        </xdr:cNvPr>
        <xdr:cNvSpPr txBox="1"/>
      </xdr:nvSpPr>
      <xdr:spPr>
        <a:xfrm>
          <a:off x="143897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13352</xdr:rowOff>
    </xdr:from>
    <xdr:ext cx="405111" cy="259045"/>
    <xdr:sp macro="" textlink="">
      <xdr:nvSpPr>
        <xdr:cNvPr id="695" name="n_3aveValue【公民館】&#10;有形固定資産減価償却率">
          <a:extLst>
            <a:ext uri="{FF2B5EF4-FFF2-40B4-BE49-F238E27FC236}">
              <a16:creationId xmlns:a16="http://schemas.microsoft.com/office/drawing/2014/main" xmlns="" id="{00000000-0008-0000-0100-0000B7020000}"/>
            </a:ext>
          </a:extLst>
        </xdr:cNvPr>
        <xdr:cNvSpPr txBox="1"/>
      </xdr:nvSpPr>
      <xdr:spPr>
        <a:xfrm>
          <a:off x="13500744" y="181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169563</xdr:rowOff>
    </xdr:from>
    <xdr:ext cx="405111" cy="259045"/>
    <xdr:sp macro="" textlink="">
      <xdr:nvSpPr>
        <xdr:cNvPr id="696" name="n_4aveValue【公民館】&#10;有形固定資産減価償却率">
          <a:extLst>
            <a:ext uri="{FF2B5EF4-FFF2-40B4-BE49-F238E27FC236}">
              <a16:creationId xmlns:a16="http://schemas.microsoft.com/office/drawing/2014/main" xmlns="" id="{00000000-0008-0000-0100-0000B8020000}"/>
            </a:ext>
          </a:extLst>
        </xdr:cNvPr>
        <xdr:cNvSpPr txBox="1"/>
      </xdr:nvSpPr>
      <xdr:spPr>
        <a:xfrm>
          <a:off x="12611744" y="1817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95902</xdr:rowOff>
    </xdr:from>
    <xdr:ext cx="405111" cy="259045"/>
    <xdr:sp macro="" textlink="">
      <xdr:nvSpPr>
        <xdr:cNvPr id="697" name="n_1mainValue【公民館】&#10;有形固定資産減価償却率">
          <a:extLst>
            <a:ext uri="{FF2B5EF4-FFF2-40B4-BE49-F238E27FC236}">
              <a16:creationId xmlns:a16="http://schemas.microsoft.com/office/drawing/2014/main" xmlns="" id="{00000000-0008-0000-0100-0000B9020000}"/>
            </a:ext>
          </a:extLst>
        </xdr:cNvPr>
        <xdr:cNvSpPr txBox="1"/>
      </xdr:nvSpPr>
      <xdr:spPr>
        <a:xfrm>
          <a:off x="15266044"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55897</xdr:rowOff>
    </xdr:from>
    <xdr:ext cx="405111" cy="259045"/>
    <xdr:sp macro="" textlink="">
      <xdr:nvSpPr>
        <xdr:cNvPr id="698" name="n_2mainValue【公民館】&#10;有形固定資産減価償却率">
          <a:extLst>
            <a:ext uri="{FF2B5EF4-FFF2-40B4-BE49-F238E27FC236}">
              <a16:creationId xmlns:a16="http://schemas.microsoft.com/office/drawing/2014/main" xmlns="" id="{00000000-0008-0000-0100-0000BA020000}"/>
            </a:ext>
          </a:extLst>
        </xdr:cNvPr>
        <xdr:cNvSpPr txBox="1"/>
      </xdr:nvSpPr>
      <xdr:spPr>
        <a:xfrm>
          <a:off x="14389744" y="1754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15891</xdr:rowOff>
    </xdr:from>
    <xdr:ext cx="405111" cy="259045"/>
    <xdr:sp macro="" textlink="">
      <xdr:nvSpPr>
        <xdr:cNvPr id="699" name="n_3mainValue【公民館】&#10;有形固定資産減価償却率">
          <a:extLst>
            <a:ext uri="{FF2B5EF4-FFF2-40B4-BE49-F238E27FC236}">
              <a16:creationId xmlns:a16="http://schemas.microsoft.com/office/drawing/2014/main" xmlns="" id="{00000000-0008-0000-0100-0000BB020000}"/>
            </a:ext>
          </a:extLst>
        </xdr:cNvPr>
        <xdr:cNvSpPr txBox="1"/>
      </xdr:nvSpPr>
      <xdr:spPr>
        <a:xfrm>
          <a:off x="135007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147338</xdr:rowOff>
    </xdr:from>
    <xdr:ext cx="405111" cy="259045"/>
    <xdr:sp macro="" textlink="">
      <xdr:nvSpPr>
        <xdr:cNvPr id="700" name="n_4mainValue【公民館】&#10;有形固定資産減価償却率">
          <a:extLst>
            <a:ext uri="{FF2B5EF4-FFF2-40B4-BE49-F238E27FC236}">
              <a16:creationId xmlns:a16="http://schemas.microsoft.com/office/drawing/2014/main" xmlns="" id="{00000000-0008-0000-0100-0000BC020000}"/>
            </a:ext>
          </a:extLst>
        </xdr:cNvPr>
        <xdr:cNvSpPr txBox="1"/>
      </xdr:nvSpPr>
      <xdr:spPr>
        <a:xfrm>
          <a:off x="12611744" y="1746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xmlns="" id="{00000000-0008-0000-0100-0000BD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xmlns="" id="{00000000-0008-0000-0100-0000BE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xmlns="" id="{00000000-0008-0000-0100-0000BF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xmlns="" id="{00000000-0008-0000-0100-0000C0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xmlns="" id="{00000000-0008-0000-0100-0000C1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xmlns="" id="{00000000-0008-0000-0100-0000C2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xmlns="" id="{00000000-0008-0000-0100-0000C3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xmlns="" id="{00000000-0008-0000-0100-0000C4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xmlns="" id="{00000000-0008-0000-0100-0000C5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xmlns="" id="{00000000-0008-0000-0100-0000C6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1" name="直線コネクタ 710">
          <a:extLst>
            <a:ext uri="{FF2B5EF4-FFF2-40B4-BE49-F238E27FC236}">
              <a16:creationId xmlns:a16="http://schemas.microsoft.com/office/drawing/2014/main" xmlns="" id="{00000000-0008-0000-0100-0000C7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2" name="テキスト ボックス 711">
          <a:extLst>
            <a:ext uri="{FF2B5EF4-FFF2-40B4-BE49-F238E27FC236}">
              <a16:creationId xmlns:a16="http://schemas.microsoft.com/office/drawing/2014/main" xmlns="" id="{00000000-0008-0000-0100-0000C8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3" name="直線コネクタ 712">
          <a:extLst>
            <a:ext uri="{FF2B5EF4-FFF2-40B4-BE49-F238E27FC236}">
              <a16:creationId xmlns:a16="http://schemas.microsoft.com/office/drawing/2014/main" xmlns="" id="{00000000-0008-0000-0100-0000C9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4" name="テキスト ボックス 713">
          <a:extLst>
            <a:ext uri="{FF2B5EF4-FFF2-40B4-BE49-F238E27FC236}">
              <a16:creationId xmlns:a16="http://schemas.microsoft.com/office/drawing/2014/main" xmlns="" id="{00000000-0008-0000-0100-0000CA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5" name="直線コネクタ 714">
          <a:extLst>
            <a:ext uri="{FF2B5EF4-FFF2-40B4-BE49-F238E27FC236}">
              <a16:creationId xmlns:a16="http://schemas.microsoft.com/office/drawing/2014/main" xmlns="" id="{00000000-0008-0000-0100-0000CB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6" name="テキスト ボックス 715">
          <a:extLst>
            <a:ext uri="{FF2B5EF4-FFF2-40B4-BE49-F238E27FC236}">
              <a16:creationId xmlns:a16="http://schemas.microsoft.com/office/drawing/2014/main" xmlns="" id="{00000000-0008-0000-0100-0000CC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7" name="直線コネクタ 716">
          <a:extLst>
            <a:ext uri="{FF2B5EF4-FFF2-40B4-BE49-F238E27FC236}">
              <a16:creationId xmlns:a16="http://schemas.microsoft.com/office/drawing/2014/main" xmlns="" id="{00000000-0008-0000-0100-0000CD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8" name="テキスト ボックス 717">
          <a:extLst>
            <a:ext uri="{FF2B5EF4-FFF2-40B4-BE49-F238E27FC236}">
              <a16:creationId xmlns:a16="http://schemas.microsoft.com/office/drawing/2014/main" xmlns="" id="{00000000-0008-0000-0100-0000CE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9" name="直線コネクタ 718">
          <a:extLst>
            <a:ext uri="{FF2B5EF4-FFF2-40B4-BE49-F238E27FC236}">
              <a16:creationId xmlns:a16="http://schemas.microsoft.com/office/drawing/2014/main" xmlns="" id="{00000000-0008-0000-0100-0000CF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0" name="テキスト ボックス 719">
          <a:extLst>
            <a:ext uri="{FF2B5EF4-FFF2-40B4-BE49-F238E27FC236}">
              <a16:creationId xmlns:a16="http://schemas.microsoft.com/office/drawing/2014/main" xmlns="" id="{00000000-0008-0000-0100-0000D0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a:extLst>
            <a:ext uri="{FF2B5EF4-FFF2-40B4-BE49-F238E27FC236}">
              <a16:creationId xmlns:a16="http://schemas.microsoft.com/office/drawing/2014/main" xmlns="" id="{00000000-0008-0000-0100-0000D1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2" name="テキスト ボックス 721">
          <a:extLst>
            <a:ext uri="{FF2B5EF4-FFF2-40B4-BE49-F238E27FC236}">
              <a16:creationId xmlns:a16="http://schemas.microsoft.com/office/drawing/2014/main" xmlns="" id="{00000000-0008-0000-0100-0000D2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3" name="【公民館】&#10;一人当たり面積グラフ枠">
          <a:extLst>
            <a:ext uri="{FF2B5EF4-FFF2-40B4-BE49-F238E27FC236}">
              <a16:creationId xmlns:a16="http://schemas.microsoft.com/office/drawing/2014/main" xmlns="" id="{00000000-0008-0000-0100-0000D3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16002</xdr:rowOff>
    </xdr:from>
    <xdr:to>
      <xdr:col>116</xdr:col>
      <xdr:colOff>62864</xdr:colOff>
      <xdr:row>108</xdr:row>
      <xdr:rowOff>139446</xdr:rowOff>
    </xdr:to>
    <xdr:cxnSp macro="">
      <xdr:nvCxnSpPr>
        <xdr:cNvPr id="724" name="直線コネクタ 723">
          <a:extLst>
            <a:ext uri="{FF2B5EF4-FFF2-40B4-BE49-F238E27FC236}">
              <a16:creationId xmlns:a16="http://schemas.microsoft.com/office/drawing/2014/main" xmlns="" id="{00000000-0008-0000-0100-0000D4020000}"/>
            </a:ext>
          </a:extLst>
        </xdr:cNvPr>
        <xdr:cNvCxnSpPr/>
      </xdr:nvCxnSpPr>
      <xdr:spPr>
        <a:xfrm flipV="1">
          <a:off x="22160864" y="17332452"/>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143273</xdr:rowOff>
    </xdr:from>
    <xdr:ext cx="469744" cy="259045"/>
    <xdr:sp macro="" textlink="">
      <xdr:nvSpPr>
        <xdr:cNvPr id="725" name="【公民館】&#10;一人当たり面積最小値テキスト">
          <a:extLst>
            <a:ext uri="{FF2B5EF4-FFF2-40B4-BE49-F238E27FC236}">
              <a16:creationId xmlns:a16="http://schemas.microsoft.com/office/drawing/2014/main" xmlns="" id="{00000000-0008-0000-0100-0000D5020000}"/>
            </a:ext>
          </a:extLst>
        </xdr:cNvPr>
        <xdr:cNvSpPr txBox="1"/>
      </xdr:nvSpPr>
      <xdr:spPr>
        <a:xfrm>
          <a:off x="22199600" y="186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139446</xdr:rowOff>
    </xdr:from>
    <xdr:to>
      <xdr:col>116</xdr:col>
      <xdr:colOff>152400</xdr:colOff>
      <xdr:row>108</xdr:row>
      <xdr:rowOff>139446</xdr:rowOff>
    </xdr:to>
    <xdr:cxnSp macro="">
      <xdr:nvCxnSpPr>
        <xdr:cNvPr id="726" name="直線コネクタ 725">
          <a:extLst>
            <a:ext uri="{FF2B5EF4-FFF2-40B4-BE49-F238E27FC236}">
              <a16:creationId xmlns:a16="http://schemas.microsoft.com/office/drawing/2014/main" xmlns="" id="{00000000-0008-0000-0100-0000D6020000}"/>
            </a:ext>
          </a:extLst>
        </xdr:cNvPr>
        <xdr:cNvCxnSpPr/>
      </xdr:nvCxnSpPr>
      <xdr:spPr>
        <a:xfrm>
          <a:off x="22072600" y="1865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134129</xdr:rowOff>
    </xdr:from>
    <xdr:ext cx="469744" cy="259045"/>
    <xdr:sp macro="" textlink="">
      <xdr:nvSpPr>
        <xdr:cNvPr id="727" name="【公民館】&#10;一人当たり面積最大値テキスト">
          <a:extLst>
            <a:ext uri="{FF2B5EF4-FFF2-40B4-BE49-F238E27FC236}">
              <a16:creationId xmlns:a16="http://schemas.microsoft.com/office/drawing/2014/main" xmlns="" id="{00000000-0008-0000-0100-0000D7020000}"/>
            </a:ext>
          </a:extLst>
        </xdr:cNvPr>
        <xdr:cNvSpPr txBox="1"/>
      </xdr:nvSpPr>
      <xdr:spPr>
        <a:xfrm>
          <a:off x="22199600" y="1710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16002</xdr:rowOff>
    </xdr:from>
    <xdr:to>
      <xdr:col>116</xdr:col>
      <xdr:colOff>152400</xdr:colOff>
      <xdr:row>101</xdr:row>
      <xdr:rowOff>16002</xdr:rowOff>
    </xdr:to>
    <xdr:cxnSp macro="">
      <xdr:nvCxnSpPr>
        <xdr:cNvPr id="728" name="直線コネクタ 727">
          <a:extLst>
            <a:ext uri="{FF2B5EF4-FFF2-40B4-BE49-F238E27FC236}">
              <a16:creationId xmlns:a16="http://schemas.microsoft.com/office/drawing/2014/main" xmlns="" id="{00000000-0008-0000-0100-0000D8020000}"/>
            </a:ext>
          </a:extLst>
        </xdr:cNvPr>
        <xdr:cNvCxnSpPr/>
      </xdr:nvCxnSpPr>
      <xdr:spPr>
        <a:xfrm>
          <a:off x="22072600" y="1733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167149</xdr:rowOff>
    </xdr:from>
    <xdr:ext cx="469744" cy="259045"/>
    <xdr:sp macro="" textlink="">
      <xdr:nvSpPr>
        <xdr:cNvPr id="729" name="【公民館】&#10;一人当たり面積平均値テキスト">
          <a:extLst>
            <a:ext uri="{FF2B5EF4-FFF2-40B4-BE49-F238E27FC236}">
              <a16:creationId xmlns:a16="http://schemas.microsoft.com/office/drawing/2014/main" xmlns="" id="{00000000-0008-0000-0100-0000D9020000}"/>
            </a:ext>
          </a:extLst>
        </xdr:cNvPr>
        <xdr:cNvSpPr txBox="1"/>
      </xdr:nvSpPr>
      <xdr:spPr>
        <a:xfrm>
          <a:off x="22199600" y="18169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730" name="フローチャート: 判断 729">
          <a:extLst>
            <a:ext uri="{FF2B5EF4-FFF2-40B4-BE49-F238E27FC236}">
              <a16:creationId xmlns:a16="http://schemas.microsoft.com/office/drawing/2014/main" xmlns="" id="{00000000-0008-0000-0100-0000DA020000}"/>
            </a:ext>
          </a:extLst>
        </xdr:cNvPr>
        <xdr:cNvSpPr/>
      </xdr:nvSpPr>
      <xdr:spPr>
        <a:xfrm>
          <a:off x="22110700" y="1831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156463</xdr:rowOff>
    </xdr:from>
    <xdr:to>
      <xdr:col>112</xdr:col>
      <xdr:colOff>38100</xdr:colOff>
      <xdr:row>107</xdr:row>
      <xdr:rowOff>86613</xdr:rowOff>
    </xdr:to>
    <xdr:sp macro="" textlink="">
      <xdr:nvSpPr>
        <xdr:cNvPr id="731" name="フローチャート: 判断 730">
          <a:extLst>
            <a:ext uri="{FF2B5EF4-FFF2-40B4-BE49-F238E27FC236}">
              <a16:creationId xmlns:a16="http://schemas.microsoft.com/office/drawing/2014/main" xmlns="" id="{00000000-0008-0000-0100-0000DB020000}"/>
            </a:ext>
          </a:extLst>
        </xdr:cNvPr>
        <xdr:cNvSpPr/>
      </xdr:nvSpPr>
      <xdr:spPr>
        <a:xfrm>
          <a:off x="21272500" y="1833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732" name="フローチャート: 判断 731">
          <a:extLst>
            <a:ext uri="{FF2B5EF4-FFF2-40B4-BE49-F238E27FC236}">
              <a16:creationId xmlns:a16="http://schemas.microsoft.com/office/drawing/2014/main" xmlns="" id="{00000000-0008-0000-0100-0000DC020000}"/>
            </a:ext>
          </a:extLst>
        </xdr:cNvPr>
        <xdr:cNvSpPr/>
      </xdr:nvSpPr>
      <xdr:spPr>
        <a:xfrm>
          <a:off x="20383500" y="18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148844</xdr:rowOff>
    </xdr:from>
    <xdr:to>
      <xdr:col>102</xdr:col>
      <xdr:colOff>165100</xdr:colOff>
      <xdr:row>107</xdr:row>
      <xdr:rowOff>78994</xdr:rowOff>
    </xdr:to>
    <xdr:sp macro="" textlink="">
      <xdr:nvSpPr>
        <xdr:cNvPr id="733" name="フローチャート: 判断 732">
          <a:extLst>
            <a:ext uri="{FF2B5EF4-FFF2-40B4-BE49-F238E27FC236}">
              <a16:creationId xmlns:a16="http://schemas.microsoft.com/office/drawing/2014/main" xmlns="" id="{00000000-0008-0000-0100-0000DD020000}"/>
            </a:ext>
          </a:extLst>
        </xdr:cNvPr>
        <xdr:cNvSpPr/>
      </xdr:nvSpPr>
      <xdr:spPr>
        <a:xfrm>
          <a:off x="19494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734" name="フローチャート: 判断 733">
          <a:extLst>
            <a:ext uri="{FF2B5EF4-FFF2-40B4-BE49-F238E27FC236}">
              <a16:creationId xmlns:a16="http://schemas.microsoft.com/office/drawing/2014/main" xmlns="" id="{00000000-0008-0000-0100-0000DE020000}"/>
            </a:ext>
          </a:extLst>
        </xdr:cNvPr>
        <xdr:cNvSpPr/>
      </xdr:nvSpPr>
      <xdr:spPr>
        <a:xfrm>
          <a:off x="18605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xmlns="" id="{00000000-0008-0000-0100-0000DF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xmlns="" id="{00000000-0008-0000-0100-0000E0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xmlns="" id="{00000000-0008-0000-0100-0000E1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xmlns="" id="{00000000-0008-0000-0100-0000E2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xmlns="" id="{00000000-0008-0000-0100-0000E3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36830</xdr:rowOff>
    </xdr:from>
    <xdr:to>
      <xdr:col>116</xdr:col>
      <xdr:colOff>114300</xdr:colOff>
      <xdr:row>108</xdr:row>
      <xdr:rowOff>138430</xdr:rowOff>
    </xdr:to>
    <xdr:sp macro="" textlink="">
      <xdr:nvSpPr>
        <xdr:cNvPr id="740" name="楕円 739">
          <a:extLst>
            <a:ext uri="{FF2B5EF4-FFF2-40B4-BE49-F238E27FC236}">
              <a16:creationId xmlns:a16="http://schemas.microsoft.com/office/drawing/2014/main" xmlns="" id="{00000000-0008-0000-0100-0000E4020000}"/>
            </a:ext>
          </a:extLst>
        </xdr:cNvPr>
        <xdr:cNvSpPr/>
      </xdr:nvSpPr>
      <xdr:spPr>
        <a:xfrm>
          <a:off x="22110700" y="185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123207</xdr:rowOff>
    </xdr:from>
    <xdr:ext cx="469744" cy="259045"/>
    <xdr:sp macro="" textlink="">
      <xdr:nvSpPr>
        <xdr:cNvPr id="741" name="【公民館】&#10;一人当たり面積該当値テキスト">
          <a:extLst>
            <a:ext uri="{FF2B5EF4-FFF2-40B4-BE49-F238E27FC236}">
              <a16:creationId xmlns:a16="http://schemas.microsoft.com/office/drawing/2014/main" xmlns="" id="{00000000-0008-0000-0100-0000E5020000}"/>
            </a:ext>
          </a:extLst>
        </xdr:cNvPr>
        <xdr:cNvSpPr txBox="1"/>
      </xdr:nvSpPr>
      <xdr:spPr>
        <a:xfrm>
          <a:off x="22199600" y="1846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36830</xdr:rowOff>
    </xdr:from>
    <xdr:to>
      <xdr:col>112</xdr:col>
      <xdr:colOff>38100</xdr:colOff>
      <xdr:row>108</xdr:row>
      <xdr:rowOff>138430</xdr:rowOff>
    </xdr:to>
    <xdr:sp macro="" textlink="">
      <xdr:nvSpPr>
        <xdr:cNvPr id="742" name="楕円 741">
          <a:extLst>
            <a:ext uri="{FF2B5EF4-FFF2-40B4-BE49-F238E27FC236}">
              <a16:creationId xmlns:a16="http://schemas.microsoft.com/office/drawing/2014/main" xmlns="" id="{00000000-0008-0000-0100-0000E6020000}"/>
            </a:ext>
          </a:extLst>
        </xdr:cNvPr>
        <xdr:cNvSpPr/>
      </xdr:nvSpPr>
      <xdr:spPr>
        <a:xfrm>
          <a:off x="21272500" y="185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87630</xdr:rowOff>
    </xdr:from>
    <xdr:to>
      <xdr:col>116</xdr:col>
      <xdr:colOff>63500</xdr:colOff>
      <xdr:row>108</xdr:row>
      <xdr:rowOff>87630</xdr:rowOff>
    </xdr:to>
    <xdr:cxnSp macro="">
      <xdr:nvCxnSpPr>
        <xdr:cNvPr id="743" name="直線コネクタ 742">
          <a:extLst>
            <a:ext uri="{FF2B5EF4-FFF2-40B4-BE49-F238E27FC236}">
              <a16:creationId xmlns:a16="http://schemas.microsoft.com/office/drawing/2014/main" xmlns="" id="{00000000-0008-0000-0100-0000E7020000}"/>
            </a:ext>
          </a:extLst>
        </xdr:cNvPr>
        <xdr:cNvCxnSpPr/>
      </xdr:nvCxnSpPr>
      <xdr:spPr>
        <a:xfrm>
          <a:off x="21323300" y="186042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36068</xdr:rowOff>
    </xdr:from>
    <xdr:to>
      <xdr:col>107</xdr:col>
      <xdr:colOff>101600</xdr:colOff>
      <xdr:row>108</xdr:row>
      <xdr:rowOff>137668</xdr:rowOff>
    </xdr:to>
    <xdr:sp macro="" textlink="">
      <xdr:nvSpPr>
        <xdr:cNvPr id="744" name="楕円 743">
          <a:extLst>
            <a:ext uri="{FF2B5EF4-FFF2-40B4-BE49-F238E27FC236}">
              <a16:creationId xmlns:a16="http://schemas.microsoft.com/office/drawing/2014/main" xmlns="" id="{00000000-0008-0000-0100-0000E8020000}"/>
            </a:ext>
          </a:extLst>
        </xdr:cNvPr>
        <xdr:cNvSpPr/>
      </xdr:nvSpPr>
      <xdr:spPr>
        <a:xfrm>
          <a:off x="20383500" y="1855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86868</xdr:rowOff>
    </xdr:from>
    <xdr:to>
      <xdr:col>111</xdr:col>
      <xdr:colOff>177800</xdr:colOff>
      <xdr:row>108</xdr:row>
      <xdr:rowOff>87630</xdr:rowOff>
    </xdr:to>
    <xdr:cxnSp macro="">
      <xdr:nvCxnSpPr>
        <xdr:cNvPr id="745" name="直線コネクタ 744">
          <a:extLst>
            <a:ext uri="{FF2B5EF4-FFF2-40B4-BE49-F238E27FC236}">
              <a16:creationId xmlns:a16="http://schemas.microsoft.com/office/drawing/2014/main" xmlns="" id="{00000000-0008-0000-0100-0000E9020000}"/>
            </a:ext>
          </a:extLst>
        </xdr:cNvPr>
        <xdr:cNvCxnSpPr/>
      </xdr:nvCxnSpPr>
      <xdr:spPr>
        <a:xfrm>
          <a:off x="20434300" y="1860346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36068</xdr:rowOff>
    </xdr:from>
    <xdr:to>
      <xdr:col>102</xdr:col>
      <xdr:colOff>165100</xdr:colOff>
      <xdr:row>108</xdr:row>
      <xdr:rowOff>137668</xdr:rowOff>
    </xdr:to>
    <xdr:sp macro="" textlink="">
      <xdr:nvSpPr>
        <xdr:cNvPr id="746" name="楕円 745">
          <a:extLst>
            <a:ext uri="{FF2B5EF4-FFF2-40B4-BE49-F238E27FC236}">
              <a16:creationId xmlns:a16="http://schemas.microsoft.com/office/drawing/2014/main" xmlns="" id="{00000000-0008-0000-0100-0000EA020000}"/>
            </a:ext>
          </a:extLst>
        </xdr:cNvPr>
        <xdr:cNvSpPr/>
      </xdr:nvSpPr>
      <xdr:spPr>
        <a:xfrm>
          <a:off x="19494500" y="1855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86868</xdr:rowOff>
    </xdr:from>
    <xdr:to>
      <xdr:col>107</xdr:col>
      <xdr:colOff>50800</xdr:colOff>
      <xdr:row>108</xdr:row>
      <xdr:rowOff>86868</xdr:rowOff>
    </xdr:to>
    <xdr:cxnSp macro="">
      <xdr:nvCxnSpPr>
        <xdr:cNvPr id="747" name="直線コネクタ 746">
          <a:extLst>
            <a:ext uri="{FF2B5EF4-FFF2-40B4-BE49-F238E27FC236}">
              <a16:creationId xmlns:a16="http://schemas.microsoft.com/office/drawing/2014/main" xmlns="" id="{00000000-0008-0000-0100-0000EB020000}"/>
            </a:ext>
          </a:extLst>
        </xdr:cNvPr>
        <xdr:cNvCxnSpPr/>
      </xdr:nvCxnSpPr>
      <xdr:spPr>
        <a:xfrm>
          <a:off x="19545300" y="18603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35306</xdr:rowOff>
    </xdr:from>
    <xdr:to>
      <xdr:col>98</xdr:col>
      <xdr:colOff>38100</xdr:colOff>
      <xdr:row>108</xdr:row>
      <xdr:rowOff>136906</xdr:rowOff>
    </xdr:to>
    <xdr:sp macro="" textlink="">
      <xdr:nvSpPr>
        <xdr:cNvPr id="748" name="楕円 747">
          <a:extLst>
            <a:ext uri="{FF2B5EF4-FFF2-40B4-BE49-F238E27FC236}">
              <a16:creationId xmlns:a16="http://schemas.microsoft.com/office/drawing/2014/main" xmlns="" id="{00000000-0008-0000-0100-0000EC020000}"/>
            </a:ext>
          </a:extLst>
        </xdr:cNvPr>
        <xdr:cNvSpPr/>
      </xdr:nvSpPr>
      <xdr:spPr>
        <a:xfrm>
          <a:off x="18605500" y="1855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86106</xdr:rowOff>
    </xdr:from>
    <xdr:to>
      <xdr:col>102</xdr:col>
      <xdr:colOff>114300</xdr:colOff>
      <xdr:row>108</xdr:row>
      <xdr:rowOff>86868</xdr:rowOff>
    </xdr:to>
    <xdr:cxnSp macro="">
      <xdr:nvCxnSpPr>
        <xdr:cNvPr id="749" name="直線コネクタ 748">
          <a:extLst>
            <a:ext uri="{FF2B5EF4-FFF2-40B4-BE49-F238E27FC236}">
              <a16:creationId xmlns:a16="http://schemas.microsoft.com/office/drawing/2014/main" xmlns="" id="{00000000-0008-0000-0100-0000ED020000}"/>
            </a:ext>
          </a:extLst>
        </xdr:cNvPr>
        <xdr:cNvCxnSpPr/>
      </xdr:nvCxnSpPr>
      <xdr:spPr>
        <a:xfrm>
          <a:off x="18656300" y="1860270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103140</xdr:rowOff>
    </xdr:from>
    <xdr:ext cx="469744" cy="259045"/>
    <xdr:sp macro="" textlink="">
      <xdr:nvSpPr>
        <xdr:cNvPr id="750" name="n_1aveValue【公民館】&#10;一人当たり面積">
          <a:extLst>
            <a:ext uri="{FF2B5EF4-FFF2-40B4-BE49-F238E27FC236}">
              <a16:creationId xmlns:a16="http://schemas.microsoft.com/office/drawing/2014/main" xmlns="" id="{00000000-0008-0000-0100-0000EE020000}"/>
            </a:ext>
          </a:extLst>
        </xdr:cNvPr>
        <xdr:cNvSpPr txBox="1"/>
      </xdr:nvSpPr>
      <xdr:spPr>
        <a:xfrm>
          <a:off x="21075727" y="1810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105427</xdr:rowOff>
    </xdr:from>
    <xdr:ext cx="469744" cy="259045"/>
    <xdr:sp macro="" textlink="">
      <xdr:nvSpPr>
        <xdr:cNvPr id="751" name="n_2aveValue【公民館】&#10;一人当たり面積">
          <a:extLst>
            <a:ext uri="{FF2B5EF4-FFF2-40B4-BE49-F238E27FC236}">
              <a16:creationId xmlns:a16="http://schemas.microsoft.com/office/drawing/2014/main" xmlns="" id="{00000000-0008-0000-0100-0000EF020000}"/>
            </a:ext>
          </a:extLst>
        </xdr:cNvPr>
        <xdr:cNvSpPr txBox="1"/>
      </xdr:nvSpPr>
      <xdr:spPr>
        <a:xfrm>
          <a:off x="20199427" y="18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95521</xdr:rowOff>
    </xdr:from>
    <xdr:ext cx="469744" cy="259045"/>
    <xdr:sp macro="" textlink="">
      <xdr:nvSpPr>
        <xdr:cNvPr id="752" name="n_3aveValue【公民館】&#10;一人当たり面積">
          <a:extLst>
            <a:ext uri="{FF2B5EF4-FFF2-40B4-BE49-F238E27FC236}">
              <a16:creationId xmlns:a16="http://schemas.microsoft.com/office/drawing/2014/main" xmlns="" id="{00000000-0008-0000-0100-0000F0020000}"/>
            </a:ext>
          </a:extLst>
        </xdr:cNvPr>
        <xdr:cNvSpPr txBox="1"/>
      </xdr:nvSpPr>
      <xdr:spPr>
        <a:xfrm>
          <a:off x="19310427" y="180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90188</xdr:rowOff>
    </xdr:from>
    <xdr:ext cx="469744" cy="259045"/>
    <xdr:sp macro="" textlink="">
      <xdr:nvSpPr>
        <xdr:cNvPr id="753" name="n_4aveValue【公民館】&#10;一人当たり面積">
          <a:extLst>
            <a:ext uri="{FF2B5EF4-FFF2-40B4-BE49-F238E27FC236}">
              <a16:creationId xmlns:a16="http://schemas.microsoft.com/office/drawing/2014/main" xmlns="" id="{00000000-0008-0000-0100-0000F1020000}"/>
            </a:ext>
          </a:extLst>
        </xdr:cNvPr>
        <xdr:cNvSpPr txBox="1"/>
      </xdr:nvSpPr>
      <xdr:spPr>
        <a:xfrm>
          <a:off x="18421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129557</xdr:rowOff>
    </xdr:from>
    <xdr:ext cx="469744" cy="259045"/>
    <xdr:sp macro="" textlink="">
      <xdr:nvSpPr>
        <xdr:cNvPr id="754" name="n_1mainValue【公民館】&#10;一人当たり面積">
          <a:extLst>
            <a:ext uri="{FF2B5EF4-FFF2-40B4-BE49-F238E27FC236}">
              <a16:creationId xmlns:a16="http://schemas.microsoft.com/office/drawing/2014/main" xmlns="" id="{00000000-0008-0000-0100-0000F2020000}"/>
            </a:ext>
          </a:extLst>
        </xdr:cNvPr>
        <xdr:cNvSpPr txBox="1"/>
      </xdr:nvSpPr>
      <xdr:spPr>
        <a:xfrm>
          <a:off x="21075727" y="186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128795</xdr:rowOff>
    </xdr:from>
    <xdr:ext cx="469744" cy="259045"/>
    <xdr:sp macro="" textlink="">
      <xdr:nvSpPr>
        <xdr:cNvPr id="755" name="n_2mainValue【公民館】&#10;一人当たり面積">
          <a:extLst>
            <a:ext uri="{FF2B5EF4-FFF2-40B4-BE49-F238E27FC236}">
              <a16:creationId xmlns:a16="http://schemas.microsoft.com/office/drawing/2014/main" xmlns="" id="{00000000-0008-0000-0100-0000F3020000}"/>
            </a:ext>
          </a:extLst>
        </xdr:cNvPr>
        <xdr:cNvSpPr txBox="1"/>
      </xdr:nvSpPr>
      <xdr:spPr>
        <a:xfrm>
          <a:off x="20199427" y="1864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128795</xdr:rowOff>
    </xdr:from>
    <xdr:ext cx="469744" cy="259045"/>
    <xdr:sp macro="" textlink="">
      <xdr:nvSpPr>
        <xdr:cNvPr id="756" name="n_3mainValue【公民館】&#10;一人当たり面積">
          <a:extLst>
            <a:ext uri="{FF2B5EF4-FFF2-40B4-BE49-F238E27FC236}">
              <a16:creationId xmlns:a16="http://schemas.microsoft.com/office/drawing/2014/main" xmlns="" id="{00000000-0008-0000-0100-0000F4020000}"/>
            </a:ext>
          </a:extLst>
        </xdr:cNvPr>
        <xdr:cNvSpPr txBox="1"/>
      </xdr:nvSpPr>
      <xdr:spPr>
        <a:xfrm>
          <a:off x="19310427" y="1864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128033</xdr:rowOff>
    </xdr:from>
    <xdr:ext cx="469744" cy="259045"/>
    <xdr:sp macro="" textlink="">
      <xdr:nvSpPr>
        <xdr:cNvPr id="757" name="n_4mainValue【公民館】&#10;一人当たり面積">
          <a:extLst>
            <a:ext uri="{FF2B5EF4-FFF2-40B4-BE49-F238E27FC236}">
              <a16:creationId xmlns:a16="http://schemas.microsoft.com/office/drawing/2014/main" xmlns="" id="{00000000-0008-0000-0100-0000F5020000}"/>
            </a:ext>
          </a:extLst>
        </xdr:cNvPr>
        <xdr:cNvSpPr txBox="1"/>
      </xdr:nvSpPr>
      <xdr:spPr>
        <a:xfrm>
          <a:off x="18421427" y="1864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a:extLst>
            <a:ext uri="{FF2B5EF4-FFF2-40B4-BE49-F238E27FC236}">
              <a16:creationId xmlns:a16="http://schemas.microsoft.com/office/drawing/2014/main" xmlns="" id="{00000000-0008-0000-0100-0000F6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a:extLst>
            <a:ext uri="{FF2B5EF4-FFF2-40B4-BE49-F238E27FC236}">
              <a16:creationId xmlns:a16="http://schemas.microsoft.com/office/drawing/2014/main" xmlns="" id="{00000000-0008-0000-0100-0000F7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a:extLst>
            <a:ext uri="{FF2B5EF4-FFF2-40B4-BE49-F238E27FC236}">
              <a16:creationId xmlns:a16="http://schemas.microsoft.com/office/drawing/2014/main" xmlns="" id="{00000000-0008-0000-0100-0000F8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路については、個別施設計画を策定し、計画的に改修を行っているため、減価償却率が類似団体と比較して低い傾向にある。トンネルや橋梁についても、定期的な点検を行い、計画的に改修を行っている。一方で、公営住宅</a:t>
          </a:r>
          <a:r>
            <a:rPr kumimoji="1" lang="ja-JP" altLang="en-US" sz="1100">
              <a:solidFill>
                <a:schemeClr val="dk1"/>
              </a:solidFill>
              <a:effectLst/>
              <a:latin typeface="+mn-lt"/>
              <a:ea typeface="+mn-ea"/>
              <a:cs typeface="+mn-cs"/>
            </a:rPr>
            <a:t>や公民館</a:t>
          </a:r>
          <a:r>
            <a:rPr kumimoji="1" lang="ja-JP" altLang="ja-JP" sz="1100">
              <a:solidFill>
                <a:schemeClr val="dk1"/>
              </a:solidFill>
              <a:effectLst/>
              <a:latin typeface="+mn-lt"/>
              <a:ea typeface="+mn-ea"/>
              <a:cs typeface="+mn-cs"/>
            </a:rPr>
            <a:t>については、老朽化が進んでいるが、改修計画が予定通り進まない事が多く、減価償却率が高く、今後計画的に資金計画も立てた上で、改修を行っていく必要がある。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9,330
9,034
37.44
6,899,579
6,310,944
584,330
3,492,206
4,319,348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xmlns=""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xmlns=""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xmlns=""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xmlns=""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xmlns=""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xmlns=""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xmlns=""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xmlns=""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xmlns=""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xmlns=""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xmlns=""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xmlns=""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xmlns=""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xmlns=""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xmlns=""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xmlns=""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xmlns=""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xmlns=""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xmlns=""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a16="http://schemas.microsoft.com/office/drawing/2014/main" xmlns="" id="{00000000-0008-0000-0200-00003C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a16="http://schemas.microsoft.com/office/drawing/2014/main" xmlns="" id="{00000000-0008-0000-0200-00003D000000}"/>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a16="http://schemas.microsoft.com/office/drawing/2014/main" xmlns="" id="{00000000-0008-0000-0200-00003E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a16="http://schemas.microsoft.com/office/drawing/2014/main" xmlns="" id="{00000000-0008-0000-0200-00003F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a16="http://schemas.microsoft.com/office/drawing/2014/main" xmlns="" id="{00000000-0008-0000-0200-000040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a16="http://schemas.microsoft.com/office/drawing/2014/main" xmlns="" id="{00000000-0008-0000-0200-000041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a16="http://schemas.microsoft.com/office/drawing/2014/main" xmlns="" id="{00000000-0008-0000-0200-000042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a16="http://schemas.microsoft.com/office/drawing/2014/main" xmlns="" id="{00000000-0008-0000-0200-000043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xmlns="" id="{00000000-0008-0000-0200-000044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a16="http://schemas.microsoft.com/office/drawing/2014/main" xmlns="" id="{00000000-0008-0000-0200-000045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xmlns="" id="{00000000-0008-0000-0200-000046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71" name="直線コネクタ 70">
          <a:extLst>
            <a:ext uri="{FF2B5EF4-FFF2-40B4-BE49-F238E27FC236}">
              <a16:creationId xmlns:a16="http://schemas.microsoft.com/office/drawing/2014/main" xmlns="" id="{00000000-0008-0000-0200-000047000000}"/>
            </a:ext>
          </a:extLst>
        </xdr:cNvPr>
        <xdr:cNvCxnSpPr/>
      </xdr:nvCxnSpPr>
      <xdr:spPr>
        <a:xfrm flipV="1">
          <a:off x="4634865" y="964234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72" name="【体育館・プール】&#10;有形固定資産減価償却率最小値テキスト">
          <a:extLst>
            <a:ext uri="{FF2B5EF4-FFF2-40B4-BE49-F238E27FC236}">
              <a16:creationId xmlns:a16="http://schemas.microsoft.com/office/drawing/2014/main" xmlns="" id="{00000000-0008-0000-0200-000048000000}"/>
            </a:ext>
          </a:extLst>
        </xdr:cNvPr>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73" name="直線コネクタ 72">
          <a:extLst>
            <a:ext uri="{FF2B5EF4-FFF2-40B4-BE49-F238E27FC236}">
              <a16:creationId xmlns:a16="http://schemas.microsoft.com/office/drawing/2014/main" xmlns="" id="{00000000-0008-0000-0200-000049000000}"/>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xmlns="" id="{00000000-0008-0000-0200-00004A000000}"/>
            </a:ext>
          </a:extLst>
        </xdr:cNvPr>
        <xdr:cNvSpPr txBox="1"/>
      </xdr:nvSpPr>
      <xdr:spPr>
        <a:xfrm>
          <a:off x="4673600" y="941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75" name="直線コネクタ 74">
          <a:extLst>
            <a:ext uri="{FF2B5EF4-FFF2-40B4-BE49-F238E27FC236}">
              <a16:creationId xmlns:a16="http://schemas.microsoft.com/office/drawing/2014/main" xmlns="" id="{00000000-0008-0000-0200-00004B000000}"/>
            </a:ext>
          </a:extLst>
        </xdr:cNvPr>
        <xdr:cNvCxnSpPr/>
      </xdr:nvCxnSpPr>
      <xdr:spPr>
        <a:xfrm>
          <a:off x="4546600" y="964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29227</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xmlns="" id="{00000000-0008-0000-0200-00004C000000}"/>
            </a:ext>
          </a:extLst>
        </xdr:cNvPr>
        <xdr:cNvSpPr txBox="1"/>
      </xdr:nvSpPr>
      <xdr:spPr>
        <a:xfrm>
          <a:off x="4673600" y="1014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77" name="フローチャート: 判断 76">
          <a:extLst>
            <a:ext uri="{FF2B5EF4-FFF2-40B4-BE49-F238E27FC236}">
              <a16:creationId xmlns:a16="http://schemas.microsoft.com/office/drawing/2014/main" xmlns="" id="{00000000-0008-0000-0200-00004D000000}"/>
            </a:ext>
          </a:extLst>
        </xdr:cNvPr>
        <xdr:cNvSpPr/>
      </xdr:nvSpPr>
      <xdr:spPr>
        <a:xfrm>
          <a:off x="45847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78" name="フローチャート: 判断 77">
          <a:extLst>
            <a:ext uri="{FF2B5EF4-FFF2-40B4-BE49-F238E27FC236}">
              <a16:creationId xmlns:a16="http://schemas.microsoft.com/office/drawing/2014/main" xmlns="" id="{00000000-0008-0000-0200-00004E000000}"/>
            </a:ext>
          </a:extLst>
        </xdr:cNvPr>
        <xdr:cNvSpPr/>
      </xdr:nvSpPr>
      <xdr:spPr>
        <a:xfrm>
          <a:off x="3746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79" name="フローチャート: 判断 78">
          <a:extLst>
            <a:ext uri="{FF2B5EF4-FFF2-40B4-BE49-F238E27FC236}">
              <a16:creationId xmlns:a16="http://schemas.microsoft.com/office/drawing/2014/main" xmlns="" id="{00000000-0008-0000-0200-00004F000000}"/>
            </a:ext>
          </a:extLst>
        </xdr:cNvPr>
        <xdr:cNvSpPr/>
      </xdr:nvSpPr>
      <xdr:spPr>
        <a:xfrm>
          <a:off x="2857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36068</xdr:rowOff>
    </xdr:from>
    <xdr:to>
      <xdr:col>10</xdr:col>
      <xdr:colOff>165100</xdr:colOff>
      <xdr:row>59</xdr:row>
      <xdr:rowOff>137668</xdr:rowOff>
    </xdr:to>
    <xdr:sp macro="" textlink="">
      <xdr:nvSpPr>
        <xdr:cNvPr id="80" name="フローチャート: 判断 79">
          <a:extLst>
            <a:ext uri="{FF2B5EF4-FFF2-40B4-BE49-F238E27FC236}">
              <a16:creationId xmlns:a16="http://schemas.microsoft.com/office/drawing/2014/main" xmlns="" id="{00000000-0008-0000-0200-000050000000}"/>
            </a:ext>
          </a:extLst>
        </xdr:cNvPr>
        <xdr:cNvSpPr/>
      </xdr:nvSpPr>
      <xdr:spPr>
        <a:xfrm>
          <a:off x="19685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29210</xdr:rowOff>
    </xdr:from>
    <xdr:to>
      <xdr:col>6</xdr:col>
      <xdr:colOff>38100</xdr:colOff>
      <xdr:row>59</xdr:row>
      <xdr:rowOff>130810</xdr:rowOff>
    </xdr:to>
    <xdr:sp macro="" textlink="">
      <xdr:nvSpPr>
        <xdr:cNvPr id="81" name="フローチャート: 判断 80">
          <a:extLst>
            <a:ext uri="{FF2B5EF4-FFF2-40B4-BE49-F238E27FC236}">
              <a16:creationId xmlns:a16="http://schemas.microsoft.com/office/drawing/2014/main" xmlns="" id="{00000000-0008-0000-0200-000051000000}"/>
            </a:ext>
          </a:extLst>
        </xdr:cNvPr>
        <xdr:cNvSpPr/>
      </xdr:nvSpPr>
      <xdr:spPr>
        <a:xfrm>
          <a:off x="1079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a16="http://schemas.microsoft.com/office/drawing/2014/main" xmlns="" id="{00000000-0008-0000-0200-000052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xmlns="" id="{00000000-0008-0000-0200-000053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xmlns="" id="{00000000-0008-0000-0200-000054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a16="http://schemas.microsoft.com/office/drawing/2014/main" xmlns="" id="{00000000-0008-0000-0200-000055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xmlns="" id="{00000000-0008-0000-0200-000056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157226</xdr:rowOff>
    </xdr:from>
    <xdr:to>
      <xdr:col>24</xdr:col>
      <xdr:colOff>114300</xdr:colOff>
      <xdr:row>62</xdr:row>
      <xdr:rowOff>87376</xdr:rowOff>
    </xdr:to>
    <xdr:sp macro="" textlink="">
      <xdr:nvSpPr>
        <xdr:cNvPr id="87" name="楕円 86">
          <a:extLst>
            <a:ext uri="{FF2B5EF4-FFF2-40B4-BE49-F238E27FC236}">
              <a16:creationId xmlns:a16="http://schemas.microsoft.com/office/drawing/2014/main" xmlns="" id="{00000000-0008-0000-0200-000057000000}"/>
            </a:ext>
          </a:extLst>
        </xdr:cNvPr>
        <xdr:cNvSpPr/>
      </xdr:nvSpPr>
      <xdr:spPr>
        <a:xfrm>
          <a:off x="4584700" y="1061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135653</xdr:rowOff>
    </xdr:from>
    <xdr:ext cx="405111" cy="259045"/>
    <xdr:sp macro="" textlink="">
      <xdr:nvSpPr>
        <xdr:cNvPr id="88" name="【体育館・プール】&#10;有形固定資産減価償却率該当値テキスト">
          <a:extLst>
            <a:ext uri="{FF2B5EF4-FFF2-40B4-BE49-F238E27FC236}">
              <a16:creationId xmlns:a16="http://schemas.microsoft.com/office/drawing/2014/main" xmlns="" id="{00000000-0008-0000-0200-000058000000}"/>
            </a:ext>
          </a:extLst>
        </xdr:cNvPr>
        <xdr:cNvSpPr txBox="1"/>
      </xdr:nvSpPr>
      <xdr:spPr>
        <a:xfrm>
          <a:off x="4673600" y="10594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134366</xdr:rowOff>
    </xdr:from>
    <xdr:to>
      <xdr:col>20</xdr:col>
      <xdr:colOff>38100</xdr:colOff>
      <xdr:row>62</xdr:row>
      <xdr:rowOff>64516</xdr:rowOff>
    </xdr:to>
    <xdr:sp macro="" textlink="">
      <xdr:nvSpPr>
        <xdr:cNvPr id="89" name="楕円 88">
          <a:extLst>
            <a:ext uri="{FF2B5EF4-FFF2-40B4-BE49-F238E27FC236}">
              <a16:creationId xmlns:a16="http://schemas.microsoft.com/office/drawing/2014/main" xmlns="" id="{00000000-0008-0000-0200-000059000000}"/>
            </a:ext>
          </a:extLst>
        </xdr:cNvPr>
        <xdr:cNvSpPr/>
      </xdr:nvSpPr>
      <xdr:spPr>
        <a:xfrm>
          <a:off x="3746500" y="1059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13716</xdr:rowOff>
    </xdr:from>
    <xdr:to>
      <xdr:col>24</xdr:col>
      <xdr:colOff>63500</xdr:colOff>
      <xdr:row>62</xdr:row>
      <xdr:rowOff>36576</xdr:rowOff>
    </xdr:to>
    <xdr:cxnSp macro="">
      <xdr:nvCxnSpPr>
        <xdr:cNvPr id="90" name="直線コネクタ 89">
          <a:extLst>
            <a:ext uri="{FF2B5EF4-FFF2-40B4-BE49-F238E27FC236}">
              <a16:creationId xmlns:a16="http://schemas.microsoft.com/office/drawing/2014/main" xmlns="" id="{00000000-0008-0000-0200-00005A000000}"/>
            </a:ext>
          </a:extLst>
        </xdr:cNvPr>
        <xdr:cNvCxnSpPr/>
      </xdr:nvCxnSpPr>
      <xdr:spPr>
        <a:xfrm>
          <a:off x="3797300" y="1064361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95504</xdr:rowOff>
    </xdr:from>
    <xdr:to>
      <xdr:col>15</xdr:col>
      <xdr:colOff>101600</xdr:colOff>
      <xdr:row>62</xdr:row>
      <xdr:rowOff>25654</xdr:rowOff>
    </xdr:to>
    <xdr:sp macro="" textlink="">
      <xdr:nvSpPr>
        <xdr:cNvPr id="91" name="楕円 90">
          <a:extLst>
            <a:ext uri="{FF2B5EF4-FFF2-40B4-BE49-F238E27FC236}">
              <a16:creationId xmlns:a16="http://schemas.microsoft.com/office/drawing/2014/main" xmlns="" id="{00000000-0008-0000-0200-00005B000000}"/>
            </a:ext>
          </a:extLst>
        </xdr:cNvPr>
        <xdr:cNvSpPr/>
      </xdr:nvSpPr>
      <xdr:spPr>
        <a:xfrm>
          <a:off x="2857500" y="1055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146304</xdr:rowOff>
    </xdr:from>
    <xdr:to>
      <xdr:col>19</xdr:col>
      <xdr:colOff>177800</xdr:colOff>
      <xdr:row>62</xdr:row>
      <xdr:rowOff>13716</xdr:rowOff>
    </xdr:to>
    <xdr:cxnSp macro="">
      <xdr:nvCxnSpPr>
        <xdr:cNvPr id="92" name="直線コネクタ 91">
          <a:extLst>
            <a:ext uri="{FF2B5EF4-FFF2-40B4-BE49-F238E27FC236}">
              <a16:creationId xmlns:a16="http://schemas.microsoft.com/office/drawing/2014/main" xmlns="" id="{00000000-0008-0000-0200-00005C000000}"/>
            </a:ext>
          </a:extLst>
        </xdr:cNvPr>
        <xdr:cNvCxnSpPr/>
      </xdr:nvCxnSpPr>
      <xdr:spPr>
        <a:xfrm>
          <a:off x="2908300" y="1060475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40640</xdr:rowOff>
    </xdr:from>
    <xdr:to>
      <xdr:col>10</xdr:col>
      <xdr:colOff>165100</xdr:colOff>
      <xdr:row>61</xdr:row>
      <xdr:rowOff>142240</xdr:rowOff>
    </xdr:to>
    <xdr:sp macro="" textlink="">
      <xdr:nvSpPr>
        <xdr:cNvPr id="93" name="楕円 92">
          <a:extLst>
            <a:ext uri="{FF2B5EF4-FFF2-40B4-BE49-F238E27FC236}">
              <a16:creationId xmlns:a16="http://schemas.microsoft.com/office/drawing/2014/main" xmlns="" id="{00000000-0008-0000-0200-00005D000000}"/>
            </a:ext>
          </a:extLst>
        </xdr:cNvPr>
        <xdr:cNvSpPr/>
      </xdr:nvSpPr>
      <xdr:spPr>
        <a:xfrm>
          <a:off x="1968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91440</xdr:rowOff>
    </xdr:from>
    <xdr:to>
      <xdr:col>15</xdr:col>
      <xdr:colOff>50800</xdr:colOff>
      <xdr:row>61</xdr:row>
      <xdr:rowOff>146304</xdr:rowOff>
    </xdr:to>
    <xdr:cxnSp macro="">
      <xdr:nvCxnSpPr>
        <xdr:cNvPr id="94" name="直線コネクタ 93">
          <a:extLst>
            <a:ext uri="{FF2B5EF4-FFF2-40B4-BE49-F238E27FC236}">
              <a16:creationId xmlns:a16="http://schemas.microsoft.com/office/drawing/2014/main" xmlns="" id="{00000000-0008-0000-0200-00005E000000}"/>
            </a:ext>
          </a:extLst>
        </xdr:cNvPr>
        <xdr:cNvCxnSpPr/>
      </xdr:nvCxnSpPr>
      <xdr:spPr>
        <a:xfrm>
          <a:off x="2019300" y="1054989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159512</xdr:rowOff>
    </xdr:from>
    <xdr:to>
      <xdr:col>6</xdr:col>
      <xdr:colOff>38100</xdr:colOff>
      <xdr:row>61</xdr:row>
      <xdr:rowOff>89662</xdr:rowOff>
    </xdr:to>
    <xdr:sp macro="" textlink="">
      <xdr:nvSpPr>
        <xdr:cNvPr id="95" name="楕円 94">
          <a:extLst>
            <a:ext uri="{FF2B5EF4-FFF2-40B4-BE49-F238E27FC236}">
              <a16:creationId xmlns:a16="http://schemas.microsoft.com/office/drawing/2014/main" xmlns="" id="{00000000-0008-0000-0200-00005F000000}"/>
            </a:ext>
          </a:extLst>
        </xdr:cNvPr>
        <xdr:cNvSpPr/>
      </xdr:nvSpPr>
      <xdr:spPr>
        <a:xfrm>
          <a:off x="1079500" y="1044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38862</xdr:rowOff>
    </xdr:from>
    <xdr:to>
      <xdr:col>10</xdr:col>
      <xdr:colOff>114300</xdr:colOff>
      <xdr:row>61</xdr:row>
      <xdr:rowOff>91440</xdr:rowOff>
    </xdr:to>
    <xdr:cxnSp macro="">
      <xdr:nvCxnSpPr>
        <xdr:cNvPr id="96" name="直線コネクタ 95">
          <a:extLst>
            <a:ext uri="{FF2B5EF4-FFF2-40B4-BE49-F238E27FC236}">
              <a16:creationId xmlns:a16="http://schemas.microsoft.com/office/drawing/2014/main" xmlns="" id="{00000000-0008-0000-0200-000060000000}"/>
            </a:ext>
          </a:extLst>
        </xdr:cNvPr>
        <xdr:cNvCxnSpPr/>
      </xdr:nvCxnSpPr>
      <xdr:spPr>
        <a:xfrm>
          <a:off x="1130300" y="1049731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55897</xdr:rowOff>
    </xdr:from>
    <xdr:ext cx="405111" cy="259045"/>
    <xdr:sp macro="" textlink="">
      <xdr:nvSpPr>
        <xdr:cNvPr id="97" name="n_1aveValue【体育館・プール】&#10;有形固定資産減価償却率">
          <a:extLst>
            <a:ext uri="{FF2B5EF4-FFF2-40B4-BE49-F238E27FC236}">
              <a16:creationId xmlns:a16="http://schemas.microsoft.com/office/drawing/2014/main" xmlns="" id="{00000000-0008-0000-0200-000061000000}"/>
            </a:ext>
          </a:extLst>
        </xdr:cNvPr>
        <xdr:cNvSpPr txBox="1"/>
      </xdr:nvSpPr>
      <xdr:spPr>
        <a:xfrm>
          <a:off x="3582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30751</xdr:rowOff>
    </xdr:from>
    <xdr:ext cx="405111" cy="259045"/>
    <xdr:sp macro="" textlink="">
      <xdr:nvSpPr>
        <xdr:cNvPr id="98" name="n_2aveValue【体育館・プール】&#10;有形固定資産減価償却率">
          <a:extLst>
            <a:ext uri="{FF2B5EF4-FFF2-40B4-BE49-F238E27FC236}">
              <a16:creationId xmlns:a16="http://schemas.microsoft.com/office/drawing/2014/main" xmlns="" id="{00000000-0008-0000-0200-000062000000}"/>
            </a:ext>
          </a:extLst>
        </xdr:cNvPr>
        <xdr:cNvSpPr txBox="1"/>
      </xdr:nvSpPr>
      <xdr:spPr>
        <a:xfrm>
          <a:off x="2705744" y="997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154195</xdr:rowOff>
    </xdr:from>
    <xdr:ext cx="405111" cy="259045"/>
    <xdr:sp macro="" textlink="">
      <xdr:nvSpPr>
        <xdr:cNvPr id="99" name="n_3aveValue【体育館・プール】&#10;有形固定資産減価償却率">
          <a:extLst>
            <a:ext uri="{FF2B5EF4-FFF2-40B4-BE49-F238E27FC236}">
              <a16:creationId xmlns:a16="http://schemas.microsoft.com/office/drawing/2014/main" xmlns="" id="{00000000-0008-0000-0200-000063000000}"/>
            </a:ext>
          </a:extLst>
        </xdr:cNvPr>
        <xdr:cNvSpPr txBox="1"/>
      </xdr:nvSpPr>
      <xdr:spPr>
        <a:xfrm>
          <a:off x="1816744" y="992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147337</xdr:rowOff>
    </xdr:from>
    <xdr:ext cx="405111" cy="259045"/>
    <xdr:sp macro="" textlink="">
      <xdr:nvSpPr>
        <xdr:cNvPr id="100" name="n_4aveValue【体育館・プール】&#10;有形固定資産減価償却率">
          <a:extLst>
            <a:ext uri="{FF2B5EF4-FFF2-40B4-BE49-F238E27FC236}">
              <a16:creationId xmlns:a16="http://schemas.microsoft.com/office/drawing/2014/main" xmlns="" id="{00000000-0008-0000-0200-000064000000}"/>
            </a:ext>
          </a:extLst>
        </xdr:cNvPr>
        <xdr:cNvSpPr txBox="1"/>
      </xdr:nvSpPr>
      <xdr:spPr>
        <a:xfrm>
          <a:off x="927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55643</xdr:rowOff>
    </xdr:from>
    <xdr:ext cx="405111" cy="259045"/>
    <xdr:sp macro="" textlink="">
      <xdr:nvSpPr>
        <xdr:cNvPr id="101" name="n_1mainValue【体育館・プール】&#10;有形固定資産減価償却率">
          <a:extLst>
            <a:ext uri="{FF2B5EF4-FFF2-40B4-BE49-F238E27FC236}">
              <a16:creationId xmlns:a16="http://schemas.microsoft.com/office/drawing/2014/main" xmlns="" id="{00000000-0008-0000-0200-000065000000}"/>
            </a:ext>
          </a:extLst>
        </xdr:cNvPr>
        <xdr:cNvSpPr txBox="1"/>
      </xdr:nvSpPr>
      <xdr:spPr>
        <a:xfrm>
          <a:off x="3582044" y="10685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16781</xdr:rowOff>
    </xdr:from>
    <xdr:ext cx="405111" cy="259045"/>
    <xdr:sp macro="" textlink="">
      <xdr:nvSpPr>
        <xdr:cNvPr id="102" name="n_2mainValue【体育館・プール】&#10;有形固定資産減価償却率">
          <a:extLst>
            <a:ext uri="{FF2B5EF4-FFF2-40B4-BE49-F238E27FC236}">
              <a16:creationId xmlns:a16="http://schemas.microsoft.com/office/drawing/2014/main" xmlns="" id="{00000000-0008-0000-0200-000066000000}"/>
            </a:ext>
          </a:extLst>
        </xdr:cNvPr>
        <xdr:cNvSpPr txBox="1"/>
      </xdr:nvSpPr>
      <xdr:spPr>
        <a:xfrm>
          <a:off x="2705744" y="1064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133367</xdr:rowOff>
    </xdr:from>
    <xdr:ext cx="405111" cy="259045"/>
    <xdr:sp macro="" textlink="">
      <xdr:nvSpPr>
        <xdr:cNvPr id="103" name="n_3mainValue【体育館・プール】&#10;有形固定資産減価償却率">
          <a:extLst>
            <a:ext uri="{FF2B5EF4-FFF2-40B4-BE49-F238E27FC236}">
              <a16:creationId xmlns:a16="http://schemas.microsoft.com/office/drawing/2014/main" xmlns="" id="{00000000-0008-0000-0200-000067000000}"/>
            </a:ext>
          </a:extLst>
        </xdr:cNvPr>
        <xdr:cNvSpPr txBox="1"/>
      </xdr:nvSpPr>
      <xdr:spPr>
        <a:xfrm>
          <a:off x="18167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80789</xdr:rowOff>
    </xdr:from>
    <xdr:ext cx="405111" cy="259045"/>
    <xdr:sp macro="" textlink="">
      <xdr:nvSpPr>
        <xdr:cNvPr id="104" name="n_4mainValue【体育館・プール】&#10;有形固定資産減価償却率">
          <a:extLst>
            <a:ext uri="{FF2B5EF4-FFF2-40B4-BE49-F238E27FC236}">
              <a16:creationId xmlns:a16="http://schemas.microsoft.com/office/drawing/2014/main" xmlns="" id="{00000000-0008-0000-0200-000068000000}"/>
            </a:ext>
          </a:extLst>
        </xdr:cNvPr>
        <xdr:cNvSpPr txBox="1"/>
      </xdr:nvSpPr>
      <xdr:spPr>
        <a:xfrm>
          <a:off x="927744" y="1053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xmlns="" id="{00000000-0008-0000-0200-000069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xmlns="" id="{00000000-0008-0000-0200-00006A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xmlns="" id="{00000000-0008-0000-0200-00006B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xmlns="" id="{00000000-0008-0000-0200-00006C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xmlns="" id="{00000000-0008-0000-0200-00006D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xmlns="" id="{00000000-0008-0000-0200-00006E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xmlns="" id="{00000000-0008-0000-0200-00006F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xmlns="" id="{00000000-0008-0000-0200-000070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xmlns="" id="{00000000-0008-0000-0200-000071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xmlns="" id="{00000000-0008-0000-0200-000072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xmlns="" id="{00000000-0008-0000-0200-000073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xmlns="" id="{00000000-0008-0000-0200-000074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xmlns="" id="{00000000-0008-0000-0200-000075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xmlns="" id="{00000000-0008-0000-0200-000076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xmlns="" id="{00000000-0008-0000-0200-000077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xmlns="" id="{00000000-0008-0000-0200-000078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xmlns="" id="{00000000-0008-0000-0200-000079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xmlns="" id="{00000000-0008-0000-0200-00007A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xmlns="" id="{00000000-0008-0000-0200-00007B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xmlns="" id="{00000000-0008-0000-0200-00007C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xmlns="" id="{00000000-0008-0000-0200-00007D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xmlns="" id="{00000000-0008-0000-0200-00007E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xmlns="" id="{00000000-0008-0000-0200-00007F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128" name="直線コネクタ 127">
          <a:extLst>
            <a:ext uri="{FF2B5EF4-FFF2-40B4-BE49-F238E27FC236}">
              <a16:creationId xmlns:a16="http://schemas.microsoft.com/office/drawing/2014/main" xmlns="" id="{00000000-0008-0000-0200-000080000000}"/>
            </a:ext>
          </a:extLst>
        </xdr:cNvPr>
        <xdr:cNvCxnSpPr/>
      </xdr:nvCxnSpPr>
      <xdr:spPr>
        <a:xfrm flipV="1">
          <a:off x="10476865" y="9749028"/>
          <a:ext cx="0" cy="1295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129" name="【体育館・プール】&#10;一人当たり面積最小値テキスト">
          <a:extLst>
            <a:ext uri="{FF2B5EF4-FFF2-40B4-BE49-F238E27FC236}">
              <a16:creationId xmlns:a16="http://schemas.microsoft.com/office/drawing/2014/main" xmlns="" id="{00000000-0008-0000-0200-000081000000}"/>
            </a:ext>
          </a:extLst>
        </xdr:cNvPr>
        <xdr:cNvSpPr txBox="1"/>
      </xdr:nvSpPr>
      <xdr:spPr>
        <a:xfrm>
          <a:off x="10515600" y="110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130" name="直線コネクタ 129">
          <a:extLst>
            <a:ext uri="{FF2B5EF4-FFF2-40B4-BE49-F238E27FC236}">
              <a16:creationId xmlns:a16="http://schemas.microsoft.com/office/drawing/2014/main" xmlns="" id="{00000000-0008-0000-0200-000082000000}"/>
            </a:ext>
          </a:extLst>
        </xdr:cNvPr>
        <xdr:cNvCxnSpPr/>
      </xdr:nvCxnSpPr>
      <xdr:spPr>
        <a:xfrm>
          <a:off x="10388600" y="1104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131" name="【体育館・プール】&#10;一人当たり面積最大値テキスト">
          <a:extLst>
            <a:ext uri="{FF2B5EF4-FFF2-40B4-BE49-F238E27FC236}">
              <a16:creationId xmlns:a16="http://schemas.microsoft.com/office/drawing/2014/main" xmlns="" id="{00000000-0008-0000-0200-000083000000}"/>
            </a:ext>
          </a:extLst>
        </xdr:cNvPr>
        <xdr:cNvSpPr txBox="1"/>
      </xdr:nvSpPr>
      <xdr:spPr>
        <a:xfrm>
          <a:off x="10515600" y="952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132" name="直線コネクタ 131">
          <a:extLst>
            <a:ext uri="{FF2B5EF4-FFF2-40B4-BE49-F238E27FC236}">
              <a16:creationId xmlns:a16="http://schemas.microsoft.com/office/drawing/2014/main" xmlns="" id="{00000000-0008-0000-0200-000084000000}"/>
            </a:ext>
          </a:extLst>
        </xdr:cNvPr>
        <xdr:cNvCxnSpPr/>
      </xdr:nvCxnSpPr>
      <xdr:spPr>
        <a:xfrm>
          <a:off x="10388600" y="974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162577</xdr:rowOff>
    </xdr:from>
    <xdr:ext cx="469744" cy="259045"/>
    <xdr:sp macro="" textlink="">
      <xdr:nvSpPr>
        <xdr:cNvPr id="133" name="【体育館・プール】&#10;一人当たり面積平均値テキスト">
          <a:extLst>
            <a:ext uri="{FF2B5EF4-FFF2-40B4-BE49-F238E27FC236}">
              <a16:creationId xmlns:a16="http://schemas.microsoft.com/office/drawing/2014/main" xmlns="" id="{00000000-0008-0000-0200-000085000000}"/>
            </a:ext>
          </a:extLst>
        </xdr:cNvPr>
        <xdr:cNvSpPr txBox="1"/>
      </xdr:nvSpPr>
      <xdr:spPr>
        <a:xfrm>
          <a:off x="10515600" y="1062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134" name="フローチャート: 判断 133">
          <a:extLst>
            <a:ext uri="{FF2B5EF4-FFF2-40B4-BE49-F238E27FC236}">
              <a16:creationId xmlns:a16="http://schemas.microsoft.com/office/drawing/2014/main" xmlns="" id="{00000000-0008-0000-0200-000086000000}"/>
            </a:ext>
          </a:extLst>
        </xdr:cNvPr>
        <xdr:cNvSpPr/>
      </xdr:nvSpPr>
      <xdr:spPr>
        <a:xfrm>
          <a:off x="10426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135" name="フローチャート: 判断 134">
          <a:extLst>
            <a:ext uri="{FF2B5EF4-FFF2-40B4-BE49-F238E27FC236}">
              <a16:creationId xmlns:a16="http://schemas.microsoft.com/office/drawing/2014/main" xmlns="" id="{00000000-0008-0000-0200-000087000000}"/>
            </a:ext>
          </a:extLst>
        </xdr:cNvPr>
        <xdr:cNvSpPr/>
      </xdr:nvSpPr>
      <xdr:spPr>
        <a:xfrm>
          <a:off x="9588500" y="1077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136" name="フローチャート: 判断 135">
          <a:extLst>
            <a:ext uri="{FF2B5EF4-FFF2-40B4-BE49-F238E27FC236}">
              <a16:creationId xmlns:a16="http://schemas.microsoft.com/office/drawing/2014/main" xmlns="" id="{00000000-0008-0000-0200-000088000000}"/>
            </a:ext>
          </a:extLst>
        </xdr:cNvPr>
        <xdr:cNvSpPr/>
      </xdr:nvSpPr>
      <xdr:spPr>
        <a:xfrm>
          <a:off x="8699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158750</xdr:rowOff>
    </xdr:from>
    <xdr:to>
      <xdr:col>41</xdr:col>
      <xdr:colOff>101600</xdr:colOff>
      <xdr:row>63</xdr:row>
      <xdr:rowOff>88900</xdr:rowOff>
    </xdr:to>
    <xdr:sp macro="" textlink="">
      <xdr:nvSpPr>
        <xdr:cNvPr id="137" name="フローチャート: 判断 136">
          <a:extLst>
            <a:ext uri="{FF2B5EF4-FFF2-40B4-BE49-F238E27FC236}">
              <a16:creationId xmlns:a16="http://schemas.microsoft.com/office/drawing/2014/main" xmlns="" id="{00000000-0008-0000-0200-000089000000}"/>
            </a:ext>
          </a:extLst>
        </xdr:cNvPr>
        <xdr:cNvSpPr/>
      </xdr:nvSpPr>
      <xdr:spPr>
        <a:xfrm>
          <a:off x="7810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130937</xdr:rowOff>
    </xdr:from>
    <xdr:to>
      <xdr:col>36</xdr:col>
      <xdr:colOff>165100</xdr:colOff>
      <xdr:row>63</xdr:row>
      <xdr:rowOff>61087</xdr:rowOff>
    </xdr:to>
    <xdr:sp macro="" textlink="">
      <xdr:nvSpPr>
        <xdr:cNvPr id="138" name="フローチャート: 判断 137">
          <a:extLst>
            <a:ext uri="{FF2B5EF4-FFF2-40B4-BE49-F238E27FC236}">
              <a16:creationId xmlns:a16="http://schemas.microsoft.com/office/drawing/2014/main" xmlns="" id="{00000000-0008-0000-0200-00008A000000}"/>
            </a:ext>
          </a:extLst>
        </xdr:cNvPr>
        <xdr:cNvSpPr/>
      </xdr:nvSpPr>
      <xdr:spPr>
        <a:xfrm>
          <a:off x="6921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xmlns="" id="{00000000-0008-0000-0200-00008B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xmlns="" id="{00000000-0008-0000-0200-00008C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xmlns="" id="{00000000-0008-0000-0200-00008D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xmlns="" id="{00000000-0008-0000-0200-00008E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xmlns="" id="{00000000-0008-0000-0200-00008F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125603</xdr:rowOff>
    </xdr:from>
    <xdr:to>
      <xdr:col>55</xdr:col>
      <xdr:colOff>50800</xdr:colOff>
      <xdr:row>64</xdr:row>
      <xdr:rowOff>55753</xdr:rowOff>
    </xdr:to>
    <xdr:sp macro="" textlink="">
      <xdr:nvSpPr>
        <xdr:cNvPr id="144" name="楕円 143">
          <a:extLst>
            <a:ext uri="{FF2B5EF4-FFF2-40B4-BE49-F238E27FC236}">
              <a16:creationId xmlns:a16="http://schemas.microsoft.com/office/drawing/2014/main" xmlns="" id="{00000000-0008-0000-0200-000090000000}"/>
            </a:ext>
          </a:extLst>
        </xdr:cNvPr>
        <xdr:cNvSpPr/>
      </xdr:nvSpPr>
      <xdr:spPr>
        <a:xfrm>
          <a:off x="10426700" y="1092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40530</xdr:rowOff>
    </xdr:from>
    <xdr:ext cx="469744" cy="259045"/>
    <xdr:sp macro="" textlink="">
      <xdr:nvSpPr>
        <xdr:cNvPr id="145" name="【体育館・プール】&#10;一人当たり面積該当値テキスト">
          <a:extLst>
            <a:ext uri="{FF2B5EF4-FFF2-40B4-BE49-F238E27FC236}">
              <a16:creationId xmlns:a16="http://schemas.microsoft.com/office/drawing/2014/main" xmlns="" id="{00000000-0008-0000-0200-000091000000}"/>
            </a:ext>
          </a:extLst>
        </xdr:cNvPr>
        <xdr:cNvSpPr txBox="1"/>
      </xdr:nvSpPr>
      <xdr:spPr>
        <a:xfrm>
          <a:off x="10515600" y="10841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125603</xdr:rowOff>
    </xdr:from>
    <xdr:to>
      <xdr:col>50</xdr:col>
      <xdr:colOff>165100</xdr:colOff>
      <xdr:row>64</xdr:row>
      <xdr:rowOff>55753</xdr:rowOff>
    </xdr:to>
    <xdr:sp macro="" textlink="">
      <xdr:nvSpPr>
        <xdr:cNvPr id="146" name="楕円 145">
          <a:extLst>
            <a:ext uri="{FF2B5EF4-FFF2-40B4-BE49-F238E27FC236}">
              <a16:creationId xmlns:a16="http://schemas.microsoft.com/office/drawing/2014/main" xmlns="" id="{00000000-0008-0000-0200-000092000000}"/>
            </a:ext>
          </a:extLst>
        </xdr:cNvPr>
        <xdr:cNvSpPr/>
      </xdr:nvSpPr>
      <xdr:spPr>
        <a:xfrm>
          <a:off x="9588500" y="1092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4953</xdr:rowOff>
    </xdr:from>
    <xdr:to>
      <xdr:col>55</xdr:col>
      <xdr:colOff>0</xdr:colOff>
      <xdr:row>64</xdr:row>
      <xdr:rowOff>4953</xdr:rowOff>
    </xdr:to>
    <xdr:cxnSp macro="">
      <xdr:nvCxnSpPr>
        <xdr:cNvPr id="147" name="直線コネクタ 146">
          <a:extLst>
            <a:ext uri="{FF2B5EF4-FFF2-40B4-BE49-F238E27FC236}">
              <a16:creationId xmlns:a16="http://schemas.microsoft.com/office/drawing/2014/main" xmlns="" id="{00000000-0008-0000-0200-000093000000}"/>
            </a:ext>
          </a:extLst>
        </xdr:cNvPr>
        <xdr:cNvCxnSpPr/>
      </xdr:nvCxnSpPr>
      <xdr:spPr>
        <a:xfrm>
          <a:off x="9639300" y="1097775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124841</xdr:rowOff>
    </xdr:from>
    <xdr:to>
      <xdr:col>46</xdr:col>
      <xdr:colOff>38100</xdr:colOff>
      <xdr:row>64</xdr:row>
      <xdr:rowOff>54991</xdr:rowOff>
    </xdr:to>
    <xdr:sp macro="" textlink="">
      <xdr:nvSpPr>
        <xdr:cNvPr id="148" name="楕円 147">
          <a:extLst>
            <a:ext uri="{FF2B5EF4-FFF2-40B4-BE49-F238E27FC236}">
              <a16:creationId xmlns:a16="http://schemas.microsoft.com/office/drawing/2014/main" xmlns="" id="{00000000-0008-0000-0200-000094000000}"/>
            </a:ext>
          </a:extLst>
        </xdr:cNvPr>
        <xdr:cNvSpPr/>
      </xdr:nvSpPr>
      <xdr:spPr>
        <a:xfrm>
          <a:off x="8699500" y="1092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4191</xdr:rowOff>
    </xdr:from>
    <xdr:to>
      <xdr:col>50</xdr:col>
      <xdr:colOff>114300</xdr:colOff>
      <xdr:row>64</xdr:row>
      <xdr:rowOff>4953</xdr:rowOff>
    </xdr:to>
    <xdr:cxnSp macro="">
      <xdr:nvCxnSpPr>
        <xdr:cNvPr id="149" name="直線コネクタ 148">
          <a:extLst>
            <a:ext uri="{FF2B5EF4-FFF2-40B4-BE49-F238E27FC236}">
              <a16:creationId xmlns:a16="http://schemas.microsoft.com/office/drawing/2014/main" xmlns="" id="{00000000-0008-0000-0200-000095000000}"/>
            </a:ext>
          </a:extLst>
        </xdr:cNvPr>
        <xdr:cNvCxnSpPr/>
      </xdr:nvCxnSpPr>
      <xdr:spPr>
        <a:xfrm>
          <a:off x="8750300" y="1097699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124460</xdr:rowOff>
    </xdr:from>
    <xdr:to>
      <xdr:col>41</xdr:col>
      <xdr:colOff>101600</xdr:colOff>
      <xdr:row>64</xdr:row>
      <xdr:rowOff>54610</xdr:rowOff>
    </xdr:to>
    <xdr:sp macro="" textlink="">
      <xdr:nvSpPr>
        <xdr:cNvPr id="150" name="楕円 149">
          <a:extLst>
            <a:ext uri="{FF2B5EF4-FFF2-40B4-BE49-F238E27FC236}">
              <a16:creationId xmlns:a16="http://schemas.microsoft.com/office/drawing/2014/main" xmlns="" id="{00000000-0008-0000-0200-000096000000}"/>
            </a:ext>
          </a:extLst>
        </xdr:cNvPr>
        <xdr:cNvSpPr/>
      </xdr:nvSpPr>
      <xdr:spPr>
        <a:xfrm>
          <a:off x="78105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3810</xdr:rowOff>
    </xdr:from>
    <xdr:to>
      <xdr:col>45</xdr:col>
      <xdr:colOff>177800</xdr:colOff>
      <xdr:row>64</xdr:row>
      <xdr:rowOff>4191</xdr:rowOff>
    </xdr:to>
    <xdr:cxnSp macro="">
      <xdr:nvCxnSpPr>
        <xdr:cNvPr id="151" name="直線コネクタ 150">
          <a:extLst>
            <a:ext uri="{FF2B5EF4-FFF2-40B4-BE49-F238E27FC236}">
              <a16:creationId xmlns:a16="http://schemas.microsoft.com/office/drawing/2014/main" xmlns="" id="{00000000-0008-0000-0200-000097000000}"/>
            </a:ext>
          </a:extLst>
        </xdr:cNvPr>
        <xdr:cNvCxnSpPr/>
      </xdr:nvCxnSpPr>
      <xdr:spPr>
        <a:xfrm>
          <a:off x="7861300" y="10976610"/>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123698</xdr:rowOff>
    </xdr:from>
    <xdr:to>
      <xdr:col>36</xdr:col>
      <xdr:colOff>165100</xdr:colOff>
      <xdr:row>64</xdr:row>
      <xdr:rowOff>53848</xdr:rowOff>
    </xdr:to>
    <xdr:sp macro="" textlink="">
      <xdr:nvSpPr>
        <xdr:cNvPr id="152" name="楕円 151">
          <a:extLst>
            <a:ext uri="{FF2B5EF4-FFF2-40B4-BE49-F238E27FC236}">
              <a16:creationId xmlns:a16="http://schemas.microsoft.com/office/drawing/2014/main" xmlns="" id="{00000000-0008-0000-0200-000098000000}"/>
            </a:ext>
          </a:extLst>
        </xdr:cNvPr>
        <xdr:cNvSpPr/>
      </xdr:nvSpPr>
      <xdr:spPr>
        <a:xfrm>
          <a:off x="6921500" y="1092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3048</xdr:rowOff>
    </xdr:from>
    <xdr:to>
      <xdr:col>41</xdr:col>
      <xdr:colOff>50800</xdr:colOff>
      <xdr:row>64</xdr:row>
      <xdr:rowOff>3810</xdr:rowOff>
    </xdr:to>
    <xdr:cxnSp macro="">
      <xdr:nvCxnSpPr>
        <xdr:cNvPr id="153" name="直線コネクタ 152">
          <a:extLst>
            <a:ext uri="{FF2B5EF4-FFF2-40B4-BE49-F238E27FC236}">
              <a16:creationId xmlns:a16="http://schemas.microsoft.com/office/drawing/2014/main" xmlns="" id="{00000000-0008-0000-0200-000099000000}"/>
            </a:ext>
          </a:extLst>
        </xdr:cNvPr>
        <xdr:cNvCxnSpPr/>
      </xdr:nvCxnSpPr>
      <xdr:spPr>
        <a:xfrm>
          <a:off x="6972300" y="1097584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89425</xdr:rowOff>
    </xdr:from>
    <xdr:ext cx="469744" cy="259045"/>
    <xdr:sp macro="" textlink="">
      <xdr:nvSpPr>
        <xdr:cNvPr id="154" name="n_1aveValue【体育館・プール】&#10;一人当たり面積">
          <a:extLst>
            <a:ext uri="{FF2B5EF4-FFF2-40B4-BE49-F238E27FC236}">
              <a16:creationId xmlns:a16="http://schemas.microsoft.com/office/drawing/2014/main" xmlns="" id="{00000000-0008-0000-0200-00009A000000}"/>
            </a:ext>
          </a:extLst>
        </xdr:cNvPr>
        <xdr:cNvSpPr txBox="1"/>
      </xdr:nvSpPr>
      <xdr:spPr>
        <a:xfrm>
          <a:off x="9391727" y="10547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91711</xdr:rowOff>
    </xdr:from>
    <xdr:ext cx="469744" cy="259045"/>
    <xdr:sp macro="" textlink="">
      <xdr:nvSpPr>
        <xdr:cNvPr id="155" name="n_2aveValue【体育館・プール】&#10;一人当たり面積">
          <a:extLst>
            <a:ext uri="{FF2B5EF4-FFF2-40B4-BE49-F238E27FC236}">
              <a16:creationId xmlns:a16="http://schemas.microsoft.com/office/drawing/2014/main" xmlns="" id="{00000000-0008-0000-0200-00009B000000}"/>
            </a:ext>
          </a:extLst>
        </xdr:cNvPr>
        <xdr:cNvSpPr txBox="1"/>
      </xdr:nvSpPr>
      <xdr:spPr>
        <a:xfrm>
          <a:off x="8515427" y="1055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105427</xdr:rowOff>
    </xdr:from>
    <xdr:ext cx="469744" cy="259045"/>
    <xdr:sp macro="" textlink="">
      <xdr:nvSpPr>
        <xdr:cNvPr id="156" name="n_3aveValue【体育館・プール】&#10;一人当たり面積">
          <a:extLst>
            <a:ext uri="{FF2B5EF4-FFF2-40B4-BE49-F238E27FC236}">
              <a16:creationId xmlns:a16="http://schemas.microsoft.com/office/drawing/2014/main" xmlns="" id="{00000000-0008-0000-0200-00009C000000}"/>
            </a:ext>
          </a:extLst>
        </xdr:cNvPr>
        <xdr:cNvSpPr txBox="1"/>
      </xdr:nvSpPr>
      <xdr:spPr>
        <a:xfrm>
          <a:off x="76264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77614</xdr:rowOff>
    </xdr:from>
    <xdr:ext cx="469744" cy="259045"/>
    <xdr:sp macro="" textlink="">
      <xdr:nvSpPr>
        <xdr:cNvPr id="157" name="n_4aveValue【体育館・プール】&#10;一人当たり面積">
          <a:extLst>
            <a:ext uri="{FF2B5EF4-FFF2-40B4-BE49-F238E27FC236}">
              <a16:creationId xmlns:a16="http://schemas.microsoft.com/office/drawing/2014/main" xmlns="" id="{00000000-0008-0000-0200-00009D000000}"/>
            </a:ext>
          </a:extLst>
        </xdr:cNvPr>
        <xdr:cNvSpPr txBox="1"/>
      </xdr:nvSpPr>
      <xdr:spPr>
        <a:xfrm>
          <a:off x="6737427"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46880</xdr:rowOff>
    </xdr:from>
    <xdr:ext cx="469744" cy="259045"/>
    <xdr:sp macro="" textlink="">
      <xdr:nvSpPr>
        <xdr:cNvPr id="158" name="n_1mainValue【体育館・プール】&#10;一人当たり面積">
          <a:extLst>
            <a:ext uri="{FF2B5EF4-FFF2-40B4-BE49-F238E27FC236}">
              <a16:creationId xmlns:a16="http://schemas.microsoft.com/office/drawing/2014/main" xmlns="" id="{00000000-0008-0000-0200-00009E000000}"/>
            </a:ext>
          </a:extLst>
        </xdr:cNvPr>
        <xdr:cNvSpPr txBox="1"/>
      </xdr:nvSpPr>
      <xdr:spPr>
        <a:xfrm>
          <a:off x="9391727" y="1101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46118</xdr:rowOff>
    </xdr:from>
    <xdr:ext cx="469744" cy="259045"/>
    <xdr:sp macro="" textlink="">
      <xdr:nvSpPr>
        <xdr:cNvPr id="159" name="n_2mainValue【体育館・プール】&#10;一人当たり面積">
          <a:extLst>
            <a:ext uri="{FF2B5EF4-FFF2-40B4-BE49-F238E27FC236}">
              <a16:creationId xmlns:a16="http://schemas.microsoft.com/office/drawing/2014/main" xmlns="" id="{00000000-0008-0000-0200-00009F000000}"/>
            </a:ext>
          </a:extLst>
        </xdr:cNvPr>
        <xdr:cNvSpPr txBox="1"/>
      </xdr:nvSpPr>
      <xdr:spPr>
        <a:xfrm>
          <a:off x="8515427" y="11018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45737</xdr:rowOff>
    </xdr:from>
    <xdr:ext cx="469744" cy="259045"/>
    <xdr:sp macro="" textlink="">
      <xdr:nvSpPr>
        <xdr:cNvPr id="160" name="n_3mainValue【体育館・プール】&#10;一人当たり面積">
          <a:extLst>
            <a:ext uri="{FF2B5EF4-FFF2-40B4-BE49-F238E27FC236}">
              <a16:creationId xmlns:a16="http://schemas.microsoft.com/office/drawing/2014/main" xmlns="" id="{00000000-0008-0000-0200-0000A0000000}"/>
            </a:ext>
          </a:extLst>
        </xdr:cNvPr>
        <xdr:cNvSpPr txBox="1"/>
      </xdr:nvSpPr>
      <xdr:spPr>
        <a:xfrm>
          <a:off x="7626427" y="110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44975</xdr:rowOff>
    </xdr:from>
    <xdr:ext cx="469744" cy="259045"/>
    <xdr:sp macro="" textlink="">
      <xdr:nvSpPr>
        <xdr:cNvPr id="161" name="n_4mainValue【体育館・プール】&#10;一人当たり面積">
          <a:extLst>
            <a:ext uri="{FF2B5EF4-FFF2-40B4-BE49-F238E27FC236}">
              <a16:creationId xmlns:a16="http://schemas.microsoft.com/office/drawing/2014/main" xmlns="" id="{00000000-0008-0000-0200-0000A1000000}"/>
            </a:ext>
          </a:extLst>
        </xdr:cNvPr>
        <xdr:cNvSpPr txBox="1"/>
      </xdr:nvSpPr>
      <xdr:spPr>
        <a:xfrm>
          <a:off x="6737427" y="1101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xmlns="" id="{00000000-0008-0000-0200-0000A2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xmlns="" id="{00000000-0008-0000-0200-0000A3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xmlns="" id="{00000000-0008-0000-0200-0000A4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xmlns="" id="{00000000-0008-0000-0200-0000A5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xmlns="" id="{00000000-0008-0000-0200-0000A6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xmlns="" id="{00000000-0008-0000-0200-0000A7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xmlns="" id="{00000000-0008-0000-0200-0000A8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xmlns="" id="{00000000-0008-0000-0200-0000A9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xmlns="" id="{00000000-0008-0000-0200-0000AA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xmlns="" id="{00000000-0008-0000-0200-0000AB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xmlns="" id="{00000000-0008-0000-0200-0000AC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xmlns="" id="{00000000-0008-0000-0200-0000AD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xmlns="" id="{00000000-0008-0000-0200-0000AE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xmlns="" id="{00000000-0008-0000-0200-0000AF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xmlns="" id="{00000000-0008-0000-0200-0000B0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xmlns="" id="{00000000-0008-0000-0200-0000B1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xmlns="" id="{00000000-0008-0000-0200-0000B2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xmlns="" id="{00000000-0008-0000-0200-0000B3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xmlns="" id="{00000000-0008-0000-0200-0000B4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xmlns="" id="{00000000-0008-0000-0200-0000B5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xmlns="" id="{00000000-0008-0000-0200-0000B6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xmlns="" id="{00000000-0008-0000-0200-0000B7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xmlns="" id="{00000000-0008-0000-0200-0000B800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xmlns="" id="{00000000-0008-0000-0200-0000B9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53339</xdr:rowOff>
    </xdr:from>
    <xdr:to>
      <xdr:col>24</xdr:col>
      <xdr:colOff>62865</xdr:colOff>
      <xdr:row>86</xdr:row>
      <xdr:rowOff>114300</xdr:rowOff>
    </xdr:to>
    <xdr:cxnSp macro="">
      <xdr:nvCxnSpPr>
        <xdr:cNvPr id="186" name="直線コネクタ 185">
          <a:extLst>
            <a:ext uri="{FF2B5EF4-FFF2-40B4-BE49-F238E27FC236}">
              <a16:creationId xmlns:a16="http://schemas.microsoft.com/office/drawing/2014/main" xmlns="" id="{00000000-0008-0000-0200-0000BA000000}"/>
            </a:ext>
          </a:extLst>
        </xdr:cNvPr>
        <xdr:cNvCxnSpPr/>
      </xdr:nvCxnSpPr>
      <xdr:spPr>
        <a:xfrm flipV="1">
          <a:off x="4634865" y="13254989"/>
          <a:ext cx="0" cy="1604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a:extLst>
            <a:ext uri="{FF2B5EF4-FFF2-40B4-BE49-F238E27FC236}">
              <a16:creationId xmlns:a16="http://schemas.microsoft.com/office/drawing/2014/main" xmlns="" id="{00000000-0008-0000-0200-0000BB00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a16="http://schemas.microsoft.com/office/drawing/2014/main" xmlns="" id="{00000000-0008-0000-0200-0000BC00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xdr:rowOff>
    </xdr:from>
    <xdr:ext cx="405111" cy="259045"/>
    <xdr:sp macro="" textlink="">
      <xdr:nvSpPr>
        <xdr:cNvPr id="189" name="【福祉施設】&#10;有形固定資産減価償却率最大値テキスト">
          <a:extLst>
            <a:ext uri="{FF2B5EF4-FFF2-40B4-BE49-F238E27FC236}">
              <a16:creationId xmlns:a16="http://schemas.microsoft.com/office/drawing/2014/main" xmlns="" id="{00000000-0008-0000-0200-0000BD000000}"/>
            </a:ext>
          </a:extLst>
        </xdr:cNvPr>
        <xdr:cNvSpPr txBox="1"/>
      </xdr:nvSpPr>
      <xdr:spPr>
        <a:xfrm>
          <a:off x="4673600" y="1303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53339</xdr:rowOff>
    </xdr:from>
    <xdr:to>
      <xdr:col>24</xdr:col>
      <xdr:colOff>152400</xdr:colOff>
      <xdr:row>77</xdr:row>
      <xdr:rowOff>53339</xdr:rowOff>
    </xdr:to>
    <xdr:cxnSp macro="">
      <xdr:nvCxnSpPr>
        <xdr:cNvPr id="190" name="直線コネクタ 189">
          <a:extLst>
            <a:ext uri="{FF2B5EF4-FFF2-40B4-BE49-F238E27FC236}">
              <a16:creationId xmlns:a16="http://schemas.microsoft.com/office/drawing/2014/main" xmlns="" id="{00000000-0008-0000-0200-0000BE000000}"/>
            </a:ext>
          </a:extLst>
        </xdr:cNvPr>
        <xdr:cNvCxnSpPr/>
      </xdr:nvCxnSpPr>
      <xdr:spPr>
        <a:xfrm>
          <a:off x="4546600" y="1325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17797</xdr:rowOff>
    </xdr:from>
    <xdr:ext cx="405111" cy="259045"/>
    <xdr:sp macro="" textlink="">
      <xdr:nvSpPr>
        <xdr:cNvPr id="191" name="【福祉施設】&#10;有形固定資産減価償却率平均値テキスト">
          <a:extLst>
            <a:ext uri="{FF2B5EF4-FFF2-40B4-BE49-F238E27FC236}">
              <a16:creationId xmlns:a16="http://schemas.microsoft.com/office/drawing/2014/main" xmlns="" id="{00000000-0008-0000-0200-0000BF000000}"/>
            </a:ext>
          </a:extLst>
        </xdr:cNvPr>
        <xdr:cNvSpPr txBox="1"/>
      </xdr:nvSpPr>
      <xdr:spPr>
        <a:xfrm>
          <a:off x="4673600" y="14076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192" name="フローチャート: 判断 191">
          <a:extLst>
            <a:ext uri="{FF2B5EF4-FFF2-40B4-BE49-F238E27FC236}">
              <a16:creationId xmlns:a16="http://schemas.microsoft.com/office/drawing/2014/main" xmlns="" id="{00000000-0008-0000-0200-0000C0000000}"/>
            </a:ext>
          </a:extLst>
        </xdr:cNvPr>
        <xdr:cNvSpPr/>
      </xdr:nvSpPr>
      <xdr:spPr>
        <a:xfrm>
          <a:off x="45847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193" name="フローチャート: 判断 192">
          <a:extLst>
            <a:ext uri="{FF2B5EF4-FFF2-40B4-BE49-F238E27FC236}">
              <a16:creationId xmlns:a16="http://schemas.microsoft.com/office/drawing/2014/main" xmlns="" id="{00000000-0008-0000-0200-0000C1000000}"/>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194" name="フローチャート: 判断 193">
          <a:extLst>
            <a:ext uri="{FF2B5EF4-FFF2-40B4-BE49-F238E27FC236}">
              <a16:creationId xmlns:a16="http://schemas.microsoft.com/office/drawing/2014/main" xmlns="" id="{00000000-0008-0000-0200-0000C2000000}"/>
            </a:ext>
          </a:extLst>
        </xdr:cNvPr>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53975</xdr:rowOff>
    </xdr:from>
    <xdr:to>
      <xdr:col>10</xdr:col>
      <xdr:colOff>165100</xdr:colOff>
      <xdr:row>82</xdr:row>
      <xdr:rowOff>155575</xdr:rowOff>
    </xdr:to>
    <xdr:sp macro="" textlink="">
      <xdr:nvSpPr>
        <xdr:cNvPr id="195" name="フローチャート: 判断 194">
          <a:extLst>
            <a:ext uri="{FF2B5EF4-FFF2-40B4-BE49-F238E27FC236}">
              <a16:creationId xmlns:a16="http://schemas.microsoft.com/office/drawing/2014/main" xmlns="" id="{00000000-0008-0000-0200-0000C3000000}"/>
            </a:ext>
          </a:extLst>
        </xdr:cNvPr>
        <xdr:cNvSpPr/>
      </xdr:nvSpPr>
      <xdr:spPr>
        <a:xfrm>
          <a:off x="1968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61595</xdr:rowOff>
    </xdr:from>
    <xdr:to>
      <xdr:col>6</xdr:col>
      <xdr:colOff>38100</xdr:colOff>
      <xdr:row>82</xdr:row>
      <xdr:rowOff>163195</xdr:rowOff>
    </xdr:to>
    <xdr:sp macro="" textlink="">
      <xdr:nvSpPr>
        <xdr:cNvPr id="196" name="フローチャート: 判断 195">
          <a:extLst>
            <a:ext uri="{FF2B5EF4-FFF2-40B4-BE49-F238E27FC236}">
              <a16:creationId xmlns:a16="http://schemas.microsoft.com/office/drawing/2014/main" xmlns="" id="{00000000-0008-0000-0200-0000C4000000}"/>
            </a:ext>
          </a:extLst>
        </xdr:cNvPr>
        <xdr:cNvSpPr/>
      </xdr:nvSpPr>
      <xdr:spPr>
        <a:xfrm>
          <a:off x="1079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xmlns="" id="{00000000-0008-0000-0200-0000C5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xmlns="" id="{00000000-0008-0000-0200-0000C6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xmlns="" id="{00000000-0008-0000-0200-0000C7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xmlns="" id="{00000000-0008-0000-0200-0000C8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xmlns="" id="{00000000-0008-0000-0200-0000C9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10161</xdr:rowOff>
    </xdr:from>
    <xdr:to>
      <xdr:col>24</xdr:col>
      <xdr:colOff>114300</xdr:colOff>
      <xdr:row>84</xdr:row>
      <xdr:rowOff>111761</xdr:rowOff>
    </xdr:to>
    <xdr:sp macro="" textlink="">
      <xdr:nvSpPr>
        <xdr:cNvPr id="202" name="楕円 201">
          <a:extLst>
            <a:ext uri="{FF2B5EF4-FFF2-40B4-BE49-F238E27FC236}">
              <a16:creationId xmlns:a16="http://schemas.microsoft.com/office/drawing/2014/main" xmlns="" id="{00000000-0008-0000-0200-0000CA000000}"/>
            </a:ext>
          </a:extLst>
        </xdr:cNvPr>
        <xdr:cNvSpPr/>
      </xdr:nvSpPr>
      <xdr:spPr>
        <a:xfrm>
          <a:off x="45847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160038</xdr:rowOff>
    </xdr:from>
    <xdr:ext cx="405111" cy="259045"/>
    <xdr:sp macro="" textlink="">
      <xdr:nvSpPr>
        <xdr:cNvPr id="203" name="【福祉施設】&#10;有形固定資産減価償却率該当値テキスト">
          <a:extLst>
            <a:ext uri="{FF2B5EF4-FFF2-40B4-BE49-F238E27FC236}">
              <a16:creationId xmlns:a16="http://schemas.microsoft.com/office/drawing/2014/main" xmlns="" id="{00000000-0008-0000-0200-0000CB000000}"/>
            </a:ext>
          </a:extLst>
        </xdr:cNvPr>
        <xdr:cNvSpPr txBox="1"/>
      </xdr:nvSpPr>
      <xdr:spPr>
        <a:xfrm>
          <a:off x="4673600"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118745</xdr:rowOff>
    </xdr:from>
    <xdr:to>
      <xdr:col>20</xdr:col>
      <xdr:colOff>38100</xdr:colOff>
      <xdr:row>84</xdr:row>
      <xdr:rowOff>48895</xdr:rowOff>
    </xdr:to>
    <xdr:sp macro="" textlink="">
      <xdr:nvSpPr>
        <xdr:cNvPr id="204" name="楕円 203">
          <a:extLst>
            <a:ext uri="{FF2B5EF4-FFF2-40B4-BE49-F238E27FC236}">
              <a16:creationId xmlns:a16="http://schemas.microsoft.com/office/drawing/2014/main" xmlns="" id="{00000000-0008-0000-0200-0000CC000000}"/>
            </a:ext>
          </a:extLst>
        </xdr:cNvPr>
        <xdr:cNvSpPr/>
      </xdr:nvSpPr>
      <xdr:spPr>
        <a:xfrm>
          <a:off x="37465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169545</xdr:rowOff>
    </xdr:from>
    <xdr:to>
      <xdr:col>24</xdr:col>
      <xdr:colOff>63500</xdr:colOff>
      <xdr:row>84</xdr:row>
      <xdr:rowOff>60961</xdr:rowOff>
    </xdr:to>
    <xdr:cxnSp macro="">
      <xdr:nvCxnSpPr>
        <xdr:cNvPr id="205" name="直線コネクタ 204">
          <a:extLst>
            <a:ext uri="{FF2B5EF4-FFF2-40B4-BE49-F238E27FC236}">
              <a16:creationId xmlns:a16="http://schemas.microsoft.com/office/drawing/2014/main" xmlns="" id="{00000000-0008-0000-0200-0000CD000000}"/>
            </a:ext>
          </a:extLst>
        </xdr:cNvPr>
        <xdr:cNvCxnSpPr/>
      </xdr:nvCxnSpPr>
      <xdr:spPr>
        <a:xfrm>
          <a:off x="3797300" y="14399895"/>
          <a:ext cx="8382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55880</xdr:rowOff>
    </xdr:from>
    <xdr:to>
      <xdr:col>15</xdr:col>
      <xdr:colOff>101600</xdr:colOff>
      <xdr:row>83</xdr:row>
      <xdr:rowOff>157480</xdr:rowOff>
    </xdr:to>
    <xdr:sp macro="" textlink="">
      <xdr:nvSpPr>
        <xdr:cNvPr id="206" name="楕円 205">
          <a:extLst>
            <a:ext uri="{FF2B5EF4-FFF2-40B4-BE49-F238E27FC236}">
              <a16:creationId xmlns:a16="http://schemas.microsoft.com/office/drawing/2014/main" xmlns="" id="{00000000-0008-0000-0200-0000CE000000}"/>
            </a:ext>
          </a:extLst>
        </xdr:cNvPr>
        <xdr:cNvSpPr/>
      </xdr:nvSpPr>
      <xdr:spPr>
        <a:xfrm>
          <a:off x="2857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106680</xdr:rowOff>
    </xdr:from>
    <xdr:to>
      <xdr:col>19</xdr:col>
      <xdr:colOff>177800</xdr:colOff>
      <xdr:row>83</xdr:row>
      <xdr:rowOff>169545</xdr:rowOff>
    </xdr:to>
    <xdr:cxnSp macro="">
      <xdr:nvCxnSpPr>
        <xdr:cNvPr id="207" name="直線コネクタ 206">
          <a:extLst>
            <a:ext uri="{FF2B5EF4-FFF2-40B4-BE49-F238E27FC236}">
              <a16:creationId xmlns:a16="http://schemas.microsoft.com/office/drawing/2014/main" xmlns="" id="{00000000-0008-0000-0200-0000CF000000}"/>
            </a:ext>
          </a:extLst>
        </xdr:cNvPr>
        <xdr:cNvCxnSpPr/>
      </xdr:nvCxnSpPr>
      <xdr:spPr>
        <a:xfrm>
          <a:off x="2908300" y="1433703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164464</xdr:rowOff>
    </xdr:from>
    <xdr:to>
      <xdr:col>10</xdr:col>
      <xdr:colOff>165100</xdr:colOff>
      <xdr:row>83</xdr:row>
      <xdr:rowOff>94614</xdr:rowOff>
    </xdr:to>
    <xdr:sp macro="" textlink="">
      <xdr:nvSpPr>
        <xdr:cNvPr id="208" name="楕円 207">
          <a:extLst>
            <a:ext uri="{FF2B5EF4-FFF2-40B4-BE49-F238E27FC236}">
              <a16:creationId xmlns:a16="http://schemas.microsoft.com/office/drawing/2014/main" xmlns="" id="{00000000-0008-0000-0200-0000D0000000}"/>
            </a:ext>
          </a:extLst>
        </xdr:cNvPr>
        <xdr:cNvSpPr/>
      </xdr:nvSpPr>
      <xdr:spPr>
        <a:xfrm>
          <a:off x="1968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43814</xdr:rowOff>
    </xdr:from>
    <xdr:to>
      <xdr:col>15</xdr:col>
      <xdr:colOff>50800</xdr:colOff>
      <xdr:row>83</xdr:row>
      <xdr:rowOff>106680</xdr:rowOff>
    </xdr:to>
    <xdr:cxnSp macro="">
      <xdr:nvCxnSpPr>
        <xdr:cNvPr id="209" name="直線コネクタ 208">
          <a:extLst>
            <a:ext uri="{FF2B5EF4-FFF2-40B4-BE49-F238E27FC236}">
              <a16:creationId xmlns:a16="http://schemas.microsoft.com/office/drawing/2014/main" xmlns="" id="{00000000-0008-0000-0200-0000D1000000}"/>
            </a:ext>
          </a:extLst>
        </xdr:cNvPr>
        <xdr:cNvCxnSpPr/>
      </xdr:nvCxnSpPr>
      <xdr:spPr>
        <a:xfrm>
          <a:off x="2019300" y="14274164"/>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101600</xdr:rowOff>
    </xdr:from>
    <xdr:to>
      <xdr:col>6</xdr:col>
      <xdr:colOff>38100</xdr:colOff>
      <xdr:row>83</xdr:row>
      <xdr:rowOff>31750</xdr:rowOff>
    </xdr:to>
    <xdr:sp macro="" textlink="">
      <xdr:nvSpPr>
        <xdr:cNvPr id="210" name="楕円 209">
          <a:extLst>
            <a:ext uri="{FF2B5EF4-FFF2-40B4-BE49-F238E27FC236}">
              <a16:creationId xmlns:a16="http://schemas.microsoft.com/office/drawing/2014/main" xmlns="" id="{00000000-0008-0000-0200-0000D2000000}"/>
            </a:ext>
          </a:extLst>
        </xdr:cNvPr>
        <xdr:cNvSpPr/>
      </xdr:nvSpPr>
      <xdr:spPr>
        <a:xfrm>
          <a:off x="1079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152400</xdr:rowOff>
    </xdr:from>
    <xdr:to>
      <xdr:col>10</xdr:col>
      <xdr:colOff>114300</xdr:colOff>
      <xdr:row>83</xdr:row>
      <xdr:rowOff>43814</xdr:rowOff>
    </xdr:to>
    <xdr:cxnSp macro="">
      <xdr:nvCxnSpPr>
        <xdr:cNvPr id="211" name="直線コネクタ 210">
          <a:extLst>
            <a:ext uri="{FF2B5EF4-FFF2-40B4-BE49-F238E27FC236}">
              <a16:creationId xmlns:a16="http://schemas.microsoft.com/office/drawing/2014/main" xmlns="" id="{00000000-0008-0000-0200-0000D3000000}"/>
            </a:ext>
          </a:extLst>
        </xdr:cNvPr>
        <xdr:cNvCxnSpPr/>
      </xdr:nvCxnSpPr>
      <xdr:spPr>
        <a:xfrm>
          <a:off x="1130300" y="14211300"/>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73041</xdr:rowOff>
    </xdr:from>
    <xdr:ext cx="405111" cy="259045"/>
    <xdr:sp macro="" textlink="">
      <xdr:nvSpPr>
        <xdr:cNvPr id="212" name="n_1aveValue【福祉施設】&#10;有形固定資産減価償却率">
          <a:extLst>
            <a:ext uri="{FF2B5EF4-FFF2-40B4-BE49-F238E27FC236}">
              <a16:creationId xmlns:a16="http://schemas.microsoft.com/office/drawing/2014/main" xmlns="" id="{00000000-0008-0000-0200-0000D4000000}"/>
            </a:ext>
          </a:extLst>
        </xdr:cNvPr>
        <xdr:cNvSpPr txBox="1"/>
      </xdr:nvSpPr>
      <xdr:spPr>
        <a:xfrm>
          <a:off x="35820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40657</xdr:rowOff>
    </xdr:from>
    <xdr:ext cx="405111" cy="259045"/>
    <xdr:sp macro="" textlink="">
      <xdr:nvSpPr>
        <xdr:cNvPr id="213" name="n_2aveValue【福祉施設】&#10;有形固定資産減価償却率">
          <a:extLst>
            <a:ext uri="{FF2B5EF4-FFF2-40B4-BE49-F238E27FC236}">
              <a16:creationId xmlns:a16="http://schemas.microsoft.com/office/drawing/2014/main" xmlns="" id="{00000000-0008-0000-0200-0000D5000000}"/>
            </a:ext>
          </a:extLst>
        </xdr:cNvPr>
        <xdr:cNvSpPr txBox="1"/>
      </xdr:nvSpPr>
      <xdr:spPr>
        <a:xfrm>
          <a:off x="2705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652</xdr:rowOff>
    </xdr:from>
    <xdr:ext cx="405111" cy="259045"/>
    <xdr:sp macro="" textlink="">
      <xdr:nvSpPr>
        <xdr:cNvPr id="214" name="n_3aveValue【福祉施設】&#10;有形固定資産減価償却率">
          <a:extLst>
            <a:ext uri="{FF2B5EF4-FFF2-40B4-BE49-F238E27FC236}">
              <a16:creationId xmlns:a16="http://schemas.microsoft.com/office/drawing/2014/main" xmlns="" id="{00000000-0008-0000-0200-0000D6000000}"/>
            </a:ext>
          </a:extLst>
        </xdr:cNvPr>
        <xdr:cNvSpPr txBox="1"/>
      </xdr:nvSpPr>
      <xdr:spPr>
        <a:xfrm>
          <a:off x="1816744"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8272</xdr:rowOff>
    </xdr:from>
    <xdr:ext cx="405111" cy="259045"/>
    <xdr:sp macro="" textlink="">
      <xdr:nvSpPr>
        <xdr:cNvPr id="215" name="n_4aveValue【福祉施設】&#10;有形固定資産減価償却率">
          <a:extLst>
            <a:ext uri="{FF2B5EF4-FFF2-40B4-BE49-F238E27FC236}">
              <a16:creationId xmlns:a16="http://schemas.microsoft.com/office/drawing/2014/main" xmlns="" id="{00000000-0008-0000-0200-0000D7000000}"/>
            </a:ext>
          </a:extLst>
        </xdr:cNvPr>
        <xdr:cNvSpPr txBox="1"/>
      </xdr:nvSpPr>
      <xdr:spPr>
        <a:xfrm>
          <a:off x="927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40022</xdr:rowOff>
    </xdr:from>
    <xdr:ext cx="405111" cy="259045"/>
    <xdr:sp macro="" textlink="">
      <xdr:nvSpPr>
        <xdr:cNvPr id="216" name="n_1mainValue【福祉施設】&#10;有形固定資産減価償却率">
          <a:extLst>
            <a:ext uri="{FF2B5EF4-FFF2-40B4-BE49-F238E27FC236}">
              <a16:creationId xmlns:a16="http://schemas.microsoft.com/office/drawing/2014/main" xmlns="" id="{00000000-0008-0000-0200-0000D8000000}"/>
            </a:ext>
          </a:extLst>
        </xdr:cNvPr>
        <xdr:cNvSpPr txBox="1"/>
      </xdr:nvSpPr>
      <xdr:spPr>
        <a:xfrm>
          <a:off x="3582044" y="1444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148607</xdr:rowOff>
    </xdr:from>
    <xdr:ext cx="405111" cy="259045"/>
    <xdr:sp macro="" textlink="">
      <xdr:nvSpPr>
        <xdr:cNvPr id="217" name="n_2mainValue【福祉施設】&#10;有形固定資産減価償却率">
          <a:extLst>
            <a:ext uri="{FF2B5EF4-FFF2-40B4-BE49-F238E27FC236}">
              <a16:creationId xmlns:a16="http://schemas.microsoft.com/office/drawing/2014/main" xmlns="" id="{00000000-0008-0000-0200-0000D9000000}"/>
            </a:ext>
          </a:extLst>
        </xdr:cNvPr>
        <xdr:cNvSpPr txBox="1"/>
      </xdr:nvSpPr>
      <xdr:spPr>
        <a:xfrm>
          <a:off x="2705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85741</xdr:rowOff>
    </xdr:from>
    <xdr:ext cx="405111" cy="259045"/>
    <xdr:sp macro="" textlink="">
      <xdr:nvSpPr>
        <xdr:cNvPr id="218" name="n_3mainValue【福祉施設】&#10;有形固定資産減価償却率">
          <a:extLst>
            <a:ext uri="{FF2B5EF4-FFF2-40B4-BE49-F238E27FC236}">
              <a16:creationId xmlns:a16="http://schemas.microsoft.com/office/drawing/2014/main" xmlns="" id="{00000000-0008-0000-0200-0000DA000000}"/>
            </a:ext>
          </a:extLst>
        </xdr:cNvPr>
        <xdr:cNvSpPr txBox="1"/>
      </xdr:nvSpPr>
      <xdr:spPr>
        <a:xfrm>
          <a:off x="1816744" y="1431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22877</xdr:rowOff>
    </xdr:from>
    <xdr:ext cx="405111" cy="259045"/>
    <xdr:sp macro="" textlink="">
      <xdr:nvSpPr>
        <xdr:cNvPr id="219" name="n_4mainValue【福祉施設】&#10;有形固定資産減価償却率">
          <a:extLst>
            <a:ext uri="{FF2B5EF4-FFF2-40B4-BE49-F238E27FC236}">
              <a16:creationId xmlns:a16="http://schemas.microsoft.com/office/drawing/2014/main" xmlns="" id="{00000000-0008-0000-0200-0000DB000000}"/>
            </a:ext>
          </a:extLst>
        </xdr:cNvPr>
        <xdr:cNvSpPr txBox="1"/>
      </xdr:nvSpPr>
      <xdr:spPr>
        <a:xfrm>
          <a:off x="927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xmlns="" id="{00000000-0008-0000-0200-0000DC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xmlns="" id="{00000000-0008-0000-0200-0000DD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xmlns="" id="{00000000-0008-0000-0200-0000DE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xmlns="" id="{00000000-0008-0000-0200-0000DF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xmlns="" id="{00000000-0008-0000-0200-0000E0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xmlns="" id="{00000000-0008-0000-0200-0000E1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xmlns="" id="{00000000-0008-0000-0200-0000E2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xmlns="" id="{00000000-0008-0000-0200-0000E3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xmlns="" id="{00000000-0008-0000-0200-0000E4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xmlns="" id="{00000000-0008-0000-0200-0000E5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a:extLst>
            <a:ext uri="{FF2B5EF4-FFF2-40B4-BE49-F238E27FC236}">
              <a16:creationId xmlns:a16="http://schemas.microsoft.com/office/drawing/2014/main" xmlns="" id="{00000000-0008-0000-0200-0000E6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a:extLst>
            <a:ext uri="{FF2B5EF4-FFF2-40B4-BE49-F238E27FC236}">
              <a16:creationId xmlns:a16="http://schemas.microsoft.com/office/drawing/2014/main" xmlns="" id="{00000000-0008-0000-0200-0000E7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a:extLst>
            <a:ext uri="{FF2B5EF4-FFF2-40B4-BE49-F238E27FC236}">
              <a16:creationId xmlns:a16="http://schemas.microsoft.com/office/drawing/2014/main" xmlns="" id="{00000000-0008-0000-0200-0000E8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a:extLst>
            <a:ext uri="{FF2B5EF4-FFF2-40B4-BE49-F238E27FC236}">
              <a16:creationId xmlns:a16="http://schemas.microsoft.com/office/drawing/2014/main" xmlns="" id="{00000000-0008-0000-0200-0000E9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a:extLst>
            <a:ext uri="{FF2B5EF4-FFF2-40B4-BE49-F238E27FC236}">
              <a16:creationId xmlns:a16="http://schemas.microsoft.com/office/drawing/2014/main" xmlns="" id="{00000000-0008-0000-0200-0000EA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a:extLst>
            <a:ext uri="{FF2B5EF4-FFF2-40B4-BE49-F238E27FC236}">
              <a16:creationId xmlns:a16="http://schemas.microsoft.com/office/drawing/2014/main" xmlns="" id="{00000000-0008-0000-0200-0000EB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a:extLst>
            <a:ext uri="{FF2B5EF4-FFF2-40B4-BE49-F238E27FC236}">
              <a16:creationId xmlns:a16="http://schemas.microsoft.com/office/drawing/2014/main" xmlns="" id="{00000000-0008-0000-0200-0000EC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a:extLst>
            <a:ext uri="{FF2B5EF4-FFF2-40B4-BE49-F238E27FC236}">
              <a16:creationId xmlns:a16="http://schemas.microsoft.com/office/drawing/2014/main" xmlns="" id="{00000000-0008-0000-0200-0000ED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a:extLst>
            <a:ext uri="{FF2B5EF4-FFF2-40B4-BE49-F238E27FC236}">
              <a16:creationId xmlns:a16="http://schemas.microsoft.com/office/drawing/2014/main" xmlns="" id="{00000000-0008-0000-0200-0000EE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xmlns="" id="{00000000-0008-0000-0200-0000EF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xmlns="" id="{00000000-0008-0000-0200-0000F0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xmlns="" id="{00000000-0008-0000-0200-0000F1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xmlns="" id="{00000000-0008-0000-0200-0000F2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87630</xdr:rowOff>
    </xdr:to>
    <xdr:cxnSp macro="">
      <xdr:nvCxnSpPr>
        <xdr:cNvPr id="243" name="直線コネクタ 242">
          <a:extLst>
            <a:ext uri="{FF2B5EF4-FFF2-40B4-BE49-F238E27FC236}">
              <a16:creationId xmlns:a16="http://schemas.microsoft.com/office/drawing/2014/main" xmlns="" id="{00000000-0008-0000-0200-0000F3000000}"/>
            </a:ext>
          </a:extLst>
        </xdr:cNvPr>
        <xdr:cNvCxnSpPr/>
      </xdr:nvCxnSpPr>
      <xdr:spPr>
        <a:xfrm flipV="1">
          <a:off x="10476865" y="13550646"/>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44" name="【福祉施設】&#10;一人当たり面積最小値テキスト">
          <a:extLst>
            <a:ext uri="{FF2B5EF4-FFF2-40B4-BE49-F238E27FC236}">
              <a16:creationId xmlns:a16="http://schemas.microsoft.com/office/drawing/2014/main" xmlns="" id="{00000000-0008-0000-0200-0000F4000000}"/>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45" name="直線コネクタ 244">
          <a:extLst>
            <a:ext uri="{FF2B5EF4-FFF2-40B4-BE49-F238E27FC236}">
              <a16:creationId xmlns:a16="http://schemas.microsoft.com/office/drawing/2014/main" xmlns="" id="{00000000-0008-0000-0200-0000F5000000}"/>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246" name="【福祉施設】&#10;一人当たり面積最大値テキスト">
          <a:extLst>
            <a:ext uri="{FF2B5EF4-FFF2-40B4-BE49-F238E27FC236}">
              <a16:creationId xmlns:a16="http://schemas.microsoft.com/office/drawing/2014/main" xmlns="" id="{00000000-0008-0000-0200-0000F6000000}"/>
            </a:ext>
          </a:extLst>
        </xdr:cNvPr>
        <xdr:cNvSpPr txBox="1"/>
      </xdr:nvSpPr>
      <xdr:spPr>
        <a:xfrm>
          <a:off x="10515600" y="1332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247" name="直線コネクタ 246">
          <a:extLst>
            <a:ext uri="{FF2B5EF4-FFF2-40B4-BE49-F238E27FC236}">
              <a16:creationId xmlns:a16="http://schemas.microsoft.com/office/drawing/2014/main" xmlns="" id="{00000000-0008-0000-0200-0000F7000000}"/>
            </a:ext>
          </a:extLst>
        </xdr:cNvPr>
        <xdr:cNvCxnSpPr/>
      </xdr:nvCxnSpPr>
      <xdr:spPr>
        <a:xfrm>
          <a:off x="10388600" y="1355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163340</xdr:rowOff>
    </xdr:from>
    <xdr:ext cx="469744" cy="259045"/>
    <xdr:sp macro="" textlink="">
      <xdr:nvSpPr>
        <xdr:cNvPr id="248" name="【福祉施設】&#10;一人当たり面積平均値テキスト">
          <a:extLst>
            <a:ext uri="{FF2B5EF4-FFF2-40B4-BE49-F238E27FC236}">
              <a16:creationId xmlns:a16="http://schemas.microsoft.com/office/drawing/2014/main" xmlns="" id="{00000000-0008-0000-0200-0000F8000000}"/>
            </a:ext>
          </a:extLst>
        </xdr:cNvPr>
        <xdr:cNvSpPr txBox="1"/>
      </xdr:nvSpPr>
      <xdr:spPr>
        <a:xfrm>
          <a:off x="10515600" y="143936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140463</xdr:rowOff>
    </xdr:from>
    <xdr:to>
      <xdr:col>55</xdr:col>
      <xdr:colOff>50800</xdr:colOff>
      <xdr:row>85</xdr:row>
      <xdr:rowOff>70613</xdr:rowOff>
    </xdr:to>
    <xdr:sp macro="" textlink="">
      <xdr:nvSpPr>
        <xdr:cNvPr id="249" name="フローチャート: 判断 248">
          <a:extLst>
            <a:ext uri="{FF2B5EF4-FFF2-40B4-BE49-F238E27FC236}">
              <a16:creationId xmlns:a16="http://schemas.microsoft.com/office/drawing/2014/main" xmlns="" id="{00000000-0008-0000-0200-0000F9000000}"/>
            </a:ext>
          </a:extLst>
        </xdr:cNvPr>
        <xdr:cNvSpPr/>
      </xdr:nvSpPr>
      <xdr:spPr>
        <a:xfrm>
          <a:off x="104267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146558</xdr:rowOff>
    </xdr:from>
    <xdr:to>
      <xdr:col>50</xdr:col>
      <xdr:colOff>165100</xdr:colOff>
      <xdr:row>85</xdr:row>
      <xdr:rowOff>76708</xdr:rowOff>
    </xdr:to>
    <xdr:sp macro="" textlink="">
      <xdr:nvSpPr>
        <xdr:cNvPr id="250" name="フローチャート: 判断 249">
          <a:extLst>
            <a:ext uri="{FF2B5EF4-FFF2-40B4-BE49-F238E27FC236}">
              <a16:creationId xmlns:a16="http://schemas.microsoft.com/office/drawing/2014/main" xmlns="" id="{00000000-0008-0000-0200-0000FA000000}"/>
            </a:ext>
          </a:extLst>
        </xdr:cNvPr>
        <xdr:cNvSpPr/>
      </xdr:nvSpPr>
      <xdr:spPr>
        <a:xfrm>
          <a:off x="9588500" y="1454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251" name="フローチャート: 判断 250">
          <a:extLst>
            <a:ext uri="{FF2B5EF4-FFF2-40B4-BE49-F238E27FC236}">
              <a16:creationId xmlns:a16="http://schemas.microsoft.com/office/drawing/2014/main" xmlns="" id="{00000000-0008-0000-0200-0000FB000000}"/>
            </a:ext>
          </a:extLst>
        </xdr:cNvPr>
        <xdr:cNvSpPr/>
      </xdr:nvSpPr>
      <xdr:spPr>
        <a:xfrm>
          <a:off x="8699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8637</xdr:rowOff>
    </xdr:from>
    <xdr:to>
      <xdr:col>41</xdr:col>
      <xdr:colOff>101600</xdr:colOff>
      <xdr:row>85</xdr:row>
      <xdr:rowOff>110237</xdr:rowOff>
    </xdr:to>
    <xdr:sp macro="" textlink="">
      <xdr:nvSpPr>
        <xdr:cNvPr id="252" name="フローチャート: 判断 251">
          <a:extLst>
            <a:ext uri="{FF2B5EF4-FFF2-40B4-BE49-F238E27FC236}">
              <a16:creationId xmlns:a16="http://schemas.microsoft.com/office/drawing/2014/main" xmlns="" id="{00000000-0008-0000-0200-0000FC000000}"/>
            </a:ext>
          </a:extLst>
        </xdr:cNvPr>
        <xdr:cNvSpPr/>
      </xdr:nvSpPr>
      <xdr:spPr>
        <a:xfrm>
          <a:off x="7810500" y="1458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164085</xdr:rowOff>
    </xdr:from>
    <xdr:to>
      <xdr:col>36</xdr:col>
      <xdr:colOff>165100</xdr:colOff>
      <xdr:row>85</xdr:row>
      <xdr:rowOff>94235</xdr:rowOff>
    </xdr:to>
    <xdr:sp macro="" textlink="">
      <xdr:nvSpPr>
        <xdr:cNvPr id="253" name="フローチャート: 判断 252">
          <a:extLst>
            <a:ext uri="{FF2B5EF4-FFF2-40B4-BE49-F238E27FC236}">
              <a16:creationId xmlns:a16="http://schemas.microsoft.com/office/drawing/2014/main" xmlns="" id="{00000000-0008-0000-0200-0000FD000000}"/>
            </a:ext>
          </a:extLst>
        </xdr:cNvPr>
        <xdr:cNvSpPr/>
      </xdr:nvSpPr>
      <xdr:spPr>
        <a:xfrm>
          <a:off x="6921500" y="1456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xmlns="" id="{00000000-0008-0000-0200-0000FE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xmlns="" id="{00000000-0008-0000-0200-0000FF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xmlns="" id="{00000000-0008-0000-0200-000000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xmlns="" id="{00000000-0008-0000-0200-000001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xmlns="" id="{00000000-0008-0000-0200-000002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36830</xdr:rowOff>
    </xdr:from>
    <xdr:to>
      <xdr:col>55</xdr:col>
      <xdr:colOff>50800</xdr:colOff>
      <xdr:row>86</xdr:row>
      <xdr:rowOff>138430</xdr:rowOff>
    </xdr:to>
    <xdr:sp macro="" textlink="">
      <xdr:nvSpPr>
        <xdr:cNvPr id="259" name="楕円 258">
          <a:extLst>
            <a:ext uri="{FF2B5EF4-FFF2-40B4-BE49-F238E27FC236}">
              <a16:creationId xmlns:a16="http://schemas.microsoft.com/office/drawing/2014/main" xmlns="" id="{00000000-0008-0000-0200-000003010000}"/>
            </a:ext>
          </a:extLst>
        </xdr:cNvPr>
        <xdr:cNvSpPr/>
      </xdr:nvSpPr>
      <xdr:spPr>
        <a:xfrm>
          <a:off x="10426700" y="1478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123207</xdr:rowOff>
    </xdr:from>
    <xdr:ext cx="469744" cy="259045"/>
    <xdr:sp macro="" textlink="">
      <xdr:nvSpPr>
        <xdr:cNvPr id="260" name="【福祉施設】&#10;一人当たり面積該当値テキスト">
          <a:extLst>
            <a:ext uri="{FF2B5EF4-FFF2-40B4-BE49-F238E27FC236}">
              <a16:creationId xmlns:a16="http://schemas.microsoft.com/office/drawing/2014/main" xmlns="" id="{00000000-0008-0000-0200-000004010000}"/>
            </a:ext>
          </a:extLst>
        </xdr:cNvPr>
        <xdr:cNvSpPr txBox="1"/>
      </xdr:nvSpPr>
      <xdr:spPr>
        <a:xfrm>
          <a:off x="10515600" y="1469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36830</xdr:rowOff>
    </xdr:from>
    <xdr:to>
      <xdr:col>50</xdr:col>
      <xdr:colOff>165100</xdr:colOff>
      <xdr:row>86</xdr:row>
      <xdr:rowOff>138430</xdr:rowOff>
    </xdr:to>
    <xdr:sp macro="" textlink="">
      <xdr:nvSpPr>
        <xdr:cNvPr id="261" name="楕円 260">
          <a:extLst>
            <a:ext uri="{FF2B5EF4-FFF2-40B4-BE49-F238E27FC236}">
              <a16:creationId xmlns:a16="http://schemas.microsoft.com/office/drawing/2014/main" xmlns="" id="{00000000-0008-0000-0200-000005010000}"/>
            </a:ext>
          </a:extLst>
        </xdr:cNvPr>
        <xdr:cNvSpPr/>
      </xdr:nvSpPr>
      <xdr:spPr>
        <a:xfrm>
          <a:off x="9588500" y="1478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87630</xdr:rowOff>
    </xdr:from>
    <xdr:to>
      <xdr:col>55</xdr:col>
      <xdr:colOff>0</xdr:colOff>
      <xdr:row>86</xdr:row>
      <xdr:rowOff>87630</xdr:rowOff>
    </xdr:to>
    <xdr:cxnSp macro="">
      <xdr:nvCxnSpPr>
        <xdr:cNvPr id="262" name="直線コネクタ 261">
          <a:extLst>
            <a:ext uri="{FF2B5EF4-FFF2-40B4-BE49-F238E27FC236}">
              <a16:creationId xmlns:a16="http://schemas.microsoft.com/office/drawing/2014/main" xmlns="" id="{00000000-0008-0000-0200-000006010000}"/>
            </a:ext>
          </a:extLst>
        </xdr:cNvPr>
        <xdr:cNvCxnSpPr/>
      </xdr:nvCxnSpPr>
      <xdr:spPr>
        <a:xfrm>
          <a:off x="9639300" y="148323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36830</xdr:rowOff>
    </xdr:from>
    <xdr:to>
      <xdr:col>46</xdr:col>
      <xdr:colOff>38100</xdr:colOff>
      <xdr:row>86</xdr:row>
      <xdr:rowOff>138430</xdr:rowOff>
    </xdr:to>
    <xdr:sp macro="" textlink="">
      <xdr:nvSpPr>
        <xdr:cNvPr id="263" name="楕円 262">
          <a:extLst>
            <a:ext uri="{FF2B5EF4-FFF2-40B4-BE49-F238E27FC236}">
              <a16:creationId xmlns:a16="http://schemas.microsoft.com/office/drawing/2014/main" xmlns="" id="{00000000-0008-0000-0200-000007010000}"/>
            </a:ext>
          </a:extLst>
        </xdr:cNvPr>
        <xdr:cNvSpPr/>
      </xdr:nvSpPr>
      <xdr:spPr>
        <a:xfrm>
          <a:off x="8699500" y="1478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87630</xdr:rowOff>
    </xdr:from>
    <xdr:to>
      <xdr:col>50</xdr:col>
      <xdr:colOff>114300</xdr:colOff>
      <xdr:row>86</xdr:row>
      <xdr:rowOff>87630</xdr:rowOff>
    </xdr:to>
    <xdr:cxnSp macro="">
      <xdr:nvCxnSpPr>
        <xdr:cNvPr id="264" name="直線コネクタ 263">
          <a:extLst>
            <a:ext uri="{FF2B5EF4-FFF2-40B4-BE49-F238E27FC236}">
              <a16:creationId xmlns:a16="http://schemas.microsoft.com/office/drawing/2014/main" xmlns="" id="{00000000-0008-0000-0200-000008010000}"/>
            </a:ext>
          </a:extLst>
        </xdr:cNvPr>
        <xdr:cNvCxnSpPr/>
      </xdr:nvCxnSpPr>
      <xdr:spPr>
        <a:xfrm>
          <a:off x="8750300" y="148323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36068</xdr:rowOff>
    </xdr:from>
    <xdr:to>
      <xdr:col>41</xdr:col>
      <xdr:colOff>101600</xdr:colOff>
      <xdr:row>86</xdr:row>
      <xdr:rowOff>137668</xdr:rowOff>
    </xdr:to>
    <xdr:sp macro="" textlink="">
      <xdr:nvSpPr>
        <xdr:cNvPr id="265" name="楕円 264">
          <a:extLst>
            <a:ext uri="{FF2B5EF4-FFF2-40B4-BE49-F238E27FC236}">
              <a16:creationId xmlns:a16="http://schemas.microsoft.com/office/drawing/2014/main" xmlns="" id="{00000000-0008-0000-0200-000009010000}"/>
            </a:ext>
          </a:extLst>
        </xdr:cNvPr>
        <xdr:cNvSpPr/>
      </xdr:nvSpPr>
      <xdr:spPr>
        <a:xfrm>
          <a:off x="7810500" y="1478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86868</xdr:rowOff>
    </xdr:from>
    <xdr:to>
      <xdr:col>45</xdr:col>
      <xdr:colOff>177800</xdr:colOff>
      <xdr:row>86</xdr:row>
      <xdr:rowOff>87630</xdr:rowOff>
    </xdr:to>
    <xdr:cxnSp macro="">
      <xdr:nvCxnSpPr>
        <xdr:cNvPr id="266" name="直線コネクタ 265">
          <a:extLst>
            <a:ext uri="{FF2B5EF4-FFF2-40B4-BE49-F238E27FC236}">
              <a16:creationId xmlns:a16="http://schemas.microsoft.com/office/drawing/2014/main" xmlns="" id="{00000000-0008-0000-0200-00000A010000}"/>
            </a:ext>
          </a:extLst>
        </xdr:cNvPr>
        <xdr:cNvCxnSpPr/>
      </xdr:nvCxnSpPr>
      <xdr:spPr>
        <a:xfrm>
          <a:off x="7861300" y="1483156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36068</xdr:rowOff>
    </xdr:from>
    <xdr:to>
      <xdr:col>36</xdr:col>
      <xdr:colOff>165100</xdr:colOff>
      <xdr:row>86</xdr:row>
      <xdr:rowOff>137668</xdr:rowOff>
    </xdr:to>
    <xdr:sp macro="" textlink="">
      <xdr:nvSpPr>
        <xdr:cNvPr id="267" name="楕円 266">
          <a:extLst>
            <a:ext uri="{FF2B5EF4-FFF2-40B4-BE49-F238E27FC236}">
              <a16:creationId xmlns:a16="http://schemas.microsoft.com/office/drawing/2014/main" xmlns="" id="{00000000-0008-0000-0200-00000B010000}"/>
            </a:ext>
          </a:extLst>
        </xdr:cNvPr>
        <xdr:cNvSpPr/>
      </xdr:nvSpPr>
      <xdr:spPr>
        <a:xfrm>
          <a:off x="6921500" y="1478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86868</xdr:rowOff>
    </xdr:from>
    <xdr:to>
      <xdr:col>41</xdr:col>
      <xdr:colOff>50800</xdr:colOff>
      <xdr:row>86</xdr:row>
      <xdr:rowOff>86868</xdr:rowOff>
    </xdr:to>
    <xdr:cxnSp macro="">
      <xdr:nvCxnSpPr>
        <xdr:cNvPr id="268" name="直線コネクタ 267">
          <a:extLst>
            <a:ext uri="{FF2B5EF4-FFF2-40B4-BE49-F238E27FC236}">
              <a16:creationId xmlns:a16="http://schemas.microsoft.com/office/drawing/2014/main" xmlns="" id="{00000000-0008-0000-0200-00000C010000}"/>
            </a:ext>
          </a:extLst>
        </xdr:cNvPr>
        <xdr:cNvCxnSpPr/>
      </xdr:nvCxnSpPr>
      <xdr:spPr>
        <a:xfrm>
          <a:off x="6972300" y="148315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93235</xdr:rowOff>
    </xdr:from>
    <xdr:ext cx="469744" cy="259045"/>
    <xdr:sp macro="" textlink="">
      <xdr:nvSpPr>
        <xdr:cNvPr id="269" name="n_1aveValue【福祉施設】&#10;一人当たり面積">
          <a:extLst>
            <a:ext uri="{FF2B5EF4-FFF2-40B4-BE49-F238E27FC236}">
              <a16:creationId xmlns:a16="http://schemas.microsoft.com/office/drawing/2014/main" xmlns="" id="{00000000-0008-0000-0200-00000D010000}"/>
            </a:ext>
          </a:extLst>
        </xdr:cNvPr>
        <xdr:cNvSpPr txBox="1"/>
      </xdr:nvSpPr>
      <xdr:spPr>
        <a:xfrm>
          <a:off x="9391727" y="1432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87140</xdr:rowOff>
    </xdr:from>
    <xdr:ext cx="469744" cy="259045"/>
    <xdr:sp macro="" textlink="">
      <xdr:nvSpPr>
        <xdr:cNvPr id="270" name="n_2aveValue【福祉施設】&#10;一人当たり面積">
          <a:extLst>
            <a:ext uri="{FF2B5EF4-FFF2-40B4-BE49-F238E27FC236}">
              <a16:creationId xmlns:a16="http://schemas.microsoft.com/office/drawing/2014/main" xmlns="" id="{00000000-0008-0000-0200-00000E010000}"/>
            </a:ext>
          </a:extLst>
        </xdr:cNvPr>
        <xdr:cNvSpPr txBox="1"/>
      </xdr:nvSpPr>
      <xdr:spPr>
        <a:xfrm>
          <a:off x="8515427" y="14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126764</xdr:rowOff>
    </xdr:from>
    <xdr:ext cx="469744" cy="259045"/>
    <xdr:sp macro="" textlink="">
      <xdr:nvSpPr>
        <xdr:cNvPr id="271" name="n_3aveValue【福祉施設】&#10;一人当たり面積">
          <a:extLst>
            <a:ext uri="{FF2B5EF4-FFF2-40B4-BE49-F238E27FC236}">
              <a16:creationId xmlns:a16="http://schemas.microsoft.com/office/drawing/2014/main" xmlns="" id="{00000000-0008-0000-0200-00000F010000}"/>
            </a:ext>
          </a:extLst>
        </xdr:cNvPr>
        <xdr:cNvSpPr txBox="1"/>
      </xdr:nvSpPr>
      <xdr:spPr>
        <a:xfrm>
          <a:off x="7626427" y="1435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110762</xdr:rowOff>
    </xdr:from>
    <xdr:ext cx="469744" cy="259045"/>
    <xdr:sp macro="" textlink="">
      <xdr:nvSpPr>
        <xdr:cNvPr id="272" name="n_4aveValue【福祉施設】&#10;一人当たり面積">
          <a:extLst>
            <a:ext uri="{FF2B5EF4-FFF2-40B4-BE49-F238E27FC236}">
              <a16:creationId xmlns:a16="http://schemas.microsoft.com/office/drawing/2014/main" xmlns="" id="{00000000-0008-0000-0200-000010010000}"/>
            </a:ext>
          </a:extLst>
        </xdr:cNvPr>
        <xdr:cNvSpPr txBox="1"/>
      </xdr:nvSpPr>
      <xdr:spPr>
        <a:xfrm>
          <a:off x="6737427" y="1434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129557</xdr:rowOff>
    </xdr:from>
    <xdr:ext cx="469744" cy="259045"/>
    <xdr:sp macro="" textlink="">
      <xdr:nvSpPr>
        <xdr:cNvPr id="273" name="n_1mainValue【福祉施設】&#10;一人当たり面積">
          <a:extLst>
            <a:ext uri="{FF2B5EF4-FFF2-40B4-BE49-F238E27FC236}">
              <a16:creationId xmlns:a16="http://schemas.microsoft.com/office/drawing/2014/main" xmlns="" id="{00000000-0008-0000-0200-000011010000}"/>
            </a:ext>
          </a:extLst>
        </xdr:cNvPr>
        <xdr:cNvSpPr txBox="1"/>
      </xdr:nvSpPr>
      <xdr:spPr>
        <a:xfrm>
          <a:off x="9391727" y="1487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129557</xdr:rowOff>
    </xdr:from>
    <xdr:ext cx="469744" cy="259045"/>
    <xdr:sp macro="" textlink="">
      <xdr:nvSpPr>
        <xdr:cNvPr id="274" name="n_2mainValue【福祉施設】&#10;一人当たり面積">
          <a:extLst>
            <a:ext uri="{FF2B5EF4-FFF2-40B4-BE49-F238E27FC236}">
              <a16:creationId xmlns:a16="http://schemas.microsoft.com/office/drawing/2014/main" xmlns="" id="{00000000-0008-0000-0200-000012010000}"/>
            </a:ext>
          </a:extLst>
        </xdr:cNvPr>
        <xdr:cNvSpPr txBox="1"/>
      </xdr:nvSpPr>
      <xdr:spPr>
        <a:xfrm>
          <a:off x="8515427" y="1487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128795</xdr:rowOff>
    </xdr:from>
    <xdr:ext cx="469744" cy="259045"/>
    <xdr:sp macro="" textlink="">
      <xdr:nvSpPr>
        <xdr:cNvPr id="275" name="n_3mainValue【福祉施設】&#10;一人当たり面積">
          <a:extLst>
            <a:ext uri="{FF2B5EF4-FFF2-40B4-BE49-F238E27FC236}">
              <a16:creationId xmlns:a16="http://schemas.microsoft.com/office/drawing/2014/main" xmlns="" id="{00000000-0008-0000-0200-000013010000}"/>
            </a:ext>
          </a:extLst>
        </xdr:cNvPr>
        <xdr:cNvSpPr txBox="1"/>
      </xdr:nvSpPr>
      <xdr:spPr>
        <a:xfrm>
          <a:off x="7626427" y="14873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128795</xdr:rowOff>
    </xdr:from>
    <xdr:ext cx="469744" cy="259045"/>
    <xdr:sp macro="" textlink="">
      <xdr:nvSpPr>
        <xdr:cNvPr id="276" name="n_4mainValue【福祉施設】&#10;一人当たり面積">
          <a:extLst>
            <a:ext uri="{FF2B5EF4-FFF2-40B4-BE49-F238E27FC236}">
              <a16:creationId xmlns:a16="http://schemas.microsoft.com/office/drawing/2014/main" xmlns="" id="{00000000-0008-0000-0200-000014010000}"/>
            </a:ext>
          </a:extLst>
        </xdr:cNvPr>
        <xdr:cNvSpPr txBox="1"/>
      </xdr:nvSpPr>
      <xdr:spPr>
        <a:xfrm>
          <a:off x="6737427" y="14873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xmlns="" id="{00000000-0008-0000-0200-000015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xmlns="" id="{00000000-0008-0000-0200-000016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xmlns="" id="{00000000-0008-0000-0200-000017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xmlns="" id="{00000000-0008-0000-0200-000018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xmlns="" id="{00000000-0008-0000-0200-000019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xmlns="" id="{00000000-0008-0000-0200-00001A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xmlns="" id="{00000000-0008-0000-0200-00001B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xmlns="" id="{00000000-0008-0000-0200-00001C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5" name="テキスト ボックス 284">
          <a:extLst>
            <a:ext uri="{FF2B5EF4-FFF2-40B4-BE49-F238E27FC236}">
              <a16:creationId xmlns:a16="http://schemas.microsoft.com/office/drawing/2014/main" xmlns="" id="{00000000-0008-0000-0200-00001D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6" name="直線コネクタ 285">
          <a:extLst>
            <a:ext uri="{FF2B5EF4-FFF2-40B4-BE49-F238E27FC236}">
              <a16:creationId xmlns:a16="http://schemas.microsoft.com/office/drawing/2014/main" xmlns="" id="{00000000-0008-0000-0200-00001E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7" name="テキスト ボックス 286">
          <a:extLst>
            <a:ext uri="{FF2B5EF4-FFF2-40B4-BE49-F238E27FC236}">
              <a16:creationId xmlns:a16="http://schemas.microsoft.com/office/drawing/2014/main" xmlns="" id="{00000000-0008-0000-0200-00001F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8" name="直線コネクタ 287">
          <a:extLst>
            <a:ext uri="{FF2B5EF4-FFF2-40B4-BE49-F238E27FC236}">
              <a16:creationId xmlns:a16="http://schemas.microsoft.com/office/drawing/2014/main" xmlns="" id="{00000000-0008-0000-0200-000020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9" name="テキスト ボックス 288">
          <a:extLst>
            <a:ext uri="{FF2B5EF4-FFF2-40B4-BE49-F238E27FC236}">
              <a16:creationId xmlns:a16="http://schemas.microsoft.com/office/drawing/2014/main" xmlns="" id="{00000000-0008-0000-0200-000021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0" name="直線コネクタ 289">
          <a:extLst>
            <a:ext uri="{FF2B5EF4-FFF2-40B4-BE49-F238E27FC236}">
              <a16:creationId xmlns:a16="http://schemas.microsoft.com/office/drawing/2014/main" xmlns="" id="{00000000-0008-0000-0200-000022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1" name="テキスト ボックス 290">
          <a:extLst>
            <a:ext uri="{FF2B5EF4-FFF2-40B4-BE49-F238E27FC236}">
              <a16:creationId xmlns:a16="http://schemas.microsoft.com/office/drawing/2014/main" xmlns="" id="{00000000-0008-0000-0200-000023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2" name="直線コネクタ 291">
          <a:extLst>
            <a:ext uri="{FF2B5EF4-FFF2-40B4-BE49-F238E27FC236}">
              <a16:creationId xmlns:a16="http://schemas.microsoft.com/office/drawing/2014/main" xmlns="" id="{00000000-0008-0000-0200-000024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3" name="テキスト ボックス 292">
          <a:extLst>
            <a:ext uri="{FF2B5EF4-FFF2-40B4-BE49-F238E27FC236}">
              <a16:creationId xmlns:a16="http://schemas.microsoft.com/office/drawing/2014/main" xmlns="" id="{00000000-0008-0000-0200-000025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4" name="直線コネクタ 293">
          <a:extLst>
            <a:ext uri="{FF2B5EF4-FFF2-40B4-BE49-F238E27FC236}">
              <a16:creationId xmlns:a16="http://schemas.microsoft.com/office/drawing/2014/main" xmlns="" id="{00000000-0008-0000-0200-000026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5" name="テキスト ボックス 294">
          <a:extLst>
            <a:ext uri="{FF2B5EF4-FFF2-40B4-BE49-F238E27FC236}">
              <a16:creationId xmlns:a16="http://schemas.microsoft.com/office/drawing/2014/main" xmlns="" id="{00000000-0008-0000-0200-000027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6" name="直線コネクタ 295">
          <a:extLst>
            <a:ext uri="{FF2B5EF4-FFF2-40B4-BE49-F238E27FC236}">
              <a16:creationId xmlns:a16="http://schemas.microsoft.com/office/drawing/2014/main" xmlns="" id="{00000000-0008-0000-0200-000028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7" name="テキスト ボックス 296">
          <a:extLst>
            <a:ext uri="{FF2B5EF4-FFF2-40B4-BE49-F238E27FC236}">
              <a16:creationId xmlns:a16="http://schemas.microsoft.com/office/drawing/2014/main" xmlns="" id="{00000000-0008-0000-0200-000029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8" name="直線コネクタ 297">
          <a:extLst>
            <a:ext uri="{FF2B5EF4-FFF2-40B4-BE49-F238E27FC236}">
              <a16:creationId xmlns:a16="http://schemas.microsoft.com/office/drawing/2014/main" xmlns="" id="{00000000-0008-0000-0200-00002A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9" name="テキスト ボックス 298">
          <a:extLst>
            <a:ext uri="{FF2B5EF4-FFF2-40B4-BE49-F238E27FC236}">
              <a16:creationId xmlns:a16="http://schemas.microsoft.com/office/drawing/2014/main" xmlns="" id="{00000000-0008-0000-0200-00002B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0" name="【市民会館】&#10;有形固定資産減価償却率グラフ枠">
          <a:extLst>
            <a:ext uri="{FF2B5EF4-FFF2-40B4-BE49-F238E27FC236}">
              <a16:creationId xmlns:a16="http://schemas.microsoft.com/office/drawing/2014/main" xmlns="" id="{00000000-0008-0000-0200-00002C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34289</xdr:rowOff>
    </xdr:from>
    <xdr:to>
      <xdr:col>24</xdr:col>
      <xdr:colOff>62865</xdr:colOff>
      <xdr:row>108</xdr:row>
      <xdr:rowOff>66675</xdr:rowOff>
    </xdr:to>
    <xdr:cxnSp macro="">
      <xdr:nvCxnSpPr>
        <xdr:cNvPr id="301" name="直線コネクタ 300">
          <a:extLst>
            <a:ext uri="{FF2B5EF4-FFF2-40B4-BE49-F238E27FC236}">
              <a16:creationId xmlns:a16="http://schemas.microsoft.com/office/drawing/2014/main" xmlns="" id="{00000000-0008-0000-0200-00002D010000}"/>
            </a:ext>
          </a:extLst>
        </xdr:cNvPr>
        <xdr:cNvCxnSpPr/>
      </xdr:nvCxnSpPr>
      <xdr:spPr>
        <a:xfrm flipV="1">
          <a:off x="4634865" y="17179289"/>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70502</xdr:rowOff>
    </xdr:from>
    <xdr:ext cx="405111" cy="259045"/>
    <xdr:sp macro="" textlink="">
      <xdr:nvSpPr>
        <xdr:cNvPr id="302" name="【市民会館】&#10;有形固定資産減価償却率最小値テキスト">
          <a:extLst>
            <a:ext uri="{FF2B5EF4-FFF2-40B4-BE49-F238E27FC236}">
              <a16:creationId xmlns:a16="http://schemas.microsoft.com/office/drawing/2014/main" xmlns="" id="{00000000-0008-0000-0200-00002E010000}"/>
            </a:ext>
          </a:extLst>
        </xdr:cNvPr>
        <xdr:cNvSpPr txBox="1"/>
      </xdr:nvSpPr>
      <xdr:spPr>
        <a:xfrm>
          <a:off x="4673600" y="185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66675</xdr:rowOff>
    </xdr:from>
    <xdr:to>
      <xdr:col>24</xdr:col>
      <xdr:colOff>152400</xdr:colOff>
      <xdr:row>108</xdr:row>
      <xdr:rowOff>66675</xdr:rowOff>
    </xdr:to>
    <xdr:cxnSp macro="">
      <xdr:nvCxnSpPr>
        <xdr:cNvPr id="303" name="直線コネクタ 302">
          <a:extLst>
            <a:ext uri="{FF2B5EF4-FFF2-40B4-BE49-F238E27FC236}">
              <a16:creationId xmlns:a16="http://schemas.microsoft.com/office/drawing/2014/main" xmlns="" id="{00000000-0008-0000-0200-00002F010000}"/>
            </a:ext>
          </a:extLst>
        </xdr:cNvPr>
        <xdr:cNvCxnSpPr/>
      </xdr:nvCxnSpPr>
      <xdr:spPr>
        <a:xfrm>
          <a:off x="4546600" y="1858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152416</xdr:rowOff>
    </xdr:from>
    <xdr:ext cx="405111" cy="259045"/>
    <xdr:sp macro="" textlink="">
      <xdr:nvSpPr>
        <xdr:cNvPr id="304" name="【市民会館】&#10;有形固定資産減価償却率最大値テキスト">
          <a:extLst>
            <a:ext uri="{FF2B5EF4-FFF2-40B4-BE49-F238E27FC236}">
              <a16:creationId xmlns:a16="http://schemas.microsoft.com/office/drawing/2014/main" xmlns="" id="{00000000-0008-0000-0200-000030010000}"/>
            </a:ext>
          </a:extLst>
        </xdr:cNvPr>
        <xdr:cNvSpPr txBox="1"/>
      </xdr:nvSpPr>
      <xdr:spPr>
        <a:xfrm>
          <a:off x="4673600" y="1695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34289</xdr:rowOff>
    </xdr:from>
    <xdr:to>
      <xdr:col>24</xdr:col>
      <xdr:colOff>152400</xdr:colOff>
      <xdr:row>100</xdr:row>
      <xdr:rowOff>34289</xdr:rowOff>
    </xdr:to>
    <xdr:cxnSp macro="">
      <xdr:nvCxnSpPr>
        <xdr:cNvPr id="305" name="直線コネクタ 304">
          <a:extLst>
            <a:ext uri="{FF2B5EF4-FFF2-40B4-BE49-F238E27FC236}">
              <a16:creationId xmlns:a16="http://schemas.microsoft.com/office/drawing/2014/main" xmlns="" id="{00000000-0008-0000-0200-000031010000}"/>
            </a:ext>
          </a:extLst>
        </xdr:cNvPr>
        <xdr:cNvCxnSpPr/>
      </xdr:nvCxnSpPr>
      <xdr:spPr>
        <a:xfrm>
          <a:off x="4546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139082</xdr:rowOff>
    </xdr:from>
    <xdr:ext cx="405111" cy="259045"/>
    <xdr:sp macro="" textlink="">
      <xdr:nvSpPr>
        <xdr:cNvPr id="306" name="【市民会館】&#10;有形固定資産減価償却率平均値テキスト">
          <a:extLst>
            <a:ext uri="{FF2B5EF4-FFF2-40B4-BE49-F238E27FC236}">
              <a16:creationId xmlns:a16="http://schemas.microsoft.com/office/drawing/2014/main" xmlns="" id="{00000000-0008-0000-0200-000032010000}"/>
            </a:ext>
          </a:extLst>
        </xdr:cNvPr>
        <xdr:cNvSpPr txBox="1"/>
      </xdr:nvSpPr>
      <xdr:spPr>
        <a:xfrm>
          <a:off x="4673600" y="1779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160655</xdr:rowOff>
    </xdr:from>
    <xdr:to>
      <xdr:col>24</xdr:col>
      <xdr:colOff>114300</xdr:colOff>
      <xdr:row>104</xdr:row>
      <xdr:rowOff>90805</xdr:rowOff>
    </xdr:to>
    <xdr:sp macro="" textlink="">
      <xdr:nvSpPr>
        <xdr:cNvPr id="307" name="フローチャート: 判断 306">
          <a:extLst>
            <a:ext uri="{FF2B5EF4-FFF2-40B4-BE49-F238E27FC236}">
              <a16:creationId xmlns:a16="http://schemas.microsoft.com/office/drawing/2014/main" xmlns="" id="{00000000-0008-0000-0200-000033010000}"/>
            </a:ext>
          </a:extLst>
        </xdr:cNvPr>
        <xdr:cNvSpPr/>
      </xdr:nvSpPr>
      <xdr:spPr>
        <a:xfrm>
          <a:off x="4584700" y="1782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143511</xdr:rowOff>
    </xdr:from>
    <xdr:to>
      <xdr:col>20</xdr:col>
      <xdr:colOff>38100</xdr:colOff>
      <xdr:row>104</xdr:row>
      <xdr:rowOff>73661</xdr:rowOff>
    </xdr:to>
    <xdr:sp macro="" textlink="">
      <xdr:nvSpPr>
        <xdr:cNvPr id="308" name="フローチャート: 判断 307">
          <a:extLst>
            <a:ext uri="{FF2B5EF4-FFF2-40B4-BE49-F238E27FC236}">
              <a16:creationId xmlns:a16="http://schemas.microsoft.com/office/drawing/2014/main" xmlns="" id="{00000000-0008-0000-0200-000034010000}"/>
            </a:ext>
          </a:extLst>
        </xdr:cNvPr>
        <xdr:cNvSpPr/>
      </xdr:nvSpPr>
      <xdr:spPr>
        <a:xfrm>
          <a:off x="3746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122555</xdr:rowOff>
    </xdr:from>
    <xdr:to>
      <xdr:col>15</xdr:col>
      <xdr:colOff>101600</xdr:colOff>
      <xdr:row>104</xdr:row>
      <xdr:rowOff>52705</xdr:rowOff>
    </xdr:to>
    <xdr:sp macro="" textlink="">
      <xdr:nvSpPr>
        <xdr:cNvPr id="309" name="フローチャート: 判断 308">
          <a:extLst>
            <a:ext uri="{FF2B5EF4-FFF2-40B4-BE49-F238E27FC236}">
              <a16:creationId xmlns:a16="http://schemas.microsoft.com/office/drawing/2014/main" xmlns="" id="{00000000-0008-0000-0200-000035010000}"/>
            </a:ext>
          </a:extLst>
        </xdr:cNvPr>
        <xdr:cNvSpPr/>
      </xdr:nvSpPr>
      <xdr:spPr>
        <a:xfrm>
          <a:off x="2857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111125</xdr:rowOff>
    </xdr:from>
    <xdr:to>
      <xdr:col>10</xdr:col>
      <xdr:colOff>165100</xdr:colOff>
      <xdr:row>104</xdr:row>
      <xdr:rowOff>41275</xdr:rowOff>
    </xdr:to>
    <xdr:sp macro="" textlink="">
      <xdr:nvSpPr>
        <xdr:cNvPr id="310" name="フローチャート: 判断 309">
          <a:extLst>
            <a:ext uri="{FF2B5EF4-FFF2-40B4-BE49-F238E27FC236}">
              <a16:creationId xmlns:a16="http://schemas.microsoft.com/office/drawing/2014/main" xmlns="" id="{00000000-0008-0000-0200-000036010000}"/>
            </a:ext>
          </a:extLst>
        </xdr:cNvPr>
        <xdr:cNvSpPr/>
      </xdr:nvSpPr>
      <xdr:spPr>
        <a:xfrm>
          <a:off x="1968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95886</xdr:rowOff>
    </xdr:from>
    <xdr:to>
      <xdr:col>6</xdr:col>
      <xdr:colOff>38100</xdr:colOff>
      <xdr:row>104</xdr:row>
      <xdr:rowOff>26036</xdr:rowOff>
    </xdr:to>
    <xdr:sp macro="" textlink="">
      <xdr:nvSpPr>
        <xdr:cNvPr id="311" name="フローチャート: 判断 310">
          <a:extLst>
            <a:ext uri="{FF2B5EF4-FFF2-40B4-BE49-F238E27FC236}">
              <a16:creationId xmlns:a16="http://schemas.microsoft.com/office/drawing/2014/main" xmlns="" id="{00000000-0008-0000-0200-000037010000}"/>
            </a:ext>
          </a:extLst>
        </xdr:cNvPr>
        <xdr:cNvSpPr/>
      </xdr:nvSpPr>
      <xdr:spPr>
        <a:xfrm>
          <a:off x="1079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xmlns="" id="{00000000-0008-0000-0200-000038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xmlns="" id="{00000000-0008-0000-0200-000039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xmlns="" id="{00000000-0008-0000-0200-00003A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xmlns="" id="{00000000-0008-0000-0200-00003B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xmlns="" id="{00000000-0008-0000-0200-00003C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93980</xdr:rowOff>
    </xdr:from>
    <xdr:to>
      <xdr:col>24</xdr:col>
      <xdr:colOff>114300</xdr:colOff>
      <xdr:row>103</xdr:row>
      <xdr:rowOff>24130</xdr:rowOff>
    </xdr:to>
    <xdr:sp macro="" textlink="">
      <xdr:nvSpPr>
        <xdr:cNvPr id="317" name="楕円 316">
          <a:extLst>
            <a:ext uri="{FF2B5EF4-FFF2-40B4-BE49-F238E27FC236}">
              <a16:creationId xmlns:a16="http://schemas.microsoft.com/office/drawing/2014/main" xmlns="" id="{00000000-0008-0000-0200-00003D010000}"/>
            </a:ext>
          </a:extLst>
        </xdr:cNvPr>
        <xdr:cNvSpPr/>
      </xdr:nvSpPr>
      <xdr:spPr>
        <a:xfrm>
          <a:off x="45847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116857</xdr:rowOff>
    </xdr:from>
    <xdr:ext cx="405111" cy="259045"/>
    <xdr:sp macro="" textlink="">
      <xdr:nvSpPr>
        <xdr:cNvPr id="318" name="【市民会館】&#10;有形固定資産減価償却率該当値テキスト">
          <a:extLst>
            <a:ext uri="{FF2B5EF4-FFF2-40B4-BE49-F238E27FC236}">
              <a16:creationId xmlns:a16="http://schemas.microsoft.com/office/drawing/2014/main" xmlns="" id="{00000000-0008-0000-0200-00003E010000}"/>
            </a:ext>
          </a:extLst>
        </xdr:cNvPr>
        <xdr:cNvSpPr txBox="1"/>
      </xdr:nvSpPr>
      <xdr:spPr>
        <a:xfrm>
          <a:off x="4673600" y="1743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57786</xdr:rowOff>
    </xdr:from>
    <xdr:to>
      <xdr:col>20</xdr:col>
      <xdr:colOff>38100</xdr:colOff>
      <xdr:row>102</xdr:row>
      <xdr:rowOff>159386</xdr:rowOff>
    </xdr:to>
    <xdr:sp macro="" textlink="">
      <xdr:nvSpPr>
        <xdr:cNvPr id="319" name="楕円 318">
          <a:extLst>
            <a:ext uri="{FF2B5EF4-FFF2-40B4-BE49-F238E27FC236}">
              <a16:creationId xmlns:a16="http://schemas.microsoft.com/office/drawing/2014/main" xmlns="" id="{00000000-0008-0000-0200-00003F010000}"/>
            </a:ext>
          </a:extLst>
        </xdr:cNvPr>
        <xdr:cNvSpPr/>
      </xdr:nvSpPr>
      <xdr:spPr>
        <a:xfrm>
          <a:off x="3746500" y="1754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108586</xdr:rowOff>
    </xdr:from>
    <xdr:to>
      <xdr:col>24</xdr:col>
      <xdr:colOff>63500</xdr:colOff>
      <xdr:row>102</xdr:row>
      <xdr:rowOff>144780</xdr:rowOff>
    </xdr:to>
    <xdr:cxnSp macro="">
      <xdr:nvCxnSpPr>
        <xdr:cNvPr id="320" name="直線コネクタ 319">
          <a:extLst>
            <a:ext uri="{FF2B5EF4-FFF2-40B4-BE49-F238E27FC236}">
              <a16:creationId xmlns:a16="http://schemas.microsoft.com/office/drawing/2014/main" xmlns="" id="{00000000-0008-0000-0200-000040010000}"/>
            </a:ext>
          </a:extLst>
        </xdr:cNvPr>
        <xdr:cNvCxnSpPr/>
      </xdr:nvCxnSpPr>
      <xdr:spPr>
        <a:xfrm>
          <a:off x="3797300" y="17596486"/>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33020</xdr:rowOff>
    </xdr:from>
    <xdr:to>
      <xdr:col>15</xdr:col>
      <xdr:colOff>101600</xdr:colOff>
      <xdr:row>102</xdr:row>
      <xdr:rowOff>134620</xdr:rowOff>
    </xdr:to>
    <xdr:sp macro="" textlink="">
      <xdr:nvSpPr>
        <xdr:cNvPr id="321" name="楕円 320">
          <a:extLst>
            <a:ext uri="{FF2B5EF4-FFF2-40B4-BE49-F238E27FC236}">
              <a16:creationId xmlns:a16="http://schemas.microsoft.com/office/drawing/2014/main" xmlns="" id="{00000000-0008-0000-0200-000041010000}"/>
            </a:ext>
          </a:extLst>
        </xdr:cNvPr>
        <xdr:cNvSpPr/>
      </xdr:nvSpPr>
      <xdr:spPr>
        <a:xfrm>
          <a:off x="2857500" y="1752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83820</xdr:rowOff>
    </xdr:from>
    <xdr:to>
      <xdr:col>19</xdr:col>
      <xdr:colOff>177800</xdr:colOff>
      <xdr:row>102</xdr:row>
      <xdr:rowOff>108586</xdr:rowOff>
    </xdr:to>
    <xdr:cxnSp macro="">
      <xdr:nvCxnSpPr>
        <xdr:cNvPr id="322" name="直線コネクタ 321">
          <a:extLst>
            <a:ext uri="{FF2B5EF4-FFF2-40B4-BE49-F238E27FC236}">
              <a16:creationId xmlns:a16="http://schemas.microsoft.com/office/drawing/2014/main" xmlns="" id="{00000000-0008-0000-0200-000042010000}"/>
            </a:ext>
          </a:extLst>
        </xdr:cNvPr>
        <xdr:cNvCxnSpPr/>
      </xdr:nvCxnSpPr>
      <xdr:spPr>
        <a:xfrm>
          <a:off x="2908300" y="1757172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164464</xdr:rowOff>
    </xdr:from>
    <xdr:to>
      <xdr:col>10</xdr:col>
      <xdr:colOff>165100</xdr:colOff>
      <xdr:row>102</xdr:row>
      <xdr:rowOff>94614</xdr:rowOff>
    </xdr:to>
    <xdr:sp macro="" textlink="">
      <xdr:nvSpPr>
        <xdr:cNvPr id="323" name="楕円 322">
          <a:extLst>
            <a:ext uri="{FF2B5EF4-FFF2-40B4-BE49-F238E27FC236}">
              <a16:creationId xmlns:a16="http://schemas.microsoft.com/office/drawing/2014/main" xmlns="" id="{00000000-0008-0000-0200-000043010000}"/>
            </a:ext>
          </a:extLst>
        </xdr:cNvPr>
        <xdr:cNvSpPr/>
      </xdr:nvSpPr>
      <xdr:spPr>
        <a:xfrm>
          <a:off x="1968500" y="1748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43814</xdr:rowOff>
    </xdr:from>
    <xdr:to>
      <xdr:col>15</xdr:col>
      <xdr:colOff>50800</xdr:colOff>
      <xdr:row>102</xdr:row>
      <xdr:rowOff>83820</xdr:rowOff>
    </xdr:to>
    <xdr:cxnSp macro="">
      <xdr:nvCxnSpPr>
        <xdr:cNvPr id="324" name="直線コネクタ 323">
          <a:extLst>
            <a:ext uri="{FF2B5EF4-FFF2-40B4-BE49-F238E27FC236}">
              <a16:creationId xmlns:a16="http://schemas.microsoft.com/office/drawing/2014/main" xmlns="" id="{00000000-0008-0000-0200-000044010000}"/>
            </a:ext>
          </a:extLst>
        </xdr:cNvPr>
        <xdr:cNvCxnSpPr/>
      </xdr:nvCxnSpPr>
      <xdr:spPr>
        <a:xfrm>
          <a:off x="2019300" y="1753171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135889</xdr:rowOff>
    </xdr:from>
    <xdr:to>
      <xdr:col>6</xdr:col>
      <xdr:colOff>38100</xdr:colOff>
      <xdr:row>102</xdr:row>
      <xdr:rowOff>66039</xdr:rowOff>
    </xdr:to>
    <xdr:sp macro="" textlink="">
      <xdr:nvSpPr>
        <xdr:cNvPr id="325" name="楕円 324">
          <a:extLst>
            <a:ext uri="{FF2B5EF4-FFF2-40B4-BE49-F238E27FC236}">
              <a16:creationId xmlns:a16="http://schemas.microsoft.com/office/drawing/2014/main" xmlns="" id="{00000000-0008-0000-0200-000045010000}"/>
            </a:ext>
          </a:extLst>
        </xdr:cNvPr>
        <xdr:cNvSpPr/>
      </xdr:nvSpPr>
      <xdr:spPr>
        <a:xfrm>
          <a:off x="1079500" y="1745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15239</xdr:rowOff>
    </xdr:from>
    <xdr:to>
      <xdr:col>10</xdr:col>
      <xdr:colOff>114300</xdr:colOff>
      <xdr:row>102</xdr:row>
      <xdr:rowOff>43814</xdr:rowOff>
    </xdr:to>
    <xdr:cxnSp macro="">
      <xdr:nvCxnSpPr>
        <xdr:cNvPr id="326" name="直線コネクタ 325">
          <a:extLst>
            <a:ext uri="{FF2B5EF4-FFF2-40B4-BE49-F238E27FC236}">
              <a16:creationId xmlns:a16="http://schemas.microsoft.com/office/drawing/2014/main" xmlns="" id="{00000000-0008-0000-0200-000046010000}"/>
            </a:ext>
          </a:extLst>
        </xdr:cNvPr>
        <xdr:cNvCxnSpPr/>
      </xdr:nvCxnSpPr>
      <xdr:spPr>
        <a:xfrm>
          <a:off x="1130300" y="1750313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64788</xdr:rowOff>
    </xdr:from>
    <xdr:ext cx="405111" cy="259045"/>
    <xdr:sp macro="" textlink="">
      <xdr:nvSpPr>
        <xdr:cNvPr id="327" name="n_1aveValue【市民会館】&#10;有形固定資産減価償却率">
          <a:extLst>
            <a:ext uri="{FF2B5EF4-FFF2-40B4-BE49-F238E27FC236}">
              <a16:creationId xmlns:a16="http://schemas.microsoft.com/office/drawing/2014/main" xmlns="" id="{00000000-0008-0000-0200-000047010000}"/>
            </a:ext>
          </a:extLst>
        </xdr:cNvPr>
        <xdr:cNvSpPr txBox="1"/>
      </xdr:nvSpPr>
      <xdr:spPr>
        <a:xfrm>
          <a:off x="35820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43832</xdr:rowOff>
    </xdr:from>
    <xdr:ext cx="405111" cy="259045"/>
    <xdr:sp macro="" textlink="">
      <xdr:nvSpPr>
        <xdr:cNvPr id="328" name="n_2aveValue【市民会館】&#10;有形固定資産減価償却率">
          <a:extLst>
            <a:ext uri="{FF2B5EF4-FFF2-40B4-BE49-F238E27FC236}">
              <a16:creationId xmlns:a16="http://schemas.microsoft.com/office/drawing/2014/main" xmlns="" id="{00000000-0008-0000-0200-000048010000}"/>
            </a:ext>
          </a:extLst>
        </xdr:cNvPr>
        <xdr:cNvSpPr txBox="1"/>
      </xdr:nvSpPr>
      <xdr:spPr>
        <a:xfrm>
          <a:off x="2705744" y="1787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32402</xdr:rowOff>
    </xdr:from>
    <xdr:ext cx="405111" cy="259045"/>
    <xdr:sp macro="" textlink="">
      <xdr:nvSpPr>
        <xdr:cNvPr id="329" name="n_3aveValue【市民会館】&#10;有形固定資産減価償却率">
          <a:extLst>
            <a:ext uri="{FF2B5EF4-FFF2-40B4-BE49-F238E27FC236}">
              <a16:creationId xmlns:a16="http://schemas.microsoft.com/office/drawing/2014/main" xmlns="" id="{00000000-0008-0000-0200-000049010000}"/>
            </a:ext>
          </a:extLst>
        </xdr:cNvPr>
        <xdr:cNvSpPr txBox="1"/>
      </xdr:nvSpPr>
      <xdr:spPr>
        <a:xfrm>
          <a:off x="1816744"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17163</xdr:rowOff>
    </xdr:from>
    <xdr:ext cx="405111" cy="259045"/>
    <xdr:sp macro="" textlink="">
      <xdr:nvSpPr>
        <xdr:cNvPr id="330" name="n_4aveValue【市民会館】&#10;有形固定資産減価償却率">
          <a:extLst>
            <a:ext uri="{FF2B5EF4-FFF2-40B4-BE49-F238E27FC236}">
              <a16:creationId xmlns:a16="http://schemas.microsoft.com/office/drawing/2014/main" xmlns="" id="{00000000-0008-0000-0200-00004A010000}"/>
            </a:ext>
          </a:extLst>
        </xdr:cNvPr>
        <xdr:cNvSpPr txBox="1"/>
      </xdr:nvSpPr>
      <xdr:spPr>
        <a:xfrm>
          <a:off x="927744" y="1784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4463</xdr:rowOff>
    </xdr:from>
    <xdr:ext cx="405111" cy="259045"/>
    <xdr:sp macro="" textlink="">
      <xdr:nvSpPr>
        <xdr:cNvPr id="331" name="n_1mainValue【市民会館】&#10;有形固定資産減価償却率">
          <a:extLst>
            <a:ext uri="{FF2B5EF4-FFF2-40B4-BE49-F238E27FC236}">
              <a16:creationId xmlns:a16="http://schemas.microsoft.com/office/drawing/2014/main" xmlns="" id="{00000000-0008-0000-0200-00004B010000}"/>
            </a:ext>
          </a:extLst>
        </xdr:cNvPr>
        <xdr:cNvSpPr txBox="1"/>
      </xdr:nvSpPr>
      <xdr:spPr>
        <a:xfrm>
          <a:off x="3582044" y="1732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151147</xdr:rowOff>
    </xdr:from>
    <xdr:ext cx="405111" cy="259045"/>
    <xdr:sp macro="" textlink="">
      <xdr:nvSpPr>
        <xdr:cNvPr id="332" name="n_2mainValue【市民会館】&#10;有形固定資産減価償却率">
          <a:extLst>
            <a:ext uri="{FF2B5EF4-FFF2-40B4-BE49-F238E27FC236}">
              <a16:creationId xmlns:a16="http://schemas.microsoft.com/office/drawing/2014/main" xmlns="" id="{00000000-0008-0000-0200-00004C010000}"/>
            </a:ext>
          </a:extLst>
        </xdr:cNvPr>
        <xdr:cNvSpPr txBox="1"/>
      </xdr:nvSpPr>
      <xdr:spPr>
        <a:xfrm>
          <a:off x="2705744" y="1729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111141</xdr:rowOff>
    </xdr:from>
    <xdr:ext cx="405111" cy="259045"/>
    <xdr:sp macro="" textlink="">
      <xdr:nvSpPr>
        <xdr:cNvPr id="333" name="n_3mainValue【市民会館】&#10;有形固定資産減価償却率">
          <a:extLst>
            <a:ext uri="{FF2B5EF4-FFF2-40B4-BE49-F238E27FC236}">
              <a16:creationId xmlns:a16="http://schemas.microsoft.com/office/drawing/2014/main" xmlns="" id="{00000000-0008-0000-0200-00004D010000}"/>
            </a:ext>
          </a:extLst>
        </xdr:cNvPr>
        <xdr:cNvSpPr txBox="1"/>
      </xdr:nvSpPr>
      <xdr:spPr>
        <a:xfrm>
          <a:off x="1816744" y="1725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82566</xdr:rowOff>
    </xdr:from>
    <xdr:ext cx="405111" cy="259045"/>
    <xdr:sp macro="" textlink="">
      <xdr:nvSpPr>
        <xdr:cNvPr id="334" name="n_4mainValue【市民会館】&#10;有形固定資産減価償却率">
          <a:extLst>
            <a:ext uri="{FF2B5EF4-FFF2-40B4-BE49-F238E27FC236}">
              <a16:creationId xmlns:a16="http://schemas.microsoft.com/office/drawing/2014/main" xmlns="" id="{00000000-0008-0000-0200-00004E010000}"/>
            </a:ext>
          </a:extLst>
        </xdr:cNvPr>
        <xdr:cNvSpPr txBox="1"/>
      </xdr:nvSpPr>
      <xdr:spPr>
        <a:xfrm>
          <a:off x="927744" y="1722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a:extLst>
            <a:ext uri="{FF2B5EF4-FFF2-40B4-BE49-F238E27FC236}">
              <a16:creationId xmlns:a16="http://schemas.microsoft.com/office/drawing/2014/main" xmlns="" id="{00000000-0008-0000-0200-00004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a:extLst>
            <a:ext uri="{FF2B5EF4-FFF2-40B4-BE49-F238E27FC236}">
              <a16:creationId xmlns:a16="http://schemas.microsoft.com/office/drawing/2014/main" xmlns="" id="{00000000-0008-0000-0200-00005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a:extLst>
            <a:ext uri="{FF2B5EF4-FFF2-40B4-BE49-F238E27FC236}">
              <a16:creationId xmlns:a16="http://schemas.microsoft.com/office/drawing/2014/main" xmlns="" id="{00000000-0008-0000-0200-00005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a:extLst>
            <a:ext uri="{FF2B5EF4-FFF2-40B4-BE49-F238E27FC236}">
              <a16:creationId xmlns:a16="http://schemas.microsoft.com/office/drawing/2014/main" xmlns="" id="{00000000-0008-0000-0200-00005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a:extLst>
            <a:ext uri="{FF2B5EF4-FFF2-40B4-BE49-F238E27FC236}">
              <a16:creationId xmlns:a16="http://schemas.microsoft.com/office/drawing/2014/main" xmlns="" id="{00000000-0008-0000-0200-00005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a:extLst>
            <a:ext uri="{FF2B5EF4-FFF2-40B4-BE49-F238E27FC236}">
              <a16:creationId xmlns:a16="http://schemas.microsoft.com/office/drawing/2014/main" xmlns="" id="{00000000-0008-0000-0200-00005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a:extLst>
            <a:ext uri="{FF2B5EF4-FFF2-40B4-BE49-F238E27FC236}">
              <a16:creationId xmlns:a16="http://schemas.microsoft.com/office/drawing/2014/main" xmlns="" id="{00000000-0008-0000-0200-00005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a:extLst>
            <a:ext uri="{FF2B5EF4-FFF2-40B4-BE49-F238E27FC236}">
              <a16:creationId xmlns:a16="http://schemas.microsoft.com/office/drawing/2014/main" xmlns="" id="{00000000-0008-0000-0200-000056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3" name="テキスト ボックス 342">
          <a:extLst>
            <a:ext uri="{FF2B5EF4-FFF2-40B4-BE49-F238E27FC236}">
              <a16:creationId xmlns:a16="http://schemas.microsoft.com/office/drawing/2014/main" xmlns="" id="{00000000-0008-0000-0200-000057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4" name="直線コネクタ 343">
          <a:extLst>
            <a:ext uri="{FF2B5EF4-FFF2-40B4-BE49-F238E27FC236}">
              <a16:creationId xmlns:a16="http://schemas.microsoft.com/office/drawing/2014/main" xmlns="" id="{00000000-0008-0000-0200-000058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45" name="直線コネクタ 344">
          <a:extLst>
            <a:ext uri="{FF2B5EF4-FFF2-40B4-BE49-F238E27FC236}">
              <a16:creationId xmlns:a16="http://schemas.microsoft.com/office/drawing/2014/main" xmlns="" id="{00000000-0008-0000-0200-00005901000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346" name="テキスト ボックス 345">
          <a:extLst>
            <a:ext uri="{FF2B5EF4-FFF2-40B4-BE49-F238E27FC236}">
              <a16:creationId xmlns:a16="http://schemas.microsoft.com/office/drawing/2014/main" xmlns="" id="{00000000-0008-0000-0200-00005A010000}"/>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7" name="直線コネクタ 346">
          <a:extLst>
            <a:ext uri="{FF2B5EF4-FFF2-40B4-BE49-F238E27FC236}">
              <a16:creationId xmlns:a16="http://schemas.microsoft.com/office/drawing/2014/main" xmlns="" id="{00000000-0008-0000-0200-00005B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8" name="テキスト ボックス 347">
          <a:extLst>
            <a:ext uri="{FF2B5EF4-FFF2-40B4-BE49-F238E27FC236}">
              <a16:creationId xmlns:a16="http://schemas.microsoft.com/office/drawing/2014/main" xmlns="" id="{00000000-0008-0000-0200-00005C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49" name="直線コネクタ 348">
          <a:extLst>
            <a:ext uri="{FF2B5EF4-FFF2-40B4-BE49-F238E27FC236}">
              <a16:creationId xmlns:a16="http://schemas.microsoft.com/office/drawing/2014/main" xmlns="" id="{00000000-0008-0000-0200-00005D010000}"/>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350" name="テキスト ボックス 349">
          <a:extLst>
            <a:ext uri="{FF2B5EF4-FFF2-40B4-BE49-F238E27FC236}">
              <a16:creationId xmlns:a16="http://schemas.microsoft.com/office/drawing/2014/main" xmlns="" id="{00000000-0008-0000-0200-00005E010000}"/>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1" name="直線コネクタ 350">
          <a:extLst>
            <a:ext uri="{FF2B5EF4-FFF2-40B4-BE49-F238E27FC236}">
              <a16:creationId xmlns:a16="http://schemas.microsoft.com/office/drawing/2014/main" xmlns="" id="{00000000-0008-0000-0200-00005F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2" name="テキスト ボックス 351">
          <a:extLst>
            <a:ext uri="{FF2B5EF4-FFF2-40B4-BE49-F238E27FC236}">
              <a16:creationId xmlns:a16="http://schemas.microsoft.com/office/drawing/2014/main" xmlns="" id="{00000000-0008-0000-0200-000060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3" name="【市民会館】&#10;一人当たり面積グラフ枠">
          <a:extLst>
            <a:ext uri="{FF2B5EF4-FFF2-40B4-BE49-F238E27FC236}">
              <a16:creationId xmlns:a16="http://schemas.microsoft.com/office/drawing/2014/main" xmlns="" id="{00000000-0008-0000-0200-000061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151637</xdr:rowOff>
    </xdr:from>
    <xdr:to>
      <xdr:col>54</xdr:col>
      <xdr:colOff>189865</xdr:colOff>
      <xdr:row>107</xdr:row>
      <xdr:rowOff>106490</xdr:rowOff>
    </xdr:to>
    <xdr:cxnSp macro="">
      <xdr:nvCxnSpPr>
        <xdr:cNvPr id="354" name="直線コネクタ 353">
          <a:extLst>
            <a:ext uri="{FF2B5EF4-FFF2-40B4-BE49-F238E27FC236}">
              <a16:creationId xmlns:a16="http://schemas.microsoft.com/office/drawing/2014/main" xmlns="" id="{00000000-0008-0000-0200-000062010000}"/>
            </a:ext>
          </a:extLst>
        </xdr:cNvPr>
        <xdr:cNvCxnSpPr/>
      </xdr:nvCxnSpPr>
      <xdr:spPr>
        <a:xfrm flipV="1">
          <a:off x="10476865" y="17296637"/>
          <a:ext cx="0" cy="1155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110317</xdr:rowOff>
    </xdr:from>
    <xdr:ext cx="469744" cy="259045"/>
    <xdr:sp macro="" textlink="">
      <xdr:nvSpPr>
        <xdr:cNvPr id="355" name="【市民会館】&#10;一人当たり面積最小値テキスト">
          <a:extLst>
            <a:ext uri="{FF2B5EF4-FFF2-40B4-BE49-F238E27FC236}">
              <a16:creationId xmlns:a16="http://schemas.microsoft.com/office/drawing/2014/main" xmlns="" id="{00000000-0008-0000-0200-000063010000}"/>
            </a:ext>
          </a:extLst>
        </xdr:cNvPr>
        <xdr:cNvSpPr txBox="1"/>
      </xdr:nvSpPr>
      <xdr:spPr>
        <a:xfrm>
          <a:off x="10515600" y="1845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106490</xdr:rowOff>
    </xdr:from>
    <xdr:to>
      <xdr:col>55</xdr:col>
      <xdr:colOff>88900</xdr:colOff>
      <xdr:row>107</xdr:row>
      <xdr:rowOff>106490</xdr:rowOff>
    </xdr:to>
    <xdr:cxnSp macro="">
      <xdr:nvCxnSpPr>
        <xdr:cNvPr id="356" name="直線コネクタ 355">
          <a:extLst>
            <a:ext uri="{FF2B5EF4-FFF2-40B4-BE49-F238E27FC236}">
              <a16:creationId xmlns:a16="http://schemas.microsoft.com/office/drawing/2014/main" xmlns="" id="{00000000-0008-0000-0200-000064010000}"/>
            </a:ext>
          </a:extLst>
        </xdr:cNvPr>
        <xdr:cNvCxnSpPr/>
      </xdr:nvCxnSpPr>
      <xdr:spPr>
        <a:xfrm>
          <a:off x="10388600" y="184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98314</xdr:rowOff>
    </xdr:from>
    <xdr:ext cx="469744" cy="259045"/>
    <xdr:sp macro="" textlink="">
      <xdr:nvSpPr>
        <xdr:cNvPr id="357" name="【市民会館】&#10;一人当たり面積最大値テキスト">
          <a:extLst>
            <a:ext uri="{FF2B5EF4-FFF2-40B4-BE49-F238E27FC236}">
              <a16:creationId xmlns:a16="http://schemas.microsoft.com/office/drawing/2014/main" xmlns="" id="{00000000-0008-0000-0200-000065010000}"/>
            </a:ext>
          </a:extLst>
        </xdr:cNvPr>
        <xdr:cNvSpPr txBox="1"/>
      </xdr:nvSpPr>
      <xdr:spPr>
        <a:xfrm>
          <a:off x="10515600" y="1707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151637</xdr:rowOff>
    </xdr:from>
    <xdr:to>
      <xdr:col>55</xdr:col>
      <xdr:colOff>88900</xdr:colOff>
      <xdr:row>100</xdr:row>
      <xdr:rowOff>151637</xdr:rowOff>
    </xdr:to>
    <xdr:cxnSp macro="">
      <xdr:nvCxnSpPr>
        <xdr:cNvPr id="358" name="直線コネクタ 357">
          <a:extLst>
            <a:ext uri="{FF2B5EF4-FFF2-40B4-BE49-F238E27FC236}">
              <a16:creationId xmlns:a16="http://schemas.microsoft.com/office/drawing/2014/main" xmlns="" id="{00000000-0008-0000-0200-000066010000}"/>
            </a:ext>
          </a:extLst>
        </xdr:cNvPr>
        <xdr:cNvCxnSpPr/>
      </xdr:nvCxnSpPr>
      <xdr:spPr>
        <a:xfrm>
          <a:off x="10388600" y="17296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17987</xdr:rowOff>
    </xdr:from>
    <xdr:ext cx="469744" cy="259045"/>
    <xdr:sp macro="" textlink="">
      <xdr:nvSpPr>
        <xdr:cNvPr id="359" name="【市民会館】&#10;一人当たり面積平均値テキスト">
          <a:extLst>
            <a:ext uri="{FF2B5EF4-FFF2-40B4-BE49-F238E27FC236}">
              <a16:creationId xmlns:a16="http://schemas.microsoft.com/office/drawing/2014/main" xmlns="" id="{00000000-0008-0000-0200-000067010000}"/>
            </a:ext>
          </a:extLst>
        </xdr:cNvPr>
        <xdr:cNvSpPr txBox="1"/>
      </xdr:nvSpPr>
      <xdr:spPr>
        <a:xfrm>
          <a:off x="10515600" y="18020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166560</xdr:rowOff>
    </xdr:from>
    <xdr:to>
      <xdr:col>55</xdr:col>
      <xdr:colOff>50800</xdr:colOff>
      <xdr:row>106</xdr:row>
      <xdr:rowOff>96710</xdr:rowOff>
    </xdr:to>
    <xdr:sp macro="" textlink="">
      <xdr:nvSpPr>
        <xdr:cNvPr id="360" name="フローチャート: 判断 359">
          <a:extLst>
            <a:ext uri="{FF2B5EF4-FFF2-40B4-BE49-F238E27FC236}">
              <a16:creationId xmlns:a16="http://schemas.microsoft.com/office/drawing/2014/main" xmlns="" id="{00000000-0008-0000-0200-000068010000}"/>
            </a:ext>
          </a:extLst>
        </xdr:cNvPr>
        <xdr:cNvSpPr/>
      </xdr:nvSpPr>
      <xdr:spPr>
        <a:xfrm>
          <a:off x="10426700" y="1816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164275</xdr:rowOff>
    </xdr:from>
    <xdr:to>
      <xdr:col>50</xdr:col>
      <xdr:colOff>165100</xdr:colOff>
      <xdr:row>106</xdr:row>
      <xdr:rowOff>94425</xdr:rowOff>
    </xdr:to>
    <xdr:sp macro="" textlink="">
      <xdr:nvSpPr>
        <xdr:cNvPr id="361" name="フローチャート: 判断 360">
          <a:extLst>
            <a:ext uri="{FF2B5EF4-FFF2-40B4-BE49-F238E27FC236}">
              <a16:creationId xmlns:a16="http://schemas.microsoft.com/office/drawing/2014/main" xmlns="" id="{00000000-0008-0000-0200-000069010000}"/>
            </a:ext>
          </a:extLst>
        </xdr:cNvPr>
        <xdr:cNvSpPr/>
      </xdr:nvSpPr>
      <xdr:spPr>
        <a:xfrm>
          <a:off x="9588500" y="1816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161989</xdr:rowOff>
    </xdr:from>
    <xdr:to>
      <xdr:col>46</xdr:col>
      <xdr:colOff>38100</xdr:colOff>
      <xdr:row>106</xdr:row>
      <xdr:rowOff>92139</xdr:rowOff>
    </xdr:to>
    <xdr:sp macro="" textlink="">
      <xdr:nvSpPr>
        <xdr:cNvPr id="362" name="フローチャート: 判断 361">
          <a:extLst>
            <a:ext uri="{FF2B5EF4-FFF2-40B4-BE49-F238E27FC236}">
              <a16:creationId xmlns:a16="http://schemas.microsoft.com/office/drawing/2014/main" xmlns="" id="{00000000-0008-0000-0200-00006A010000}"/>
            </a:ext>
          </a:extLst>
        </xdr:cNvPr>
        <xdr:cNvSpPr/>
      </xdr:nvSpPr>
      <xdr:spPr>
        <a:xfrm>
          <a:off x="8699500" y="1816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6541</xdr:rowOff>
    </xdr:from>
    <xdr:to>
      <xdr:col>41</xdr:col>
      <xdr:colOff>101600</xdr:colOff>
      <xdr:row>106</xdr:row>
      <xdr:rowOff>108141</xdr:rowOff>
    </xdr:to>
    <xdr:sp macro="" textlink="">
      <xdr:nvSpPr>
        <xdr:cNvPr id="363" name="フローチャート: 判断 362">
          <a:extLst>
            <a:ext uri="{FF2B5EF4-FFF2-40B4-BE49-F238E27FC236}">
              <a16:creationId xmlns:a16="http://schemas.microsoft.com/office/drawing/2014/main" xmlns="" id="{00000000-0008-0000-0200-00006B010000}"/>
            </a:ext>
          </a:extLst>
        </xdr:cNvPr>
        <xdr:cNvSpPr/>
      </xdr:nvSpPr>
      <xdr:spPr>
        <a:xfrm>
          <a:off x="7810500" y="181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45974</xdr:rowOff>
    </xdr:from>
    <xdr:to>
      <xdr:col>36</xdr:col>
      <xdr:colOff>165100</xdr:colOff>
      <xdr:row>106</xdr:row>
      <xdr:rowOff>147574</xdr:rowOff>
    </xdr:to>
    <xdr:sp macro="" textlink="">
      <xdr:nvSpPr>
        <xdr:cNvPr id="364" name="フローチャート: 判断 363">
          <a:extLst>
            <a:ext uri="{FF2B5EF4-FFF2-40B4-BE49-F238E27FC236}">
              <a16:creationId xmlns:a16="http://schemas.microsoft.com/office/drawing/2014/main" xmlns="" id="{00000000-0008-0000-0200-00006C010000}"/>
            </a:ext>
          </a:extLst>
        </xdr:cNvPr>
        <xdr:cNvSpPr/>
      </xdr:nvSpPr>
      <xdr:spPr>
        <a:xfrm>
          <a:off x="6921500" y="182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xmlns="" id="{00000000-0008-0000-0200-00006D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xmlns="" id="{00000000-0008-0000-0200-00006E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xmlns="" id="{00000000-0008-0000-0200-00006F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xmlns="" id="{00000000-0008-0000-0200-000070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xmlns="" id="{00000000-0008-0000-0200-000071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59119</xdr:rowOff>
    </xdr:from>
    <xdr:to>
      <xdr:col>55</xdr:col>
      <xdr:colOff>50800</xdr:colOff>
      <xdr:row>106</xdr:row>
      <xdr:rowOff>160719</xdr:rowOff>
    </xdr:to>
    <xdr:sp macro="" textlink="">
      <xdr:nvSpPr>
        <xdr:cNvPr id="370" name="楕円 369">
          <a:extLst>
            <a:ext uri="{FF2B5EF4-FFF2-40B4-BE49-F238E27FC236}">
              <a16:creationId xmlns:a16="http://schemas.microsoft.com/office/drawing/2014/main" xmlns="" id="{00000000-0008-0000-0200-000072010000}"/>
            </a:ext>
          </a:extLst>
        </xdr:cNvPr>
        <xdr:cNvSpPr/>
      </xdr:nvSpPr>
      <xdr:spPr>
        <a:xfrm>
          <a:off x="10426700" y="1823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37546</xdr:rowOff>
    </xdr:from>
    <xdr:ext cx="469744" cy="259045"/>
    <xdr:sp macro="" textlink="">
      <xdr:nvSpPr>
        <xdr:cNvPr id="371" name="【市民会館】&#10;一人当たり面積該当値テキスト">
          <a:extLst>
            <a:ext uri="{FF2B5EF4-FFF2-40B4-BE49-F238E27FC236}">
              <a16:creationId xmlns:a16="http://schemas.microsoft.com/office/drawing/2014/main" xmlns="" id="{00000000-0008-0000-0200-000073010000}"/>
            </a:ext>
          </a:extLst>
        </xdr:cNvPr>
        <xdr:cNvSpPr txBox="1"/>
      </xdr:nvSpPr>
      <xdr:spPr>
        <a:xfrm>
          <a:off x="10515600" y="1821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59119</xdr:rowOff>
    </xdr:from>
    <xdr:to>
      <xdr:col>50</xdr:col>
      <xdr:colOff>165100</xdr:colOff>
      <xdr:row>106</xdr:row>
      <xdr:rowOff>160719</xdr:rowOff>
    </xdr:to>
    <xdr:sp macro="" textlink="">
      <xdr:nvSpPr>
        <xdr:cNvPr id="372" name="楕円 371">
          <a:extLst>
            <a:ext uri="{FF2B5EF4-FFF2-40B4-BE49-F238E27FC236}">
              <a16:creationId xmlns:a16="http://schemas.microsoft.com/office/drawing/2014/main" xmlns="" id="{00000000-0008-0000-0200-000074010000}"/>
            </a:ext>
          </a:extLst>
        </xdr:cNvPr>
        <xdr:cNvSpPr/>
      </xdr:nvSpPr>
      <xdr:spPr>
        <a:xfrm>
          <a:off x="9588500" y="1823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109919</xdr:rowOff>
    </xdr:from>
    <xdr:to>
      <xdr:col>55</xdr:col>
      <xdr:colOff>0</xdr:colOff>
      <xdr:row>106</xdr:row>
      <xdr:rowOff>109919</xdr:rowOff>
    </xdr:to>
    <xdr:cxnSp macro="">
      <xdr:nvCxnSpPr>
        <xdr:cNvPr id="373" name="直線コネクタ 372">
          <a:extLst>
            <a:ext uri="{FF2B5EF4-FFF2-40B4-BE49-F238E27FC236}">
              <a16:creationId xmlns:a16="http://schemas.microsoft.com/office/drawing/2014/main" xmlns="" id="{00000000-0008-0000-0200-000075010000}"/>
            </a:ext>
          </a:extLst>
        </xdr:cNvPr>
        <xdr:cNvCxnSpPr/>
      </xdr:nvCxnSpPr>
      <xdr:spPr>
        <a:xfrm>
          <a:off x="9639300" y="1828361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56262</xdr:rowOff>
    </xdr:from>
    <xdr:to>
      <xdr:col>46</xdr:col>
      <xdr:colOff>38100</xdr:colOff>
      <xdr:row>106</xdr:row>
      <xdr:rowOff>157862</xdr:rowOff>
    </xdr:to>
    <xdr:sp macro="" textlink="">
      <xdr:nvSpPr>
        <xdr:cNvPr id="374" name="楕円 373">
          <a:extLst>
            <a:ext uri="{FF2B5EF4-FFF2-40B4-BE49-F238E27FC236}">
              <a16:creationId xmlns:a16="http://schemas.microsoft.com/office/drawing/2014/main" xmlns="" id="{00000000-0008-0000-0200-000076010000}"/>
            </a:ext>
          </a:extLst>
        </xdr:cNvPr>
        <xdr:cNvSpPr/>
      </xdr:nvSpPr>
      <xdr:spPr>
        <a:xfrm>
          <a:off x="8699500" y="1822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107062</xdr:rowOff>
    </xdr:from>
    <xdr:to>
      <xdr:col>50</xdr:col>
      <xdr:colOff>114300</xdr:colOff>
      <xdr:row>106</xdr:row>
      <xdr:rowOff>109919</xdr:rowOff>
    </xdr:to>
    <xdr:cxnSp macro="">
      <xdr:nvCxnSpPr>
        <xdr:cNvPr id="375" name="直線コネクタ 374">
          <a:extLst>
            <a:ext uri="{FF2B5EF4-FFF2-40B4-BE49-F238E27FC236}">
              <a16:creationId xmlns:a16="http://schemas.microsoft.com/office/drawing/2014/main" xmlns="" id="{00000000-0008-0000-0200-000077010000}"/>
            </a:ext>
          </a:extLst>
        </xdr:cNvPr>
        <xdr:cNvCxnSpPr/>
      </xdr:nvCxnSpPr>
      <xdr:spPr>
        <a:xfrm>
          <a:off x="8750300" y="18280762"/>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55690</xdr:rowOff>
    </xdr:from>
    <xdr:to>
      <xdr:col>41</xdr:col>
      <xdr:colOff>101600</xdr:colOff>
      <xdr:row>106</xdr:row>
      <xdr:rowOff>157290</xdr:rowOff>
    </xdr:to>
    <xdr:sp macro="" textlink="">
      <xdr:nvSpPr>
        <xdr:cNvPr id="376" name="楕円 375">
          <a:extLst>
            <a:ext uri="{FF2B5EF4-FFF2-40B4-BE49-F238E27FC236}">
              <a16:creationId xmlns:a16="http://schemas.microsoft.com/office/drawing/2014/main" xmlns="" id="{00000000-0008-0000-0200-000078010000}"/>
            </a:ext>
          </a:extLst>
        </xdr:cNvPr>
        <xdr:cNvSpPr/>
      </xdr:nvSpPr>
      <xdr:spPr>
        <a:xfrm>
          <a:off x="7810500" y="1822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106490</xdr:rowOff>
    </xdr:from>
    <xdr:to>
      <xdr:col>45</xdr:col>
      <xdr:colOff>177800</xdr:colOff>
      <xdr:row>106</xdr:row>
      <xdr:rowOff>107062</xdr:rowOff>
    </xdr:to>
    <xdr:cxnSp macro="">
      <xdr:nvCxnSpPr>
        <xdr:cNvPr id="377" name="直線コネクタ 376">
          <a:extLst>
            <a:ext uri="{FF2B5EF4-FFF2-40B4-BE49-F238E27FC236}">
              <a16:creationId xmlns:a16="http://schemas.microsoft.com/office/drawing/2014/main" xmlns="" id="{00000000-0008-0000-0200-000079010000}"/>
            </a:ext>
          </a:extLst>
        </xdr:cNvPr>
        <xdr:cNvCxnSpPr/>
      </xdr:nvCxnSpPr>
      <xdr:spPr>
        <a:xfrm>
          <a:off x="7861300" y="18280190"/>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53403</xdr:rowOff>
    </xdr:from>
    <xdr:to>
      <xdr:col>36</xdr:col>
      <xdr:colOff>165100</xdr:colOff>
      <xdr:row>106</xdr:row>
      <xdr:rowOff>155003</xdr:rowOff>
    </xdr:to>
    <xdr:sp macro="" textlink="">
      <xdr:nvSpPr>
        <xdr:cNvPr id="378" name="楕円 377">
          <a:extLst>
            <a:ext uri="{FF2B5EF4-FFF2-40B4-BE49-F238E27FC236}">
              <a16:creationId xmlns:a16="http://schemas.microsoft.com/office/drawing/2014/main" xmlns="" id="{00000000-0008-0000-0200-00007A010000}"/>
            </a:ext>
          </a:extLst>
        </xdr:cNvPr>
        <xdr:cNvSpPr/>
      </xdr:nvSpPr>
      <xdr:spPr>
        <a:xfrm>
          <a:off x="6921500" y="1822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104203</xdr:rowOff>
    </xdr:from>
    <xdr:to>
      <xdr:col>41</xdr:col>
      <xdr:colOff>50800</xdr:colOff>
      <xdr:row>106</xdr:row>
      <xdr:rowOff>106490</xdr:rowOff>
    </xdr:to>
    <xdr:cxnSp macro="">
      <xdr:nvCxnSpPr>
        <xdr:cNvPr id="379" name="直線コネクタ 378">
          <a:extLst>
            <a:ext uri="{FF2B5EF4-FFF2-40B4-BE49-F238E27FC236}">
              <a16:creationId xmlns:a16="http://schemas.microsoft.com/office/drawing/2014/main" xmlns="" id="{00000000-0008-0000-0200-00007B010000}"/>
            </a:ext>
          </a:extLst>
        </xdr:cNvPr>
        <xdr:cNvCxnSpPr/>
      </xdr:nvCxnSpPr>
      <xdr:spPr>
        <a:xfrm>
          <a:off x="6972300" y="1827790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110952</xdr:rowOff>
    </xdr:from>
    <xdr:ext cx="469744" cy="259045"/>
    <xdr:sp macro="" textlink="">
      <xdr:nvSpPr>
        <xdr:cNvPr id="380" name="n_1aveValue【市民会館】&#10;一人当たり面積">
          <a:extLst>
            <a:ext uri="{FF2B5EF4-FFF2-40B4-BE49-F238E27FC236}">
              <a16:creationId xmlns:a16="http://schemas.microsoft.com/office/drawing/2014/main" xmlns="" id="{00000000-0008-0000-0200-00007C010000}"/>
            </a:ext>
          </a:extLst>
        </xdr:cNvPr>
        <xdr:cNvSpPr txBox="1"/>
      </xdr:nvSpPr>
      <xdr:spPr>
        <a:xfrm>
          <a:off x="9391727" y="17941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108666</xdr:rowOff>
    </xdr:from>
    <xdr:ext cx="469744" cy="259045"/>
    <xdr:sp macro="" textlink="">
      <xdr:nvSpPr>
        <xdr:cNvPr id="381" name="n_2aveValue【市民会館】&#10;一人当たり面積">
          <a:extLst>
            <a:ext uri="{FF2B5EF4-FFF2-40B4-BE49-F238E27FC236}">
              <a16:creationId xmlns:a16="http://schemas.microsoft.com/office/drawing/2014/main" xmlns="" id="{00000000-0008-0000-0200-00007D010000}"/>
            </a:ext>
          </a:extLst>
        </xdr:cNvPr>
        <xdr:cNvSpPr txBox="1"/>
      </xdr:nvSpPr>
      <xdr:spPr>
        <a:xfrm>
          <a:off x="8515427" y="1793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124668</xdr:rowOff>
    </xdr:from>
    <xdr:ext cx="469744" cy="259045"/>
    <xdr:sp macro="" textlink="">
      <xdr:nvSpPr>
        <xdr:cNvPr id="382" name="n_3aveValue【市民会館】&#10;一人当たり面積">
          <a:extLst>
            <a:ext uri="{FF2B5EF4-FFF2-40B4-BE49-F238E27FC236}">
              <a16:creationId xmlns:a16="http://schemas.microsoft.com/office/drawing/2014/main" xmlns="" id="{00000000-0008-0000-0200-00007E010000}"/>
            </a:ext>
          </a:extLst>
        </xdr:cNvPr>
        <xdr:cNvSpPr txBox="1"/>
      </xdr:nvSpPr>
      <xdr:spPr>
        <a:xfrm>
          <a:off x="7626427" y="17955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164101</xdr:rowOff>
    </xdr:from>
    <xdr:ext cx="469744" cy="259045"/>
    <xdr:sp macro="" textlink="">
      <xdr:nvSpPr>
        <xdr:cNvPr id="383" name="n_4aveValue【市民会館】&#10;一人当たり面積">
          <a:extLst>
            <a:ext uri="{FF2B5EF4-FFF2-40B4-BE49-F238E27FC236}">
              <a16:creationId xmlns:a16="http://schemas.microsoft.com/office/drawing/2014/main" xmlns="" id="{00000000-0008-0000-0200-00007F010000}"/>
            </a:ext>
          </a:extLst>
        </xdr:cNvPr>
        <xdr:cNvSpPr txBox="1"/>
      </xdr:nvSpPr>
      <xdr:spPr>
        <a:xfrm>
          <a:off x="6737427" y="1799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151846</xdr:rowOff>
    </xdr:from>
    <xdr:ext cx="469744" cy="259045"/>
    <xdr:sp macro="" textlink="">
      <xdr:nvSpPr>
        <xdr:cNvPr id="384" name="n_1mainValue【市民会館】&#10;一人当たり面積">
          <a:extLst>
            <a:ext uri="{FF2B5EF4-FFF2-40B4-BE49-F238E27FC236}">
              <a16:creationId xmlns:a16="http://schemas.microsoft.com/office/drawing/2014/main" xmlns="" id="{00000000-0008-0000-0200-000080010000}"/>
            </a:ext>
          </a:extLst>
        </xdr:cNvPr>
        <xdr:cNvSpPr txBox="1"/>
      </xdr:nvSpPr>
      <xdr:spPr>
        <a:xfrm>
          <a:off x="9391727" y="1832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148989</xdr:rowOff>
    </xdr:from>
    <xdr:ext cx="469744" cy="259045"/>
    <xdr:sp macro="" textlink="">
      <xdr:nvSpPr>
        <xdr:cNvPr id="385" name="n_2mainValue【市民会館】&#10;一人当たり面積">
          <a:extLst>
            <a:ext uri="{FF2B5EF4-FFF2-40B4-BE49-F238E27FC236}">
              <a16:creationId xmlns:a16="http://schemas.microsoft.com/office/drawing/2014/main" xmlns="" id="{00000000-0008-0000-0200-000081010000}"/>
            </a:ext>
          </a:extLst>
        </xdr:cNvPr>
        <xdr:cNvSpPr txBox="1"/>
      </xdr:nvSpPr>
      <xdr:spPr>
        <a:xfrm>
          <a:off x="8515427" y="1832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148417</xdr:rowOff>
    </xdr:from>
    <xdr:ext cx="469744" cy="259045"/>
    <xdr:sp macro="" textlink="">
      <xdr:nvSpPr>
        <xdr:cNvPr id="386" name="n_3mainValue【市民会館】&#10;一人当たり面積">
          <a:extLst>
            <a:ext uri="{FF2B5EF4-FFF2-40B4-BE49-F238E27FC236}">
              <a16:creationId xmlns:a16="http://schemas.microsoft.com/office/drawing/2014/main" xmlns="" id="{00000000-0008-0000-0200-000082010000}"/>
            </a:ext>
          </a:extLst>
        </xdr:cNvPr>
        <xdr:cNvSpPr txBox="1"/>
      </xdr:nvSpPr>
      <xdr:spPr>
        <a:xfrm>
          <a:off x="7626427" y="18322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146130</xdr:rowOff>
    </xdr:from>
    <xdr:ext cx="469744" cy="259045"/>
    <xdr:sp macro="" textlink="">
      <xdr:nvSpPr>
        <xdr:cNvPr id="387" name="n_4mainValue【市民会館】&#10;一人当たり面積">
          <a:extLst>
            <a:ext uri="{FF2B5EF4-FFF2-40B4-BE49-F238E27FC236}">
              <a16:creationId xmlns:a16="http://schemas.microsoft.com/office/drawing/2014/main" xmlns="" id="{00000000-0008-0000-0200-000083010000}"/>
            </a:ext>
          </a:extLst>
        </xdr:cNvPr>
        <xdr:cNvSpPr txBox="1"/>
      </xdr:nvSpPr>
      <xdr:spPr>
        <a:xfrm>
          <a:off x="6737427" y="1831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xmlns="" id="{00000000-0008-0000-0200-000084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xmlns="" id="{00000000-0008-0000-0200-000085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xmlns="" id="{00000000-0008-0000-0200-000086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xmlns="" id="{00000000-0008-0000-0200-000087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xmlns="" id="{00000000-0008-0000-0200-000088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xmlns="" id="{00000000-0008-0000-0200-000089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xmlns="" id="{00000000-0008-0000-0200-00008A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xmlns="" id="{00000000-0008-0000-0200-00008B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6" name="正方形/長方形 395">
          <a:extLst>
            <a:ext uri="{FF2B5EF4-FFF2-40B4-BE49-F238E27FC236}">
              <a16:creationId xmlns:a16="http://schemas.microsoft.com/office/drawing/2014/main" xmlns="" id="{00000000-0008-0000-0200-00008C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7" name="正方形/長方形 396">
          <a:extLst>
            <a:ext uri="{FF2B5EF4-FFF2-40B4-BE49-F238E27FC236}">
              <a16:creationId xmlns:a16="http://schemas.microsoft.com/office/drawing/2014/main" xmlns="" id="{00000000-0008-0000-0200-00008D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8" name="正方形/長方形 397">
          <a:extLst>
            <a:ext uri="{FF2B5EF4-FFF2-40B4-BE49-F238E27FC236}">
              <a16:creationId xmlns:a16="http://schemas.microsoft.com/office/drawing/2014/main" xmlns="" id="{00000000-0008-0000-0200-00008E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9" name="正方形/長方形 398">
          <a:extLst>
            <a:ext uri="{FF2B5EF4-FFF2-40B4-BE49-F238E27FC236}">
              <a16:creationId xmlns:a16="http://schemas.microsoft.com/office/drawing/2014/main" xmlns="" id="{00000000-0008-0000-0200-00008F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0" name="正方形/長方形 399">
          <a:extLst>
            <a:ext uri="{FF2B5EF4-FFF2-40B4-BE49-F238E27FC236}">
              <a16:creationId xmlns:a16="http://schemas.microsoft.com/office/drawing/2014/main" xmlns="" id="{00000000-0008-0000-0200-000090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1" name="正方形/長方形 400">
          <a:extLst>
            <a:ext uri="{FF2B5EF4-FFF2-40B4-BE49-F238E27FC236}">
              <a16:creationId xmlns:a16="http://schemas.microsoft.com/office/drawing/2014/main" xmlns="" id="{00000000-0008-0000-0200-000091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2" name="正方形/長方形 401">
          <a:extLst>
            <a:ext uri="{FF2B5EF4-FFF2-40B4-BE49-F238E27FC236}">
              <a16:creationId xmlns:a16="http://schemas.microsoft.com/office/drawing/2014/main" xmlns="" id="{00000000-0008-0000-0200-000092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3" name="正方形/長方形 402">
          <a:extLst>
            <a:ext uri="{FF2B5EF4-FFF2-40B4-BE49-F238E27FC236}">
              <a16:creationId xmlns:a16="http://schemas.microsoft.com/office/drawing/2014/main" xmlns="" id="{00000000-0008-0000-0200-000093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4" name="正方形/長方形 403">
          <a:extLst>
            <a:ext uri="{FF2B5EF4-FFF2-40B4-BE49-F238E27FC236}">
              <a16:creationId xmlns:a16="http://schemas.microsoft.com/office/drawing/2014/main" xmlns="" id="{00000000-0008-0000-0200-000094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5" name="正方形/長方形 404">
          <a:extLst>
            <a:ext uri="{FF2B5EF4-FFF2-40B4-BE49-F238E27FC236}">
              <a16:creationId xmlns:a16="http://schemas.microsoft.com/office/drawing/2014/main" xmlns="" id="{00000000-0008-0000-0200-000095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6" name="正方形/長方形 405">
          <a:extLst>
            <a:ext uri="{FF2B5EF4-FFF2-40B4-BE49-F238E27FC236}">
              <a16:creationId xmlns:a16="http://schemas.microsoft.com/office/drawing/2014/main" xmlns="" id="{00000000-0008-0000-0200-000096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7" name="正方形/長方形 406">
          <a:extLst>
            <a:ext uri="{FF2B5EF4-FFF2-40B4-BE49-F238E27FC236}">
              <a16:creationId xmlns:a16="http://schemas.microsoft.com/office/drawing/2014/main" xmlns="" id="{00000000-0008-0000-0200-000097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8" name="正方形/長方形 407">
          <a:extLst>
            <a:ext uri="{FF2B5EF4-FFF2-40B4-BE49-F238E27FC236}">
              <a16:creationId xmlns:a16="http://schemas.microsoft.com/office/drawing/2014/main" xmlns="" id="{00000000-0008-0000-0200-000098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9" name="正方形/長方形 408">
          <a:extLst>
            <a:ext uri="{FF2B5EF4-FFF2-40B4-BE49-F238E27FC236}">
              <a16:creationId xmlns:a16="http://schemas.microsoft.com/office/drawing/2014/main" xmlns="" id="{00000000-0008-0000-0200-000099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0" name="正方形/長方形 409">
          <a:extLst>
            <a:ext uri="{FF2B5EF4-FFF2-40B4-BE49-F238E27FC236}">
              <a16:creationId xmlns:a16="http://schemas.microsoft.com/office/drawing/2014/main" xmlns="" id="{00000000-0008-0000-0200-00009A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1" name="正方形/長方形 410">
          <a:extLst>
            <a:ext uri="{FF2B5EF4-FFF2-40B4-BE49-F238E27FC236}">
              <a16:creationId xmlns:a16="http://schemas.microsoft.com/office/drawing/2014/main" xmlns="" id="{00000000-0008-0000-0200-00009B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2" name="テキスト ボックス 411">
          <a:extLst>
            <a:ext uri="{FF2B5EF4-FFF2-40B4-BE49-F238E27FC236}">
              <a16:creationId xmlns:a16="http://schemas.microsoft.com/office/drawing/2014/main" xmlns="" id="{00000000-0008-0000-0200-00009C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3" name="直線コネクタ 412">
          <a:extLst>
            <a:ext uri="{FF2B5EF4-FFF2-40B4-BE49-F238E27FC236}">
              <a16:creationId xmlns:a16="http://schemas.microsoft.com/office/drawing/2014/main" xmlns="" id="{00000000-0008-0000-0200-00009D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4" name="テキスト ボックス 413">
          <a:extLst>
            <a:ext uri="{FF2B5EF4-FFF2-40B4-BE49-F238E27FC236}">
              <a16:creationId xmlns:a16="http://schemas.microsoft.com/office/drawing/2014/main" xmlns="" id="{00000000-0008-0000-0200-00009E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5" name="直線コネクタ 414">
          <a:extLst>
            <a:ext uri="{FF2B5EF4-FFF2-40B4-BE49-F238E27FC236}">
              <a16:creationId xmlns:a16="http://schemas.microsoft.com/office/drawing/2014/main" xmlns="" id="{00000000-0008-0000-0200-00009F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6" name="テキスト ボックス 415">
          <a:extLst>
            <a:ext uri="{FF2B5EF4-FFF2-40B4-BE49-F238E27FC236}">
              <a16:creationId xmlns:a16="http://schemas.microsoft.com/office/drawing/2014/main" xmlns="" id="{00000000-0008-0000-0200-0000A0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7" name="直線コネクタ 416">
          <a:extLst>
            <a:ext uri="{FF2B5EF4-FFF2-40B4-BE49-F238E27FC236}">
              <a16:creationId xmlns:a16="http://schemas.microsoft.com/office/drawing/2014/main" xmlns="" id="{00000000-0008-0000-0200-0000A1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8" name="テキスト ボックス 417">
          <a:extLst>
            <a:ext uri="{FF2B5EF4-FFF2-40B4-BE49-F238E27FC236}">
              <a16:creationId xmlns:a16="http://schemas.microsoft.com/office/drawing/2014/main" xmlns="" id="{00000000-0008-0000-0200-0000A2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9" name="直線コネクタ 418">
          <a:extLst>
            <a:ext uri="{FF2B5EF4-FFF2-40B4-BE49-F238E27FC236}">
              <a16:creationId xmlns:a16="http://schemas.microsoft.com/office/drawing/2014/main" xmlns="" id="{00000000-0008-0000-0200-0000A3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0" name="テキスト ボックス 419">
          <a:extLst>
            <a:ext uri="{FF2B5EF4-FFF2-40B4-BE49-F238E27FC236}">
              <a16:creationId xmlns:a16="http://schemas.microsoft.com/office/drawing/2014/main" xmlns="" id="{00000000-0008-0000-0200-0000A4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1" name="直線コネクタ 420">
          <a:extLst>
            <a:ext uri="{FF2B5EF4-FFF2-40B4-BE49-F238E27FC236}">
              <a16:creationId xmlns:a16="http://schemas.microsoft.com/office/drawing/2014/main" xmlns="" id="{00000000-0008-0000-0200-0000A5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2" name="テキスト ボックス 421">
          <a:extLst>
            <a:ext uri="{FF2B5EF4-FFF2-40B4-BE49-F238E27FC236}">
              <a16:creationId xmlns:a16="http://schemas.microsoft.com/office/drawing/2014/main" xmlns="" id="{00000000-0008-0000-0200-0000A6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3" name="直線コネクタ 422">
          <a:extLst>
            <a:ext uri="{FF2B5EF4-FFF2-40B4-BE49-F238E27FC236}">
              <a16:creationId xmlns:a16="http://schemas.microsoft.com/office/drawing/2014/main" xmlns="" id="{00000000-0008-0000-0200-0000A7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4" name="テキスト ボックス 423">
          <a:extLst>
            <a:ext uri="{FF2B5EF4-FFF2-40B4-BE49-F238E27FC236}">
              <a16:creationId xmlns:a16="http://schemas.microsoft.com/office/drawing/2014/main" xmlns="" id="{00000000-0008-0000-0200-0000A8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5" name="直線コネクタ 424">
          <a:extLst>
            <a:ext uri="{FF2B5EF4-FFF2-40B4-BE49-F238E27FC236}">
              <a16:creationId xmlns:a16="http://schemas.microsoft.com/office/drawing/2014/main" xmlns="" id="{00000000-0008-0000-0200-0000A9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6" name="テキスト ボックス 425">
          <a:extLst>
            <a:ext uri="{FF2B5EF4-FFF2-40B4-BE49-F238E27FC236}">
              <a16:creationId xmlns:a16="http://schemas.microsoft.com/office/drawing/2014/main" xmlns="" id="{00000000-0008-0000-0200-0000AA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7" name="【保健センター・保健所】&#10;有形固定資産減価償却率グラフ枠">
          <a:extLst>
            <a:ext uri="{FF2B5EF4-FFF2-40B4-BE49-F238E27FC236}">
              <a16:creationId xmlns:a16="http://schemas.microsoft.com/office/drawing/2014/main" xmlns="" id="{00000000-0008-0000-0200-0000AB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78105</xdr:rowOff>
    </xdr:to>
    <xdr:cxnSp macro="">
      <xdr:nvCxnSpPr>
        <xdr:cNvPr id="428" name="直線コネクタ 427">
          <a:extLst>
            <a:ext uri="{FF2B5EF4-FFF2-40B4-BE49-F238E27FC236}">
              <a16:creationId xmlns:a16="http://schemas.microsoft.com/office/drawing/2014/main" xmlns="" id="{00000000-0008-0000-0200-0000AC010000}"/>
            </a:ext>
          </a:extLst>
        </xdr:cNvPr>
        <xdr:cNvCxnSpPr/>
      </xdr:nvCxnSpPr>
      <xdr:spPr>
        <a:xfrm flipV="1">
          <a:off x="16318864" y="945261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429" name="【保健センター・保健所】&#10;有形固定資産減価償却率最小値テキスト">
          <a:extLst>
            <a:ext uri="{FF2B5EF4-FFF2-40B4-BE49-F238E27FC236}">
              <a16:creationId xmlns:a16="http://schemas.microsoft.com/office/drawing/2014/main" xmlns="" id="{00000000-0008-0000-0200-0000AD010000}"/>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430" name="直線コネクタ 429">
          <a:extLst>
            <a:ext uri="{FF2B5EF4-FFF2-40B4-BE49-F238E27FC236}">
              <a16:creationId xmlns:a16="http://schemas.microsoft.com/office/drawing/2014/main" xmlns="" id="{00000000-0008-0000-0200-0000AE010000}"/>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431" name="【保健センター・保健所】&#10;有形固定資産減価償却率最大値テキスト">
          <a:extLst>
            <a:ext uri="{FF2B5EF4-FFF2-40B4-BE49-F238E27FC236}">
              <a16:creationId xmlns:a16="http://schemas.microsoft.com/office/drawing/2014/main" xmlns="" id="{00000000-0008-0000-0200-0000AF010000}"/>
            </a:ext>
          </a:extLst>
        </xdr:cNvPr>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432" name="直線コネクタ 431">
          <a:extLst>
            <a:ext uri="{FF2B5EF4-FFF2-40B4-BE49-F238E27FC236}">
              <a16:creationId xmlns:a16="http://schemas.microsoft.com/office/drawing/2014/main" xmlns="" id="{00000000-0008-0000-0200-0000B0010000}"/>
            </a:ext>
          </a:extLst>
        </xdr:cNvPr>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168292</xdr:rowOff>
    </xdr:from>
    <xdr:ext cx="405111" cy="259045"/>
    <xdr:sp macro="" textlink="">
      <xdr:nvSpPr>
        <xdr:cNvPr id="433" name="【保健センター・保健所】&#10;有形固定資産減価償却率平均値テキスト">
          <a:extLst>
            <a:ext uri="{FF2B5EF4-FFF2-40B4-BE49-F238E27FC236}">
              <a16:creationId xmlns:a16="http://schemas.microsoft.com/office/drawing/2014/main" xmlns="" id="{00000000-0008-0000-0200-0000B1010000}"/>
            </a:ext>
          </a:extLst>
        </xdr:cNvPr>
        <xdr:cNvSpPr txBox="1"/>
      </xdr:nvSpPr>
      <xdr:spPr>
        <a:xfrm>
          <a:off x="16357600" y="9940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145415</xdr:rowOff>
    </xdr:from>
    <xdr:to>
      <xdr:col>85</xdr:col>
      <xdr:colOff>177800</xdr:colOff>
      <xdr:row>59</xdr:row>
      <xdr:rowOff>75565</xdr:rowOff>
    </xdr:to>
    <xdr:sp macro="" textlink="">
      <xdr:nvSpPr>
        <xdr:cNvPr id="434" name="フローチャート: 判断 433">
          <a:extLst>
            <a:ext uri="{FF2B5EF4-FFF2-40B4-BE49-F238E27FC236}">
              <a16:creationId xmlns:a16="http://schemas.microsoft.com/office/drawing/2014/main" xmlns="" id="{00000000-0008-0000-0200-0000B2010000}"/>
            </a:ext>
          </a:extLst>
        </xdr:cNvPr>
        <xdr:cNvSpPr/>
      </xdr:nvSpPr>
      <xdr:spPr>
        <a:xfrm>
          <a:off x="162687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153035</xdr:rowOff>
    </xdr:from>
    <xdr:to>
      <xdr:col>81</xdr:col>
      <xdr:colOff>101600</xdr:colOff>
      <xdr:row>59</xdr:row>
      <xdr:rowOff>83185</xdr:rowOff>
    </xdr:to>
    <xdr:sp macro="" textlink="">
      <xdr:nvSpPr>
        <xdr:cNvPr id="435" name="フローチャート: 判断 434">
          <a:extLst>
            <a:ext uri="{FF2B5EF4-FFF2-40B4-BE49-F238E27FC236}">
              <a16:creationId xmlns:a16="http://schemas.microsoft.com/office/drawing/2014/main" xmlns="" id="{00000000-0008-0000-0200-0000B3010000}"/>
            </a:ext>
          </a:extLst>
        </xdr:cNvPr>
        <xdr:cNvSpPr/>
      </xdr:nvSpPr>
      <xdr:spPr>
        <a:xfrm>
          <a:off x="15430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130175</xdr:rowOff>
    </xdr:from>
    <xdr:to>
      <xdr:col>76</xdr:col>
      <xdr:colOff>165100</xdr:colOff>
      <xdr:row>59</xdr:row>
      <xdr:rowOff>60325</xdr:rowOff>
    </xdr:to>
    <xdr:sp macro="" textlink="">
      <xdr:nvSpPr>
        <xdr:cNvPr id="436" name="フローチャート: 判断 435">
          <a:extLst>
            <a:ext uri="{FF2B5EF4-FFF2-40B4-BE49-F238E27FC236}">
              <a16:creationId xmlns:a16="http://schemas.microsoft.com/office/drawing/2014/main" xmlns="" id="{00000000-0008-0000-0200-0000B4010000}"/>
            </a:ext>
          </a:extLst>
        </xdr:cNvPr>
        <xdr:cNvSpPr/>
      </xdr:nvSpPr>
      <xdr:spPr>
        <a:xfrm>
          <a:off x="14541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40640</xdr:rowOff>
    </xdr:from>
    <xdr:to>
      <xdr:col>72</xdr:col>
      <xdr:colOff>38100</xdr:colOff>
      <xdr:row>58</xdr:row>
      <xdr:rowOff>142240</xdr:rowOff>
    </xdr:to>
    <xdr:sp macro="" textlink="">
      <xdr:nvSpPr>
        <xdr:cNvPr id="437" name="フローチャート: 判断 436">
          <a:extLst>
            <a:ext uri="{FF2B5EF4-FFF2-40B4-BE49-F238E27FC236}">
              <a16:creationId xmlns:a16="http://schemas.microsoft.com/office/drawing/2014/main" xmlns="" id="{00000000-0008-0000-0200-0000B5010000}"/>
            </a:ext>
          </a:extLst>
        </xdr:cNvPr>
        <xdr:cNvSpPr/>
      </xdr:nvSpPr>
      <xdr:spPr>
        <a:xfrm>
          <a:off x="13652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46355</xdr:rowOff>
    </xdr:from>
    <xdr:to>
      <xdr:col>67</xdr:col>
      <xdr:colOff>101600</xdr:colOff>
      <xdr:row>58</xdr:row>
      <xdr:rowOff>147955</xdr:rowOff>
    </xdr:to>
    <xdr:sp macro="" textlink="">
      <xdr:nvSpPr>
        <xdr:cNvPr id="438" name="フローチャート: 判断 437">
          <a:extLst>
            <a:ext uri="{FF2B5EF4-FFF2-40B4-BE49-F238E27FC236}">
              <a16:creationId xmlns:a16="http://schemas.microsoft.com/office/drawing/2014/main" xmlns="" id="{00000000-0008-0000-0200-0000B6010000}"/>
            </a:ext>
          </a:extLst>
        </xdr:cNvPr>
        <xdr:cNvSpPr/>
      </xdr:nvSpPr>
      <xdr:spPr>
        <a:xfrm>
          <a:off x="12763500" y="999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9" name="テキスト ボックス 438">
          <a:extLst>
            <a:ext uri="{FF2B5EF4-FFF2-40B4-BE49-F238E27FC236}">
              <a16:creationId xmlns:a16="http://schemas.microsoft.com/office/drawing/2014/main" xmlns="" id="{00000000-0008-0000-0200-0000B7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xmlns="" id="{00000000-0008-0000-0200-0000B8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xmlns="" id="{00000000-0008-0000-0200-0000B9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xmlns="" id="{00000000-0008-0000-0200-0000BA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xmlns="" id="{00000000-0008-0000-0200-0000BB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149225</xdr:rowOff>
    </xdr:from>
    <xdr:to>
      <xdr:col>85</xdr:col>
      <xdr:colOff>177800</xdr:colOff>
      <xdr:row>59</xdr:row>
      <xdr:rowOff>79375</xdr:rowOff>
    </xdr:to>
    <xdr:sp macro="" textlink="">
      <xdr:nvSpPr>
        <xdr:cNvPr id="444" name="楕円 443">
          <a:extLst>
            <a:ext uri="{FF2B5EF4-FFF2-40B4-BE49-F238E27FC236}">
              <a16:creationId xmlns:a16="http://schemas.microsoft.com/office/drawing/2014/main" xmlns="" id="{00000000-0008-0000-0200-0000BC010000}"/>
            </a:ext>
          </a:extLst>
        </xdr:cNvPr>
        <xdr:cNvSpPr/>
      </xdr:nvSpPr>
      <xdr:spPr>
        <a:xfrm>
          <a:off x="162687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127652</xdr:rowOff>
    </xdr:from>
    <xdr:ext cx="405111" cy="259045"/>
    <xdr:sp macro="" textlink="">
      <xdr:nvSpPr>
        <xdr:cNvPr id="445" name="【保健センター・保健所】&#10;有形固定資産減価償却率該当値テキスト">
          <a:extLst>
            <a:ext uri="{FF2B5EF4-FFF2-40B4-BE49-F238E27FC236}">
              <a16:creationId xmlns:a16="http://schemas.microsoft.com/office/drawing/2014/main" xmlns="" id="{00000000-0008-0000-0200-0000BD010000}"/>
            </a:ext>
          </a:extLst>
        </xdr:cNvPr>
        <xdr:cNvSpPr txBox="1"/>
      </xdr:nvSpPr>
      <xdr:spPr>
        <a:xfrm>
          <a:off x="16357600" y="10071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105410</xdr:rowOff>
    </xdr:from>
    <xdr:to>
      <xdr:col>81</xdr:col>
      <xdr:colOff>101600</xdr:colOff>
      <xdr:row>59</xdr:row>
      <xdr:rowOff>35560</xdr:rowOff>
    </xdr:to>
    <xdr:sp macro="" textlink="">
      <xdr:nvSpPr>
        <xdr:cNvPr id="446" name="楕円 445">
          <a:extLst>
            <a:ext uri="{FF2B5EF4-FFF2-40B4-BE49-F238E27FC236}">
              <a16:creationId xmlns:a16="http://schemas.microsoft.com/office/drawing/2014/main" xmlns="" id="{00000000-0008-0000-0200-0000BE010000}"/>
            </a:ext>
          </a:extLst>
        </xdr:cNvPr>
        <xdr:cNvSpPr/>
      </xdr:nvSpPr>
      <xdr:spPr>
        <a:xfrm>
          <a:off x="15430500" y="100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156210</xdr:rowOff>
    </xdr:from>
    <xdr:to>
      <xdr:col>85</xdr:col>
      <xdr:colOff>127000</xdr:colOff>
      <xdr:row>59</xdr:row>
      <xdr:rowOff>28575</xdr:rowOff>
    </xdr:to>
    <xdr:cxnSp macro="">
      <xdr:nvCxnSpPr>
        <xdr:cNvPr id="447" name="直線コネクタ 446">
          <a:extLst>
            <a:ext uri="{FF2B5EF4-FFF2-40B4-BE49-F238E27FC236}">
              <a16:creationId xmlns:a16="http://schemas.microsoft.com/office/drawing/2014/main" xmlns="" id="{00000000-0008-0000-0200-0000BF010000}"/>
            </a:ext>
          </a:extLst>
        </xdr:cNvPr>
        <xdr:cNvCxnSpPr/>
      </xdr:nvCxnSpPr>
      <xdr:spPr>
        <a:xfrm>
          <a:off x="15481300" y="1010031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107315</xdr:rowOff>
    </xdr:from>
    <xdr:to>
      <xdr:col>76</xdr:col>
      <xdr:colOff>165100</xdr:colOff>
      <xdr:row>59</xdr:row>
      <xdr:rowOff>37465</xdr:rowOff>
    </xdr:to>
    <xdr:sp macro="" textlink="">
      <xdr:nvSpPr>
        <xdr:cNvPr id="448" name="楕円 447">
          <a:extLst>
            <a:ext uri="{FF2B5EF4-FFF2-40B4-BE49-F238E27FC236}">
              <a16:creationId xmlns:a16="http://schemas.microsoft.com/office/drawing/2014/main" xmlns="" id="{00000000-0008-0000-0200-0000C0010000}"/>
            </a:ext>
          </a:extLst>
        </xdr:cNvPr>
        <xdr:cNvSpPr/>
      </xdr:nvSpPr>
      <xdr:spPr>
        <a:xfrm>
          <a:off x="14541500" y="1005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156210</xdr:rowOff>
    </xdr:from>
    <xdr:to>
      <xdr:col>81</xdr:col>
      <xdr:colOff>50800</xdr:colOff>
      <xdr:row>58</xdr:row>
      <xdr:rowOff>158115</xdr:rowOff>
    </xdr:to>
    <xdr:cxnSp macro="">
      <xdr:nvCxnSpPr>
        <xdr:cNvPr id="449" name="直線コネクタ 448">
          <a:extLst>
            <a:ext uri="{FF2B5EF4-FFF2-40B4-BE49-F238E27FC236}">
              <a16:creationId xmlns:a16="http://schemas.microsoft.com/office/drawing/2014/main" xmlns="" id="{00000000-0008-0000-0200-0000C1010000}"/>
            </a:ext>
          </a:extLst>
        </xdr:cNvPr>
        <xdr:cNvCxnSpPr/>
      </xdr:nvCxnSpPr>
      <xdr:spPr>
        <a:xfrm flipV="1">
          <a:off x="14592300" y="1010031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65405</xdr:rowOff>
    </xdr:from>
    <xdr:to>
      <xdr:col>72</xdr:col>
      <xdr:colOff>38100</xdr:colOff>
      <xdr:row>58</xdr:row>
      <xdr:rowOff>167005</xdr:rowOff>
    </xdr:to>
    <xdr:sp macro="" textlink="">
      <xdr:nvSpPr>
        <xdr:cNvPr id="450" name="楕円 449">
          <a:extLst>
            <a:ext uri="{FF2B5EF4-FFF2-40B4-BE49-F238E27FC236}">
              <a16:creationId xmlns:a16="http://schemas.microsoft.com/office/drawing/2014/main" xmlns="" id="{00000000-0008-0000-0200-0000C2010000}"/>
            </a:ext>
          </a:extLst>
        </xdr:cNvPr>
        <xdr:cNvSpPr/>
      </xdr:nvSpPr>
      <xdr:spPr>
        <a:xfrm>
          <a:off x="13652500" y="100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116205</xdr:rowOff>
    </xdr:from>
    <xdr:to>
      <xdr:col>76</xdr:col>
      <xdr:colOff>114300</xdr:colOff>
      <xdr:row>58</xdr:row>
      <xdr:rowOff>158115</xdr:rowOff>
    </xdr:to>
    <xdr:cxnSp macro="">
      <xdr:nvCxnSpPr>
        <xdr:cNvPr id="451" name="直線コネクタ 450">
          <a:extLst>
            <a:ext uri="{FF2B5EF4-FFF2-40B4-BE49-F238E27FC236}">
              <a16:creationId xmlns:a16="http://schemas.microsoft.com/office/drawing/2014/main" xmlns="" id="{00000000-0008-0000-0200-0000C3010000}"/>
            </a:ext>
          </a:extLst>
        </xdr:cNvPr>
        <xdr:cNvCxnSpPr/>
      </xdr:nvCxnSpPr>
      <xdr:spPr>
        <a:xfrm>
          <a:off x="13703300" y="1006030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59690</xdr:rowOff>
    </xdr:from>
    <xdr:to>
      <xdr:col>67</xdr:col>
      <xdr:colOff>101600</xdr:colOff>
      <xdr:row>58</xdr:row>
      <xdr:rowOff>161290</xdr:rowOff>
    </xdr:to>
    <xdr:sp macro="" textlink="">
      <xdr:nvSpPr>
        <xdr:cNvPr id="452" name="楕円 451">
          <a:extLst>
            <a:ext uri="{FF2B5EF4-FFF2-40B4-BE49-F238E27FC236}">
              <a16:creationId xmlns:a16="http://schemas.microsoft.com/office/drawing/2014/main" xmlns="" id="{00000000-0008-0000-0200-0000C4010000}"/>
            </a:ext>
          </a:extLst>
        </xdr:cNvPr>
        <xdr:cNvSpPr/>
      </xdr:nvSpPr>
      <xdr:spPr>
        <a:xfrm>
          <a:off x="12763500" y="10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110490</xdr:rowOff>
    </xdr:from>
    <xdr:to>
      <xdr:col>71</xdr:col>
      <xdr:colOff>177800</xdr:colOff>
      <xdr:row>58</xdr:row>
      <xdr:rowOff>116205</xdr:rowOff>
    </xdr:to>
    <xdr:cxnSp macro="">
      <xdr:nvCxnSpPr>
        <xdr:cNvPr id="453" name="直線コネクタ 452">
          <a:extLst>
            <a:ext uri="{FF2B5EF4-FFF2-40B4-BE49-F238E27FC236}">
              <a16:creationId xmlns:a16="http://schemas.microsoft.com/office/drawing/2014/main" xmlns="" id="{00000000-0008-0000-0200-0000C5010000}"/>
            </a:ext>
          </a:extLst>
        </xdr:cNvPr>
        <xdr:cNvCxnSpPr/>
      </xdr:nvCxnSpPr>
      <xdr:spPr>
        <a:xfrm>
          <a:off x="12814300" y="100545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74312</xdr:rowOff>
    </xdr:from>
    <xdr:ext cx="405111" cy="259045"/>
    <xdr:sp macro="" textlink="">
      <xdr:nvSpPr>
        <xdr:cNvPr id="454" name="n_1aveValue【保健センター・保健所】&#10;有形固定資産減価償却率">
          <a:extLst>
            <a:ext uri="{FF2B5EF4-FFF2-40B4-BE49-F238E27FC236}">
              <a16:creationId xmlns:a16="http://schemas.microsoft.com/office/drawing/2014/main" xmlns="" id="{00000000-0008-0000-0200-0000C6010000}"/>
            </a:ext>
          </a:extLst>
        </xdr:cNvPr>
        <xdr:cNvSpPr txBox="1"/>
      </xdr:nvSpPr>
      <xdr:spPr>
        <a:xfrm>
          <a:off x="15266044" y="1018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51452</xdr:rowOff>
    </xdr:from>
    <xdr:ext cx="405111" cy="259045"/>
    <xdr:sp macro="" textlink="">
      <xdr:nvSpPr>
        <xdr:cNvPr id="455" name="n_2aveValue【保健センター・保健所】&#10;有形固定資産減価償却率">
          <a:extLst>
            <a:ext uri="{FF2B5EF4-FFF2-40B4-BE49-F238E27FC236}">
              <a16:creationId xmlns:a16="http://schemas.microsoft.com/office/drawing/2014/main" xmlns="" id="{00000000-0008-0000-0200-0000C7010000}"/>
            </a:ext>
          </a:extLst>
        </xdr:cNvPr>
        <xdr:cNvSpPr txBox="1"/>
      </xdr:nvSpPr>
      <xdr:spPr>
        <a:xfrm>
          <a:off x="14389744" y="1016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158767</xdr:rowOff>
    </xdr:from>
    <xdr:ext cx="405111" cy="259045"/>
    <xdr:sp macro="" textlink="">
      <xdr:nvSpPr>
        <xdr:cNvPr id="456" name="n_3aveValue【保健センター・保健所】&#10;有形固定資産減価償却率">
          <a:extLst>
            <a:ext uri="{FF2B5EF4-FFF2-40B4-BE49-F238E27FC236}">
              <a16:creationId xmlns:a16="http://schemas.microsoft.com/office/drawing/2014/main" xmlns="" id="{00000000-0008-0000-0200-0000C8010000}"/>
            </a:ext>
          </a:extLst>
        </xdr:cNvPr>
        <xdr:cNvSpPr txBox="1"/>
      </xdr:nvSpPr>
      <xdr:spPr>
        <a:xfrm>
          <a:off x="13500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164482</xdr:rowOff>
    </xdr:from>
    <xdr:ext cx="405111" cy="259045"/>
    <xdr:sp macro="" textlink="">
      <xdr:nvSpPr>
        <xdr:cNvPr id="457" name="n_4aveValue【保健センター・保健所】&#10;有形固定資産減価償却率">
          <a:extLst>
            <a:ext uri="{FF2B5EF4-FFF2-40B4-BE49-F238E27FC236}">
              <a16:creationId xmlns:a16="http://schemas.microsoft.com/office/drawing/2014/main" xmlns="" id="{00000000-0008-0000-0200-0000C9010000}"/>
            </a:ext>
          </a:extLst>
        </xdr:cNvPr>
        <xdr:cNvSpPr txBox="1"/>
      </xdr:nvSpPr>
      <xdr:spPr>
        <a:xfrm>
          <a:off x="12611744" y="976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52087</xdr:rowOff>
    </xdr:from>
    <xdr:ext cx="405111" cy="259045"/>
    <xdr:sp macro="" textlink="">
      <xdr:nvSpPr>
        <xdr:cNvPr id="458" name="n_1mainValue【保健センター・保健所】&#10;有形固定資産減価償却率">
          <a:extLst>
            <a:ext uri="{FF2B5EF4-FFF2-40B4-BE49-F238E27FC236}">
              <a16:creationId xmlns:a16="http://schemas.microsoft.com/office/drawing/2014/main" xmlns="" id="{00000000-0008-0000-0200-0000CA010000}"/>
            </a:ext>
          </a:extLst>
        </xdr:cNvPr>
        <xdr:cNvSpPr txBox="1"/>
      </xdr:nvSpPr>
      <xdr:spPr>
        <a:xfrm>
          <a:off x="1526604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53992</xdr:rowOff>
    </xdr:from>
    <xdr:ext cx="405111" cy="259045"/>
    <xdr:sp macro="" textlink="">
      <xdr:nvSpPr>
        <xdr:cNvPr id="459" name="n_2mainValue【保健センター・保健所】&#10;有形固定資産減価償却率">
          <a:extLst>
            <a:ext uri="{FF2B5EF4-FFF2-40B4-BE49-F238E27FC236}">
              <a16:creationId xmlns:a16="http://schemas.microsoft.com/office/drawing/2014/main" xmlns="" id="{00000000-0008-0000-0200-0000CB010000}"/>
            </a:ext>
          </a:extLst>
        </xdr:cNvPr>
        <xdr:cNvSpPr txBox="1"/>
      </xdr:nvSpPr>
      <xdr:spPr>
        <a:xfrm>
          <a:off x="14389744" y="982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158132</xdr:rowOff>
    </xdr:from>
    <xdr:ext cx="405111" cy="259045"/>
    <xdr:sp macro="" textlink="">
      <xdr:nvSpPr>
        <xdr:cNvPr id="460" name="n_3mainValue【保健センター・保健所】&#10;有形固定資産減価償却率">
          <a:extLst>
            <a:ext uri="{FF2B5EF4-FFF2-40B4-BE49-F238E27FC236}">
              <a16:creationId xmlns:a16="http://schemas.microsoft.com/office/drawing/2014/main" xmlns="" id="{00000000-0008-0000-0200-0000CC010000}"/>
            </a:ext>
          </a:extLst>
        </xdr:cNvPr>
        <xdr:cNvSpPr txBox="1"/>
      </xdr:nvSpPr>
      <xdr:spPr>
        <a:xfrm>
          <a:off x="13500744" y="1010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152417</xdr:rowOff>
    </xdr:from>
    <xdr:ext cx="405111" cy="259045"/>
    <xdr:sp macro="" textlink="">
      <xdr:nvSpPr>
        <xdr:cNvPr id="461" name="n_4mainValue【保健センター・保健所】&#10;有形固定資産減価償却率">
          <a:extLst>
            <a:ext uri="{FF2B5EF4-FFF2-40B4-BE49-F238E27FC236}">
              <a16:creationId xmlns:a16="http://schemas.microsoft.com/office/drawing/2014/main" xmlns="" id="{00000000-0008-0000-0200-0000CD010000}"/>
            </a:ext>
          </a:extLst>
        </xdr:cNvPr>
        <xdr:cNvSpPr txBox="1"/>
      </xdr:nvSpPr>
      <xdr:spPr>
        <a:xfrm>
          <a:off x="12611744" y="10096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2" name="正方形/長方形 461">
          <a:extLst>
            <a:ext uri="{FF2B5EF4-FFF2-40B4-BE49-F238E27FC236}">
              <a16:creationId xmlns:a16="http://schemas.microsoft.com/office/drawing/2014/main" xmlns="" id="{00000000-0008-0000-0200-0000CE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3" name="正方形/長方形 462">
          <a:extLst>
            <a:ext uri="{FF2B5EF4-FFF2-40B4-BE49-F238E27FC236}">
              <a16:creationId xmlns:a16="http://schemas.microsoft.com/office/drawing/2014/main" xmlns="" id="{00000000-0008-0000-0200-0000CF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4" name="正方形/長方形 463">
          <a:extLst>
            <a:ext uri="{FF2B5EF4-FFF2-40B4-BE49-F238E27FC236}">
              <a16:creationId xmlns:a16="http://schemas.microsoft.com/office/drawing/2014/main" xmlns="" id="{00000000-0008-0000-0200-0000D0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5" name="正方形/長方形 464">
          <a:extLst>
            <a:ext uri="{FF2B5EF4-FFF2-40B4-BE49-F238E27FC236}">
              <a16:creationId xmlns:a16="http://schemas.microsoft.com/office/drawing/2014/main" xmlns="" id="{00000000-0008-0000-0200-0000D1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6" name="正方形/長方形 465">
          <a:extLst>
            <a:ext uri="{FF2B5EF4-FFF2-40B4-BE49-F238E27FC236}">
              <a16:creationId xmlns:a16="http://schemas.microsoft.com/office/drawing/2014/main" xmlns="" id="{00000000-0008-0000-0200-0000D2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7" name="正方形/長方形 466">
          <a:extLst>
            <a:ext uri="{FF2B5EF4-FFF2-40B4-BE49-F238E27FC236}">
              <a16:creationId xmlns:a16="http://schemas.microsoft.com/office/drawing/2014/main" xmlns="" id="{00000000-0008-0000-0200-0000D3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8" name="正方形/長方形 467">
          <a:extLst>
            <a:ext uri="{FF2B5EF4-FFF2-40B4-BE49-F238E27FC236}">
              <a16:creationId xmlns:a16="http://schemas.microsoft.com/office/drawing/2014/main" xmlns="" id="{00000000-0008-0000-0200-0000D4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9" name="正方形/長方形 468">
          <a:extLst>
            <a:ext uri="{FF2B5EF4-FFF2-40B4-BE49-F238E27FC236}">
              <a16:creationId xmlns:a16="http://schemas.microsoft.com/office/drawing/2014/main" xmlns="" id="{00000000-0008-0000-0200-0000D5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0" name="テキスト ボックス 469">
          <a:extLst>
            <a:ext uri="{FF2B5EF4-FFF2-40B4-BE49-F238E27FC236}">
              <a16:creationId xmlns:a16="http://schemas.microsoft.com/office/drawing/2014/main" xmlns="" id="{00000000-0008-0000-0200-0000D6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1" name="直線コネクタ 470">
          <a:extLst>
            <a:ext uri="{FF2B5EF4-FFF2-40B4-BE49-F238E27FC236}">
              <a16:creationId xmlns:a16="http://schemas.microsoft.com/office/drawing/2014/main" xmlns="" id="{00000000-0008-0000-0200-0000D7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2" name="直線コネクタ 471">
          <a:extLst>
            <a:ext uri="{FF2B5EF4-FFF2-40B4-BE49-F238E27FC236}">
              <a16:creationId xmlns:a16="http://schemas.microsoft.com/office/drawing/2014/main" xmlns="" id="{00000000-0008-0000-0200-0000D8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3" name="テキスト ボックス 472">
          <a:extLst>
            <a:ext uri="{FF2B5EF4-FFF2-40B4-BE49-F238E27FC236}">
              <a16:creationId xmlns:a16="http://schemas.microsoft.com/office/drawing/2014/main" xmlns="" id="{00000000-0008-0000-0200-0000D9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4" name="直線コネクタ 473">
          <a:extLst>
            <a:ext uri="{FF2B5EF4-FFF2-40B4-BE49-F238E27FC236}">
              <a16:creationId xmlns:a16="http://schemas.microsoft.com/office/drawing/2014/main" xmlns="" id="{00000000-0008-0000-0200-0000DA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5" name="テキスト ボックス 474">
          <a:extLst>
            <a:ext uri="{FF2B5EF4-FFF2-40B4-BE49-F238E27FC236}">
              <a16:creationId xmlns:a16="http://schemas.microsoft.com/office/drawing/2014/main" xmlns="" id="{00000000-0008-0000-0200-0000DB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6" name="直線コネクタ 475">
          <a:extLst>
            <a:ext uri="{FF2B5EF4-FFF2-40B4-BE49-F238E27FC236}">
              <a16:creationId xmlns:a16="http://schemas.microsoft.com/office/drawing/2014/main" xmlns="" id="{00000000-0008-0000-0200-0000DC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77" name="テキスト ボックス 476">
          <a:extLst>
            <a:ext uri="{FF2B5EF4-FFF2-40B4-BE49-F238E27FC236}">
              <a16:creationId xmlns:a16="http://schemas.microsoft.com/office/drawing/2014/main" xmlns="" id="{00000000-0008-0000-0200-0000DD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78" name="直線コネクタ 477">
          <a:extLst>
            <a:ext uri="{FF2B5EF4-FFF2-40B4-BE49-F238E27FC236}">
              <a16:creationId xmlns:a16="http://schemas.microsoft.com/office/drawing/2014/main" xmlns="" id="{00000000-0008-0000-0200-0000DE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79" name="テキスト ボックス 478">
          <a:extLst>
            <a:ext uri="{FF2B5EF4-FFF2-40B4-BE49-F238E27FC236}">
              <a16:creationId xmlns:a16="http://schemas.microsoft.com/office/drawing/2014/main" xmlns="" id="{00000000-0008-0000-0200-0000DF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0" name="直線コネクタ 479">
          <a:extLst>
            <a:ext uri="{FF2B5EF4-FFF2-40B4-BE49-F238E27FC236}">
              <a16:creationId xmlns:a16="http://schemas.microsoft.com/office/drawing/2014/main" xmlns="" id="{00000000-0008-0000-0200-0000E0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1" name="テキスト ボックス 480">
          <a:extLst>
            <a:ext uri="{FF2B5EF4-FFF2-40B4-BE49-F238E27FC236}">
              <a16:creationId xmlns:a16="http://schemas.microsoft.com/office/drawing/2014/main" xmlns="" id="{00000000-0008-0000-0200-0000E1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2" name="直線コネクタ 481">
          <a:extLst>
            <a:ext uri="{FF2B5EF4-FFF2-40B4-BE49-F238E27FC236}">
              <a16:creationId xmlns:a16="http://schemas.microsoft.com/office/drawing/2014/main" xmlns="" id="{00000000-0008-0000-0200-0000E2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3" name="テキスト ボックス 482">
          <a:extLst>
            <a:ext uri="{FF2B5EF4-FFF2-40B4-BE49-F238E27FC236}">
              <a16:creationId xmlns:a16="http://schemas.microsoft.com/office/drawing/2014/main" xmlns="" id="{00000000-0008-0000-0200-0000E3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4" name="【保健センター・保健所】&#10;一人当たり面積グラフ枠">
          <a:extLst>
            <a:ext uri="{FF2B5EF4-FFF2-40B4-BE49-F238E27FC236}">
              <a16:creationId xmlns:a16="http://schemas.microsoft.com/office/drawing/2014/main" xmlns="" id="{00000000-0008-0000-0200-0000E4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xdr:rowOff>
    </xdr:from>
    <xdr:to>
      <xdr:col>116</xdr:col>
      <xdr:colOff>62864</xdr:colOff>
      <xdr:row>64</xdr:row>
      <xdr:rowOff>21590</xdr:rowOff>
    </xdr:to>
    <xdr:cxnSp macro="">
      <xdr:nvCxnSpPr>
        <xdr:cNvPr id="485" name="直線コネクタ 484">
          <a:extLst>
            <a:ext uri="{FF2B5EF4-FFF2-40B4-BE49-F238E27FC236}">
              <a16:creationId xmlns:a16="http://schemas.microsoft.com/office/drawing/2014/main" xmlns="" id="{00000000-0008-0000-0200-0000E5010000}"/>
            </a:ext>
          </a:extLst>
        </xdr:cNvPr>
        <xdr:cNvCxnSpPr/>
      </xdr:nvCxnSpPr>
      <xdr:spPr>
        <a:xfrm flipV="1">
          <a:off x="22160864" y="9608820"/>
          <a:ext cx="0" cy="1385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25417</xdr:rowOff>
    </xdr:from>
    <xdr:ext cx="469744" cy="259045"/>
    <xdr:sp macro="" textlink="">
      <xdr:nvSpPr>
        <xdr:cNvPr id="486" name="【保健センター・保健所】&#10;一人当たり面積最小値テキスト">
          <a:extLst>
            <a:ext uri="{FF2B5EF4-FFF2-40B4-BE49-F238E27FC236}">
              <a16:creationId xmlns:a16="http://schemas.microsoft.com/office/drawing/2014/main" xmlns="" id="{00000000-0008-0000-0200-0000E6010000}"/>
            </a:ext>
          </a:extLst>
        </xdr:cNvPr>
        <xdr:cNvSpPr txBox="1"/>
      </xdr:nvSpPr>
      <xdr:spPr>
        <a:xfrm>
          <a:off x="22199600" y="10998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21590</xdr:rowOff>
    </xdr:from>
    <xdr:to>
      <xdr:col>116</xdr:col>
      <xdr:colOff>152400</xdr:colOff>
      <xdr:row>64</xdr:row>
      <xdr:rowOff>21590</xdr:rowOff>
    </xdr:to>
    <xdr:cxnSp macro="">
      <xdr:nvCxnSpPr>
        <xdr:cNvPr id="487" name="直線コネクタ 486">
          <a:extLst>
            <a:ext uri="{FF2B5EF4-FFF2-40B4-BE49-F238E27FC236}">
              <a16:creationId xmlns:a16="http://schemas.microsoft.com/office/drawing/2014/main" xmlns="" id="{00000000-0008-0000-0200-0000E7010000}"/>
            </a:ext>
          </a:extLst>
        </xdr:cNvPr>
        <xdr:cNvCxnSpPr/>
      </xdr:nvCxnSpPr>
      <xdr:spPr>
        <a:xfrm>
          <a:off x="22072600" y="10994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125747</xdr:rowOff>
    </xdr:from>
    <xdr:ext cx="469744" cy="259045"/>
    <xdr:sp macro="" textlink="">
      <xdr:nvSpPr>
        <xdr:cNvPr id="488" name="【保健センター・保健所】&#10;一人当たり面積最大値テキスト">
          <a:extLst>
            <a:ext uri="{FF2B5EF4-FFF2-40B4-BE49-F238E27FC236}">
              <a16:creationId xmlns:a16="http://schemas.microsoft.com/office/drawing/2014/main" xmlns="" id="{00000000-0008-0000-0200-0000E8010000}"/>
            </a:ext>
          </a:extLst>
        </xdr:cNvPr>
        <xdr:cNvSpPr txBox="1"/>
      </xdr:nvSpPr>
      <xdr:spPr>
        <a:xfrm>
          <a:off x="22199600" y="938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xdr:rowOff>
    </xdr:from>
    <xdr:to>
      <xdr:col>116</xdr:col>
      <xdr:colOff>152400</xdr:colOff>
      <xdr:row>56</xdr:row>
      <xdr:rowOff>7620</xdr:rowOff>
    </xdr:to>
    <xdr:cxnSp macro="">
      <xdr:nvCxnSpPr>
        <xdr:cNvPr id="489" name="直線コネクタ 488">
          <a:extLst>
            <a:ext uri="{FF2B5EF4-FFF2-40B4-BE49-F238E27FC236}">
              <a16:creationId xmlns:a16="http://schemas.microsoft.com/office/drawing/2014/main" xmlns="" id="{00000000-0008-0000-0200-0000E9010000}"/>
            </a:ext>
          </a:extLst>
        </xdr:cNvPr>
        <xdr:cNvCxnSpPr/>
      </xdr:nvCxnSpPr>
      <xdr:spPr>
        <a:xfrm>
          <a:off x="22072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22877</xdr:rowOff>
    </xdr:from>
    <xdr:ext cx="469744" cy="259045"/>
    <xdr:sp macro="" textlink="">
      <xdr:nvSpPr>
        <xdr:cNvPr id="490" name="【保健センター・保健所】&#10;一人当たり面積平均値テキスト">
          <a:extLst>
            <a:ext uri="{FF2B5EF4-FFF2-40B4-BE49-F238E27FC236}">
              <a16:creationId xmlns:a16="http://schemas.microsoft.com/office/drawing/2014/main" xmlns="" id="{00000000-0008-0000-0200-0000EA010000}"/>
            </a:ext>
          </a:extLst>
        </xdr:cNvPr>
        <xdr:cNvSpPr txBox="1"/>
      </xdr:nvSpPr>
      <xdr:spPr>
        <a:xfrm>
          <a:off x="22199600" y="10652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491" name="フローチャート: 判断 490">
          <a:extLst>
            <a:ext uri="{FF2B5EF4-FFF2-40B4-BE49-F238E27FC236}">
              <a16:creationId xmlns:a16="http://schemas.microsoft.com/office/drawing/2014/main" xmlns="" id="{00000000-0008-0000-0200-0000EB010000}"/>
            </a:ext>
          </a:extLst>
        </xdr:cNvPr>
        <xdr:cNvSpPr/>
      </xdr:nvSpPr>
      <xdr:spPr>
        <a:xfrm>
          <a:off x="221107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76200</xdr:rowOff>
    </xdr:from>
    <xdr:to>
      <xdr:col>112</xdr:col>
      <xdr:colOff>38100</xdr:colOff>
      <xdr:row>63</xdr:row>
      <xdr:rowOff>6350</xdr:rowOff>
    </xdr:to>
    <xdr:sp macro="" textlink="">
      <xdr:nvSpPr>
        <xdr:cNvPr id="492" name="フローチャート: 判断 491">
          <a:extLst>
            <a:ext uri="{FF2B5EF4-FFF2-40B4-BE49-F238E27FC236}">
              <a16:creationId xmlns:a16="http://schemas.microsoft.com/office/drawing/2014/main" xmlns="" id="{00000000-0008-0000-0200-0000EC010000}"/>
            </a:ext>
          </a:extLst>
        </xdr:cNvPr>
        <xdr:cNvSpPr/>
      </xdr:nvSpPr>
      <xdr:spPr>
        <a:xfrm>
          <a:off x="21272500" y="107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85090</xdr:rowOff>
    </xdr:from>
    <xdr:to>
      <xdr:col>107</xdr:col>
      <xdr:colOff>101600</xdr:colOff>
      <xdr:row>63</xdr:row>
      <xdr:rowOff>15240</xdr:rowOff>
    </xdr:to>
    <xdr:sp macro="" textlink="">
      <xdr:nvSpPr>
        <xdr:cNvPr id="493" name="フローチャート: 判断 492">
          <a:extLst>
            <a:ext uri="{FF2B5EF4-FFF2-40B4-BE49-F238E27FC236}">
              <a16:creationId xmlns:a16="http://schemas.microsoft.com/office/drawing/2014/main" xmlns="" id="{00000000-0008-0000-0200-0000ED010000}"/>
            </a:ext>
          </a:extLst>
        </xdr:cNvPr>
        <xdr:cNvSpPr/>
      </xdr:nvSpPr>
      <xdr:spPr>
        <a:xfrm>
          <a:off x="20383500" y="1071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494" name="フローチャート: 判断 493">
          <a:extLst>
            <a:ext uri="{FF2B5EF4-FFF2-40B4-BE49-F238E27FC236}">
              <a16:creationId xmlns:a16="http://schemas.microsoft.com/office/drawing/2014/main" xmlns="" id="{00000000-0008-0000-0200-0000EE010000}"/>
            </a:ext>
          </a:extLst>
        </xdr:cNvPr>
        <xdr:cNvSpPr/>
      </xdr:nvSpPr>
      <xdr:spPr>
        <a:xfrm>
          <a:off x="19494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22860</xdr:rowOff>
    </xdr:from>
    <xdr:to>
      <xdr:col>98</xdr:col>
      <xdr:colOff>38100</xdr:colOff>
      <xdr:row>62</xdr:row>
      <xdr:rowOff>124460</xdr:rowOff>
    </xdr:to>
    <xdr:sp macro="" textlink="">
      <xdr:nvSpPr>
        <xdr:cNvPr id="495" name="フローチャート: 判断 494">
          <a:extLst>
            <a:ext uri="{FF2B5EF4-FFF2-40B4-BE49-F238E27FC236}">
              <a16:creationId xmlns:a16="http://schemas.microsoft.com/office/drawing/2014/main" xmlns="" id="{00000000-0008-0000-0200-0000EF010000}"/>
            </a:ext>
          </a:extLst>
        </xdr:cNvPr>
        <xdr:cNvSpPr/>
      </xdr:nvSpPr>
      <xdr:spPr>
        <a:xfrm>
          <a:off x="18605500" y="1065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xmlns="" id="{00000000-0008-0000-0200-0000F0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xmlns="" id="{00000000-0008-0000-0200-0000F1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xmlns="" id="{00000000-0008-0000-0200-0000F2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xmlns="" id="{00000000-0008-0000-0200-0000F3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xmlns="" id="{00000000-0008-0000-0200-0000F4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162560</xdr:rowOff>
    </xdr:from>
    <xdr:to>
      <xdr:col>116</xdr:col>
      <xdr:colOff>114300</xdr:colOff>
      <xdr:row>61</xdr:row>
      <xdr:rowOff>92710</xdr:rowOff>
    </xdr:to>
    <xdr:sp macro="" textlink="">
      <xdr:nvSpPr>
        <xdr:cNvPr id="501" name="楕円 500">
          <a:extLst>
            <a:ext uri="{FF2B5EF4-FFF2-40B4-BE49-F238E27FC236}">
              <a16:creationId xmlns:a16="http://schemas.microsoft.com/office/drawing/2014/main" xmlns="" id="{00000000-0008-0000-0200-0000F5010000}"/>
            </a:ext>
          </a:extLst>
        </xdr:cNvPr>
        <xdr:cNvSpPr/>
      </xdr:nvSpPr>
      <xdr:spPr>
        <a:xfrm>
          <a:off x="221107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13987</xdr:rowOff>
    </xdr:from>
    <xdr:ext cx="469744" cy="259045"/>
    <xdr:sp macro="" textlink="">
      <xdr:nvSpPr>
        <xdr:cNvPr id="502" name="【保健センター・保健所】&#10;一人当たり面積該当値テキスト">
          <a:extLst>
            <a:ext uri="{FF2B5EF4-FFF2-40B4-BE49-F238E27FC236}">
              <a16:creationId xmlns:a16="http://schemas.microsoft.com/office/drawing/2014/main" xmlns="" id="{00000000-0008-0000-0200-0000F6010000}"/>
            </a:ext>
          </a:extLst>
        </xdr:cNvPr>
        <xdr:cNvSpPr txBox="1"/>
      </xdr:nvSpPr>
      <xdr:spPr>
        <a:xfrm>
          <a:off x="22199600" y="1030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161290</xdr:rowOff>
    </xdr:from>
    <xdr:to>
      <xdr:col>112</xdr:col>
      <xdr:colOff>38100</xdr:colOff>
      <xdr:row>61</xdr:row>
      <xdr:rowOff>91440</xdr:rowOff>
    </xdr:to>
    <xdr:sp macro="" textlink="">
      <xdr:nvSpPr>
        <xdr:cNvPr id="503" name="楕円 502">
          <a:extLst>
            <a:ext uri="{FF2B5EF4-FFF2-40B4-BE49-F238E27FC236}">
              <a16:creationId xmlns:a16="http://schemas.microsoft.com/office/drawing/2014/main" xmlns="" id="{00000000-0008-0000-0200-0000F7010000}"/>
            </a:ext>
          </a:extLst>
        </xdr:cNvPr>
        <xdr:cNvSpPr/>
      </xdr:nvSpPr>
      <xdr:spPr>
        <a:xfrm>
          <a:off x="21272500" y="1044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40640</xdr:rowOff>
    </xdr:from>
    <xdr:to>
      <xdr:col>116</xdr:col>
      <xdr:colOff>63500</xdr:colOff>
      <xdr:row>61</xdr:row>
      <xdr:rowOff>41910</xdr:rowOff>
    </xdr:to>
    <xdr:cxnSp macro="">
      <xdr:nvCxnSpPr>
        <xdr:cNvPr id="504" name="直線コネクタ 503">
          <a:extLst>
            <a:ext uri="{FF2B5EF4-FFF2-40B4-BE49-F238E27FC236}">
              <a16:creationId xmlns:a16="http://schemas.microsoft.com/office/drawing/2014/main" xmlns="" id="{00000000-0008-0000-0200-0000F8010000}"/>
            </a:ext>
          </a:extLst>
        </xdr:cNvPr>
        <xdr:cNvCxnSpPr/>
      </xdr:nvCxnSpPr>
      <xdr:spPr>
        <a:xfrm>
          <a:off x="21323300" y="1049909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154940</xdr:rowOff>
    </xdr:from>
    <xdr:to>
      <xdr:col>107</xdr:col>
      <xdr:colOff>101600</xdr:colOff>
      <xdr:row>61</xdr:row>
      <xdr:rowOff>85090</xdr:rowOff>
    </xdr:to>
    <xdr:sp macro="" textlink="">
      <xdr:nvSpPr>
        <xdr:cNvPr id="505" name="楕円 504">
          <a:extLst>
            <a:ext uri="{FF2B5EF4-FFF2-40B4-BE49-F238E27FC236}">
              <a16:creationId xmlns:a16="http://schemas.microsoft.com/office/drawing/2014/main" xmlns="" id="{00000000-0008-0000-0200-0000F9010000}"/>
            </a:ext>
          </a:extLst>
        </xdr:cNvPr>
        <xdr:cNvSpPr/>
      </xdr:nvSpPr>
      <xdr:spPr>
        <a:xfrm>
          <a:off x="20383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34290</xdr:rowOff>
    </xdr:from>
    <xdr:to>
      <xdr:col>111</xdr:col>
      <xdr:colOff>177800</xdr:colOff>
      <xdr:row>61</xdr:row>
      <xdr:rowOff>40640</xdr:rowOff>
    </xdr:to>
    <xdr:cxnSp macro="">
      <xdr:nvCxnSpPr>
        <xdr:cNvPr id="506" name="直線コネクタ 505">
          <a:extLst>
            <a:ext uri="{FF2B5EF4-FFF2-40B4-BE49-F238E27FC236}">
              <a16:creationId xmlns:a16="http://schemas.microsoft.com/office/drawing/2014/main" xmlns="" id="{00000000-0008-0000-0200-0000FA010000}"/>
            </a:ext>
          </a:extLst>
        </xdr:cNvPr>
        <xdr:cNvCxnSpPr/>
      </xdr:nvCxnSpPr>
      <xdr:spPr>
        <a:xfrm>
          <a:off x="20434300" y="1049274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153670</xdr:rowOff>
    </xdr:from>
    <xdr:to>
      <xdr:col>102</xdr:col>
      <xdr:colOff>165100</xdr:colOff>
      <xdr:row>61</xdr:row>
      <xdr:rowOff>83820</xdr:rowOff>
    </xdr:to>
    <xdr:sp macro="" textlink="">
      <xdr:nvSpPr>
        <xdr:cNvPr id="507" name="楕円 506">
          <a:extLst>
            <a:ext uri="{FF2B5EF4-FFF2-40B4-BE49-F238E27FC236}">
              <a16:creationId xmlns:a16="http://schemas.microsoft.com/office/drawing/2014/main" xmlns="" id="{00000000-0008-0000-0200-0000FB010000}"/>
            </a:ext>
          </a:extLst>
        </xdr:cNvPr>
        <xdr:cNvSpPr/>
      </xdr:nvSpPr>
      <xdr:spPr>
        <a:xfrm>
          <a:off x="19494500" y="1044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33020</xdr:rowOff>
    </xdr:from>
    <xdr:to>
      <xdr:col>107</xdr:col>
      <xdr:colOff>50800</xdr:colOff>
      <xdr:row>61</xdr:row>
      <xdr:rowOff>34290</xdr:rowOff>
    </xdr:to>
    <xdr:cxnSp macro="">
      <xdr:nvCxnSpPr>
        <xdr:cNvPr id="508" name="直線コネクタ 507">
          <a:extLst>
            <a:ext uri="{FF2B5EF4-FFF2-40B4-BE49-F238E27FC236}">
              <a16:creationId xmlns:a16="http://schemas.microsoft.com/office/drawing/2014/main" xmlns="" id="{00000000-0008-0000-0200-0000FC010000}"/>
            </a:ext>
          </a:extLst>
        </xdr:cNvPr>
        <xdr:cNvCxnSpPr/>
      </xdr:nvCxnSpPr>
      <xdr:spPr>
        <a:xfrm>
          <a:off x="19545300" y="1049147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146050</xdr:rowOff>
    </xdr:from>
    <xdr:to>
      <xdr:col>98</xdr:col>
      <xdr:colOff>38100</xdr:colOff>
      <xdr:row>61</xdr:row>
      <xdr:rowOff>76200</xdr:rowOff>
    </xdr:to>
    <xdr:sp macro="" textlink="">
      <xdr:nvSpPr>
        <xdr:cNvPr id="509" name="楕円 508">
          <a:extLst>
            <a:ext uri="{FF2B5EF4-FFF2-40B4-BE49-F238E27FC236}">
              <a16:creationId xmlns:a16="http://schemas.microsoft.com/office/drawing/2014/main" xmlns="" id="{00000000-0008-0000-0200-0000FD010000}"/>
            </a:ext>
          </a:extLst>
        </xdr:cNvPr>
        <xdr:cNvSpPr/>
      </xdr:nvSpPr>
      <xdr:spPr>
        <a:xfrm>
          <a:off x="18605500" y="1043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25400</xdr:rowOff>
    </xdr:from>
    <xdr:to>
      <xdr:col>102</xdr:col>
      <xdr:colOff>114300</xdr:colOff>
      <xdr:row>61</xdr:row>
      <xdr:rowOff>33020</xdr:rowOff>
    </xdr:to>
    <xdr:cxnSp macro="">
      <xdr:nvCxnSpPr>
        <xdr:cNvPr id="510" name="直線コネクタ 509">
          <a:extLst>
            <a:ext uri="{FF2B5EF4-FFF2-40B4-BE49-F238E27FC236}">
              <a16:creationId xmlns:a16="http://schemas.microsoft.com/office/drawing/2014/main" xmlns="" id="{00000000-0008-0000-0200-0000FE010000}"/>
            </a:ext>
          </a:extLst>
        </xdr:cNvPr>
        <xdr:cNvCxnSpPr/>
      </xdr:nvCxnSpPr>
      <xdr:spPr>
        <a:xfrm>
          <a:off x="18656300" y="104838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168927</xdr:rowOff>
    </xdr:from>
    <xdr:ext cx="469744" cy="259045"/>
    <xdr:sp macro="" textlink="">
      <xdr:nvSpPr>
        <xdr:cNvPr id="511" name="n_1aveValue【保健センター・保健所】&#10;一人当たり面積">
          <a:extLst>
            <a:ext uri="{FF2B5EF4-FFF2-40B4-BE49-F238E27FC236}">
              <a16:creationId xmlns:a16="http://schemas.microsoft.com/office/drawing/2014/main" xmlns="" id="{00000000-0008-0000-0200-0000FF010000}"/>
            </a:ext>
          </a:extLst>
        </xdr:cNvPr>
        <xdr:cNvSpPr txBox="1"/>
      </xdr:nvSpPr>
      <xdr:spPr>
        <a:xfrm>
          <a:off x="21075727"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6367</xdr:rowOff>
    </xdr:from>
    <xdr:ext cx="469744" cy="259045"/>
    <xdr:sp macro="" textlink="">
      <xdr:nvSpPr>
        <xdr:cNvPr id="512" name="n_2aveValue【保健センター・保健所】&#10;一人当たり面積">
          <a:extLst>
            <a:ext uri="{FF2B5EF4-FFF2-40B4-BE49-F238E27FC236}">
              <a16:creationId xmlns:a16="http://schemas.microsoft.com/office/drawing/2014/main" xmlns="" id="{00000000-0008-0000-0200-000000020000}"/>
            </a:ext>
          </a:extLst>
        </xdr:cNvPr>
        <xdr:cNvSpPr txBox="1"/>
      </xdr:nvSpPr>
      <xdr:spPr>
        <a:xfrm>
          <a:off x="20199427" y="1080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95267</xdr:rowOff>
    </xdr:from>
    <xdr:ext cx="469744" cy="259045"/>
    <xdr:sp macro="" textlink="">
      <xdr:nvSpPr>
        <xdr:cNvPr id="513" name="n_3aveValue【保健センター・保健所】&#10;一人当たり面積">
          <a:extLst>
            <a:ext uri="{FF2B5EF4-FFF2-40B4-BE49-F238E27FC236}">
              <a16:creationId xmlns:a16="http://schemas.microsoft.com/office/drawing/2014/main" xmlns="" id="{00000000-0008-0000-0200-000001020000}"/>
            </a:ext>
          </a:extLst>
        </xdr:cNvPr>
        <xdr:cNvSpPr txBox="1"/>
      </xdr:nvSpPr>
      <xdr:spPr>
        <a:xfrm>
          <a:off x="19310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115587</xdr:rowOff>
    </xdr:from>
    <xdr:ext cx="469744" cy="259045"/>
    <xdr:sp macro="" textlink="">
      <xdr:nvSpPr>
        <xdr:cNvPr id="514" name="n_4aveValue【保健センター・保健所】&#10;一人当たり面積">
          <a:extLst>
            <a:ext uri="{FF2B5EF4-FFF2-40B4-BE49-F238E27FC236}">
              <a16:creationId xmlns:a16="http://schemas.microsoft.com/office/drawing/2014/main" xmlns="" id="{00000000-0008-0000-0200-000002020000}"/>
            </a:ext>
          </a:extLst>
        </xdr:cNvPr>
        <xdr:cNvSpPr txBox="1"/>
      </xdr:nvSpPr>
      <xdr:spPr>
        <a:xfrm>
          <a:off x="18421427" y="1074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107967</xdr:rowOff>
    </xdr:from>
    <xdr:ext cx="469744" cy="259045"/>
    <xdr:sp macro="" textlink="">
      <xdr:nvSpPr>
        <xdr:cNvPr id="515" name="n_1mainValue【保健センター・保健所】&#10;一人当たり面積">
          <a:extLst>
            <a:ext uri="{FF2B5EF4-FFF2-40B4-BE49-F238E27FC236}">
              <a16:creationId xmlns:a16="http://schemas.microsoft.com/office/drawing/2014/main" xmlns="" id="{00000000-0008-0000-0200-000003020000}"/>
            </a:ext>
          </a:extLst>
        </xdr:cNvPr>
        <xdr:cNvSpPr txBox="1"/>
      </xdr:nvSpPr>
      <xdr:spPr>
        <a:xfrm>
          <a:off x="21075727" y="1022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101617</xdr:rowOff>
    </xdr:from>
    <xdr:ext cx="469744" cy="259045"/>
    <xdr:sp macro="" textlink="">
      <xdr:nvSpPr>
        <xdr:cNvPr id="516" name="n_2mainValue【保健センター・保健所】&#10;一人当たり面積">
          <a:extLst>
            <a:ext uri="{FF2B5EF4-FFF2-40B4-BE49-F238E27FC236}">
              <a16:creationId xmlns:a16="http://schemas.microsoft.com/office/drawing/2014/main" xmlns="" id="{00000000-0008-0000-0200-000004020000}"/>
            </a:ext>
          </a:extLst>
        </xdr:cNvPr>
        <xdr:cNvSpPr txBox="1"/>
      </xdr:nvSpPr>
      <xdr:spPr>
        <a:xfrm>
          <a:off x="201994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100347</xdr:rowOff>
    </xdr:from>
    <xdr:ext cx="469744" cy="259045"/>
    <xdr:sp macro="" textlink="">
      <xdr:nvSpPr>
        <xdr:cNvPr id="517" name="n_3mainValue【保健センター・保健所】&#10;一人当たり面積">
          <a:extLst>
            <a:ext uri="{FF2B5EF4-FFF2-40B4-BE49-F238E27FC236}">
              <a16:creationId xmlns:a16="http://schemas.microsoft.com/office/drawing/2014/main" xmlns="" id="{00000000-0008-0000-0200-000005020000}"/>
            </a:ext>
          </a:extLst>
        </xdr:cNvPr>
        <xdr:cNvSpPr txBox="1"/>
      </xdr:nvSpPr>
      <xdr:spPr>
        <a:xfrm>
          <a:off x="19310427" y="10215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92727</xdr:rowOff>
    </xdr:from>
    <xdr:ext cx="469744" cy="259045"/>
    <xdr:sp macro="" textlink="">
      <xdr:nvSpPr>
        <xdr:cNvPr id="518" name="n_4mainValue【保健センター・保健所】&#10;一人当たり面積">
          <a:extLst>
            <a:ext uri="{FF2B5EF4-FFF2-40B4-BE49-F238E27FC236}">
              <a16:creationId xmlns:a16="http://schemas.microsoft.com/office/drawing/2014/main" xmlns="" id="{00000000-0008-0000-0200-000006020000}"/>
            </a:ext>
          </a:extLst>
        </xdr:cNvPr>
        <xdr:cNvSpPr txBox="1"/>
      </xdr:nvSpPr>
      <xdr:spPr>
        <a:xfrm>
          <a:off x="18421427" y="1020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9" name="正方形/長方形 518">
          <a:extLst>
            <a:ext uri="{FF2B5EF4-FFF2-40B4-BE49-F238E27FC236}">
              <a16:creationId xmlns:a16="http://schemas.microsoft.com/office/drawing/2014/main" xmlns="" id="{00000000-0008-0000-0200-000007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0" name="正方形/長方形 519">
          <a:extLst>
            <a:ext uri="{FF2B5EF4-FFF2-40B4-BE49-F238E27FC236}">
              <a16:creationId xmlns:a16="http://schemas.microsoft.com/office/drawing/2014/main" xmlns="" id="{00000000-0008-0000-0200-000008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1" name="正方形/長方形 520">
          <a:extLst>
            <a:ext uri="{FF2B5EF4-FFF2-40B4-BE49-F238E27FC236}">
              <a16:creationId xmlns:a16="http://schemas.microsoft.com/office/drawing/2014/main" xmlns="" id="{00000000-0008-0000-0200-000009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2" name="正方形/長方形 521">
          <a:extLst>
            <a:ext uri="{FF2B5EF4-FFF2-40B4-BE49-F238E27FC236}">
              <a16:creationId xmlns:a16="http://schemas.microsoft.com/office/drawing/2014/main" xmlns="" id="{00000000-0008-0000-0200-00000A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3" name="正方形/長方形 522">
          <a:extLst>
            <a:ext uri="{FF2B5EF4-FFF2-40B4-BE49-F238E27FC236}">
              <a16:creationId xmlns:a16="http://schemas.microsoft.com/office/drawing/2014/main" xmlns="" id="{00000000-0008-0000-0200-00000B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4" name="正方形/長方形 523">
          <a:extLst>
            <a:ext uri="{FF2B5EF4-FFF2-40B4-BE49-F238E27FC236}">
              <a16:creationId xmlns:a16="http://schemas.microsoft.com/office/drawing/2014/main" xmlns="" id="{00000000-0008-0000-0200-00000C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5" name="正方形/長方形 524">
          <a:extLst>
            <a:ext uri="{FF2B5EF4-FFF2-40B4-BE49-F238E27FC236}">
              <a16:creationId xmlns:a16="http://schemas.microsoft.com/office/drawing/2014/main" xmlns="" id="{00000000-0008-0000-0200-00000D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6" name="正方形/長方形 525">
          <a:extLst>
            <a:ext uri="{FF2B5EF4-FFF2-40B4-BE49-F238E27FC236}">
              <a16:creationId xmlns:a16="http://schemas.microsoft.com/office/drawing/2014/main" xmlns="" id="{00000000-0008-0000-0200-00000E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7" name="正方形/長方形 526">
          <a:extLst>
            <a:ext uri="{FF2B5EF4-FFF2-40B4-BE49-F238E27FC236}">
              <a16:creationId xmlns:a16="http://schemas.microsoft.com/office/drawing/2014/main" xmlns="" id="{00000000-0008-0000-0200-00000F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8" name="正方形/長方形 527">
          <a:extLst>
            <a:ext uri="{FF2B5EF4-FFF2-40B4-BE49-F238E27FC236}">
              <a16:creationId xmlns:a16="http://schemas.microsoft.com/office/drawing/2014/main" xmlns="" id="{00000000-0008-0000-0200-000010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9" name="正方形/長方形 528">
          <a:extLst>
            <a:ext uri="{FF2B5EF4-FFF2-40B4-BE49-F238E27FC236}">
              <a16:creationId xmlns:a16="http://schemas.microsoft.com/office/drawing/2014/main" xmlns="" id="{00000000-0008-0000-0200-000011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0" name="正方形/長方形 529">
          <a:extLst>
            <a:ext uri="{FF2B5EF4-FFF2-40B4-BE49-F238E27FC236}">
              <a16:creationId xmlns:a16="http://schemas.microsoft.com/office/drawing/2014/main" xmlns="" id="{00000000-0008-0000-0200-000012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1" name="正方形/長方形 530">
          <a:extLst>
            <a:ext uri="{FF2B5EF4-FFF2-40B4-BE49-F238E27FC236}">
              <a16:creationId xmlns:a16="http://schemas.microsoft.com/office/drawing/2014/main" xmlns="" id="{00000000-0008-0000-0200-000013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2" name="正方形/長方形 531">
          <a:extLst>
            <a:ext uri="{FF2B5EF4-FFF2-40B4-BE49-F238E27FC236}">
              <a16:creationId xmlns:a16="http://schemas.microsoft.com/office/drawing/2014/main" xmlns="" id="{00000000-0008-0000-0200-000014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3" name="正方形/長方形 532">
          <a:extLst>
            <a:ext uri="{FF2B5EF4-FFF2-40B4-BE49-F238E27FC236}">
              <a16:creationId xmlns:a16="http://schemas.microsoft.com/office/drawing/2014/main" xmlns="" id="{00000000-0008-0000-0200-000015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4" name="正方形/長方形 533">
          <a:extLst>
            <a:ext uri="{FF2B5EF4-FFF2-40B4-BE49-F238E27FC236}">
              <a16:creationId xmlns:a16="http://schemas.microsoft.com/office/drawing/2014/main" xmlns="" id="{00000000-0008-0000-0200-000016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5" name="正方形/長方形 534">
          <a:extLst>
            <a:ext uri="{FF2B5EF4-FFF2-40B4-BE49-F238E27FC236}">
              <a16:creationId xmlns:a16="http://schemas.microsoft.com/office/drawing/2014/main" xmlns="" id="{00000000-0008-0000-0200-000017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6" name="正方形/長方形 535">
          <a:extLst>
            <a:ext uri="{FF2B5EF4-FFF2-40B4-BE49-F238E27FC236}">
              <a16:creationId xmlns:a16="http://schemas.microsoft.com/office/drawing/2014/main" xmlns="" id="{00000000-0008-0000-0200-000018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7" name="正方形/長方形 536">
          <a:extLst>
            <a:ext uri="{FF2B5EF4-FFF2-40B4-BE49-F238E27FC236}">
              <a16:creationId xmlns:a16="http://schemas.microsoft.com/office/drawing/2014/main" xmlns="" id="{00000000-0008-0000-0200-000019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8" name="正方形/長方形 537">
          <a:extLst>
            <a:ext uri="{FF2B5EF4-FFF2-40B4-BE49-F238E27FC236}">
              <a16:creationId xmlns:a16="http://schemas.microsoft.com/office/drawing/2014/main" xmlns="" id="{00000000-0008-0000-0200-00001A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9" name="正方形/長方形 538">
          <a:extLst>
            <a:ext uri="{FF2B5EF4-FFF2-40B4-BE49-F238E27FC236}">
              <a16:creationId xmlns:a16="http://schemas.microsoft.com/office/drawing/2014/main" xmlns="" id="{00000000-0008-0000-0200-00001B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0" name="正方形/長方形 539">
          <a:extLst>
            <a:ext uri="{FF2B5EF4-FFF2-40B4-BE49-F238E27FC236}">
              <a16:creationId xmlns:a16="http://schemas.microsoft.com/office/drawing/2014/main" xmlns="" id="{00000000-0008-0000-0200-00001C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1" name="正方形/長方形 540">
          <a:extLst>
            <a:ext uri="{FF2B5EF4-FFF2-40B4-BE49-F238E27FC236}">
              <a16:creationId xmlns:a16="http://schemas.microsoft.com/office/drawing/2014/main" xmlns="" id="{00000000-0008-0000-0200-00001D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2" name="正方形/長方形 541">
          <a:extLst>
            <a:ext uri="{FF2B5EF4-FFF2-40B4-BE49-F238E27FC236}">
              <a16:creationId xmlns:a16="http://schemas.microsoft.com/office/drawing/2014/main" xmlns="" id="{00000000-0008-0000-0200-00001E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3" name="テキスト ボックス 542">
          <a:extLst>
            <a:ext uri="{FF2B5EF4-FFF2-40B4-BE49-F238E27FC236}">
              <a16:creationId xmlns:a16="http://schemas.microsoft.com/office/drawing/2014/main" xmlns="" id="{00000000-0008-0000-0200-00001F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4" name="直線コネクタ 543">
          <a:extLst>
            <a:ext uri="{FF2B5EF4-FFF2-40B4-BE49-F238E27FC236}">
              <a16:creationId xmlns:a16="http://schemas.microsoft.com/office/drawing/2014/main" xmlns="" id="{00000000-0008-0000-0200-000020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5" name="テキスト ボックス 544">
          <a:extLst>
            <a:ext uri="{FF2B5EF4-FFF2-40B4-BE49-F238E27FC236}">
              <a16:creationId xmlns:a16="http://schemas.microsoft.com/office/drawing/2014/main" xmlns="" id="{00000000-0008-0000-0200-000021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6" name="直線コネクタ 545">
          <a:extLst>
            <a:ext uri="{FF2B5EF4-FFF2-40B4-BE49-F238E27FC236}">
              <a16:creationId xmlns:a16="http://schemas.microsoft.com/office/drawing/2014/main" xmlns="" id="{00000000-0008-0000-0200-000022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47" name="テキスト ボックス 546">
          <a:extLst>
            <a:ext uri="{FF2B5EF4-FFF2-40B4-BE49-F238E27FC236}">
              <a16:creationId xmlns:a16="http://schemas.microsoft.com/office/drawing/2014/main" xmlns="" id="{00000000-0008-0000-0200-000023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8" name="直線コネクタ 547">
          <a:extLst>
            <a:ext uri="{FF2B5EF4-FFF2-40B4-BE49-F238E27FC236}">
              <a16:creationId xmlns:a16="http://schemas.microsoft.com/office/drawing/2014/main" xmlns="" id="{00000000-0008-0000-0200-000024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9" name="テキスト ボックス 548">
          <a:extLst>
            <a:ext uri="{FF2B5EF4-FFF2-40B4-BE49-F238E27FC236}">
              <a16:creationId xmlns:a16="http://schemas.microsoft.com/office/drawing/2014/main" xmlns="" id="{00000000-0008-0000-0200-000025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0" name="直線コネクタ 549">
          <a:extLst>
            <a:ext uri="{FF2B5EF4-FFF2-40B4-BE49-F238E27FC236}">
              <a16:creationId xmlns:a16="http://schemas.microsoft.com/office/drawing/2014/main" xmlns="" id="{00000000-0008-0000-0200-000026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1" name="テキスト ボックス 550">
          <a:extLst>
            <a:ext uri="{FF2B5EF4-FFF2-40B4-BE49-F238E27FC236}">
              <a16:creationId xmlns:a16="http://schemas.microsoft.com/office/drawing/2014/main" xmlns="" id="{00000000-0008-0000-0200-000027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2" name="直線コネクタ 551">
          <a:extLst>
            <a:ext uri="{FF2B5EF4-FFF2-40B4-BE49-F238E27FC236}">
              <a16:creationId xmlns:a16="http://schemas.microsoft.com/office/drawing/2014/main" xmlns="" id="{00000000-0008-0000-0200-000028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3" name="テキスト ボックス 552">
          <a:extLst>
            <a:ext uri="{FF2B5EF4-FFF2-40B4-BE49-F238E27FC236}">
              <a16:creationId xmlns:a16="http://schemas.microsoft.com/office/drawing/2014/main" xmlns="" id="{00000000-0008-0000-0200-000029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4" name="直線コネクタ 553">
          <a:extLst>
            <a:ext uri="{FF2B5EF4-FFF2-40B4-BE49-F238E27FC236}">
              <a16:creationId xmlns:a16="http://schemas.microsoft.com/office/drawing/2014/main" xmlns="" id="{00000000-0008-0000-0200-00002A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5" name="テキスト ボックス 554">
          <a:extLst>
            <a:ext uri="{FF2B5EF4-FFF2-40B4-BE49-F238E27FC236}">
              <a16:creationId xmlns:a16="http://schemas.microsoft.com/office/drawing/2014/main" xmlns="" id="{00000000-0008-0000-0200-00002B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6" name="直線コネクタ 555">
          <a:extLst>
            <a:ext uri="{FF2B5EF4-FFF2-40B4-BE49-F238E27FC236}">
              <a16:creationId xmlns:a16="http://schemas.microsoft.com/office/drawing/2014/main" xmlns="" id="{00000000-0008-0000-0200-00002C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57" name="テキスト ボックス 556">
          <a:extLst>
            <a:ext uri="{FF2B5EF4-FFF2-40B4-BE49-F238E27FC236}">
              <a16:creationId xmlns:a16="http://schemas.microsoft.com/office/drawing/2014/main" xmlns="" id="{00000000-0008-0000-0200-00002D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8" name="直線コネクタ 557">
          <a:extLst>
            <a:ext uri="{FF2B5EF4-FFF2-40B4-BE49-F238E27FC236}">
              <a16:creationId xmlns:a16="http://schemas.microsoft.com/office/drawing/2014/main" xmlns="" id="{00000000-0008-0000-0200-00002E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9" name="【庁舎】&#10;有形固定資産減価償却率グラフ枠">
          <a:extLst>
            <a:ext uri="{FF2B5EF4-FFF2-40B4-BE49-F238E27FC236}">
              <a16:creationId xmlns:a16="http://schemas.microsoft.com/office/drawing/2014/main" xmlns="" id="{00000000-0008-0000-0200-00002F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560" name="直線コネクタ 559">
          <a:extLst>
            <a:ext uri="{FF2B5EF4-FFF2-40B4-BE49-F238E27FC236}">
              <a16:creationId xmlns:a16="http://schemas.microsoft.com/office/drawing/2014/main" xmlns="" id="{00000000-0008-0000-0200-000030020000}"/>
            </a:ext>
          </a:extLst>
        </xdr:cNvPr>
        <xdr:cNvCxnSpPr/>
      </xdr:nvCxnSpPr>
      <xdr:spPr>
        <a:xfrm flipV="1">
          <a:off x="16318864" y="17093837"/>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561" name="【庁舎】&#10;有形固定資産減価償却率最小値テキスト">
          <a:extLst>
            <a:ext uri="{FF2B5EF4-FFF2-40B4-BE49-F238E27FC236}">
              <a16:creationId xmlns:a16="http://schemas.microsoft.com/office/drawing/2014/main" xmlns="" id="{00000000-0008-0000-0200-000031020000}"/>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562" name="直線コネクタ 561">
          <a:extLst>
            <a:ext uri="{FF2B5EF4-FFF2-40B4-BE49-F238E27FC236}">
              <a16:creationId xmlns:a16="http://schemas.microsoft.com/office/drawing/2014/main" xmlns="" id="{00000000-0008-0000-0200-000032020000}"/>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563" name="【庁舎】&#10;有形固定資産減価償却率最大値テキスト">
          <a:extLst>
            <a:ext uri="{FF2B5EF4-FFF2-40B4-BE49-F238E27FC236}">
              <a16:creationId xmlns:a16="http://schemas.microsoft.com/office/drawing/2014/main" xmlns="" id="{00000000-0008-0000-0200-000033020000}"/>
            </a:ext>
          </a:extLst>
        </xdr:cNvPr>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564" name="直線コネクタ 563">
          <a:extLst>
            <a:ext uri="{FF2B5EF4-FFF2-40B4-BE49-F238E27FC236}">
              <a16:creationId xmlns:a16="http://schemas.microsoft.com/office/drawing/2014/main" xmlns="" id="{00000000-0008-0000-0200-000034020000}"/>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565" name="【庁舎】&#10;有形固定資産減価償却率平均値テキスト">
          <a:extLst>
            <a:ext uri="{FF2B5EF4-FFF2-40B4-BE49-F238E27FC236}">
              <a16:creationId xmlns:a16="http://schemas.microsoft.com/office/drawing/2014/main" xmlns="" id="{00000000-0008-0000-0200-000035020000}"/>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566" name="フローチャート: 判断 565">
          <a:extLst>
            <a:ext uri="{FF2B5EF4-FFF2-40B4-BE49-F238E27FC236}">
              <a16:creationId xmlns:a16="http://schemas.microsoft.com/office/drawing/2014/main" xmlns="" id="{00000000-0008-0000-0200-000036020000}"/>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567" name="フローチャート: 判断 566">
          <a:extLst>
            <a:ext uri="{FF2B5EF4-FFF2-40B4-BE49-F238E27FC236}">
              <a16:creationId xmlns:a16="http://schemas.microsoft.com/office/drawing/2014/main" xmlns="" id="{00000000-0008-0000-0200-000037020000}"/>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568" name="フローチャート: 判断 567">
          <a:extLst>
            <a:ext uri="{FF2B5EF4-FFF2-40B4-BE49-F238E27FC236}">
              <a16:creationId xmlns:a16="http://schemas.microsoft.com/office/drawing/2014/main" xmlns="" id="{00000000-0008-0000-0200-000038020000}"/>
            </a:ext>
          </a:extLst>
        </xdr:cNvPr>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569" name="フローチャート: 判断 568">
          <a:extLst>
            <a:ext uri="{FF2B5EF4-FFF2-40B4-BE49-F238E27FC236}">
              <a16:creationId xmlns:a16="http://schemas.microsoft.com/office/drawing/2014/main" xmlns="" id="{00000000-0008-0000-0200-000039020000}"/>
            </a:ext>
          </a:extLst>
        </xdr:cNvPr>
        <xdr:cNvSpPr/>
      </xdr:nvSpPr>
      <xdr:spPr>
        <a:xfrm>
          <a:off x="13652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144599</xdr:rowOff>
    </xdr:from>
    <xdr:to>
      <xdr:col>67</xdr:col>
      <xdr:colOff>101600</xdr:colOff>
      <xdr:row>105</xdr:row>
      <xdr:rowOff>74749</xdr:rowOff>
    </xdr:to>
    <xdr:sp macro="" textlink="">
      <xdr:nvSpPr>
        <xdr:cNvPr id="570" name="フローチャート: 判断 569">
          <a:extLst>
            <a:ext uri="{FF2B5EF4-FFF2-40B4-BE49-F238E27FC236}">
              <a16:creationId xmlns:a16="http://schemas.microsoft.com/office/drawing/2014/main" xmlns="" id="{00000000-0008-0000-0200-00003A020000}"/>
            </a:ext>
          </a:extLst>
        </xdr:cNvPr>
        <xdr:cNvSpPr/>
      </xdr:nvSpPr>
      <xdr:spPr>
        <a:xfrm>
          <a:off x="12763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1" name="テキスト ボックス 570">
          <a:extLst>
            <a:ext uri="{FF2B5EF4-FFF2-40B4-BE49-F238E27FC236}">
              <a16:creationId xmlns:a16="http://schemas.microsoft.com/office/drawing/2014/main" xmlns="" id="{00000000-0008-0000-0200-00003B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2" name="テキスト ボックス 571">
          <a:extLst>
            <a:ext uri="{FF2B5EF4-FFF2-40B4-BE49-F238E27FC236}">
              <a16:creationId xmlns:a16="http://schemas.microsoft.com/office/drawing/2014/main" xmlns="" id="{00000000-0008-0000-0200-00003C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3" name="テキスト ボックス 572">
          <a:extLst>
            <a:ext uri="{FF2B5EF4-FFF2-40B4-BE49-F238E27FC236}">
              <a16:creationId xmlns:a16="http://schemas.microsoft.com/office/drawing/2014/main" xmlns="" id="{00000000-0008-0000-0200-00003D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xmlns="" id="{00000000-0008-0000-0200-00003E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xmlns="" id="{00000000-0008-0000-0200-00003F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15602</xdr:rowOff>
    </xdr:from>
    <xdr:to>
      <xdr:col>85</xdr:col>
      <xdr:colOff>177800</xdr:colOff>
      <xdr:row>108</xdr:row>
      <xdr:rowOff>117202</xdr:rowOff>
    </xdr:to>
    <xdr:sp macro="" textlink="">
      <xdr:nvSpPr>
        <xdr:cNvPr id="576" name="楕円 575">
          <a:extLst>
            <a:ext uri="{FF2B5EF4-FFF2-40B4-BE49-F238E27FC236}">
              <a16:creationId xmlns:a16="http://schemas.microsoft.com/office/drawing/2014/main" xmlns="" id="{00000000-0008-0000-0200-000040020000}"/>
            </a:ext>
          </a:extLst>
        </xdr:cNvPr>
        <xdr:cNvSpPr/>
      </xdr:nvSpPr>
      <xdr:spPr>
        <a:xfrm>
          <a:off x="16268700" y="185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101979</xdr:rowOff>
    </xdr:from>
    <xdr:ext cx="405111" cy="259045"/>
    <xdr:sp macro="" textlink="">
      <xdr:nvSpPr>
        <xdr:cNvPr id="577" name="【庁舎】&#10;有形固定資産減価償却率該当値テキスト">
          <a:extLst>
            <a:ext uri="{FF2B5EF4-FFF2-40B4-BE49-F238E27FC236}">
              <a16:creationId xmlns:a16="http://schemas.microsoft.com/office/drawing/2014/main" xmlns="" id="{00000000-0008-0000-0200-000041020000}"/>
            </a:ext>
          </a:extLst>
        </xdr:cNvPr>
        <xdr:cNvSpPr txBox="1"/>
      </xdr:nvSpPr>
      <xdr:spPr>
        <a:xfrm>
          <a:off x="16357600" y="18447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40095</xdr:rowOff>
    </xdr:from>
    <xdr:to>
      <xdr:col>81</xdr:col>
      <xdr:colOff>101600</xdr:colOff>
      <xdr:row>108</xdr:row>
      <xdr:rowOff>141695</xdr:rowOff>
    </xdr:to>
    <xdr:sp macro="" textlink="">
      <xdr:nvSpPr>
        <xdr:cNvPr id="578" name="楕円 577">
          <a:extLst>
            <a:ext uri="{FF2B5EF4-FFF2-40B4-BE49-F238E27FC236}">
              <a16:creationId xmlns:a16="http://schemas.microsoft.com/office/drawing/2014/main" xmlns="" id="{00000000-0008-0000-0200-000042020000}"/>
            </a:ext>
          </a:extLst>
        </xdr:cNvPr>
        <xdr:cNvSpPr/>
      </xdr:nvSpPr>
      <xdr:spPr>
        <a:xfrm>
          <a:off x="15430500" y="1855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66402</xdr:rowOff>
    </xdr:from>
    <xdr:to>
      <xdr:col>85</xdr:col>
      <xdr:colOff>127000</xdr:colOff>
      <xdr:row>108</xdr:row>
      <xdr:rowOff>90895</xdr:rowOff>
    </xdr:to>
    <xdr:cxnSp macro="">
      <xdr:nvCxnSpPr>
        <xdr:cNvPr id="579" name="直線コネクタ 578">
          <a:extLst>
            <a:ext uri="{FF2B5EF4-FFF2-40B4-BE49-F238E27FC236}">
              <a16:creationId xmlns:a16="http://schemas.microsoft.com/office/drawing/2014/main" xmlns="" id="{00000000-0008-0000-0200-000043020000}"/>
            </a:ext>
          </a:extLst>
        </xdr:cNvPr>
        <xdr:cNvCxnSpPr/>
      </xdr:nvCxnSpPr>
      <xdr:spPr>
        <a:xfrm flipV="1">
          <a:off x="15481300" y="18583002"/>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40095</xdr:rowOff>
    </xdr:from>
    <xdr:to>
      <xdr:col>76</xdr:col>
      <xdr:colOff>165100</xdr:colOff>
      <xdr:row>108</xdr:row>
      <xdr:rowOff>141695</xdr:rowOff>
    </xdr:to>
    <xdr:sp macro="" textlink="">
      <xdr:nvSpPr>
        <xdr:cNvPr id="580" name="楕円 579">
          <a:extLst>
            <a:ext uri="{FF2B5EF4-FFF2-40B4-BE49-F238E27FC236}">
              <a16:creationId xmlns:a16="http://schemas.microsoft.com/office/drawing/2014/main" xmlns="" id="{00000000-0008-0000-0200-000044020000}"/>
            </a:ext>
          </a:extLst>
        </xdr:cNvPr>
        <xdr:cNvSpPr/>
      </xdr:nvSpPr>
      <xdr:spPr>
        <a:xfrm>
          <a:off x="14541500" y="1855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90895</xdr:rowOff>
    </xdr:from>
    <xdr:to>
      <xdr:col>81</xdr:col>
      <xdr:colOff>50800</xdr:colOff>
      <xdr:row>108</xdr:row>
      <xdr:rowOff>90895</xdr:rowOff>
    </xdr:to>
    <xdr:cxnSp macro="">
      <xdr:nvCxnSpPr>
        <xdr:cNvPr id="581" name="直線コネクタ 580">
          <a:extLst>
            <a:ext uri="{FF2B5EF4-FFF2-40B4-BE49-F238E27FC236}">
              <a16:creationId xmlns:a16="http://schemas.microsoft.com/office/drawing/2014/main" xmlns="" id="{00000000-0008-0000-0200-000045020000}"/>
            </a:ext>
          </a:extLst>
        </xdr:cNvPr>
        <xdr:cNvCxnSpPr/>
      </xdr:nvCxnSpPr>
      <xdr:spPr>
        <a:xfrm>
          <a:off x="14592300" y="186074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41729</xdr:rowOff>
    </xdr:from>
    <xdr:to>
      <xdr:col>72</xdr:col>
      <xdr:colOff>38100</xdr:colOff>
      <xdr:row>108</xdr:row>
      <xdr:rowOff>143329</xdr:rowOff>
    </xdr:to>
    <xdr:sp macro="" textlink="">
      <xdr:nvSpPr>
        <xdr:cNvPr id="582" name="楕円 581">
          <a:extLst>
            <a:ext uri="{FF2B5EF4-FFF2-40B4-BE49-F238E27FC236}">
              <a16:creationId xmlns:a16="http://schemas.microsoft.com/office/drawing/2014/main" xmlns="" id="{00000000-0008-0000-0200-000046020000}"/>
            </a:ext>
          </a:extLst>
        </xdr:cNvPr>
        <xdr:cNvSpPr/>
      </xdr:nvSpPr>
      <xdr:spPr>
        <a:xfrm>
          <a:off x="136525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90895</xdr:rowOff>
    </xdr:from>
    <xdr:to>
      <xdr:col>76</xdr:col>
      <xdr:colOff>114300</xdr:colOff>
      <xdr:row>108</xdr:row>
      <xdr:rowOff>92529</xdr:rowOff>
    </xdr:to>
    <xdr:cxnSp macro="">
      <xdr:nvCxnSpPr>
        <xdr:cNvPr id="583" name="直線コネクタ 582">
          <a:extLst>
            <a:ext uri="{FF2B5EF4-FFF2-40B4-BE49-F238E27FC236}">
              <a16:creationId xmlns:a16="http://schemas.microsoft.com/office/drawing/2014/main" xmlns="" id="{00000000-0008-0000-0200-000047020000}"/>
            </a:ext>
          </a:extLst>
        </xdr:cNvPr>
        <xdr:cNvCxnSpPr/>
      </xdr:nvCxnSpPr>
      <xdr:spPr>
        <a:xfrm flipV="1">
          <a:off x="13703300" y="18607495"/>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30299</xdr:rowOff>
    </xdr:from>
    <xdr:to>
      <xdr:col>67</xdr:col>
      <xdr:colOff>101600</xdr:colOff>
      <xdr:row>108</xdr:row>
      <xdr:rowOff>131899</xdr:rowOff>
    </xdr:to>
    <xdr:sp macro="" textlink="">
      <xdr:nvSpPr>
        <xdr:cNvPr id="584" name="楕円 583">
          <a:extLst>
            <a:ext uri="{FF2B5EF4-FFF2-40B4-BE49-F238E27FC236}">
              <a16:creationId xmlns:a16="http://schemas.microsoft.com/office/drawing/2014/main" xmlns="" id="{00000000-0008-0000-0200-000048020000}"/>
            </a:ext>
          </a:extLst>
        </xdr:cNvPr>
        <xdr:cNvSpPr/>
      </xdr:nvSpPr>
      <xdr:spPr>
        <a:xfrm>
          <a:off x="12763500" y="1854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81099</xdr:rowOff>
    </xdr:from>
    <xdr:to>
      <xdr:col>71</xdr:col>
      <xdr:colOff>177800</xdr:colOff>
      <xdr:row>108</xdr:row>
      <xdr:rowOff>92529</xdr:rowOff>
    </xdr:to>
    <xdr:cxnSp macro="">
      <xdr:nvCxnSpPr>
        <xdr:cNvPr id="585" name="直線コネクタ 584">
          <a:extLst>
            <a:ext uri="{FF2B5EF4-FFF2-40B4-BE49-F238E27FC236}">
              <a16:creationId xmlns:a16="http://schemas.microsoft.com/office/drawing/2014/main" xmlns="" id="{00000000-0008-0000-0200-000049020000}"/>
            </a:ext>
          </a:extLst>
        </xdr:cNvPr>
        <xdr:cNvCxnSpPr/>
      </xdr:nvCxnSpPr>
      <xdr:spPr>
        <a:xfrm>
          <a:off x="12814300" y="1859769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586" name="n_1aveValue【庁舎】&#10;有形固定資産減価償却率">
          <a:extLst>
            <a:ext uri="{FF2B5EF4-FFF2-40B4-BE49-F238E27FC236}">
              <a16:creationId xmlns:a16="http://schemas.microsoft.com/office/drawing/2014/main" xmlns="" id="{00000000-0008-0000-0200-00004A020000}"/>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16164</xdr:rowOff>
    </xdr:from>
    <xdr:ext cx="405111" cy="259045"/>
    <xdr:sp macro="" textlink="">
      <xdr:nvSpPr>
        <xdr:cNvPr id="587" name="n_2aveValue【庁舎】&#10;有形固定資産減価償却率">
          <a:extLst>
            <a:ext uri="{FF2B5EF4-FFF2-40B4-BE49-F238E27FC236}">
              <a16:creationId xmlns:a16="http://schemas.microsoft.com/office/drawing/2014/main" xmlns="" id="{00000000-0008-0000-0200-00004B020000}"/>
            </a:ext>
          </a:extLst>
        </xdr:cNvPr>
        <xdr:cNvSpPr txBox="1"/>
      </xdr:nvSpPr>
      <xdr:spPr>
        <a:xfrm>
          <a:off x="14389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42290</xdr:rowOff>
    </xdr:from>
    <xdr:ext cx="405111" cy="259045"/>
    <xdr:sp macro="" textlink="">
      <xdr:nvSpPr>
        <xdr:cNvPr id="588" name="n_3aveValue【庁舎】&#10;有形固定資産減価償却率">
          <a:extLst>
            <a:ext uri="{FF2B5EF4-FFF2-40B4-BE49-F238E27FC236}">
              <a16:creationId xmlns:a16="http://schemas.microsoft.com/office/drawing/2014/main" xmlns="" id="{00000000-0008-0000-0200-00004C020000}"/>
            </a:ext>
          </a:extLst>
        </xdr:cNvPr>
        <xdr:cNvSpPr txBox="1"/>
      </xdr:nvSpPr>
      <xdr:spPr>
        <a:xfrm>
          <a:off x="13500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91276</xdr:rowOff>
    </xdr:from>
    <xdr:ext cx="405111" cy="259045"/>
    <xdr:sp macro="" textlink="">
      <xdr:nvSpPr>
        <xdr:cNvPr id="589" name="n_4aveValue【庁舎】&#10;有形固定資産減価償却率">
          <a:extLst>
            <a:ext uri="{FF2B5EF4-FFF2-40B4-BE49-F238E27FC236}">
              <a16:creationId xmlns:a16="http://schemas.microsoft.com/office/drawing/2014/main" xmlns="" id="{00000000-0008-0000-0200-00004D020000}"/>
            </a:ext>
          </a:extLst>
        </xdr:cNvPr>
        <xdr:cNvSpPr txBox="1"/>
      </xdr:nvSpPr>
      <xdr:spPr>
        <a:xfrm>
          <a:off x="126117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132822</xdr:rowOff>
    </xdr:from>
    <xdr:ext cx="405111" cy="259045"/>
    <xdr:sp macro="" textlink="">
      <xdr:nvSpPr>
        <xdr:cNvPr id="590" name="n_1mainValue【庁舎】&#10;有形固定資産減価償却率">
          <a:extLst>
            <a:ext uri="{FF2B5EF4-FFF2-40B4-BE49-F238E27FC236}">
              <a16:creationId xmlns:a16="http://schemas.microsoft.com/office/drawing/2014/main" xmlns="" id="{00000000-0008-0000-0200-00004E020000}"/>
            </a:ext>
          </a:extLst>
        </xdr:cNvPr>
        <xdr:cNvSpPr txBox="1"/>
      </xdr:nvSpPr>
      <xdr:spPr>
        <a:xfrm>
          <a:off x="15266044" y="1864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132822</xdr:rowOff>
    </xdr:from>
    <xdr:ext cx="405111" cy="259045"/>
    <xdr:sp macro="" textlink="">
      <xdr:nvSpPr>
        <xdr:cNvPr id="591" name="n_2mainValue【庁舎】&#10;有形固定資産減価償却率">
          <a:extLst>
            <a:ext uri="{FF2B5EF4-FFF2-40B4-BE49-F238E27FC236}">
              <a16:creationId xmlns:a16="http://schemas.microsoft.com/office/drawing/2014/main" xmlns="" id="{00000000-0008-0000-0200-00004F020000}"/>
            </a:ext>
          </a:extLst>
        </xdr:cNvPr>
        <xdr:cNvSpPr txBox="1"/>
      </xdr:nvSpPr>
      <xdr:spPr>
        <a:xfrm>
          <a:off x="14389744" y="1864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134456</xdr:rowOff>
    </xdr:from>
    <xdr:ext cx="405111" cy="259045"/>
    <xdr:sp macro="" textlink="">
      <xdr:nvSpPr>
        <xdr:cNvPr id="592" name="n_3mainValue【庁舎】&#10;有形固定資産減価償却率">
          <a:extLst>
            <a:ext uri="{FF2B5EF4-FFF2-40B4-BE49-F238E27FC236}">
              <a16:creationId xmlns:a16="http://schemas.microsoft.com/office/drawing/2014/main" xmlns="" id="{00000000-0008-0000-0200-000050020000}"/>
            </a:ext>
          </a:extLst>
        </xdr:cNvPr>
        <xdr:cNvSpPr txBox="1"/>
      </xdr:nvSpPr>
      <xdr:spPr>
        <a:xfrm>
          <a:off x="13500744" y="18651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123026</xdr:rowOff>
    </xdr:from>
    <xdr:ext cx="405111" cy="259045"/>
    <xdr:sp macro="" textlink="">
      <xdr:nvSpPr>
        <xdr:cNvPr id="593" name="n_4mainValue【庁舎】&#10;有形固定資産減価償却率">
          <a:extLst>
            <a:ext uri="{FF2B5EF4-FFF2-40B4-BE49-F238E27FC236}">
              <a16:creationId xmlns:a16="http://schemas.microsoft.com/office/drawing/2014/main" xmlns="" id="{00000000-0008-0000-0200-000051020000}"/>
            </a:ext>
          </a:extLst>
        </xdr:cNvPr>
        <xdr:cNvSpPr txBox="1"/>
      </xdr:nvSpPr>
      <xdr:spPr>
        <a:xfrm>
          <a:off x="12611744" y="1863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4" name="正方形/長方形 593">
          <a:extLst>
            <a:ext uri="{FF2B5EF4-FFF2-40B4-BE49-F238E27FC236}">
              <a16:creationId xmlns:a16="http://schemas.microsoft.com/office/drawing/2014/main" xmlns="" id="{00000000-0008-0000-0200-000052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5" name="正方形/長方形 594">
          <a:extLst>
            <a:ext uri="{FF2B5EF4-FFF2-40B4-BE49-F238E27FC236}">
              <a16:creationId xmlns:a16="http://schemas.microsoft.com/office/drawing/2014/main" xmlns="" id="{00000000-0008-0000-0200-000053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6" name="正方形/長方形 595">
          <a:extLst>
            <a:ext uri="{FF2B5EF4-FFF2-40B4-BE49-F238E27FC236}">
              <a16:creationId xmlns:a16="http://schemas.microsoft.com/office/drawing/2014/main" xmlns="" id="{00000000-0008-0000-0200-000054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7" name="正方形/長方形 596">
          <a:extLst>
            <a:ext uri="{FF2B5EF4-FFF2-40B4-BE49-F238E27FC236}">
              <a16:creationId xmlns:a16="http://schemas.microsoft.com/office/drawing/2014/main" xmlns="" id="{00000000-0008-0000-0200-000055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8" name="正方形/長方形 597">
          <a:extLst>
            <a:ext uri="{FF2B5EF4-FFF2-40B4-BE49-F238E27FC236}">
              <a16:creationId xmlns:a16="http://schemas.microsoft.com/office/drawing/2014/main" xmlns="" id="{00000000-0008-0000-0200-000056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9" name="正方形/長方形 598">
          <a:extLst>
            <a:ext uri="{FF2B5EF4-FFF2-40B4-BE49-F238E27FC236}">
              <a16:creationId xmlns:a16="http://schemas.microsoft.com/office/drawing/2014/main" xmlns="" id="{00000000-0008-0000-0200-000057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0" name="正方形/長方形 599">
          <a:extLst>
            <a:ext uri="{FF2B5EF4-FFF2-40B4-BE49-F238E27FC236}">
              <a16:creationId xmlns:a16="http://schemas.microsoft.com/office/drawing/2014/main" xmlns="" id="{00000000-0008-0000-0200-000058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1" name="正方形/長方形 600">
          <a:extLst>
            <a:ext uri="{FF2B5EF4-FFF2-40B4-BE49-F238E27FC236}">
              <a16:creationId xmlns:a16="http://schemas.microsoft.com/office/drawing/2014/main" xmlns="" id="{00000000-0008-0000-0200-000059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2" name="テキスト ボックス 601">
          <a:extLst>
            <a:ext uri="{FF2B5EF4-FFF2-40B4-BE49-F238E27FC236}">
              <a16:creationId xmlns:a16="http://schemas.microsoft.com/office/drawing/2014/main" xmlns="" id="{00000000-0008-0000-0200-00005A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3" name="直線コネクタ 602">
          <a:extLst>
            <a:ext uri="{FF2B5EF4-FFF2-40B4-BE49-F238E27FC236}">
              <a16:creationId xmlns:a16="http://schemas.microsoft.com/office/drawing/2014/main" xmlns="" id="{00000000-0008-0000-0200-00005B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04" name="テキスト ボックス 603">
          <a:extLst>
            <a:ext uri="{FF2B5EF4-FFF2-40B4-BE49-F238E27FC236}">
              <a16:creationId xmlns:a16="http://schemas.microsoft.com/office/drawing/2014/main" xmlns="" id="{00000000-0008-0000-0200-00005C02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605" name="直線コネクタ 604">
          <a:extLst>
            <a:ext uri="{FF2B5EF4-FFF2-40B4-BE49-F238E27FC236}">
              <a16:creationId xmlns:a16="http://schemas.microsoft.com/office/drawing/2014/main" xmlns="" id="{00000000-0008-0000-0200-00005D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6" name="テキスト ボックス 605">
          <a:extLst>
            <a:ext uri="{FF2B5EF4-FFF2-40B4-BE49-F238E27FC236}">
              <a16:creationId xmlns:a16="http://schemas.microsoft.com/office/drawing/2014/main" xmlns="" id="{00000000-0008-0000-0200-00005E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7" name="直線コネクタ 606">
          <a:extLst>
            <a:ext uri="{FF2B5EF4-FFF2-40B4-BE49-F238E27FC236}">
              <a16:creationId xmlns:a16="http://schemas.microsoft.com/office/drawing/2014/main" xmlns="" id="{00000000-0008-0000-0200-00005F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8" name="テキスト ボックス 607">
          <a:extLst>
            <a:ext uri="{FF2B5EF4-FFF2-40B4-BE49-F238E27FC236}">
              <a16:creationId xmlns:a16="http://schemas.microsoft.com/office/drawing/2014/main" xmlns="" id="{00000000-0008-0000-0200-000060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9" name="直線コネクタ 608">
          <a:extLst>
            <a:ext uri="{FF2B5EF4-FFF2-40B4-BE49-F238E27FC236}">
              <a16:creationId xmlns:a16="http://schemas.microsoft.com/office/drawing/2014/main" xmlns="" id="{00000000-0008-0000-0200-000061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0" name="テキスト ボックス 609">
          <a:extLst>
            <a:ext uri="{FF2B5EF4-FFF2-40B4-BE49-F238E27FC236}">
              <a16:creationId xmlns:a16="http://schemas.microsoft.com/office/drawing/2014/main" xmlns="" id="{00000000-0008-0000-0200-000062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1" name="直線コネクタ 610">
          <a:extLst>
            <a:ext uri="{FF2B5EF4-FFF2-40B4-BE49-F238E27FC236}">
              <a16:creationId xmlns:a16="http://schemas.microsoft.com/office/drawing/2014/main" xmlns="" id="{00000000-0008-0000-0200-000063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2" name="テキスト ボックス 611">
          <a:extLst>
            <a:ext uri="{FF2B5EF4-FFF2-40B4-BE49-F238E27FC236}">
              <a16:creationId xmlns:a16="http://schemas.microsoft.com/office/drawing/2014/main" xmlns="" id="{00000000-0008-0000-0200-000064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3" name="直線コネクタ 612">
          <a:extLst>
            <a:ext uri="{FF2B5EF4-FFF2-40B4-BE49-F238E27FC236}">
              <a16:creationId xmlns:a16="http://schemas.microsoft.com/office/drawing/2014/main" xmlns="" id="{00000000-0008-0000-0200-000065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4" name="テキスト ボックス 613">
          <a:extLst>
            <a:ext uri="{FF2B5EF4-FFF2-40B4-BE49-F238E27FC236}">
              <a16:creationId xmlns:a16="http://schemas.microsoft.com/office/drawing/2014/main" xmlns="" id="{00000000-0008-0000-0200-000066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5" name="直線コネクタ 614">
          <a:extLst>
            <a:ext uri="{FF2B5EF4-FFF2-40B4-BE49-F238E27FC236}">
              <a16:creationId xmlns:a16="http://schemas.microsoft.com/office/drawing/2014/main" xmlns="" id="{00000000-0008-0000-0200-000067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6" name="テキスト ボックス 615">
          <a:extLst>
            <a:ext uri="{FF2B5EF4-FFF2-40B4-BE49-F238E27FC236}">
              <a16:creationId xmlns:a16="http://schemas.microsoft.com/office/drawing/2014/main" xmlns="" id="{00000000-0008-0000-0200-000068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7" name="【庁舎】&#10;一人当たり面積グラフ枠">
          <a:extLst>
            <a:ext uri="{FF2B5EF4-FFF2-40B4-BE49-F238E27FC236}">
              <a16:creationId xmlns:a16="http://schemas.microsoft.com/office/drawing/2014/main" xmlns="" id="{00000000-0008-0000-0200-000069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618" name="直線コネクタ 617">
          <a:extLst>
            <a:ext uri="{FF2B5EF4-FFF2-40B4-BE49-F238E27FC236}">
              <a16:creationId xmlns:a16="http://schemas.microsoft.com/office/drawing/2014/main" xmlns="" id="{00000000-0008-0000-0200-00006A020000}"/>
            </a:ext>
          </a:extLst>
        </xdr:cNvPr>
        <xdr:cNvCxnSpPr/>
      </xdr:nvCxnSpPr>
      <xdr:spPr>
        <a:xfrm flipV="1">
          <a:off x="22160864" y="1728470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619" name="【庁舎】&#10;一人当たり面積最小値テキスト">
          <a:extLst>
            <a:ext uri="{FF2B5EF4-FFF2-40B4-BE49-F238E27FC236}">
              <a16:creationId xmlns:a16="http://schemas.microsoft.com/office/drawing/2014/main" xmlns="" id="{00000000-0008-0000-0200-00006B020000}"/>
            </a:ext>
          </a:extLst>
        </xdr:cNvPr>
        <xdr:cNvSpPr txBox="1"/>
      </xdr:nvSpPr>
      <xdr:spPr>
        <a:xfrm>
          <a:off x="22199600" y="187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620" name="直線コネクタ 619">
          <a:extLst>
            <a:ext uri="{FF2B5EF4-FFF2-40B4-BE49-F238E27FC236}">
              <a16:creationId xmlns:a16="http://schemas.microsoft.com/office/drawing/2014/main" xmlns="" id="{00000000-0008-0000-0200-00006C020000}"/>
            </a:ext>
          </a:extLst>
        </xdr:cNvPr>
        <xdr:cNvCxnSpPr/>
      </xdr:nvCxnSpPr>
      <xdr:spPr>
        <a:xfrm>
          <a:off x="22072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621" name="【庁舎】&#10;一人当たり面積最大値テキスト">
          <a:extLst>
            <a:ext uri="{FF2B5EF4-FFF2-40B4-BE49-F238E27FC236}">
              <a16:creationId xmlns:a16="http://schemas.microsoft.com/office/drawing/2014/main" xmlns="" id="{00000000-0008-0000-0200-00006D020000}"/>
            </a:ext>
          </a:extLst>
        </xdr:cNvPr>
        <xdr:cNvSpPr txBox="1"/>
      </xdr:nvSpPr>
      <xdr:spPr>
        <a:xfrm>
          <a:off x="22199600"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622" name="直線コネクタ 621">
          <a:extLst>
            <a:ext uri="{FF2B5EF4-FFF2-40B4-BE49-F238E27FC236}">
              <a16:creationId xmlns:a16="http://schemas.microsoft.com/office/drawing/2014/main" xmlns="" id="{00000000-0008-0000-0200-00006E020000}"/>
            </a:ext>
          </a:extLst>
        </xdr:cNvPr>
        <xdr:cNvCxnSpPr/>
      </xdr:nvCxnSpPr>
      <xdr:spPr>
        <a:xfrm>
          <a:off x="22072600" y="1728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74947</xdr:rowOff>
    </xdr:from>
    <xdr:ext cx="469744" cy="259045"/>
    <xdr:sp macro="" textlink="">
      <xdr:nvSpPr>
        <xdr:cNvPr id="623" name="【庁舎】&#10;一人当たり面積平均値テキスト">
          <a:extLst>
            <a:ext uri="{FF2B5EF4-FFF2-40B4-BE49-F238E27FC236}">
              <a16:creationId xmlns:a16="http://schemas.microsoft.com/office/drawing/2014/main" xmlns="" id="{00000000-0008-0000-0200-00006F020000}"/>
            </a:ext>
          </a:extLst>
        </xdr:cNvPr>
        <xdr:cNvSpPr txBox="1"/>
      </xdr:nvSpPr>
      <xdr:spPr>
        <a:xfrm>
          <a:off x="22199600" y="18077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624" name="フローチャート: 判断 623">
          <a:extLst>
            <a:ext uri="{FF2B5EF4-FFF2-40B4-BE49-F238E27FC236}">
              <a16:creationId xmlns:a16="http://schemas.microsoft.com/office/drawing/2014/main" xmlns="" id="{00000000-0008-0000-0200-000070020000}"/>
            </a:ext>
          </a:extLst>
        </xdr:cNvPr>
        <xdr:cNvSpPr/>
      </xdr:nvSpPr>
      <xdr:spPr>
        <a:xfrm>
          <a:off x="221107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625" name="フローチャート: 判断 624">
          <a:extLst>
            <a:ext uri="{FF2B5EF4-FFF2-40B4-BE49-F238E27FC236}">
              <a16:creationId xmlns:a16="http://schemas.microsoft.com/office/drawing/2014/main" xmlns="" id="{00000000-0008-0000-0200-000071020000}"/>
            </a:ext>
          </a:extLst>
        </xdr:cNvPr>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626" name="フローチャート: 判断 625">
          <a:extLst>
            <a:ext uri="{FF2B5EF4-FFF2-40B4-BE49-F238E27FC236}">
              <a16:creationId xmlns:a16="http://schemas.microsoft.com/office/drawing/2014/main" xmlns="" id="{00000000-0008-0000-0200-000072020000}"/>
            </a:ext>
          </a:extLst>
        </xdr:cNvPr>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114300</xdr:rowOff>
    </xdr:from>
    <xdr:to>
      <xdr:col>102</xdr:col>
      <xdr:colOff>165100</xdr:colOff>
      <xdr:row>107</xdr:row>
      <xdr:rowOff>44450</xdr:rowOff>
    </xdr:to>
    <xdr:sp macro="" textlink="">
      <xdr:nvSpPr>
        <xdr:cNvPr id="627" name="フローチャート: 判断 626">
          <a:extLst>
            <a:ext uri="{FF2B5EF4-FFF2-40B4-BE49-F238E27FC236}">
              <a16:creationId xmlns:a16="http://schemas.microsoft.com/office/drawing/2014/main" xmlns="" id="{00000000-0008-0000-0200-000073020000}"/>
            </a:ext>
          </a:extLst>
        </xdr:cNvPr>
        <xdr:cNvSpPr/>
      </xdr:nvSpPr>
      <xdr:spPr>
        <a:xfrm>
          <a:off x="19494500" y="1828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1270</xdr:rowOff>
    </xdr:from>
    <xdr:to>
      <xdr:col>98</xdr:col>
      <xdr:colOff>38100</xdr:colOff>
      <xdr:row>107</xdr:row>
      <xdr:rowOff>102870</xdr:rowOff>
    </xdr:to>
    <xdr:sp macro="" textlink="">
      <xdr:nvSpPr>
        <xdr:cNvPr id="628" name="フローチャート: 判断 627">
          <a:extLst>
            <a:ext uri="{FF2B5EF4-FFF2-40B4-BE49-F238E27FC236}">
              <a16:creationId xmlns:a16="http://schemas.microsoft.com/office/drawing/2014/main" xmlns="" id="{00000000-0008-0000-0200-000074020000}"/>
            </a:ext>
          </a:extLst>
        </xdr:cNvPr>
        <xdr:cNvSpPr/>
      </xdr:nvSpPr>
      <xdr:spPr>
        <a:xfrm>
          <a:off x="18605500" y="1834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9" name="テキスト ボックス 628">
          <a:extLst>
            <a:ext uri="{FF2B5EF4-FFF2-40B4-BE49-F238E27FC236}">
              <a16:creationId xmlns:a16="http://schemas.microsoft.com/office/drawing/2014/main" xmlns="" id="{00000000-0008-0000-0200-000075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xmlns="" id="{00000000-0008-0000-0200-000076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xmlns="" id="{00000000-0008-0000-0200-000077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xmlns="" id="{00000000-0008-0000-0200-000078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xmlns="" id="{00000000-0008-0000-0200-000079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99061</xdr:rowOff>
    </xdr:from>
    <xdr:to>
      <xdr:col>116</xdr:col>
      <xdr:colOff>114300</xdr:colOff>
      <xdr:row>108</xdr:row>
      <xdr:rowOff>29211</xdr:rowOff>
    </xdr:to>
    <xdr:sp macro="" textlink="">
      <xdr:nvSpPr>
        <xdr:cNvPr id="634" name="楕円 633">
          <a:extLst>
            <a:ext uri="{FF2B5EF4-FFF2-40B4-BE49-F238E27FC236}">
              <a16:creationId xmlns:a16="http://schemas.microsoft.com/office/drawing/2014/main" xmlns="" id="{00000000-0008-0000-0200-00007A020000}"/>
            </a:ext>
          </a:extLst>
        </xdr:cNvPr>
        <xdr:cNvSpPr/>
      </xdr:nvSpPr>
      <xdr:spPr>
        <a:xfrm>
          <a:off x="22110700" y="1844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77488</xdr:rowOff>
    </xdr:from>
    <xdr:ext cx="469744" cy="259045"/>
    <xdr:sp macro="" textlink="">
      <xdr:nvSpPr>
        <xdr:cNvPr id="635" name="【庁舎】&#10;一人当たり面積該当値テキスト">
          <a:extLst>
            <a:ext uri="{FF2B5EF4-FFF2-40B4-BE49-F238E27FC236}">
              <a16:creationId xmlns:a16="http://schemas.microsoft.com/office/drawing/2014/main" xmlns="" id="{00000000-0008-0000-0200-00007B020000}"/>
            </a:ext>
          </a:extLst>
        </xdr:cNvPr>
        <xdr:cNvSpPr txBox="1"/>
      </xdr:nvSpPr>
      <xdr:spPr>
        <a:xfrm>
          <a:off x="22199600" y="1842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99061</xdr:rowOff>
    </xdr:from>
    <xdr:to>
      <xdr:col>112</xdr:col>
      <xdr:colOff>38100</xdr:colOff>
      <xdr:row>108</xdr:row>
      <xdr:rowOff>29211</xdr:rowOff>
    </xdr:to>
    <xdr:sp macro="" textlink="">
      <xdr:nvSpPr>
        <xdr:cNvPr id="636" name="楕円 635">
          <a:extLst>
            <a:ext uri="{FF2B5EF4-FFF2-40B4-BE49-F238E27FC236}">
              <a16:creationId xmlns:a16="http://schemas.microsoft.com/office/drawing/2014/main" xmlns="" id="{00000000-0008-0000-0200-00007C020000}"/>
            </a:ext>
          </a:extLst>
        </xdr:cNvPr>
        <xdr:cNvSpPr/>
      </xdr:nvSpPr>
      <xdr:spPr>
        <a:xfrm>
          <a:off x="21272500" y="1844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149861</xdr:rowOff>
    </xdr:from>
    <xdr:to>
      <xdr:col>116</xdr:col>
      <xdr:colOff>63500</xdr:colOff>
      <xdr:row>107</xdr:row>
      <xdr:rowOff>149861</xdr:rowOff>
    </xdr:to>
    <xdr:cxnSp macro="">
      <xdr:nvCxnSpPr>
        <xdr:cNvPr id="637" name="直線コネクタ 636">
          <a:extLst>
            <a:ext uri="{FF2B5EF4-FFF2-40B4-BE49-F238E27FC236}">
              <a16:creationId xmlns:a16="http://schemas.microsoft.com/office/drawing/2014/main" xmlns="" id="{00000000-0008-0000-0200-00007D020000}"/>
            </a:ext>
          </a:extLst>
        </xdr:cNvPr>
        <xdr:cNvCxnSpPr/>
      </xdr:nvCxnSpPr>
      <xdr:spPr>
        <a:xfrm>
          <a:off x="21323300" y="184950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91439</xdr:rowOff>
    </xdr:from>
    <xdr:to>
      <xdr:col>107</xdr:col>
      <xdr:colOff>101600</xdr:colOff>
      <xdr:row>108</xdr:row>
      <xdr:rowOff>21589</xdr:rowOff>
    </xdr:to>
    <xdr:sp macro="" textlink="">
      <xdr:nvSpPr>
        <xdr:cNvPr id="638" name="楕円 637">
          <a:extLst>
            <a:ext uri="{FF2B5EF4-FFF2-40B4-BE49-F238E27FC236}">
              <a16:creationId xmlns:a16="http://schemas.microsoft.com/office/drawing/2014/main" xmlns="" id="{00000000-0008-0000-0200-00007E020000}"/>
            </a:ext>
          </a:extLst>
        </xdr:cNvPr>
        <xdr:cNvSpPr/>
      </xdr:nvSpPr>
      <xdr:spPr>
        <a:xfrm>
          <a:off x="20383500" y="1843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142239</xdr:rowOff>
    </xdr:from>
    <xdr:to>
      <xdr:col>111</xdr:col>
      <xdr:colOff>177800</xdr:colOff>
      <xdr:row>107</xdr:row>
      <xdr:rowOff>149861</xdr:rowOff>
    </xdr:to>
    <xdr:cxnSp macro="">
      <xdr:nvCxnSpPr>
        <xdr:cNvPr id="639" name="直線コネクタ 638">
          <a:extLst>
            <a:ext uri="{FF2B5EF4-FFF2-40B4-BE49-F238E27FC236}">
              <a16:creationId xmlns:a16="http://schemas.microsoft.com/office/drawing/2014/main" xmlns="" id="{00000000-0008-0000-0200-00007F020000}"/>
            </a:ext>
          </a:extLst>
        </xdr:cNvPr>
        <xdr:cNvCxnSpPr/>
      </xdr:nvCxnSpPr>
      <xdr:spPr>
        <a:xfrm>
          <a:off x="20434300" y="184873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90170</xdr:rowOff>
    </xdr:from>
    <xdr:to>
      <xdr:col>102</xdr:col>
      <xdr:colOff>165100</xdr:colOff>
      <xdr:row>108</xdr:row>
      <xdr:rowOff>20320</xdr:rowOff>
    </xdr:to>
    <xdr:sp macro="" textlink="">
      <xdr:nvSpPr>
        <xdr:cNvPr id="640" name="楕円 639">
          <a:extLst>
            <a:ext uri="{FF2B5EF4-FFF2-40B4-BE49-F238E27FC236}">
              <a16:creationId xmlns:a16="http://schemas.microsoft.com/office/drawing/2014/main" xmlns="" id="{00000000-0008-0000-0200-000080020000}"/>
            </a:ext>
          </a:extLst>
        </xdr:cNvPr>
        <xdr:cNvSpPr/>
      </xdr:nvSpPr>
      <xdr:spPr>
        <a:xfrm>
          <a:off x="194945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140970</xdr:rowOff>
    </xdr:from>
    <xdr:to>
      <xdr:col>107</xdr:col>
      <xdr:colOff>50800</xdr:colOff>
      <xdr:row>107</xdr:row>
      <xdr:rowOff>142239</xdr:rowOff>
    </xdr:to>
    <xdr:cxnSp macro="">
      <xdr:nvCxnSpPr>
        <xdr:cNvPr id="641" name="直線コネクタ 640">
          <a:extLst>
            <a:ext uri="{FF2B5EF4-FFF2-40B4-BE49-F238E27FC236}">
              <a16:creationId xmlns:a16="http://schemas.microsoft.com/office/drawing/2014/main" xmlns="" id="{00000000-0008-0000-0200-000081020000}"/>
            </a:ext>
          </a:extLst>
        </xdr:cNvPr>
        <xdr:cNvCxnSpPr/>
      </xdr:nvCxnSpPr>
      <xdr:spPr>
        <a:xfrm>
          <a:off x="19545300" y="1848612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83820</xdr:rowOff>
    </xdr:from>
    <xdr:to>
      <xdr:col>98</xdr:col>
      <xdr:colOff>38100</xdr:colOff>
      <xdr:row>108</xdr:row>
      <xdr:rowOff>13970</xdr:rowOff>
    </xdr:to>
    <xdr:sp macro="" textlink="">
      <xdr:nvSpPr>
        <xdr:cNvPr id="642" name="楕円 641">
          <a:extLst>
            <a:ext uri="{FF2B5EF4-FFF2-40B4-BE49-F238E27FC236}">
              <a16:creationId xmlns:a16="http://schemas.microsoft.com/office/drawing/2014/main" xmlns="" id="{00000000-0008-0000-0200-000082020000}"/>
            </a:ext>
          </a:extLst>
        </xdr:cNvPr>
        <xdr:cNvSpPr/>
      </xdr:nvSpPr>
      <xdr:spPr>
        <a:xfrm>
          <a:off x="18605500" y="1842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134620</xdr:rowOff>
    </xdr:from>
    <xdr:to>
      <xdr:col>102</xdr:col>
      <xdr:colOff>114300</xdr:colOff>
      <xdr:row>107</xdr:row>
      <xdr:rowOff>140970</xdr:rowOff>
    </xdr:to>
    <xdr:cxnSp macro="">
      <xdr:nvCxnSpPr>
        <xdr:cNvPr id="643" name="直線コネクタ 642">
          <a:extLst>
            <a:ext uri="{FF2B5EF4-FFF2-40B4-BE49-F238E27FC236}">
              <a16:creationId xmlns:a16="http://schemas.microsoft.com/office/drawing/2014/main" xmlns="" id="{00000000-0008-0000-0200-000083020000}"/>
            </a:ext>
          </a:extLst>
        </xdr:cNvPr>
        <xdr:cNvCxnSpPr/>
      </xdr:nvCxnSpPr>
      <xdr:spPr>
        <a:xfrm>
          <a:off x="18656300" y="1847977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24147</xdr:rowOff>
    </xdr:from>
    <xdr:ext cx="469744" cy="259045"/>
    <xdr:sp macro="" textlink="">
      <xdr:nvSpPr>
        <xdr:cNvPr id="644" name="n_1aveValue【庁舎】&#10;一人当たり面積">
          <a:extLst>
            <a:ext uri="{FF2B5EF4-FFF2-40B4-BE49-F238E27FC236}">
              <a16:creationId xmlns:a16="http://schemas.microsoft.com/office/drawing/2014/main" xmlns="" id="{00000000-0008-0000-0200-000084020000}"/>
            </a:ext>
          </a:extLst>
        </xdr:cNvPr>
        <xdr:cNvSpPr txBox="1"/>
      </xdr:nvSpPr>
      <xdr:spPr>
        <a:xfrm>
          <a:off x="21075727" y="1802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43197</xdr:rowOff>
    </xdr:from>
    <xdr:ext cx="469744" cy="259045"/>
    <xdr:sp macro="" textlink="">
      <xdr:nvSpPr>
        <xdr:cNvPr id="645" name="n_2aveValue【庁舎】&#10;一人当たり面積">
          <a:extLst>
            <a:ext uri="{FF2B5EF4-FFF2-40B4-BE49-F238E27FC236}">
              <a16:creationId xmlns:a16="http://schemas.microsoft.com/office/drawing/2014/main" xmlns="" id="{00000000-0008-0000-0200-000085020000}"/>
            </a:ext>
          </a:extLst>
        </xdr:cNvPr>
        <xdr:cNvSpPr txBox="1"/>
      </xdr:nvSpPr>
      <xdr:spPr>
        <a:xfrm>
          <a:off x="20199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60977</xdr:rowOff>
    </xdr:from>
    <xdr:ext cx="469744" cy="259045"/>
    <xdr:sp macro="" textlink="">
      <xdr:nvSpPr>
        <xdr:cNvPr id="646" name="n_3aveValue【庁舎】&#10;一人当たり面積">
          <a:extLst>
            <a:ext uri="{FF2B5EF4-FFF2-40B4-BE49-F238E27FC236}">
              <a16:creationId xmlns:a16="http://schemas.microsoft.com/office/drawing/2014/main" xmlns="" id="{00000000-0008-0000-0200-000086020000}"/>
            </a:ext>
          </a:extLst>
        </xdr:cNvPr>
        <xdr:cNvSpPr txBox="1"/>
      </xdr:nvSpPr>
      <xdr:spPr>
        <a:xfrm>
          <a:off x="19310427"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119397</xdr:rowOff>
    </xdr:from>
    <xdr:ext cx="469744" cy="259045"/>
    <xdr:sp macro="" textlink="">
      <xdr:nvSpPr>
        <xdr:cNvPr id="647" name="n_4aveValue【庁舎】&#10;一人当たり面積">
          <a:extLst>
            <a:ext uri="{FF2B5EF4-FFF2-40B4-BE49-F238E27FC236}">
              <a16:creationId xmlns:a16="http://schemas.microsoft.com/office/drawing/2014/main" xmlns="" id="{00000000-0008-0000-0200-000087020000}"/>
            </a:ext>
          </a:extLst>
        </xdr:cNvPr>
        <xdr:cNvSpPr txBox="1"/>
      </xdr:nvSpPr>
      <xdr:spPr>
        <a:xfrm>
          <a:off x="18421427" y="181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20338</xdr:rowOff>
    </xdr:from>
    <xdr:ext cx="469744" cy="259045"/>
    <xdr:sp macro="" textlink="">
      <xdr:nvSpPr>
        <xdr:cNvPr id="648" name="n_1mainValue【庁舎】&#10;一人当たり面積">
          <a:extLst>
            <a:ext uri="{FF2B5EF4-FFF2-40B4-BE49-F238E27FC236}">
              <a16:creationId xmlns:a16="http://schemas.microsoft.com/office/drawing/2014/main" xmlns="" id="{00000000-0008-0000-0200-000088020000}"/>
            </a:ext>
          </a:extLst>
        </xdr:cNvPr>
        <xdr:cNvSpPr txBox="1"/>
      </xdr:nvSpPr>
      <xdr:spPr>
        <a:xfrm>
          <a:off x="21075727" y="1853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12716</xdr:rowOff>
    </xdr:from>
    <xdr:ext cx="469744" cy="259045"/>
    <xdr:sp macro="" textlink="">
      <xdr:nvSpPr>
        <xdr:cNvPr id="649" name="n_2mainValue【庁舎】&#10;一人当たり面積">
          <a:extLst>
            <a:ext uri="{FF2B5EF4-FFF2-40B4-BE49-F238E27FC236}">
              <a16:creationId xmlns:a16="http://schemas.microsoft.com/office/drawing/2014/main" xmlns="" id="{00000000-0008-0000-0200-000089020000}"/>
            </a:ext>
          </a:extLst>
        </xdr:cNvPr>
        <xdr:cNvSpPr txBox="1"/>
      </xdr:nvSpPr>
      <xdr:spPr>
        <a:xfrm>
          <a:off x="20199427" y="18529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11447</xdr:rowOff>
    </xdr:from>
    <xdr:ext cx="469744" cy="259045"/>
    <xdr:sp macro="" textlink="">
      <xdr:nvSpPr>
        <xdr:cNvPr id="650" name="n_3mainValue【庁舎】&#10;一人当たり面積">
          <a:extLst>
            <a:ext uri="{FF2B5EF4-FFF2-40B4-BE49-F238E27FC236}">
              <a16:creationId xmlns:a16="http://schemas.microsoft.com/office/drawing/2014/main" xmlns="" id="{00000000-0008-0000-0200-00008A020000}"/>
            </a:ext>
          </a:extLst>
        </xdr:cNvPr>
        <xdr:cNvSpPr txBox="1"/>
      </xdr:nvSpPr>
      <xdr:spPr>
        <a:xfrm>
          <a:off x="19310427"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5097</xdr:rowOff>
    </xdr:from>
    <xdr:ext cx="469744" cy="259045"/>
    <xdr:sp macro="" textlink="">
      <xdr:nvSpPr>
        <xdr:cNvPr id="651" name="n_4mainValue【庁舎】&#10;一人当たり面積">
          <a:extLst>
            <a:ext uri="{FF2B5EF4-FFF2-40B4-BE49-F238E27FC236}">
              <a16:creationId xmlns:a16="http://schemas.microsoft.com/office/drawing/2014/main" xmlns="" id="{00000000-0008-0000-0200-00008B020000}"/>
            </a:ext>
          </a:extLst>
        </xdr:cNvPr>
        <xdr:cNvSpPr txBox="1"/>
      </xdr:nvSpPr>
      <xdr:spPr>
        <a:xfrm>
          <a:off x="18421427" y="1852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2" name="正方形/長方形 651">
          <a:extLst>
            <a:ext uri="{FF2B5EF4-FFF2-40B4-BE49-F238E27FC236}">
              <a16:creationId xmlns:a16="http://schemas.microsoft.com/office/drawing/2014/main" xmlns="" id="{00000000-0008-0000-0200-00008C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3" name="正方形/長方形 652">
          <a:extLst>
            <a:ext uri="{FF2B5EF4-FFF2-40B4-BE49-F238E27FC236}">
              <a16:creationId xmlns:a16="http://schemas.microsoft.com/office/drawing/2014/main" xmlns="" id="{00000000-0008-0000-0200-00008D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4" name="テキスト ボックス 653">
          <a:extLst>
            <a:ext uri="{FF2B5EF4-FFF2-40B4-BE49-F238E27FC236}">
              <a16:creationId xmlns:a16="http://schemas.microsoft.com/office/drawing/2014/main" xmlns="" id="{00000000-0008-0000-0200-00008E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体育館やプールは老朽化が進んでいるが、なかなか改修の目途が立たず、減価償却率は年々上がってきている。庁舎についても、令和元年で耐用年数が経過しており、資金計画を立てた上で、建て替えを検討する段階にきている。公共施設全般において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年度に公共施設等整備保全基金を設置し、毎年積み立てを行っており、充当可能財源の確保を行いながら適切な改修を行っていく。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9,330
9,034
37.44
6,899,579
6,310,944
584,330
3,492,206
4,319,348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年度と比較し、</a:t>
          </a:r>
          <a:r>
            <a:rPr kumimoji="1" lang="en-US" altLang="ja-JP" sz="1100">
              <a:solidFill>
                <a:schemeClr val="dk1"/>
              </a:solidFill>
              <a:effectLst/>
              <a:latin typeface="+mn-lt"/>
              <a:ea typeface="+mn-ea"/>
              <a:cs typeface="+mn-cs"/>
            </a:rPr>
            <a:t>0.03</a:t>
          </a:r>
          <a:r>
            <a:rPr kumimoji="1" lang="ja-JP" altLang="ja-JP" sz="1100">
              <a:solidFill>
                <a:schemeClr val="dk1"/>
              </a:solidFill>
              <a:effectLst/>
              <a:latin typeface="+mn-lt"/>
              <a:ea typeface="+mn-ea"/>
              <a:cs typeface="+mn-cs"/>
            </a:rPr>
            <a:t>ポイント減少したが、類似団体平均と比較して</a:t>
          </a:r>
          <a:r>
            <a:rPr kumimoji="1" lang="en-US" altLang="ja-JP" sz="1100">
              <a:solidFill>
                <a:schemeClr val="dk1"/>
              </a:solidFill>
              <a:effectLst/>
              <a:latin typeface="+mn-lt"/>
              <a:ea typeface="+mn-ea"/>
              <a:cs typeface="+mn-cs"/>
            </a:rPr>
            <a:t>0.39</a:t>
          </a:r>
          <a:r>
            <a:rPr kumimoji="1" lang="ja-JP" altLang="ja-JP" sz="1100">
              <a:solidFill>
                <a:schemeClr val="dk1"/>
              </a:solidFill>
              <a:effectLst/>
              <a:latin typeface="+mn-lt"/>
              <a:ea typeface="+mn-ea"/>
              <a:cs typeface="+mn-cs"/>
            </a:rPr>
            <a:t>ポイント上回っている。財政力指数が高い要因としては、基準財政収入額が比較的高く、特に町税に関しては福岡都市圏に位置しているため類似団体と比較すると収入の割合が高くなっている。令和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年度の現年分町税徴収率は</a:t>
          </a:r>
          <a:r>
            <a:rPr kumimoji="1" lang="en-US" altLang="ja-JP" sz="1100">
              <a:solidFill>
                <a:schemeClr val="dk1"/>
              </a:solidFill>
              <a:effectLst/>
              <a:latin typeface="+mn-lt"/>
              <a:ea typeface="+mn-ea"/>
              <a:cs typeface="+mn-cs"/>
            </a:rPr>
            <a:t>99.5%</a:t>
          </a:r>
          <a:r>
            <a:rPr kumimoji="1" lang="ja-JP" altLang="ja-JP" sz="1100">
              <a:solidFill>
                <a:schemeClr val="dk1"/>
              </a:solidFill>
              <a:effectLst/>
              <a:latin typeface="+mn-lt"/>
              <a:ea typeface="+mn-ea"/>
              <a:cs typeface="+mn-cs"/>
            </a:rPr>
            <a:t>、合計分の町税徴収率は</a:t>
          </a:r>
          <a:r>
            <a:rPr kumimoji="1" lang="en-US" altLang="ja-JP" sz="1100">
              <a:solidFill>
                <a:schemeClr val="dk1"/>
              </a:solidFill>
              <a:effectLst/>
              <a:latin typeface="+mn-lt"/>
              <a:ea typeface="+mn-ea"/>
              <a:cs typeface="+mn-cs"/>
            </a:rPr>
            <a:t>99.2%</a:t>
          </a:r>
          <a:r>
            <a:rPr kumimoji="1" lang="ja-JP" altLang="ja-JP" sz="1100">
              <a:solidFill>
                <a:schemeClr val="dk1"/>
              </a:solidFill>
              <a:effectLst/>
              <a:latin typeface="+mn-lt"/>
              <a:ea typeface="+mn-ea"/>
              <a:cs typeface="+mn-cs"/>
            </a:rPr>
            <a:t>となっており、物価高騰の影響もありながら、前年度と同様の水準を維持している。今後も徴収部門の強化、育成を図り、徴収率の低下を防ぐとともに自主財源の確保に努めていく。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xmlns=""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xmlns="" id="{00000000-0008-0000-0300-00003F000000}"/>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xmlns=""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xmlns=""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43745</xdr:rowOff>
    </xdr:from>
    <xdr:to>
      <xdr:col>23</xdr:col>
      <xdr:colOff>133350</xdr:colOff>
      <xdr:row>39</xdr:row>
      <xdr:rowOff>83961</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114800" y="673029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69" name="財政力平均値テキスト">
          <a:extLst>
            <a:ext uri="{FF2B5EF4-FFF2-40B4-BE49-F238E27FC236}">
              <a16:creationId xmlns:a16="http://schemas.microsoft.com/office/drawing/2014/main" xmlns="" id="{00000000-0008-0000-0300-000045000000}"/>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xmlns=""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161572</xdr:rowOff>
    </xdr:from>
    <xdr:to>
      <xdr:col>19</xdr:col>
      <xdr:colOff>133350</xdr:colOff>
      <xdr:row>39</xdr:row>
      <xdr:rowOff>43745</xdr:rowOff>
    </xdr:to>
    <xdr:cxnSp macro="">
      <xdr:nvCxnSpPr>
        <xdr:cNvPr id="71" name="直線コネクタ 70">
          <a:extLst>
            <a:ext uri="{FF2B5EF4-FFF2-40B4-BE49-F238E27FC236}">
              <a16:creationId xmlns:a16="http://schemas.microsoft.com/office/drawing/2014/main" xmlns="" id="{00000000-0008-0000-0300-000047000000}"/>
            </a:ext>
          </a:extLst>
        </xdr:cNvPr>
        <xdr:cNvCxnSpPr/>
      </xdr:nvCxnSpPr>
      <xdr:spPr>
        <a:xfrm>
          <a:off x="3225800" y="667667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xmlns="" id="{00000000-0008-0000-0300-000048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73" name="テキスト ボックス 72">
          <a:extLst>
            <a:ext uri="{FF2B5EF4-FFF2-40B4-BE49-F238E27FC236}">
              <a16:creationId xmlns:a16="http://schemas.microsoft.com/office/drawing/2014/main" xmlns="" id="{00000000-0008-0000-0300-000049000000}"/>
            </a:ext>
          </a:extLst>
        </xdr:cNvPr>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107950</xdr:rowOff>
    </xdr:from>
    <xdr:to>
      <xdr:col>15</xdr:col>
      <xdr:colOff>82550</xdr:colOff>
      <xdr:row>38</xdr:row>
      <xdr:rowOff>161572</xdr:rowOff>
    </xdr:to>
    <xdr:cxnSp macro="">
      <xdr:nvCxnSpPr>
        <xdr:cNvPr id="74" name="直線コネクタ 73">
          <a:extLst>
            <a:ext uri="{FF2B5EF4-FFF2-40B4-BE49-F238E27FC236}">
              <a16:creationId xmlns:a16="http://schemas.microsoft.com/office/drawing/2014/main" xmlns="" id="{00000000-0008-0000-0300-00004A000000}"/>
            </a:ext>
          </a:extLst>
        </xdr:cNvPr>
        <xdr:cNvCxnSpPr/>
      </xdr:nvCxnSpPr>
      <xdr:spPr>
        <a:xfrm>
          <a:off x="2336800" y="662305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xmlns=""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6" name="テキスト ボックス 75">
          <a:extLst>
            <a:ext uri="{FF2B5EF4-FFF2-40B4-BE49-F238E27FC236}">
              <a16:creationId xmlns:a16="http://schemas.microsoft.com/office/drawing/2014/main" xmlns="" id="{00000000-0008-0000-0300-00004C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94545</xdr:rowOff>
    </xdr:from>
    <xdr:to>
      <xdr:col>11</xdr:col>
      <xdr:colOff>31750</xdr:colOff>
      <xdr:row>38</xdr:row>
      <xdr:rowOff>107950</xdr:rowOff>
    </xdr:to>
    <xdr:cxnSp macro="">
      <xdr:nvCxnSpPr>
        <xdr:cNvPr id="77" name="直線コネクタ 76">
          <a:extLst>
            <a:ext uri="{FF2B5EF4-FFF2-40B4-BE49-F238E27FC236}">
              <a16:creationId xmlns:a16="http://schemas.microsoft.com/office/drawing/2014/main" xmlns="" id="{00000000-0008-0000-0300-00004D000000}"/>
            </a:ext>
          </a:extLst>
        </xdr:cNvPr>
        <xdr:cNvCxnSpPr/>
      </xdr:nvCxnSpPr>
      <xdr:spPr>
        <a:xfrm>
          <a:off x="1447800" y="66096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8" name="フローチャート: 判断 77">
          <a:extLst>
            <a:ext uri="{FF2B5EF4-FFF2-40B4-BE49-F238E27FC236}">
              <a16:creationId xmlns:a16="http://schemas.microsoft.com/office/drawing/2014/main" xmlns="" id="{00000000-0008-0000-0300-00004E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74382</xdr:rowOff>
    </xdr:from>
    <xdr:ext cx="762000" cy="259045"/>
    <xdr:sp macro="" textlink="">
      <xdr:nvSpPr>
        <xdr:cNvPr id="79" name="テキスト ボックス 78">
          <a:extLst>
            <a:ext uri="{FF2B5EF4-FFF2-40B4-BE49-F238E27FC236}">
              <a16:creationId xmlns:a16="http://schemas.microsoft.com/office/drawing/2014/main" xmlns="" id="{00000000-0008-0000-0300-00004F000000}"/>
            </a:ext>
          </a:extLst>
        </xdr:cNvPr>
        <xdr:cNvSpPr txBox="1"/>
      </xdr:nvSpPr>
      <xdr:spPr>
        <a:xfrm>
          <a:off x="1955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xmlns=""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74382</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1066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33161</xdr:rowOff>
    </xdr:from>
    <xdr:to>
      <xdr:col>23</xdr:col>
      <xdr:colOff>184150</xdr:colOff>
      <xdr:row>39</xdr:row>
      <xdr:rowOff>134761</xdr:rowOff>
    </xdr:to>
    <xdr:sp macro="" textlink="">
      <xdr:nvSpPr>
        <xdr:cNvPr id="87" name="楕円 86">
          <a:extLst>
            <a:ext uri="{FF2B5EF4-FFF2-40B4-BE49-F238E27FC236}">
              <a16:creationId xmlns:a16="http://schemas.microsoft.com/office/drawing/2014/main" xmlns="" id="{00000000-0008-0000-0300-000057000000}"/>
            </a:ext>
          </a:extLst>
        </xdr:cNvPr>
        <xdr:cNvSpPr/>
      </xdr:nvSpPr>
      <xdr:spPr>
        <a:xfrm>
          <a:off x="49022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49688</xdr:rowOff>
    </xdr:from>
    <xdr:ext cx="762000" cy="259045"/>
    <xdr:sp macro="" textlink="">
      <xdr:nvSpPr>
        <xdr:cNvPr id="88" name="財政力該当値テキスト">
          <a:extLst>
            <a:ext uri="{FF2B5EF4-FFF2-40B4-BE49-F238E27FC236}">
              <a16:creationId xmlns:a16="http://schemas.microsoft.com/office/drawing/2014/main" xmlns="" id="{00000000-0008-0000-0300-000058000000}"/>
            </a:ext>
          </a:extLst>
        </xdr:cNvPr>
        <xdr:cNvSpPr txBox="1"/>
      </xdr:nvSpPr>
      <xdr:spPr>
        <a:xfrm>
          <a:off x="5041900" y="656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164395</xdr:rowOff>
    </xdr:from>
    <xdr:to>
      <xdr:col>19</xdr:col>
      <xdr:colOff>184150</xdr:colOff>
      <xdr:row>39</xdr:row>
      <xdr:rowOff>94545</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40640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104722</xdr:rowOff>
    </xdr:from>
    <xdr:ext cx="736600" cy="259045"/>
    <xdr:sp macro="" textlink="">
      <xdr:nvSpPr>
        <xdr:cNvPr id="90" name="テキスト ボックス 89">
          <a:extLst>
            <a:ext uri="{FF2B5EF4-FFF2-40B4-BE49-F238E27FC236}">
              <a16:creationId xmlns:a16="http://schemas.microsoft.com/office/drawing/2014/main" xmlns="" id="{00000000-0008-0000-0300-00005A000000}"/>
            </a:ext>
          </a:extLst>
        </xdr:cNvPr>
        <xdr:cNvSpPr txBox="1"/>
      </xdr:nvSpPr>
      <xdr:spPr>
        <a:xfrm>
          <a:off x="3733800" y="644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110772</xdr:rowOff>
    </xdr:from>
    <xdr:to>
      <xdr:col>15</xdr:col>
      <xdr:colOff>133350</xdr:colOff>
      <xdr:row>39</xdr:row>
      <xdr:rowOff>40922</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3175000" y="662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51099</xdr:rowOff>
    </xdr:from>
    <xdr:ext cx="7620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2844800" y="639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57150</xdr:rowOff>
    </xdr:from>
    <xdr:to>
      <xdr:col>11</xdr:col>
      <xdr:colOff>82550</xdr:colOff>
      <xdr:row>38</xdr:row>
      <xdr:rowOff>158750</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2286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168927</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1955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43745</xdr:rowOff>
    </xdr:from>
    <xdr:to>
      <xdr:col>7</xdr:col>
      <xdr:colOff>31750</xdr:colOff>
      <xdr:row>38</xdr:row>
      <xdr:rowOff>145345</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1397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155522</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066800" y="632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xmlns=""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xmlns=""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xmlns=""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年度と比較し</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している。一般財源となる歳入が</a:t>
          </a:r>
          <a:r>
            <a:rPr kumimoji="1" lang="ja-JP" altLang="en-US" sz="1100">
              <a:solidFill>
                <a:schemeClr val="dk1"/>
              </a:solidFill>
              <a:effectLst/>
              <a:latin typeface="+mn-lt"/>
              <a:ea typeface="+mn-ea"/>
              <a:cs typeface="+mn-cs"/>
            </a:rPr>
            <a:t>増加し</a:t>
          </a:r>
          <a:r>
            <a:rPr kumimoji="1" lang="ja-JP" altLang="ja-JP" sz="1100">
              <a:solidFill>
                <a:schemeClr val="dk1"/>
              </a:solidFill>
              <a:effectLst/>
              <a:latin typeface="+mn-lt"/>
              <a:ea typeface="+mn-ea"/>
              <a:cs typeface="+mn-cs"/>
            </a:rPr>
            <a:t>、特に</a:t>
          </a:r>
          <a:r>
            <a:rPr kumimoji="1" lang="ja-JP" altLang="en-US" sz="1100">
              <a:solidFill>
                <a:schemeClr val="dk1"/>
              </a:solidFill>
              <a:effectLst/>
              <a:latin typeface="+mn-lt"/>
              <a:ea typeface="+mn-ea"/>
              <a:cs typeface="+mn-cs"/>
            </a:rPr>
            <a:t>地方税や地方交付税が前年度より増加した</a:t>
          </a:r>
          <a:r>
            <a:rPr kumimoji="1" lang="ja-JP" altLang="ja-JP" sz="1100">
              <a:solidFill>
                <a:schemeClr val="dk1"/>
              </a:solidFill>
              <a:effectLst/>
              <a:latin typeface="+mn-lt"/>
              <a:ea typeface="+mn-ea"/>
              <a:cs typeface="+mn-cs"/>
            </a:rPr>
            <a:t>影響が大きく、</a:t>
          </a:r>
          <a:r>
            <a:rPr kumimoji="1" lang="ja-JP" altLang="en-US" sz="1100">
              <a:solidFill>
                <a:schemeClr val="dk1"/>
              </a:solidFill>
              <a:effectLst/>
              <a:latin typeface="+mn-lt"/>
              <a:ea typeface="+mn-ea"/>
              <a:cs typeface="+mn-cs"/>
            </a:rPr>
            <a:t>前年度より</a:t>
          </a:r>
          <a:r>
            <a:rPr kumimoji="1" lang="ja-JP" altLang="ja-JP" sz="1100">
              <a:solidFill>
                <a:schemeClr val="dk1"/>
              </a:solidFill>
              <a:effectLst/>
              <a:latin typeface="+mn-lt"/>
              <a:ea typeface="+mn-ea"/>
              <a:cs typeface="+mn-cs"/>
            </a:rPr>
            <a:t>改善されている。しかし、人口増よる扶助費の増加や教育施設や公共施設の老朽化に伴う維持補修費の増加により、今後も維持補修費と扶助費は増加が予想されるため、物件費等の削減可能な支出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xmlns=""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xmlns=""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xmlns=""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xmlns="" id="{00000000-0008-0000-0300-00007E000000}"/>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xmlns="" id="{00000000-0008-0000-0300-00007F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xmlns="" id="{00000000-0008-0000-0300-0000810000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165100</xdr:rowOff>
    </xdr:from>
    <xdr:to>
      <xdr:col>23</xdr:col>
      <xdr:colOff>133350</xdr:colOff>
      <xdr:row>63</xdr:row>
      <xdr:rowOff>154517</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flipV="1">
          <a:off x="4114800" y="10795000"/>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2" name="財政構造の弾力性平均値テキスト">
          <a:extLst>
            <a:ext uri="{FF2B5EF4-FFF2-40B4-BE49-F238E27FC236}">
              <a16:creationId xmlns:a16="http://schemas.microsoft.com/office/drawing/2014/main" xmlns="" id="{00000000-0008-0000-0300-000084000000}"/>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xmlns="" id="{00000000-0008-0000-0300-000085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36406</xdr:rowOff>
    </xdr:from>
    <xdr:to>
      <xdr:col>19</xdr:col>
      <xdr:colOff>133350</xdr:colOff>
      <xdr:row>63</xdr:row>
      <xdr:rowOff>154517</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a:off x="3225800" y="10666306"/>
          <a:ext cx="889000" cy="28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101406</xdr:rowOff>
    </xdr:from>
    <xdr:ext cx="736600" cy="259045"/>
    <xdr:sp macro="" textlink="">
      <xdr:nvSpPr>
        <xdr:cNvPr id="136" name="テキスト ボックス 135">
          <a:extLst>
            <a:ext uri="{FF2B5EF4-FFF2-40B4-BE49-F238E27FC236}">
              <a16:creationId xmlns:a16="http://schemas.microsoft.com/office/drawing/2014/main" xmlns="" id="{00000000-0008-0000-0300-000088000000}"/>
            </a:ext>
          </a:extLst>
        </xdr:cNvPr>
        <xdr:cNvSpPr txBox="1"/>
      </xdr:nvSpPr>
      <xdr:spPr>
        <a:xfrm>
          <a:off x="3733800" y="10388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36406</xdr:rowOff>
    </xdr:from>
    <xdr:to>
      <xdr:col>15</xdr:col>
      <xdr:colOff>82550</xdr:colOff>
      <xdr:row>63</xdr:row>
      <xdr:rowOff>142452</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flipV="1">
          <a:off x="2336800" y="10666306"/>
          <a:ext cx="889000" cy="27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xmlns="" id="{00000000-0008-0000-0300-00008A000000}"/>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140140</xdr:rowOff>
    </xdr:from>
    <xdr:ext cx="7620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2844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142452</xdr:rowOff>
    </xdr:from>
    <xdr:to>
      <xdr:col>11</xdr:col>
      <xdr:colOff>31750</xdr:colOff>
      <xdr:row>64</xdr:row>
      <xdr:rowOff>15240</xdr:rowOff>
    </xdr:to>
    <xdr:cxnSp macro="">
      <xdr:nvCxnSpPr>
        <xdr:cNvPr id="140" name="直線コネクタ 139">
          <a:extLst>
            <a:ext uri="{FF2B5EF4-FFF2-40B4-BE49-F238E27FC236}">
              <a16:creationId xmlns:a16="http://schemas.microsoft.com/office/drawing/2014/main" xmlns="" id="{00000000-0008-0000-0300-00008C000000}"/>
            </a:ext>
          </a:extLst>
        </xdr:cNvPr>
        <xdr:cNvCxnSpPr/>
      </xdr:nvCxnSpPr>
      <xdr:spPr>
        <a:xfrm flipV="1">
          <a:off x="1447800" y="10943802"/>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1" name="フローチャート: 判断 140">
          <a:extLst>
            <a:ext uri="{FF2B5EF4-FFF2-40B4-BE49-F238E27FC236}">
              <a16:creationId xmlns:a16="http://schemas.microsoft.com/office/drawing/2014/main" xmlns="" id="{00000000-0008-0000-0300-00008D000000}"/>
            </a:ext>
          </a:extLst>
        </xdr:cNvPr>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62671</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1955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3" name="フローチャート: 判断 142">
          <a:extLst>
            <a:ext uri="{FF2B5EF4-FFF2-40B4-BE49-F238E27FC236}">
              <a16:creationId xmlns:a16="http://schemas.microsoft.com/office/drawing/2014/main" xmlns="" id="{00000000-0008-0000-0300-00008F000000}"/>
            </a:ext>
          </a:extLst>
        </xdr:cNvPr>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102887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50" name="楕円 149">
          <a:extLst>
            <a:ext uri="{FF2B5EF4-FFF2-40B4-BE49-F238E27FC236}">
              <a16:creationId xmlns:a16="http://schemas.microsoft.com/office/drawing/2014/main" xmlns="" id="{00000000-0008-0000-0300-000096000000}"/>
            </a:ext>
          </a:extLst>
        </xdr:cNvPr>
        <xdr:cNvSpPr/>
      </xdr:nvSpPr>
      <xdr:spPr>
        <a:xfrm>
          <a:off x="4902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86377</xdr:rowOff>
    </xdr:from>
    <xdr:ext cx="762000" cy="259045"/>
    <xdr:sp macro="" textlink="">
      <xdr:nvSpPr>
        <xdr:cNvPr id="151" name="財政構造の弾力性該当値テキスト">
          <a:extLst>
            <a:ext uri="{FF2B5EF4-FFF2-40B4-BE49-F238E27FC236}">
              <a16:creationId xmlns:a16="http://schemas.microsoft.com/office/drawing/2014/main" xmlns="" id="{00000000-0008-0000-0300-000097000000}"/>
            </a:ext>
          </a:extLst>
        </xdr:cNvPr>
        <xdr:cNvSpPr txBox="1"/>
      </xdr:nvSpPr>
      <xdr:spPr>
        <a:xfrm>
          <a:off x="5041900" y="1071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103717</xdr:rowOff>
    </xdr:from>
    <xdr:to>
      <xdr:col>19</xdr:col>
      <xdr:colOff>184150</xdr:colOff>
      <xdr:row>64</xdr:row>
      <xdr:rowOff>33867</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4064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18644</xdr:rowOff>
    </xdr:from>
    <xdr:ext cx="736600" cy="259045"/>
    <xdr:sp macro="" textlink="">
      <xdr:nvSpPr>
        <xdr:cNvPr id="153" name="テキスト ボックス 152">
          <a:extLst>
            <a:ext uri="{FF2B5EF4-FFF2-40B4-BE49-F238E27FC236}">
              <a16:creationId xmlns:a16="http://schemas.microsoft.com/office/drawing/2014/main" xmlns="" id="{00000000-0008-0000-0300-000099000000}"/>
            </a:ext>
          </a:extLst>
        </xdr:cNvPr>
        <xdr:cNvSpPr txBox="1"/>
      </xdr:nvSpPr>
      <xdr:spPr>
        <a:xfrm>
          <a:off x="3733800" y="1099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157056</xdr:rowOff>
    </xdr:from>
    <xdr:to>
      <xdr:col>15</xdr:col>
      <xdr:colOff>133350</xdr:colOff>
      <xdr:row>62</xdr:row>
      <xdr:rowOff>87206</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3175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71983</xdr:rowOff>
    </xdr:from>
    <xdr:ext cx="7620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2844800" y="1070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91652</xdr:rowOff>
    </xdr:from>
    <xdr:to>
      <xdr:col>11</xdr:col>
      <xdr:colOff>82550</xdr:colOff>
      <xdr:row>64</xdr:row>
      <xdr:rowOff>21802</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2286000" y="10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6579</xdr:rowOff>
    </xdr:from>
    <xdr:ext cx="7620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1955800" y="10979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58" name="楕円 157">
          <a:extLst>
            <a:ext uri="{FF2B5EF4-FFF2-40B4-BE49-F238E27FC236}">
              <a16:creationId xmlns:a16="http://schemas.microsoft.com/office/drawing/2014/main" xmlns="" id="{00000000-0008-0000-0300-00009E000000}"/>
            </a:ext>
          </a:extLst>
        </xdr:cNvPr>
        <xdr:cNvSpPr/>
      </xdr:nvSpPr>
      <xdr:spPr>
        <a:xfrm>
          <a:off x="1397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50817</xdr:rowOff>
    </xdr:from>
    <xdr:ext cx="762000" cy="259045"/>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1066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xmlns=""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[245,148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人件費・物件費に関しては前年度に比べると、</a:t>
          </a:r>
          <a:r>
            <a:rPr kumimoji="1" lang="en-US" altLang="ja-JP" sz="1100">
              <a:solidFill>
                <a:schemeClr val="dk1"/>
              </a:solidFill>
              <a:effectLst/>
              <a:latin typeface="+mn-lt"/>
              <a:ea typeface="+mn-ea"/>
              <a:cs typeface="+mn-cs"/>
            </a:rPr>
            <a:t>6,394</a:t>
          </a:r>
          <a:r>
            <a:rPr kumimoji="1" lang="ja-JP" altLang="ja-JP" sz="1100">
              <a:solidFill>
                <a:schemeClr val="dk1"/>
              </a:solidFill>
              <a:effectLst/>
              <a:latin typeface="+mn-lt"/>
              <a:ea typeface="+mn-ea"/>
              <a:cs typeface="+mn-cs"/>
            </a:rPr>
            <a:t>円増加している。大きな要因としては、全体的に人件費の高騰等により、委託料が増加している事があげられる。今後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、原油高・物価高による需用費の大幅な増加が予想される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人件費についても昨年度から増加しており、職員数の増や基本給が見直されている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すぐに物件費の削減を実施していく事は難しいが、長期的な視点で物件費を削減していく。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xmlns=""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xmlns=""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xmlns="" id="{00000000-0008-0000-0300-0000BD000000}"/>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xmlns="" id="{00000000-0008-0000-0300-0000BF000000}"/>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61830</xdr:rowOff>
    </xdr:from>
    <xdr:to>
      <xdr:col>23</xdr:col>
      <xdr:colOff>133350</xdr:colOff>
      <xdr:row>82</xdr:row>
      <xdr:rowOff>70402</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a:off x="4114800" y="14120730"/>
          <a:ext cx="8382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66085</xdr:rowOff>
    </xdr:from>
    <xdr:ext cx="762000" cy="259045"/>
    <xdr:sp macro="" textlink="">
      <xdr:nvSpPr>
        <xdr:cNvPr id="194" name="人件費・物件費等の状況平均値テキスト">
          <a:extLst>
            <a:ext uri="{FF2B5EF4-FFF2-40B4-BE49-F238E27FC236}">
              <a16:creationId xmlns:a16="http://schemas.microsoft.com/office/drawing/2014/main" xmlns="" id="{00000000-0008-0000-0300-0000C2000000}"/>
            </a:ext>
          </a:extLst>
        </xdr:cNvPr>
        <xdr:cNvSpPr txBox="1"/>
      </xdr:nvSpPr>
      <xdr:spPr>
        <a:xfrm>
          <a:off x="5041900" y="14124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xmlns="" id="{00000000-0008-0000-0300-0000C3000000}"/>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33745</xdr:rowOff>
    </xdr:from>
    <xdr:to>
      <xdr:col>19</xdr:col>
      <xdr:colOff>133350</xdr:colOff>
      <xdr:row>82</xdr:row>
      <xdr:rowOff>61830</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a:off x="3225800" y="14092645"/>
          <a:ext cx="889000" cy="2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xmlns="" id="{00000000-0008-0000-0300-0000C5000000}"/>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168597</xdr:rowOff>
    </xdr:from>
    <xdr:ext cx="736600" cy="259045"/>
    <xdr:sp macro="" textlink="">
      <xdr:nvSpPr>
        <xdr:cNvPr id="198" name="テキスト ボックス 197">
          <a:extLst>
            <a:ext uri="{FF2B5EF4-FFF2-40B4-BE49-F238E27FC236}">
              <a16:creationId xmlns:a16="http://schemas.microsoft.com/office/drawing/2014/main" xmlns="" id="{00000000-0008-0000-0300-0000C6000000}"/>
            </a:ext>
          </a:extLst>
        </xdr:cNvPr>
        <xdr:cNvSpPr txBox="1"/>
      </xdr:nvSpPr>
      <xdr:spPr>
        <a:xfrm>
          <a:off x="3733800" y="14227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18035</xdr:rowOff>
    </xdr:from>
    <xdr:to>
      <xdr:col>15</xdr:col>
      <xdr:colOff>82550</xdr:colOff>
      <xdr:row>82</xdr:row>
      <xdr:rowOff>33745</xdr:rowOff>
    </xdr:to>
    <xdr:cxnSp macro="">
      <xdr:nvCxnSpPr>
        <xdr:cNvPr id="199" name="直線コネクタ 198">
          <a:extLst>
            <a:ext uri="{FF2B5EF4-FFF2-40B4-BE49-F238E27FC236}">
              <a16:creationId xmlns:a16="http://schemas.microsoft.com/office/drawing/2014/main" xmlns="" id="{00000000-0008-0000-0300-0000C7000000}"/>
            </a:ext>
          </a:extLst>
        </xdr:cNvPr>
        <xdr:cNvCxnSpPr/>
      </xdr:nvCxnSpPr>
      <xdr:spPr>
        <a:xfrm>
          <a:off x="2336800" y="14076935"/>
          <a:ext cx="889000" cy="1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xmlns="" id="{00000000-0008-0000-0300-0000C8000000}"/>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145688</xdr:rowOff>
    </xdr:from>
    <xdr:ext cx="762000" cy="259045"/>
    <xdr:sp macro="" textlink="">
      <xdr:nvSpPr>
        <xdr:cNvPr id="201" name="テキスト ボックス 200">
          <a:extLst>
            <a:ext uri="{FF2B5EF4-FFF2-40B4-BE49-F238E27FC236}">
              <a16:creationId xmlns:a16="http://schemas.microsoft.com/office/drawing/2014/main" xmlns="" id="{00000000-0008-0000-0300-0000C9000000}"/>
            </a:ext>
          </a:extLst>
        </xdr:cNvPr>
        <xdr:cNvSpPr txBox="1"/>
      </xdr:nvSpPr>
      <xdr:spPr>
        <a:xfrm>
          <a:off x="2844800" y="1420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18035</xdr:rowOff>
    </xdr:from>
    <xdr:to>
      <xdr:col>11</xdr:col>
      <xdr:colOff>31750</xdr:colOff>
      <xdr:row>82</xdr:row>
      <xdr:rowOff>30311</xdr:rowOff>
    </xdr:to>
    <xdr:cxnSp macro="">
      <xdr:nvCxnSpPr>
        <xdr:cNvPr id="202" name="直線コネクタ 201">
          <a:extLst>
            <a:ext uri="{FF2B5EF4-FFF2-40B4-BE49-F238E27FC236}">
              <a16:creationId xmlns:a16="http://schemas.microsoft.com/office/drawing/2014/main" xmlns="" id="{00000000-0008-0000-0300-0000CA000000}"/>
            </a:ext>
          </a:extLst>
        </xdr:cNvPr>
        <xdr:cNvCxnSpPr/>
      </xdr:nvCxnSpPr>
      <xdr:spPr>
        <a:xfrm flipV="1">
          <a:off x="1447800" y="14076935"/>
          <a:ext cx="889000" cy="1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45208</xdr:rowOff>
    </xdr:from>
    <xdr:to>
      <xdr:col>11</xdr:col>
      <xdr:colOff>82550</xdr:colOff>
      <xdr:row>82</xdr:row>
      <xdr:rowOff>146808</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2286000" y="141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131585</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1955800" y="1419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22237</xdr:rowOff>
    </xdr:from>
    <xdr:to>
      <xdr:col>7</xdr:col>
      <xdr:colOff>31750</xdr:colOff>
      <xdr:row>82</xdr:row>
      <xdr:rowOff>123837</xdr:rowOff>
    </xdr:to>
    <xdr:sp macro="" textlink="">
      <xdr:nvSpPr>
        <xdr:cNvPr id="205" name="フローチャート: 判断 204">
          <a:extLst>
            <a:ext uri="{FF2B5EF4-FFF2-40B4-BE49-F238E27FC236}">
              <a16:creationId xmlns:a16="http://schemas.microsoft.com/office/drawing/2014/main" xmlns="" id="{00000000-0008-0000-0300-0000CD000000}"/>
            </a:ext>
          </a:extLst>
        </xdr:cNvPr>
        <xdr:cNvSpPr/>
      </xdr:nvSpPr>
      <xdr:spPr>
        <a:xfrm>
          <a:off x="1397000" y="1408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108614</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1066800" y="1416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19602</xdr:rowOff>
    </xdr:from>
    <xdr:to>
      <xdr:col>23</xdr:col>
      <xdr:colOff>184150</xdr:colOff>
      <xdr:row>82</xdr:row>
      <xdr:rowOff>121202</xdr:rowOff>
    </xdr:to>
    <xdr:sp macro="" textlink="">
      <xdr:nvSpPr>
        <xdr:cNvPr id="212" name="楕円 211">
          <a:extLst>
            <a:ext uri="{FF2B5EF4-FFF2-40B4-BE49-F238E27FC236}">
              <a16:creationId xmlns:a16="http://schemas.microsoft.com/office/drawing/2014/main" xmlns="" id="{00000000-0008-0000-0300-0000D4000000}"/>
            </a:ext>
          </a:extLst>
        </xdr:cNvPr>
        <xdr:cNvSpPr/>
      </xdr:nvSpPr>
      <xdr:spPr>
        <a:xfrm>
          <a:off x="4902200" y="1407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112329</xdr:rowOff>
    </xdr:from>
    <xdr:ext cx="762000" cy="259045"/>
    <xdr:sp macro="" textlink="">
      <xdr:nvSpPr>
        <xdr:cNvPr id="213" name="人件費・物件費等の状況該当値テキスト">
          <a:extLst>
            <a:ext uri="{FF2B5EF4-FFF2-40B4-BE49-F238E27FC236}">
              <a16:creationId xmlns:a16="http://schemas.microsoft.com/office/drawing/2014/main" xmlns="" id="{00000000-0008-0000-0300-0000D5000000}"/>
            </a:ext>
          </a:extLst>
        </xdr:cNvPr>
        <xdr:cNvSpPr txBox="1"/>
      </xdr:nvSpPr>
      <xdr:spPr>
        <a:xfrm>
          <a:off x="5041900" y="1399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11030</xdr:rowOff>
    </xdr:from>
    <xdr:to>
      <xdr:col>19</xdr:col>
      <xdr:colOff>184150</xdr:colOff>
      <xdr:row>82</xdr:row>
      <xdr:rowOff>112630</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4064000" y="1406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122807</xdr:rowOff>
    </xdr:from>
    <xdr:ext cx="7366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3733800" y="13838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154395</xdr:rowOff>
    </xdr:from>
    <xdr:to>
      <xdr:col>15</xdr:col>
      <xdr:colOff>133350</xdr:colOff>
      <xdr:row>82</xdr:row>
      <xdr:rowOff>84545</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3175000" y="1404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94722</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2844800" y="13810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138685</xdr:rowOff>
    </xdr:from>
    <xdr:to>
      <xdr:col>11</xdr:col>
      <xdr:colOff>82550</xdr:colOff>
      <xdr:row>82</xdr:row>
      <xdr:rowOff>68835</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2286000" y="1402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79012</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955800" y="13795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150961</xdr:rowOff>
    </xdr:from>
    <xdr:to>
      <xdr:col>7</xdr:col>
      <xdr:colOff>31750</xdr:colOff>
      <xdr:row>82</xdr:row>
      <xdr:rowOff>81111</xdr:rowOff>
    </xdr:to>
    <xdr:sp macro="" textlink="">
      <xdr:nvSpPr>
        <xdr:cNvPr id="220" name="楕円 219">
          <a:extLst>
            <a:ext uri="{FF2B5EF4-FFF2-40B4-BE49-F238E27FC236}">
              <a16:creationId xmlns:a16="http://schemas.microsoft.com/office/drawing/2014/main" xmlns="" id="{00000000-0008-0000-0300-0000DC000000}"/>
            </a:ext>
          </a:extLst>
        </xdr:cNvPr>
        <xdr:cNvSpPr/>
      </xdr:nvSpPr>
      <xdr:spPr>
        <a:xfrm>
          <a:off x="1397000" y="1403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91288</xdr:rowOff>
    </xdr:from>
    <xdr:ext cx="7620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066800" y="13807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xmlns=""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ポイント、全国町村平均より</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ポイント低い水準となっている。今後人事評価を反映した昇給・昇格を適正に実施することで、人事異動に伴う急激なラスパレイス指数の変動を招かないよう努めていく。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xmlns=""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xmlns=""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xmlns=""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xmlns="" id="{00000000-0008-0000-0300-0000FD00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xmlns=""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157238</xdr:rowOff>
    </xdr:from>
    <xdr:to>
      <xdr:col>81</xdr:col>
      <xdr:colOff>44450</xdr:colOff>
      <xdr:row>85</xdr:row>
      <xdr:rowOff>20259</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a:off x="16179800" y="14559038"/>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xmlns="" id="{00000000-0008-0000-0300-000002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xmlns=""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157238</xdr:rowOff>
    </xdr:from>
    <xdr:to>
      <xdr:col>77</xdr:col>
      <xdr:colOff>44450</xdr:colOff>
      <xdr:row>85</xdr:row>
      <xdr:rowOff>31750</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flipV="1">
          <a:off x="15290800" y="14559038"/>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xmlns="" id="{00000000-0008-0000-0300-000005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2" name="テキスト ボックス 261">
          <a:extLst>
            <a:ext uri="{FF2B5EF4-FFF2-40B4-BE49-F238E27FC236}">
              <a16:creationId xmlns:a16="http://schemas.microsoft.com/office/drawing/2014/main" xmlns="" id="{00000000-0008-0000-0300-000006010000}"/>
            </a:ext>
          </a:extLst>
        </xdr:cNvPr>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53823</xdr:rowOff>
    </xdr:from>
    <xdr:to>
      <xdr:col>72</xdr:col>
      <xdr:colOff>203200</xdr:colOff>
      <xdr:row>85</xdr:row>
      <xdr:rowOff>31750</xdr:rowOff>
    </xdr:to>
    <xdr:cxnSp macro="">
      <xdr:nvCxnSpPr>
        <xdr:cNvPr id="263" name="直線コネクタ 262">
          <a:extLst>
            <a:ext uri="{FF2B5EF4-FFF2-40B4-BE49-F238E27FC236}">
              <a16:creationId xmlns:a16="http://schemas.microsoft.com/office/drawing/2014/main" xmlns="" id="{00000000-0008-0000-0300-000007010000}"/>
            </a:ext>
          </a:extLst>
        </xdr:cNvPr>
        <xdr:cNvCxnSpPr/>
      </xdr:nvCxnSpPr>
      <xdr:spPr>
        <a:xfrm>
          <a:off x="14401800" y="14455623"/>
          <a:ext cx="8890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xmlns="" id="{00000000-0008-0000-0300-000008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53823</xdr:rowOff>
    </xdr:from>
    <xdr:to>
      <xdr:col>68</xdr:col>
      <xdr:colOff>152400</xdr:colOff>
      <xdr:row>84</xdr:row>
      <xdr:rowOff>122766</xdr:rowOff>
    </xdr:to>
    <xdr:cxnSp macro="">
      <xdr:nvCxnSpPr>
        <xdr:cNvPr id="266" name="直線コネクタ 265">
          <a:extLst>
            <a:ext uri="{FF2B5EF4-FFF2-40B4-BE49-F238E27FC236}">
              <a16:creationId xmlns:a16="http://schemas.microsoft.com/office/drawing/2014/main" xmlns="" id="{00000000-0008-0000-0300-00000A010000}"/>
            </a:ext>
          </a:extLst>
        </xdr:cNvPr>
        <xdr:cNvCxnSpPr/>
      </xdr:nvCxnSpPr>
      <xdr:spPr>
        <a:xfrm flipV="1">
          <a:off x="13512800" y="1445562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69" name="フローチャート: 判断 268">
          <a:extLst>
            <a:ext uri="{FF2B5EF4-FFF2-40B4-BE49-F238E27FC236}">
              <a16:creationId xmlns:a16="http://schemas.microsoft.com/office/drawing/2014/main" xmlns="" id="{00000000-0008-0000-0300-00000D010000}"/>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140909</xdr:rowOff>
    </xdr:from>
    <xdr:to>
      <xdr:col>81</xdr:col>
      <xdr:colOff>95250</xdr:colOff>
      <xdr:row>85</xdr:row>
      <xdr:rowOff>71059</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6967200" y="145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157436</xdr:rowOff>
    </xdr:from>
    <xdr:ext cx="762000" cy="259045"/>
    <xdr:sp macro="" textlink="">
      <xdr:nvSpPr>
        <xdr:cNvPr id="277" name="給与水準   （国との比較）該当値テキスト">
          <a:extLst>
            <a:ext uri="{FF2B5EF4-FFF2-40B4-BE49-F238E27FC236}">
              <a16:creationId xmlns:a16="http://schemas.microsoft.com/office/drawing/2014/main" xmlns="" id="{00000000-0008-0000-0300-000015010000}"/>
            </a:ext>
          </a:extLst>
        </xdr:cNvPr>
        <xdr:cNvSpPr txBox="1"/>
      </xdr:nvSpPr>
      <xdr:spPr>
        <a:xfrm>
          <a:off x="17106900" y="1438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106438</xdr:rowOff>
    </xdr:from>
    <xdr:to>
      <xdr:col>77</xdr:col>
      <xdr:colOff>95250</xdr:colOff>
      <xdr:row>85</xdr:row>
      <xdr:rowOff>36588</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6129000" y="145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46765</xdr:rowOff>
    </xdr:from>
    <xdr:ext cx="7366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5798800" y="14277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3023</xdr:rowOff>
    </xdr:from>
    <xdr:to>
      <xdr:col>68</xdr:col>
      <xdr:colOff>203200</xdr:colOff>
      <xdr:row>84</xdr:row>
      <xdr:rowOff>104623</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43510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114800</xdr:rowOff>
    </xdr:from>
    <xdr:ext cx="7620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4020800" y="14173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84" name="楕円 283">
          <a:extLst>
            <a:ext uri="{FF2B5EF4-FFF2-40B4-BE49-F238E27FC236}">
              <a16:creationId xmlns:a16="http://schemas.microsoft.com/office/drawing/2014/main" xmlns="" id="{00000000-0008-0000-0300-00001C010000}"/>
            </a:ext>
          </a:extLst>
        </xdr:cNvPr>
        <xdr:cNvSpPr/>
      </xdr:nvSpPr>
      <xdr:spPr>
        <a:xfrm>
          <a:off x="13462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12293</xdr:rowOff>
    </xdr:from>
    <xdr:ext cx="762000" cy="259045"/>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3131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xmlns=""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xmlns=""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xmlns=""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依然として類似団体平均を下回っているが、定年延長も控えているので、拙速な人員増は行わず、適材適所の人員配置を目指して柔軟な組織体制を構築する。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xmlns=""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xmlns="" id="{00000000-0008-0000-0300-00003C010000}"/>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xmlns="" id="{00000000-0008-0000-0300-00003E010000}"/>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25400</xdr:rowOff>
    </xdr:from>
    <xdr:to>
      <xdr:col>81</xdr:col>
      <xdr:colOff>44450</xdr:colOff>
      <xdr:row>60</xdr:row>
      <xdr:rowOff>26205</xdr:rowOff>
    </xdr:to>
    <xdr:cxnSp macro="">
      <xdr:nvCxnSpPr>
        <xdr:cNvPr id="320" name="直線コネクタ 319">
          <a:extLst>
            <a:ext uri="{FF2B5EF4-FFF2-40B4-BE49-F238E27FC236}">
              <a16:creationId xmlns:a16="http://schemas.microsoft.com/office/drawing/2014/main" xmlns="" id="{00000000-0008-0000-0300-000040010000}"/>
            </a:ext>
          </a:extLst>
        </xdr:cNvPr>
        <xdr:cNvCxnSpPr/>
      </xdr:nvCxnSpPr>
      <xdr:spPr>
        <a:xfrm flipV="1">
          <a:off x="16179800" y="10312400"/>
          <a:ext cx="8382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20421</xdr:rowOff>
    </xdr:from>
    <xdr:ext cx="762000" cy="259045"/>
    <xdr:sp macro="" textlink="">
      <xdr:nvSpPr>
        <xdr:cNvPr id="321" name="定員管理の状況平均値テキスト">
          <a:extLst>
            <a:ext uri="{FF2B5EF4-FFF2-40B4-BE49-F238E27FC236}">
              <a16:creationId xmlns:a16="http://schemas.microsoft.com/office/drawing/2014/main" xmlns="" id="{00000000-0008-0000-0300-000041010000}"/>
            </a:ext>
          </a:extLst>
        </xdr:cNvPr>
        <xdr:cNvSpPr txBox="1"/>
      </xdr:nvSpPr>
      <xdr:spPr>
        <a:xfrm>
          <a:off x="17106900" y="1065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xmlns="" id="{00000000-0008-0000-0300-000042010000}"/>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466</xdr:rowOff>
    </xdr:from>
    <xdr:to>
      <xdr:col>77</xdr:col>
      <xdr:colOff>44450</xdr:colOff>
      <xdr:row>60</xdr:row>
      <xdr:rowOff>26205</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5290800" y="10287466"/>
          <a:ext cx="889000" cy="2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xmlns="" id="{00000000-0008-0000-0300-000044010000}"/>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108179</xdr:rowOff>
    </xdr:from>
    <xdr:ext cx="736600" cy="259045"/>
    <xdr:sp macro="" textlink="">
      <xdr:nvSpPr>
        <xdr:cNvPr id="325" name="テキスト ボックス 324">
          <a:extLst>
            <a:ext uri="{FF2B5EF4-FFF2-40B4-BE49-F238E27FC236}">
              <a16:creationId xmlns:a16="http://schemas.microsoft.com/office/drawing/2014/main" xmlns="" id="{00000000-0008-0000-0300-000045010000}"/>
            </a:ext>
          </a:extLst>
        </xdr:cNvPr>
        <xdr:cNvSpPr txBox="1"/>
      </xdr:nvSpPr>
      <xdr:spPr>
        <a:xfrm>
          <a:off x="15798800" y="10738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466</xdr:rowOff>
    </xdr:from>
    <xdr:to>
      <xdr:col>72</xdr:col>
      <xdr:colOff>203200</xdr:colOff>
      <xdr:row>60</xdr:row>
      <xdr:rowOff>2074</xdr:rowOff>
    </xdr:to>
    <xdr:cxnSp macro="">
      <xdr:nvCxnSpPr>
        <xdr:cNvPr id="326" name="直線コネクタ 325">
          <a:extLst>
            <a:ext uri="{FF2B5EF4-FFF2-40B4-BE49-F238E27FC236}">
              <a16:creationId xmlns:a16="http://schemas.microsoft.com/office/drawing/2014/main" xmlns="" id="{00000000-0008-0000-0300-000046010000}"/>
            </a:ext>
          </a:extLst>
        </xdr:cNvPr>
        <xdr:cNvCxnSpPr/>
      </xdr:nvCxnSpPr>
      <xdr:spPr>
        <a:xfrm flipV="1">
          <a:off x="14401800" y="10287466"/>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xmlns="" id="{00000000-0008-0000-0300-000047010000}"/>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104961</xdr:rowOff>
    </xdr:from>
    <xdr:ext cx="7620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4909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2074</xdr:rowOff>
    </xdr:from>
    <xdr:to>
      <xdr:col>68</xdr:col>
      <xdr:colOff>152400</xdr:colOff>
      <xdr:row>60</xdr:row>
      <xdr:rowOff>19769</xdr:rowOff>
    </xdr:to>
    <xdr:cxnSp macro="">
      <xdr:nvCxnSpPr>
        <xdr:cNvPr id="329" name="直線コネクタ 328">
          <a:extLst>
            <a:ext uri="{FF2B5EF4-FFF2-40B4-BE49-F238E27FC236}">
              <a16:creationId xmlns:a16="http://schemas.microsoft.com/office/drawing/2014/main" xmlns="" id="{00000000-0008-0000-0300-000049010000}"/>
            </a:ext>
          </a:extLst>
        </xdr:cNvPr>
        <xdr:cNvCxnSpPr/>
      </xdr:nvCxnSpPr>
      <xdr:spPr>
        <a:xfrm flipV="1">
          <a:off x="13512800" y="10289074"/>
          <a:ext cx="889000" cy="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100940</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4020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16976</xdr:rowOff>
    </xdr:from>
    <xdr:to>
      <xdr:col>64</xdr:col>
      <xdr:colOff>152400</xdr:colOff>
      <xdr:row>62</xdr:row>
      <xdr:rowOff>118576</xdr:rowOff>
    </xdr:to>
    <xdr:sp macro="" textlink="">
      <xdr:nvSpPr>
        <xdr:cNvPr id="332" name="フローチャート: 判断 331">
          <a:extLst>
            <a:ext uri="{FF2B5EF4-FFF2-40B4-BE49-F238E27FC236}">
              <a16:creationId xmlns:a16="http://schemas.microsoft.com/office/drawing/2014/main" xmlns="" id="{00000000-0008-0000-0300-00004C010000}"/>
            </a:ext>
          </a:extLst>
        </xdr:cNvPr>
        <xdr:cNvSpPr/>
      </xdr:nvSpPr>
      <xdr:spPr>
        <a:xfrm>
          <a:off x="13462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103353</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3131800" y="1073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146050</xdr:rowOff>
    </xdr:from>
    <xdr:to>
      <xdr:col>81</xdr:col>
      <xdr:colOff>95250</xdr:colOff>
      <xdr:row>60</xdr:row>
      <xdr:rowOff>76200</xdr:rowOff>
    </xdr:to>
    <xdr:sp macro="" textlink="">
      <xdr:nvSpPr>
        <xdr:cNvPr id="339" name="楕円 338">
          <a:extLst>
            <a:ext uri="{FF2B5EF4-FFF2-40B4-BE49-F238E27FC236}">
              <a16:creationId xmlns:a16="http://schemas.microsoft.com/office/drawing/2014/main" xmlns="" id="{00000000-0008-0000-0300-000053010000}"/>
            </a:ext>
          </a:extLst>
        </xdr:cNvPr>
        <xdr:cNvSpPr/>
      </xdr:nvSpPr>
      <xdr:spPr>
        <a:xfrm>
          <a:off x="169672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67327</xdr:rowOff>
    </xdr:from>
    <xdr:ext cx="762000" cy="259045"/>
    <xdr:sp macro="" textlink="">
      <xdr:nvSpPr>
        <xdr:cNvPr id="340" name="定員管理の状況該当値テキスト">
          <a:extLst>
            <a:ext uri="{FF2B5EF4-FFF2-40B4-BE49-F238E27FC236}">
              <a16:creationId xmlns:a16="http://schemas.microsoft.com/office/drawing/2014/main" xmlns="" id="{00000000-0008-0000-0300-000054010000}"/>
            </a:ext>
          </a:extLst>
        </xdr:cNvPr>
        <xdr:cNvSpPr txBox="1"/>
      </xdr:nvSpPr>
      <xdr:spPr>
        <a:xfrm>
          <a:off x="171069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146855</xdr:rowOff>
    </xdr:from>
    <xdr:to>
      <xdr:col>77</xdr:col>
      <xdr:colOff>95250</xdr:colOff>
      <xdr:row>60</xdr:row>
      <xdr:rowOff>77005</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6129000" y="102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87182</xdr:rowOff>
    </xdr:from>
    <xdr:ext cx="7366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5798800" y="10031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121116</xdr:rowOff>
    </xdr:from>
    <xdr:to>
      <xdr:col>73</xdr:col>
      <xdr:colOff>44450</xdr:colOff>
      <xdr:row>60</xdr:row>
      <xdr:rowOff>51266</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5240000" y="1023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61443</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4909800" y="10005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122724</xdr:rowOff>
    </xdr:from>
    <xdr:to>
      <xdr:col>68</xdr:col>
      <xdr:colOff>203200</xdr:colOff>
      <xdr:row>60</xdr:row>
      <xdr:rowOff>52874</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4351000" y="1023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63051</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4020800" y="10007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140419</xdr:rowOff>
    </xdr:from>
    <xdr:to>
      <xdr:col>64</xdr:col>
      <xdr:colOff>152400</xdr:colOff>
      <xdr:row>60</xdr:row>
      <xdr:rowOff>70569</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3462000" y="1025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80746</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3131800" y="10024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xmlns=""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年度と比較すると</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している。償還のピークは令和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年度となるが、早期健全化基準となる</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％にはならない予測である。しかしながら、県平均、全国平均にはまだ開きがあり、今後も公債費を抑えるためにも起債に頼らない財政運営を行っていかなければならない。</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xmlns=""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xmlns="" id="{00000000-0008-0000-0300-000078010000}"/>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xmlns="" id="{00000000-0008-0000-0300-00007A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xmlns="" id="{00000000-0008-0000-0300-00007B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27686</xdr:rowOff>
    </xdr:from>
    <xdr:to>
      <xdr:col>81</xdr:col>
      <xdr:colOff>44450</xdr:colOff>
      <xdr:row>43</xdr:row>
      <xdr:rowOff>85598</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flipV="1">
          <a:off x="16179800" y="7400036"/>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160291</xdr:rowOff>
    </xdr:from>
    <xdr:ext cx="762000" cy="259045"/>
    <xdr:sp macro="" textlink="">
      <xdr:nvSpPr>
        <xdr:cNvPr id="381" name="公債費負担の状況平均値テキスト">
          <a:extLst>
            <a:ext uri="{FF2B5EF4-FFF2-40B4-BE49-F238E27FC236}">
              <a16:creationId xmlns:a16="http://schemas.microsoft.com/office/drawing/2014/main" xmlns="" id="{00000000-0008-0000-0300-00007D010000}"/>
            </a:ext>
          </a:extLst>
        </xdr:cNvPr>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xmlns="" id="{00000000-0008-0000-0300-00007E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27686</xdr:rowOff>
    </xdr:from>
    <xdr:to>
      <xdr:col>77</xdr:col>
      <xdr:colOff>44450</xdr:colOff>
      <xdr:row>43</xdr:row>
      <xdr:rowOff>85598</xdr:rowOff>
    </xdr:to>
    <xdr:cxnSp macro="">
      <xdr:nvCxnSpPr>
        <xdr:cNvPr id="383" name="直線コネクタ 382">
          <a:extLst>
            <a:ext uri="{FF2B5EF4-FFF2-40B4-BE49-F238E27FC236}">
              <a16:creationId xmlns:a16="http://schemas.microsoft.com/office/drawing/2014/main" xmlns="" id="{00000000-0008-0000-0300-00007F010000}"/>
            </a:ext>
          </a:extLst>
        </xdr:cNvPr>
        <xdr:cNvCxnSpPr/>
      </xdr:nvCxnSpPr>
      <xdr:spPr>
        <a:xfrm>
          <a:off x="15290800" y="740003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xmlns="" id="{00000000-0008-0000-0300-000080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5" name="テキスト ボックス 384">
          <a:extLst>
            <a:ext uri="{FF2B5EF4-FFF2-40B4-BE49-F238E27FC236}">
              <a16:creationId xmlns:a16="http://schemas.microsoft.com/office/drawing/2014/main" xmlns="" id="{00000000-0008-0000-0300-000081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27686</xdr:rowOff>
    </xdr:from>
    <xdr:to>
      <xdr:col>72</xdr:col>
      <xdr:colOff>203200</xdr:colOff>
      <xdr:row>43</xdr:row>
      <xdr:rowOff>75946</xdr:rowOff>
    </xdr:to>
    <xdr:cxnSp macro="">
      <xdr:nvCxnSpPr>
        <xdr:cNvPr id="386" name="直線コネクタ 385">
          <a:extLst>
            <a:ext uri="{FF2B5EF4-FFF2-40B4-BE49-F238E27FC236}">
              <a16:creationId xmlns:a16="http://schemas.microsoft.com/office/drawing/2014/main" xmlns="" id="{00000000-0008-0000-0300-000082010000}"/>
            </a:ext>
          </a:extLst>
        </xdr:cNvPr>
        <xdr:cNvCxnSpPr/>
      </xdr:nvCxnSpPr>
      <xdr:spPr>
        <a:xfrm flipV="1">
          <a:off x="14401800" y="740003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xmlns=""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93743</xdr:rowOff>
    </xdr:from>
    <xdr:ext cx="762000" cy="259045"/>
    <xdr:sp macro="" textlink="">
      <xdr:nvSpPr>
        <xdr:cNvPr id="388" name="テキスト ボックス 387">
          <a:extLst>
            <a:ext uri="{FF2B5EF4-FFF2-40B4-BE49-F238E27FC236}">
              <a16:creationId xmlns:a16="http://schemas.microsoft.com/office/drawing/2014/main" xmlns="" id="{00000000-0008-0000-0300-000084010000}"/>
            </a:ext>
          </a:extLst>
        </xdr:cNvPr>
        <xdr:cNvSpPr txBox="1"/>
      </xdr:nvSpPr>
      <xdr:spPr>
        <a:xfrm>
          <a:off x="14909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75946</xdr:rowOff>
    </xdr:from>
    <xdr:to>
      <xdr:col>68</xdr:col>
      <xdr:colOff>152400</xdr:colOff>
      <xdr:row>43</xdr:row>
      <xdr:rowOff>133858</xdr:rowOff>
    </xdr:to>
    <xdr:cxnSp macro="">
      <xdr:nvCxnSpPr>
        <xdr:cNvPr id="389" name="直線コネクタ 388">
          <a:extLst>
            <a:ext uri="{FF2B5EF4-FFF2-40B4-BE49-F238E27FC236}">
              <a16:creationId xmlns:a16="http://schemas.microsoft.com/office/drawing/2014/main" xmlns="" id="{00000000-0008-0000-0300-000085010000}"/>
            </a:ext>
          </a:extLst>
        </xdr:cNvPr>
        <xdr:cNvCxnSpPr/>
      </xdr:nvCxnSpPr>
      <xdr:spPr>
        <a:xfrm flipV="1">
          <a:off x="13512800" y="744829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a:extLst>
            <a:ext uri="{FF2B5EF4-FFF2-40B4-BE49-F238E27FC236}">
              <a16:creationId xmlns:a16="http://schemas.microsoft.com/office/drawing/2014/main" xmlns="" id="{00000000-0008-0000-0300-000086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1" name="テキスト ボックス 390">
          <a:extLst>
            <a:ext uri="{FF2B5EF4-FFF2-40B4-BE49-F238E27FC236}">
              <a16:creationId xmlns:a16="http://schemas.microsoft.com/office/drawing/2014/main" xmlns="" id="{00000000-0008-0000-0300-000087010000}"/>
            </a:ext>
          </a:extLst>
        </xdr:cNvPr>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a:extLst>
            <a:ext uri="{FF2B5EF4-FFF2-40B4-BE49-F238E27FC236}">
              <a16:creationId xmlns:a16="http://schemas.microsoft.com/office/drawing/2014/main" xmlns="" id="{00000000-0008-0000-0300-000088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148336</xdr:rowOff>
    </xdr:from>
    <xdr:to>
      <xdr:col>81</xdr:col>
      <xdr:colOff>95250</xdr:colOff>
      <xdr:row>43</xdr:row>
      <xdr:rowOff>78486</xdr:rowOff>
    </xdr:to>
    <xdr:sp macro="" textlink="">
      <xdr:nvSpPr>
        <xdr:cNvPr id="399" name="楕円 398">
          <a:extLst>
            <a:ext uri="{FF2B5EF4-FFF2-40B4-BE49-F238E27FC236}">
              <a16:creationId xmlns:a16="http://schemas.microsoft.com/office/drawing/2014/main" xmlns="" id="{00000000-0008-0000-0300-00008F010000}"/>
            </a:ext>
          </a:extLst>
        </xdr:cNvPr>
        <xdr:cNvSpPr/>
      </xdr:nvSpPr>
      <xdr:spPr>
        <a:xfrm>
          <a:off x="169672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120413</xdr:rowOff>
    </xdr:from>
    <xdr:ext cx="762000" cy="259045"/>
    <xdr:sp macro="" textlink="">
      <xdr:nvSpPr>
        <xdr:cNvPr id="400" name="公債費負担の状況該当値テキスト">
          <a:extLst>
            <a:ext uri="{FF2B5EF4-FFF2-40B4-BE49-F238E27FC236}">
              <a16:creationId xmlns:a16="http://schemas.microsoft.com/office/drawing/2014/main" xmlns="" id="{00000000-0008-0000-0300-000090010000}"/>
            </a:ext>
          </a:extLst>
        </xdr:cNvPr>
        <xdr:cNvSpPr txBox="1"/>
      </xdr:nvSpPr>
      <xdr:spPr>
        <a:xfrm>
          <a:off x="17106900" y="7321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34798</xdr:rowOff>
    </xdr:from>
    <xdr:to>
      <xdr:col>77</xdr:col>
      <xdr:colOff>95250</xdr:colOff>
      <xdr:row>43</xdr:row>
      <xdr:rowOff>136398</xdr:rowOff>
    </xdr:to>
    <xdr:sp macro="" textlink="">
      <xdr:nvSpPr>
        <xdr:cNvPr id="401" name="楕円 400">
          <a:extLst>
            <a:ext uri="{FF2B5EF4-FFF2-40B4-BE49-F238E27FC236}">
              <a16:creationId xmlns:a16="http://schemas.microsoft.com/office/drawing/2014/main" xmlns="" id="{00000000-0008-0000-0300-000091010000}"/>
            </a:ext>
          </a:extLst>
        </xdr:cNvPr>
        <xdr:cNvSpPr/>
      </xdr:nvSpPr>
      <xdr:spPr>
        <a:xfrm>
          <a:off x="16129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121175</xdr:rowOff>
    </xdr:from>
    <xdr:ext cx="7366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5798800" y="7493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148336</xdr:rowOff>
    </xdr:from>
    <xdr:to>
      <xdr:col>73</xdr:col>
      <xdr:colOff>44450</xdr:colOff>
      <xdr:row>43</xdr:row>
      <xdr:rowOff>78486</xdr:rowOff>
    </xdr:to>
    <xdr:sp macro="" textlink="">
      <xdr:nvSpPr>
        <xdr:cNvPr id="403" name="楕円 402">
          <a:extLst>
            <a:ext uri="{FF2B5EF4-FFF2-40B4-BE49-F238E27FC236}">
              <a16:creationId xmlns:a16="http://schemas.microsoft.com/office/drawing/2014/main" xmlns="" id="{00000000-0008-0000-0300-000093010000}"/>
            </a:ext>
          </a:extLst>
        </xdr:cNvPr>
        <xdr:cNvSpPr/>
      </xdr:nvSpPr>
      <xdr:spPr>
        <a:xfrm>
          <a:off x="152400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63263</xdr:rowOff>
    </xdr:from>
    <xdr:ext cx="762000" cy="259045"/>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4909800" y="743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25146</xdr:rowOff>
    </xdr:from>
    <xdr:to>
      <xdr:col>68</xdr:col>
      <xdr:colOff>203200</xdr:colOff>
      <xdr:row>43</xdr:row>
      <xdr:rowOff>126746</xdr:rowOff>
    </xdr:to>
    <xdr:sp macro="" textlink="">
      <xdr:nvSpPr>
        <xdr:cNvPr id="405" name="楕円 404">
          <a:extLst>
            <a:ext uri="{FF2B5EF4-FFF2-40B4-BE49-F238E27FC236}">
              <a16:creationId xmlns:a16="http://schemas.microsoft.com/office/drawing/2014/main" xmlns="" id="{00000000-0008-0000-0300-000095010000}"/>
            </a:ext>
          </a:extLst>
        </xdr:cNvPr>
        <xdr:cNvSpPr/>
      </xdr:nvSpPr>
      <xdr:spPr>
        <a:xfrm>
          <a:off x="143510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111523</xdr:rowOff>
    </xdr:from>
    <xdr:ext cx="762000" cy="259045"/>
    <xdr:sp macro="" textlink="">
      <xdr:nvSpPr>
        <xdr:cNvPr id="406" name="テキスト ボックス 405">
          <a:extLst>
            <a:ext uri="{FF2B5EF4-FFF2-40B4-BE49-F238E27FC236}">
              <a16:creationId xmlns:a16="http://schemas.microsoft.com/office/drawing/2014/main" xmlns="" id="{00000000-0008-0000-0300-000096010000}"/>
            </a:ext>
          </a:extLst>
        </xdr:cNvPr>
        <xdr:cNvSpPr txBox="1"/>
      </xdr:nvSpPr>
      <xdr:spPr>
        <a:xfrm>
          <a:off x="14020800" y="748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83058</xdr:rowOff>
    </xdr:from>
    <xdr:to>
      <xdr:col>64</xdr:col>
      <xdr:colOff>152400</xdr:colOff>
      <xdr:row>44</xdr:row>
      <xdr:rowOff>13208</xdr:rowOff>
    </xdr:to>
    <xdr:sp macro="" textlink="">
      <xdr:nvSpPr>
        <xdr:cNvPr id="407" name="楕円 406">
          <a:extLst>
            <a:ext uri="{FF2B5EF4-FFF2-40B4-BE49-F238E27FC236}">
              <a16:creationId xmlns:a16="http://schemas.microsoft.com/office/drawing/2014/main" xmlns="" id="{00000000-0008-0000-0300-000097010000}"/>
            </a:ext>
          </a:extLst>
        </xdr:cNvPr>
        <xdr:cNvSpPr/>
      </xdr:nvSpPr>
      <xdr:spPr>
        <a:xfrm>
          <a:off x="134620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169435</xdr:rowOff>
    </xdr:from>
    <xdr:ext cx="762000" cy="259045"/>
    <xdr:sp macro="" textlink="">
      <xdr:nvSpPr>
        <xdr:cNvPr id="408" name="テキスト ボックス 407">
          <a:extLst>
            <a:ext uri="{FF2B5EF4-FFF2-40B4-BE49-F238E27FC236}">
              <a16:creationId xmlns:a16="http://schemas.microsoft.com/office/drawing/2014/main" xmlns="" id="{00000000-0008-0000-0300-000098010000}"/>
            </a:ext>
          </a:extLst>
        </xdr:cNvPr>
        <xdr:cNvSpPr txBox="1"/>
      </xdr:nvSpPr>
      <xdr:spPr>
        <a:xfrm>
          <a:off x="13131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xmlns=""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xmlns=""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xmlns=""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年度から減少しており、</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となっている。令和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a:t>
          </a:r>
          <a:r>
            <a:rPr kumimoji="1" lang="ja-JP" altLang="ja-JP" sz="1100">
              <a:solidFill>
                <a:schemeClr val="dk1"/>
              </a:solidFill>
              <a:effectLst/>
              <a:latin typeface="+mn-lt"/>
              <a:ea typeface="+mn-ea"/>
              <a:cs typeface="+mn-cs"/>
            </a:rPr>
            <a:t>度と比べ、地方債の現在高が減少しているため将来負担額が減少している。</a:t>
          </a:r>
          <a:r>
            <a:rPr kumimoji="1" lang="ja-JP" altLang="en-US" sz="1100">
              <a:solidFill>
                <a:schemeClr val="dk1"/>
              </a:solidFill>
              <a:effectLst/>
              <a:latin typeface="+mn-lt"/>
              <a:ea typeface="+mn-ea"/>
              <a:cs typeface="+mn-cs"/>
            </a:rPr>
            <a:t>また充当可能基金に毎年積立を行えていることも要因である。</a:t>
          </a:r>
          <a:r>
            <a:rPr kumimoji="1" lang="ja-JP" altLang="ja-JP" sz="1100">
              <a:solidFill>
                <a:schemeClr val="dk1"/>
              </a:solidFill>
              <a:effectLst/>
              <a:latin typeface="+mn-lt"/>
              <a:ea typeface="+mn-ea"/>
              <a:cs typeface="+mn-cs"/>
            </a:rPr>
            <a:t>今後も起債など将来の負担に繋がるような財源に大きく依存しない財政運営に努める。</a:t>
          </a:r>
          <a:endParaRPr lang="ja-JP" altLang="ja-JP">
            <a:effectLst/>
          </a:endParaRPr>
        </a:p>
        <a:p>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xmlns=""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xmlns=""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xmlns=""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xmlns=""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xmlns=""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xmlns=""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xmlns=""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xmlns=""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xmlns=""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xmlns=""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xmlns=""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xmlns=""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xmlns=""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a:extLst>
            <a:ext uri="{FF2B5EF4-FFF2-40B4-BE49-F238E27FC236}">
              <a16:creationId xmlns:a16="http://schemas.microsoft.com/office/drawing/2014/main" xmlns="" id="{00000000-0008-0000-0300-0000B7010000}"/>
            </a:ext>
          </a:extLst>
        </xdr:cNvPr>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a:extLst>
            <a:ext uri="{FF2B5EF4-FFF2-40B4-BE49-F238E27FC236}">
              <a16:creationId xmlns:a16="http://schemas.microsoft.com/office/drawing/2014/main" xmlns="" id="{00000000-0008-0000-0300-0000B8010000}"/>
            </a:ext>
          </a:extLst>
        </xdr:cNvPr>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a:extLst>
            <a:ext uri="{FF2B5EF4-FFF2-40B4-BE49-F238E27FC236}">
              <a16:creationId xmlns:a16="http://schemas.microsoft.com/office/drawing/2014/main" xmlns="" id="{00000000-0008-0000-0300-0000B9010000}"/>
            </a:ext>
          </a:extLst>
        </xdr:cNvPr>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xmlns=""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xmlns=""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84364</xdr:rowOff>
    </xdr:from>
    <xdr:to>
      <xdr:col>77</xdr:col>
      <xdr:colOff>44450</xdr:colOff>
      <xdr:row>14</xdr:row>
      <xdr:rowOff>102507</xdr:rowOff>
    </xdr:to>
    <xdr:cxnSp macro="">
      <xdr:nvCxnSpPr>
        <xdr:cNvPr id="444" name="直線コネクタ 443">
          <a:extLst>
            <a:ext uri="{FF2B5EF4-FFF2-40B4-BE49-F238E27FC236}">
              <a16:creationId xmlns:a16="http://schemas.microsoft.com/office/drawing/2014/main" xmlns="" id="{00000000-0008-0000-0300-0000BC010000}"/>
            </a:ext>
          </a:extLst>
        </xdr:cNvPr>
        <xdr:cNvCxnSpPr/>
      </xdr:nvCxnSpPr>
      <xdr:spPr>
        <a:xfrm flipV="1">
          <a:off x="15290800" y="2313214"/>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xmlns=""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xmlns=""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102507</xdr:rowOff>
    </xdr:from>
    <xdr:to>
      <xdr:col>72</xdr:col>
      <xdr:colOff>203200</xdr:colOff>
      <xdr:row>18</xdr:row>
      <xdr:rowOff>133713</xdr:rowOff>
    </xdr:to>
    <xdr:cxnSp macro="">
      <xdr:nvCxnSpPr>
        <xdr:cNvPr id="447" name="直線コネクタ 446">
          <a:extLst>
            <a:ext uri="{FF2B5EF4-FFF2-40B4-BE49-F238E27FC236}">
              <a16:creationId xmlns:a16="http://schemas.microsoft.com/office/drawing/2014/main" xmlns="" id="{00000000-0008-0000-0300-0000BF010000}"/>
            </a:ext>
          </a:extLst>
        </xdr:cNvPr>
        <xdr:cNvCxnSpPr/>
      </xdr:nvCxnSpPr>
      <xdr:spPr>
        <a:xfrm flipV="1">
          <a:off x="14401800" y="2502807"/>
          <a:ext cx="889000" cy="71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xmlns=""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xmlns=""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133713</xdr:rowOff>
    </xdr:from>
    <xdr:to>
      <xdr:col>68</xdr:col>
      <xdr:colOff>152400</xdr:colOff>
      <xdr:row>19</xdr:row>
      <xdr:rowOff>43271</xdr:rowOff>
    </xdr:to>
    <xdr:cxnSp macro="">
      <xdr:nvCxnSpPr>
        <xdr:cNvPr id="450" name="直線コネクタ 449">
          <a:extLst>
            <a:ext uri="{FF2B5EF4-FFF2-40B4-BE49-F238E27FC236}">
              <a16:creationId xmlns:a16="http://schemas.microsoft.com/office/drawing/2014/main" xmlns="" id="{00000000-0008-0000-0300-0000C2010000}"/>
            </a:ext>
          </a:extLst>
        </xdr:cNvPr>
        <xdr:cNvCxnSpPr/>
      </xdr:nvCxnSpPr>
      <xdr:spPr>
        <a:xfrm flipV="1">
          <a:off x="13512800" y="3219813"/>
          <a:ext cx="889000" cy="8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xmlns=""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92166</xdr:rowOff>
    </xdr:from>
    <xdr:to>
      <xdr:col>68</xdr:col>
      <xdr:colOff>203200</xdr:colOff>
      <xdr:row>14</xdr:row>
      <xdr:rowOff>22316</xdr:rowOff>
    </xdr:to>
    <xdr:sp macro="" textlink="">
      <xdr:nvSpPr>
        <xdr:cNvPr id="453" name="フローチャート: 判断 452">
          <a:extLst>
            <a:ext uri="{FF2B5EF4-FFF2-40B4-BE49-F238E27FC236}">
              <a16:creationId xmlns:a16="http://schemas.microsoft.com/office/drawing/2014/main" xmlns="" id="{00000000-0008-0000-0300-0000C5010000}"/>
            </a:ext>
          </a:extLst>
        </xdr:cNvPr>
        <xdr:cNvSpPr/>
      </xdr:nvSpPr>
      <xdr:spPr>
        <a:xfrm>
          <a:off x="14351000" y="232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32493</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4020800" y="20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85271</xdr:rowOff>
    </xdr:from>
    <xdr:to>
      <xdr:col>64</xdr:col>
      <xdr:colOff>152400</xdr:colOff>
      <xdr:row>14</xdr:row>
      <xdr:rowOff>15421</xdr:rowOff>
    </xdr:to>
    <xdr:sp macro="" textlink="">
      <xdr:nvSpPr>
        <xdr:cNvPr id="455" name="フローチャート: 判断 454">
          <a:extLst>
            <a:ext uri="{FF2B5EF4-FFF2-40B4-BE49-F238E27FC236}">
              <a16:creationId xmlns:a16="http://schemas.microsoft.com/office/drawing/2014/main" xmlns="" id="{00000000-0008-0000-0300-0000C7010000}"/>
            </a:ext>
          </a:extLst>
        </xdr:cNvPr>
        <xdr:cNvSpPr/>
      </xdr:nvSpPr>
      <xdr:spPr>
        <a:xfrm>
          <a:off x="13462000" y="23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25598</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3131800" y="208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33564</xdr:rowOff>
    </xdr:from>
    <xdr:to>
      <xdr:col>77</xdr:col>
      <xdr:colOff>95250</xdr:colOff>
      <xdr:row>13</xdr:row>
      <xdr:rowOff>135164</xdr:rowOff>
    </xdr:to>
    <xdr:sp macro="" textlink="">
      <xdr:nvSpPr>
        <xdr:cNvPr id="462" name="楕円 461">
          <a:extLst>
            <a:ext uri="{FF2B5EF4-FFF2-40B4-BE49-F238E27FC236}">
              <a16:creationId xmlns:a16="http://schemas.microsoft.com/office/drawing/2014/main" xmlns="" id="{00000000-0008-0000-0300-0000CE010000}"/>
            </a:ext>
          </a:extLst>
        </xdr:cNvPr>
        <xdr:cNvSpPr/>
      </xdr:nvSpPr>
      <xdr:spPr>
        <a:xfrm>
          <a:off x="16129000" y="226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119941</xdr:rowOff>
    </xdr:from>
    <xdr:ext cx="736600" cy="259045"/>
    <xdr:sp macro="" textlink="">
      <xdr:nvSpPr>
        <xdr:cNvPr id="463" name="テキスト ボックス 462">
          <a:extLst>
            <a:ext uri="{FF2B5EF4-FFF2-40B4-BE49-F238E27FC236}">
              <a16:creationId xmlns:a16="http://schemas.microsoft.com/office/drawing/2014/main" xmlns="" id="{00000000-0008-0000-0300-0000CF010000}"/>
            </a:ext>
          </a:extLst>
        </xdr:cNvPr>
        <xdr:cNvSpPr txBox="1"/>
      </xdr:nvSpPr>
      <xdr:spPr>
        <a:xfrm>
          <a:off x="15798800" y="2348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51707</xdr:rowOff>
    </xdr:from>
    <xdr:to>
      <xdr:col>73</xdr:col>
      <xdr:colOff>44450</xdr:colOff>
      <xdr:row>14</xdr:row>
      <xdr:rowOff>153307</xdr:rowOff>
    </xdr:to>
    <xdr:sp macro="" textlink="">
      <xdr:nvSpPr>
        <xdr:cNvPr id="464" name="楕円 463">
          <a:extLst>
            <a:ext uri="{FF2B5EF4-FFF2-40B4-BE49-F238E27FC236}">
              <a16:creationId xmlns:a16="http://schemas.microsoft.com/office/drawing/2014/main" xmlns="" id="{00000000-0008-0000-0300-0000D0010000}"/>
            </a:ext>
          </a:extLst>
        </xdr:cNvPr>
        <xdr:cNvSpPr/>
      </xdr:nvSpPr>
      <xdr:spPr>
        <a:xfrm>
          <a:off x="15240000" y="245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138084</xdr:rowOff>
    </xdr:from>
    <xdr:ext cx="762000" cy="259045"/>
    <xdr:sp macro="" textlink="">
      <xdr:nvSpPr>
        <xdr:cNvPr id="465" name="テキスト ボックス 464">
          <a:extLst>
            <a:ext uri="{FF2B5EF4-FFF2-40B4-BE49-F238E27FC236}">
              <a16:creationId xmlns:a16="http://schemas.microsoft.com/office/drawing/2014/main" xmlns="" id="{00000000-0008-0000-0300-0000D1010000}"/>
            </a:ext>
          </a:extLst>
        </xdr:cNvPr>
        <xdr:cNvSpPr txBox="1"/>
      </xdr:nvSpPr>
      <xdr:spPr>
        <a:xfrm>
          <a:off x="14909800" y="253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82913</xdr:rowOff>
    </xdr:from>
    <xdr:to>
      <xdr:col>68</xdr:col>
      <xdr:colOff>203200</xdr:colOff>
      <xdr:row>19</xdr:row>
      <xdr:rowOff>13063</xdr:rowOff>
    </xdr:to>
    <xdr:sp macro="" textlink="">
      <xdr:nvSpPr>
        <xdr:cNvPr id="466" name="楕円 465">
          <a:extLst>
            <a:ext uri="{FF2B5EF4-FFF2-40B4-BE49-F238E27FC236}">
              <a16:creationId xmlns:a16="http://schemas.microsoft.com/office/drawing/2014/main" xmlns="" id="{00000000-0008-0000-0300-0000D2010000}"/>
            </a:ext>
          </a:extLst>
        </xdr:cNvPr>
        <xdr:cNvSpPr/>
      </xdr:nvSpPr>
      <xdr:spPr>
        <a:xfrm>
          <a:off x="14351000" y="316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169290</xdr:rowOff>
    </xdr:from>
    <xdr:ext cx="762000" cy="259045"/>
    <xdr:sp macro="" textlink="">
      <xdr:nvSpPr>
        <xdr:cNvPr id="467" name="テキスト ボックス 466">
          <a:extLst>
            <a:ext uri="{FF2B5EF4-FFF2-40B4-BE49-F238E27FC236}">
              <a16:creationId xmlns:a16="http://schemas.microsoft.com/office/drawing/2014/main" xmlns="" id="{00000000-0008-0000-0300-0000D3010000}"/>
            </a:ext>
          </a:extLst>
        </xdr:cNvPr>
        <xdr:cNvSpPr txBox="1"/>
      </xdr:nvSpPr>
      <xdr:spPr>
        <a:xfrm>
          <a:off x="14020800" y="325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163921</xdr:rowOff>
    </xdr:from>
    <xdr:to>
      <xdr:col>64</xdr:col>
      <xdr:colOff>152400</xdr:colOff>
      <xdr:row>19</xdr:row>
      <xdr:rowOff>94071</xdr:rowOff>
    </xdr:to>
    <xdr:sp macro="" textlink="">
      <xdr:nvSpPr>
        <xdr:cNvPr id="468" name="楕円 467">
          <a:extLst>
            <a:ext uri="{FF2B5EF4-FFF2-40B4-BE49-F238E27FC236}">
              <a16:creationId xmlns:a16="http://schemas.microsoft.com/office/drawing/2014/main" xmlns="" id="{00000000-0008-0000-0300-0000D4010000}"/>
            </a:ext>
          </a:extLst>
        </xdr:cNvPr>
        <xdr:cNvSpPr/>
      </xdr:nvSpPr>
      <xdr:spPr>
        <a:xfrm>
          <a:off x="13462000" y="325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78848</xdr:rowOff>
    </xdr:from>
    <xdr:ext cx="762000" cy="259045"/>
    <xdr:sp macro="" textlink="">
      <xdr:nvSpPr>
        <xdr:cNvPr id="469" name="テキスト ボックス 468">
          <a:extLst>
            <a:ext uri="{FF2B5EF4-FFF2-40B4-BE49-F238E27FC236}">
              <a16:creationId xmlns:a16="http://schemas.microsoft.com/office/drawing/2014/main" xmlns="" id="{00000000-0008-0000-0300-0000D5010000}"/>
            </a:ext>
          </a:extLst>
        </xdr:cNvPr>
        <xdr:cNvSpPr txBox="1"/>
      </xdr:nvSpPr>
      <xdr:spPr>
        <a:xfrm>
          <a:off x="13131800" y="3336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9,330
9,034
37.44
6,899,579
6,310,944
584,330
3,492,206
4,319,348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令和</a:t>
          </a:r>
          <a:r>
            <a:rPr kumimoji="1" lang="en-US" altLang="ja-JP" sz="1100">
              <a:solidFill>
                <a:schemeClr val="tx1"/>
              </a:solidFill>
              <a:effectLst/>
              <a:latin typeface="+mn-lt"/>
              <a:ea typeface="+mn-ea"/>
              <a:cs typeface="+mn-cs"/>
            </a:rPr>
            <a:t>4</a:t>
          </a:r>
          <a:r>
            <a:rPr kumimoji="1" lang="ja-JP" altLang="ja-JP" sz="1100">
              <a:solidFill>
                <a:schemeClr val="tx1"/>
              </a:solidFill>
              <a:effectLst/>
              <a:latin typeface="+mn-lt"/>
              <a:ea typeface="+mn-ea"/>
              <a:cs typeface="+mn-cs"/>
            </a:rPr>
            <a:t>年度から比較して</a:t>
          </a:r>
          <a:r>
            <a:rPr kumimoji="1" lang="en-US" altLang="ja-JP" sz="1100">
              <a:solidFill>
                <a:schemeClr val="tx1"/>
              </a:solidFill>
              <a:effectLst/>
              <a:latin typeface="+mn-lt"/>
              <a:ea typeface="+mn-ea"/>
              <a:cs typeface="+mn-cs"/>
            </a:rPr>
            <a:t>0.9</a:t>
          </a:r>
          <a:r>
            <a:rPr kumimoji="1" lang="ja-JP" altLang="ja-JP" sz="1100">
              <a:solidFill>
                <a:schemeClr val="tx1"/>
              </a:solidFill>
              <a:effectLst/>
              <a:latin typeface="+mn-lt"/>
              <a:ea typeface="+mn-ea"/>
              <a:cs typeface="+mn-cs"/>
            </a:rPr>
            <a:t>ポイント</a:t>
          </a:r>
          <a:r>
            <a:rPr kumimoji="1" lang="ja-JP" altLang="en-US" sz="1100">
              <a:solidFill>
                <a:schemeClr val="tx1"/>
              </a:solidFill>
              <a:effectLst/>
              <a:latin typeface="+mn-lt"/>
              <a:ea typeface="+mn-ea"/>
              <a:cs typeface="+mn-cs"/>
            </a:rPr>
            <a:t>減少</a:t>
          </a:r>
          <a:r>
            <a:rPr kumimoji="1" lang="ja-JP" altLang="ja-JP" sz="1100">
              <a:solidFill>
                <a:schemeClr val="tx1"/>
              </a:solidFill>
              <a:effectLst/>
              <a:latin typeface="+mn-lt"/>
              <a:ea typeface="+mn-ea"/>
              <a:cs typeface="+mn-cs"/>
            </a:rPr>
            <a:t>している。</a:t>
          </a:r>
          <a:r>
            <a:rPr kumimoji="1" lang="ja-JP" altLang="en-US" sz="1100">
              <a:solidFill>
                <a:schemeClr val="tx1"/>
              </a:solidFill>
              <a:effectLst/>
              <a:latin typeface="+mn-lt"/>
              <a:ea typeface="+mn-ea"/>
              <a:cs typeface="+mn-cs"/>
            </a:rPr>
            <a:t>職員数は年々増加している</a:t>
          </a:r>
          <a:r>
            <a:rPr kumimoji="1" lang="ja-JP" altLang="ja-JP" sz="1100">
              <a:solidFill>
                <a:schemeClr val="tx1"/>
              </a:solidFill>
              <a:effectLst/>
              <a:latin typeface="+mn-lt"/>
              <a:ea typeface="+mn-ea"/>
              <a:cs typeface="+mn-cs"/>
            </a:rPr>
            <a:t>。今後も職員のワークライフバランスに配慮しつつ効率的な組織運営に努めていく。</a:t>
          </a:r>
          <a:endParaRPr lang="ja-JP" altLang="ja-JP" sz="1400">
            <a:solidFill>
              <a:schemeClr val="tx1"/>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96520</xdr:rowOff>
    </xdr:from>
    <xdr:to>
      <xdr:col>24</xdr:col>
      <xdr:colOff>25400</xdr:colOff>
      <xdr:row>36</xdr:row>
      <xdr:rowOff>165100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flipV="1">
          <a:off x="3987800" y="62687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146050</xdr:rowOff>
    </xdr:from>
    <xdr:to>
      <xdr:col>19</xdr:col>
      <xdr:colOff>187325</xdr:colOff>
      <xdr:row>36</xdr:row>
      <xdr:rowOff>165100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a:off x="3098800" y="61468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146050</xdr:rowOff>
    </xdr:from>
    <xdr:to>
      <xdr:col>15</xdr:col>
      <xdr:colOff>98425</xdr:colOff>
      <xdr:row>37</xdr:row>
      <xdr:rowOff>85090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flipV="1">
          <a:off x="2209800" y="614680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85090</xdr:rowOff>
    </xdr:from>
    <xdr:to>
      <xdr:col>11</xdr:col>
      <xdr:colOff>9525</xdr:colOff>
      <xdr:row>37</xdr:row>
      <xdr:rowOff>146050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flipV="1">
          <a:off x="1320800" y="64287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5097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45720</xdr:rowOff>
    </xdr:from>
    <xdr:to>
      <xdr:col>24</xdr:col>
      <xdr:colOff>76200</xdr:colOff>
      <xdr:row>36</xdr:row>
      <xdr:rowOff>147320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62247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114300</xdr:rowOff>
    </xdr:from>
    <xdr:to>
      <xdr:col>20</xdr:col>
      <xdr:colOff>38100</xdr:colOff>
      <xdr:row>37</xdr:row>
      <xdr:rowOff>44450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95250</xdr:rowOff>
    </xdr:from>
    <xdr:to>
      <xdr:col>15</xdr:col>
      <xdr:colOff>149225</xdr:colOff>
      <xdr:row>36</xdr:row>
      <xdr:rowOff>25400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35577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34290</xdr:rowOff>
    </xdr:from>
    <xdr:to>
      <xdr:col>11</xdr:col>
      <xdr:colOff>60325</xdr:colOff>
      <xdr:row>37</xdr:row>
      <xdr:rowOff>135890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146067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95250</xdr:rowOff>
    </xdr:from>
    <xdr:to>
      <xdr:col>6</xdr:col>
      <xdr:colOff>171450</xdr:colOff>
      <xdr:row>38</xdr:row>
      <xdr:rowOff>25400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10177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ポイント上回っている。また、令和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年度と比較しても</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している。これは学童保育の委託料や健診の委託料の増加が主である。今後は新たなシステム導入に係る保守委託料の増加等、物件費の増加が見込まれる。長期的な視点をもち、物件費の削減に取り組んでいかなければならない。</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xmlns=""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xmlns=""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xmlns=""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xmlns=""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81280</xdr:rowOff>
    </xdr:from>
    <xdr:to>
      <xdr:col>82</xdr:col>
      <xdr:colOff>107950</xdr:colOff>
      <xdr:row>18</xdr:row>
      <xdr:rowOff>90424</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5671800" y="31673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5" name="物件費平均値テキスト">
          <a:extLst>
            <a:ext uri="{FF2B5EF4-FFF2-40B4-BE49-F238E27FC236}">
              <a16:creationId xmlns:a16="http://schemas.microsoft.com/office/drawing/2014/main" xmlns="" id="{00000000-0008-0000-0400-00007D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xmlns="" id="{00000000-0008-0000-0400-00007E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76708</xdr:rowOff>
    </xdr:from>
    <xdr:to>
      <xdr:col>78</xdr:col>
      <xdr:colOff>69850</xdr:colOff>
      <xdr:row>18</xdr:row>
      <xdr:rowOff>81280</xdr:rowOff>
    </xdr:to>
    <xdr:cxnSp macro="">
      <xdr:nvCxnSpPr>
        <xdr:cNvPr id="127" name="直線コネクタ 126">
          <a:extLst>
            <a:ext uri="{FF2B5EF4-FFF2-40B4-BE49-F238E27FC236}">
              <a16:creationId xmlns:a16="http://schemas.microsoft.com/office/drawing/2014/main" xmlns="" id="{00000000-0008-0000-0400-00007F000000}"/>
            </a:ext>
          </a:extLst>
        </xdr:cNvPr>
        <xdr:cNvCxnSpPr/>
      </xdr:nvCxnSpPr>
      <xdr:spPr>
        <a:xfrm>
          <a:off x="14782800" y="31628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xmlns="" id="{00000000-0008-0000-0400-000080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80535</xdr:rowOff>
    </xdr:from>
    <xdr:ext cx="736600" cy="259045"/>
    <xdr:sp macro="" textlink="">
      <xdr:nvSpPr>
        <xdr:cNvPr id="129" name="テキスト ボックス 128">
          <a:extLst>
            <a:ext uri="{FF2B5EF4-FFF2-40B4-BE49-F238E27FC236}">
              <a16:creationId xmlns:a16="http://schemas.microsoft.com/office/drawing/2014/main" xmlns="" id="{00000000-0008-0000-0400-000081000000}"/>
            </a:ext>
          </a:extLst>
        </xdr:cNvPr>
        <xdr:cNvSpPr txBox="1"/>
      </xdr:nvSpPr>
      <xdr:spPr>
        <a:xfrm>
          <a:off x="15290800" y="2652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40132</xdr:rowOff>
    </xdr:from>
    <xdr:to>
      <xdr:col>73</xdr:col>
      <xdr:colOff>180975</xdr:colOff>
      <xdr:row>18</xdr:row>
      <xdr:rowOff>76708</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a:off x="13893800" y="31262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25671</xdr:rowOff>
    </xdr:from>
    <xdr:ext cx="762000" cy="259045"/>
    <xdr:sp macro="" textlink="">
      <xdr:nvSpPr>
        <xdr:cNvPr id="132" name="テキスト ボックス 131">
          <a:extLst>
            <a:ext uri="{FF2B5EF4-FFF2-40B4-BE49-F238E27FC236}">
              <a16:creationId xmlns:a16="http://schemas.microsoft.com/office/drawing/2014/main" xmlns="" id="{00000000-0008-0000-0400-000084000000}"/>
            </a:ext>
          </a:extLst>
        </xdr:cNvPr>
        <xdr:cNvSpPr txBox="1"/>
      </xdr:nvSpPr>
      <xdr:spPr>
        <a:xfrm>
          <a:off x="14401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40132</xdr:rowOff>
    </xdr:from>
    <xdr:to>
      <xdr:col>69</xdr:col>
      <xdr:colOff>92075</xdr:colOff>
      <xdr:row>18</xdr:row>
      <xdr:rowOff>81280</xdr:rowOff>
    </xdr:to>
    <xdr:cxnSp macro="">
      <xdr:nvCxnSpPr>
        <xdr:cNvPr id="133" name="直線コネクタ 132">
          <a:extLst>
            <a:ext uri="{FF2B5EF4-FFF2-40B4-BE49-F238E27FC236}">
              <a16:creationId xmlns:a16="http://schemas.microsoft.com/office/drawing/2014/main" xmlns="" id="{00000000-0008-0000-0400-000085000000}"/>
            </a:ext>
          </a:extLst>
        </xdr:cNvPr>
        <xdr:cNvCxnSpPr/>
      </xdr:nvCxnSpPr>
      <xdr:spPr>
        <a:xfrm flipV="1">
          <a:off x="13004800" y="31262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4" name="フローチャート: 判断 133">
          <a:extLst>
            <a:ext uri="{FF2B5EF4-FFF2-40B4-BE49-F238E27FC236}">
              <a16:creationId xmlns:a16="http://schemas.microsoft.com/office/drawing/2014/main" xmlns="" id="{00000000-0008-0000-0400-000086000000}"/>
            </a:ext>
          </a:extLst>
        </xdr:cNvPr>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62247</xdr:rowOff>
    </xdr:from>
    <xdr:ext cx="762000" cy="259045"/>
    <xdr:sp macro="" textlink="">
      <xdr:nvSpPr>
        <xdr:cNvPr id="135" name="テキスト ボックス 134">
          <a:extLst>
            <a:ext uri="{FF2B5EF4-FFF2-40B4-BE49-F238E27FC236}">
              <a16:creationId xmlns:a16="http://schemas.microsoft.com/office/drawing/2014/main" xmlns="" id="{00000000-0008-0000-0400-000087000000}"/>
            </a:ext>
          </a:extLst>
        </xdr:cNvPr>
        <xdr:cNvSpPr txBox="1"/>
      </xdr:nvSpPr>
      <xdr:spPr>
        <a:xfrm>
          <a:off x="13512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a:extLst>
            <a:ext uri="{FF2B5EF4-FFF2-40B4-BE49-F238E27FC236}">
              <a16:creationId xmlns:a16="http://schemas.microsoft.com/office/drawing/2014/main" xmlns="" id="{00000000-0008-0000-0400-000088000000}"/>
            </a:ext>
          </a:extLst>
        </xdr:cNvPr>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117111</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2623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39624</xdr:rowOff>
    </xdr:from>
    <xdr:to>
      <xdr:col>82</xdr:col>
      <xdr:colOff>158750</xdr:colOff>
      <xdr:row>18</xdr:row>
      <xdr:rowOff>141224</xdr:rowOff>
    </xdr:to>
    <xdr:sp macro="" textlink="">
      <xdr:nvSpPr>
        <xdr:cNvPr id="143" name="楕円 142">
          <a:extLst>
            <a:ext uri="{FF2B5EF4-FFF2-40B4-BE49-F238E27FC236}">
              <a16:creationId xmlns:a16="http://schemas.microsoft.com/office/drawing/2014/main" xmlns="" id="{00000000-0008-0000-0400-00008F000000}"/>
            </a:ext>
          </a:extLst>
        </xdr:cNvPr>
        <xdr:cNvSpPr/>
      </xdr:nvSpPr>
      <xdr:spPr>
        <a:xfrm>
          <a:off x="16459200" y="312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11701</xdr:rowOff>
    </xdr:from>
    <xdr:ext cx="762000" cy="259045"/>
    <xdr:sp macro="" textlink="">
      <xdr:nvSpPr>
        <xdr:cNvPr id="144" name="物件費該当値テキスト">
          <a:extLst>
            <a:ext uri="{FF2B5EF4-FFF2-40B4-BE49-F238E27FC236}">
              <a16:creationId xmlns:a16="http://schemas.microsoft.com/office/drawing/2014/main" xmlns="" id="{00000000-0008-0000-0400-000090000000}"/>
            </a:ext>
          </a:extLst>
        </xdr:cNvPr>
        <xdr:cNvSpPr txBox="1"/>
      </xdr:nvSpPr>
      <xdr:spPr>
        <a:xfrm>
          <a:off x="16598900" y="309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30480</xdr:rowOff>
    </xdr:from>
    <xdr:to>
      <xdr:col>78</xdr:col>
      <xdr:colOff>120650</xdr:colOff>
      <xdr:row>18</xdr:row>
      <xdr:rowOff>132080</xdr:rowOff>
    </xdr:to>
    <xdr:sp macro="" textlink="">
      <xdr:nvSpPr>
        <xdr:cNvPr id="145" name="楕円 144">
          <a:extLst>
            <a:ext uri="{FF2B5EF4-FFF2-40B4-BE49-F238E27FC236}">
              <a16:creationId xmlns:a16="http://schemas.microsoft.com/office/drawing/2014/main" xmlns="" id="{00000000-0008-0000-0400-000091000000}"/>
            </a:ext>
          </a:extLst>
        </xdr:cNvPr>
        <xdr:cNvSpPr/>
      </xdr:nvSpPr>
      <xdr:spPr>
        <a:xfrm>
          <a:off x="15621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116857</xdr:rowOff>
    </xdr:from>
    <xdr:ext cx="7366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5290800" y="320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25908</xdr:rowOff>
    </xdr:from>
    <xdr:to>
      <xdr:col>74</xdr:col>
      <xdr:colOff>31750</xdr:colOff>
      <xdr:row>18</xdr:row>
      <xdr:rowOff>127508</xdr:rowOff>
    </xdr:to>
    <xdr:sp macro="" textlink="">
      <xdr:nvSpPr>
        <xdr:cNvPr id="147" name="楕円 146">
          <a:extLst>
            <a:ext uri="{FF2B5EF4-FFF2-40B4-BE49-F238E27FC236}">
              <a16:creationId xmlns:a16="http://schemas.microsoft.com/office/drawing/2014/main" xmlns="" id="{00000000-0008-0000-0400-000093000000}"/>
            </a:ext>
          </a:extLst>
        </xdr:cNvPr>
        <xdr:cNvSpPr/>
      </xdr:nvSpPr>
      <xdr:spPr>
        <a:xfrm>
          <a:off x="14732000" y="311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112285</xdr:rowOff>
    </xdr:from>
    <xdr:ext cx="762000" cy="259045"/>
    <xdr:sp macro="" textlink="">
      <xdr:nvSpPr>
        <xdr:cNvPr id="148" name="テキスト ボックス 147">
          <a:extLst>
            <a:ext uri="{FF2B5EF4-FFF2-40B4-BE49-F238E27FC236}">
              <a16:creationId xmlns:a16="http://schemas.microsoft.com/office/drawing/2014/main" xmlns="" id="{00000000-0008-0000-0400-000094000000}"/>
            </a:ext>
          </a:extLst>
        </xdr:cNvPr>
        <xdr:cNvSpPr txBox="1"/>
      </xdr:nvSpPr>
      <xdr:spPr>
        <a:xfrm>
          <a:off x="14401800" y="319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160782</xdr:rowOff>
    </xdr:from>
    <xdr:to>
      <xdr:col>69</xdr:col>
      <xdr:colOff>142875</xdr:colOff>
      <xdr:row>18</xdr:row>
      <xdr:rowOff>90932</xdr:rowOff>
    </xdr:to>
    <xdr:sp macro="" textlink="">
      <xdr:nvSpPr>
        <xdr:cNvPr id="149" name="楕円 148">
          <a:extLst>
            <a:ext uri="{FF2B5EF4-FFF2-40B4-BE49-F238E27FC236}">
              <a16:creationId xmlns:a16="http://schemas.microsoft.com/office/drawing/2014/main" xmlns="" id="{00000000-0008-0000-0400-000095000000}"/>
            </a:ext>
          </a:extLst>
        </xdr:cNvPr>
        <xdr:cNvSpPr/>
      </xdr:nvSpPr>
      <xdr:spPr>
        <a:xfrm>
          <a:off x="13843000" y="307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75709</xdr:rowOff>
    </xdr:from>
    <xdr:ext cx="762000" cy="259045"/>
    <xdr:sp macro="" textlink="">
      <xdr:nvSpPr>
        <xdr:cNvPr id="150" name="テキスト ボックス 149">
          <a:extLst>
            <a:ext uri="{FF2B5EF4-FFF2-40B4-BE49-F238E27FC236}">
              <a16:creationId xmlns:a16="http://schemas.microsoft.com/office/drawing/2014/main" xmlns="" id="{00000000-0008-0000-0400-000096000000}"/>
            </a:ext>
          </a:extLst>
        </xdr:cNvPr>
        <xdr:cNvSpPr txBox="1"/>
      </xdr:nvSpPr>
      <xdr:spPr>
        <a:xfrm>
          <a:off x="13512800" y="316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30480</xdr:rowOff>
    </xdr:from>
    <xdr:to>
      <xdr:col>65</xdr:col>
      <xdr:colOff>53975</xdr:colOff>
      <xdr:row>18</xdr:row>
      <xdr:rowOff>132080</xdr:rowOff>
    </xdr:to>
    <xdr:sp macro="" textlink="">
      <xdr:nvSpPr>
        <xdr:cNvPr id="151" name="楕円 150">
          <a:extLst>
            <a:ext uri="{FF2B5EF4-FFF2-40B4-BE49-F238E27FC236}">
              <a16:creationId xmlns:a16="http://schemas.microsoft.com/office/drawing/2014/main" xmlns="" id="{00000000-0008-0000-0400-000097000000}"/>
            </a:ext>
          </a:extLst>
        </xdr:cNvPr>
        <xdr:cNvSpPr/>
      </xdr:nvSpPr>
      <xdr:spPr>
        <a:xfrm>
          <a:off x="12954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116857</xdr:rowOff>
    </xdr:from>
    <xdr:ext cx="762000" cy="259045"/>
    <xdr:sp macro="" textlink="">
      <xdr:nvSpPr>
        <xdr:cNvPr id="152" name="テキスト ボックス 151">
          <a:extLst>
            <a:ext uri="{FF2B5EF4-FFF2-40B4-BE49-F238E27FC236}">
              <a16:creationId xmlns:a16="http://schemas.microsoft.com/office/drawing/2014/main" xmlns="" id="{00000000-0008-0000-0400-000098000000}"/>
            </a:ext>
          </a:extLst>
        </xdr:cNvPr>
        <xdr:cNvSpPr txBox="1"/>
      </xdr:nvSpPr>
      <xdr:spPr>
        <a:xfrm>
          <a:off x="12623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xmlns=""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xmlns=""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年度とほぼ変わらない数値になっている。近年は</a:t>
          </a:r>
          <a:r>
            <a:rPr kumimoji="1" lang="ja-JP" altLang="ja-JP" sz="1100">
              <a:solidFill>
                <a:schemeClr val="dk1"/>
              </a:solidFill>
              <a:effectLst/>
              <a:latin typeface="+mn-lt"/>
              <a:ea typeface="+mn-ea"/>
              <a:cs typeface="+mn-cs"/>
            </a:rPr>
            <a:t>人口増</a:t>
          </a:r>
          <a:r>
            <a:rPr kumimoji="1" lang="ja-JP" altLang="en-US" sz="1100">
              <a:solidFill>
                <a:schemeClr val="dk1"/>
              </a:solidFill>
              <a:effectLst/>
              <a:latin typeface="+mn-lt"/>
              <a:ea typeface="+mn-ea"/>
              <a:cs typeface="+mn-cs"/>
            </a:rPr>
            <a:t>に伴う</a:t>
          </a:r>
          <a:r>
            <a:rPr kumimoji="1" lang="ja-JP" altLang="ja-JP" sz="1100">
              <a:solidFill>
                <a:schemeClr val="dk1"/>
              </a:solidFill>
              <a:effectLst/>
              <a:latin typeface="+mn-lt"/>
              <a:ea typeface="+mn-ea"/>
              <a:cs typeface="+mn-cs"/>
            </a:rPr>
            <a:t>障害者支援</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よって</a:t>
          </a:r>
          <a:r>
            <a:rPr kumimoji="1" lang="ja-JP" altLang="ja-JP" sz="1100">
              <a:solidFill>
                <a:schemeClr val="dk1"/>
              </a:solidFill>
              <a:effectLst/>
              <a:latin typeface="+mn-lt"/>
              <a:ea typeface="+mn-ea"/>
              <a:cs typeface="+mn-cs"/>
            </a:rPr>
            <a:t>扶助費</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してい</a:t>
          </a:r>
          <a:r>
            <a:rPr kumimoji="1" lang="ja-JP" altLang="ja-JP" sz="1100">
              <a:solidFill>
                <a:schemeClr val="dk1"/>
              </a:solidFill>
              <a:effectLst/>
              <a:latin typeface="+mn-lt"/>
              <a:ea typeface="+mn-ea"/>
              <a:cs typeface="+mn-cs"/>
            </a:rPr>
            <a:t>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xmlns=""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xmlns=""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xmlns=""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xmlns=""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xmlns=""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xmlns=""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xmlns=""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xmlns=""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xmlns=""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xmlns=""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xmlns=""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xmlns=""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xmlns=""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xmlns=""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xmlns=""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xmlns=""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xmlns=""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31750</xdr:rowOff>
    </xdr:from>
    <xdr:to>
      <xdr:col>24</xdr:col>
      <xdr:colOff>25400</xdr:colOff>
      <xdr:row>59</xdr:row>
      <xdr:rowOff>50800</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flipV="1">
          <a:off x="3987800" y="101473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6" name="扶助費平均値テキスト">
          <a:extLst>
            <a:ext uri="{FF2B5EF4-FFF2-40B4-BE49-F238E27FC236}">
              <a16:creationId xmlns:a16="http://schemas.microsoft.com/office/drawing/2014/main" xmlns="" id="{00000000-0008-0000-0400-0000BA000000}"/>
            </a:ext>
          </a:extLst>
        </xdr:cNvPr>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xmlns=""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xdr:rowOff>
    </xdr:from>
    <xdr:to>
      <xdr:col>19</xdr:col>
      <xdr:colOff>187325</xdr:colOff>
      <xdr:row>59</xdr:row>
      <xdr:rowOff>50800</xdr:rowOff>
    </xdr:to>
    <xdr:cxnSp macro="">
      <xdr:nvCxnSpPr>
        <xdr:cNvPr id="188" name="直線コネクタ 187">
          <a:extLst>
            <a:ext uri="{FF2B5EF4-FFF2-40B4-BE49-F238E27FC236}">
              <a16:creationId xmlns:a16="http://schemas.microsoft.com/office/drawing/2014/main" xmlns="" id="{00000000-0008-0000-0400-0000BC000000}"/>
            </a:ext>
          </a:extLst>
        </xdr:cNvPr>
        <xdr:cNvCxnSpPr/>
      </xdr:nvCxnSpPr>
      <xdr:spPr>
        <a:xfrm>
          <a:off x="3098800" y="99568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xmlns=""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xmlns=""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xdr:rowOff>
    </xdr:from>
    <xdr:to>
      <xdr:col>15</xdr:col>
      <xdr:colOff>98425</xdr:colOff>
      <xdr:row>59</xdr:row>
      <xdr:rowOff>146050</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flipV="1">
          <a:off x="2209800" y="99568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193" name="テキスト ボックス 192">
          <a:extLst>
            <a:ext uri="{FF2B5EF4-FFF2-40B4-BE49-F238E27FC236}">
              <a16:creationId xmlns:a16="http://schemas.microsoft.com/office/drawing/2014/main" xmlns="" id="{00000000-0008-0000-0400-0000C1000000}"/>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165100</xdr:rowOff>
    </xdr:from>
    <xdr:to>
      <xdr:col>11</xdr:col>
      <xdr:colOff>9525</xdr:colOff>
      <xdr:row>59</xdr:row>
      <xdr:rowOff>146050</xdr:rowOff>
    </xdr:to>
    <xdr:cxnSp macro="">
      <xdr:nvCxnSpPr>
        <xdr:cNvPr id="194" name="直線コネクタ 193">
          <a:extLst>
            <a:ext uri="{FF2B5EF4-FFF2-40B4-BE49-F238E27FC236}">
              <a16:creationId xmlns:a16="http://schemas.microsoft.com/office/drawing/2014/main" xmlns="" id="{00000000-0008-0000-0400-0000C2000000}"/>
            </a:ext>
          </a:extLst>
        </xdr:cNvPr>
        <xdr:cNvCxnSpPr/>
      </xdr:nvCxnSpPr>
      <xdr:spPr>
        <a:xfrm>
          <a:off x="1320800" y="10109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a:extLst>
            <a:ext uri="{FF2B5EF4-FFF2-40B4-BE49-F238E27FC236}">
              <a16:creationId xmlns:a16="http://schemas.microsoft.com/office/drawing/2014/main" xmlns="" id="{00000000-0008-0000-0400-0000C3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6" name="テキスト ボックス 195">
          <a:extLst>
            <a:ext uri="{FF2B5EF4-FFF2-40B4-BE49-F238E27FC236}">
              <a16:creationId xmlns:a16="http://schemas.microsoft.com/office/drawing/2014/main" xmlns="" id="{00000000-0008-0000-0400-0000C4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xmlns="" id="{00000000-0008-0000-0400-0000C5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152400</xdr:rowOff>
    </xdr:from>
    <xdr:to>
      <xdr:col>24</xdr:col>
      <xdr:colOff>76200</xdr:colOff>
      <xdr:row>59</xdr:row>
      <xdr:rowOff>82550</xdr:rowOff>
    </xdr:to>
    <xdr:sp macro="" textlink="">
      <xdr:nvSpPr>
        <xdr:cNvPr id="204" name="楕円 203">
          <a:extLst>
            <a:ext uri="{FF2B5EF4-FFF2-40B4-BE49-F238E27FC236}">
              <a16:creationId xmlns:a16="http://schemas.microsoft.com/office/drawing/2014/main" xmlns="" id="{00000000-0008-0000-0400-0000CC000000}"/>
            </a:ext>
          </a:extLst>
        </xdr:cNvPr>
        <xdr:cNvSpPr/>
      </xdr:nvSpPr>
      <xdr:spPr>
        <a:xfrm>
          <a:off x="4775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124477</xdr:rowOff>
    </xdr:from>
    <xdr:ext cx="762000" cy="259045"/>
    <xdr:sp macro="" textlink="">
      <xdr:nvSpPr>
        <xdr:cNvPr id="205" name="扶助費該当値テキスト">
          <a:extLst>
            <a:ext uri="{FF2B5EF4-FFF2-40B4-BE49-F238E27FC236}">
              <a16:creationId xmlns:a16="http://schemas.microsoft.com/office/drawing/2014/main" xmlns="" id="{00000000-0008-0000-0400-0000CD000000}"/>
            </a:ext>
          </a:extLst>
        </xdr:cNvPr>
        <xdr:cNvSpPr txBox="1"/>
      </xdr:nvSpPr>
      <xdr:spPr>
        <a:xfrm>
          <a:off x="4914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0</xdr:rowOff>
    </xdr:from>
    <xdr:to>
      <xdr:col>20</xdr:col>
      <xdr:colOff>38100</xdr:colOff>
      <xdr:row>59</xdr:row>
      <xdr:rowOff>101600</xdr:rowOff>
    </xdr:to>
    <xdr:sp macro="" textlink="">
      <xdr:nvSpPr>
        <xdr:cNvPr id="206" name="楕円 205">
          <a:extLst>
            <a:ext uri="{FF2B5EF4-FFF2-40B4-BE49-F238E27FC236}">
              <a16:creationId xmlns:a16="http://schemas.microsoft.com/office/drawing/2014/main" xmlns="" id="{00000000-0008-0000-0400-0000CE000000}"/>
            </a:ext>
          </a:extLst>
        </xdr:cNvPr>
        <xdr:cNvSpPr/>
      </xdr:nvSpPr>
      <xdr:spPr>
        <a:xfrm>
          <a:off x="3937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86377</xdr:rowOff>
    </xdr:from>
    <xdr:ext cx="7366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3606800" y="1020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133350</xdr:rowOff>
    </xdr:from>
    <xdr:to>
      <xdr:col>15</xdr:col>
      <xdr:colOff>149225</xdr:colOff>
      <xdr:row>58</xdr:row>
      <xdr:rowOff>63500</xdr:rowOff>
    </xdr:to>
    <xdr:sp macro="" textlink="">
      <xdr:nvSpPr>
        <xdr:cNvPr id="208" name="楕円 207">
          <a:extLst>
            <a:ext uri="{FF2B5EF4-FFF2-40B4-BE49-F238E27FC236}">
              <a16:creationId xmlns:a16="http://schemas.microsoft.com/office/drawing/2014/main" xmlns="" id="{00000000-0008-0000-0400-0000D0000000}"/>
            </a:ext>
          </a:extLst>
        </xdr:cNvPr>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209" name="テキスト ボックス 208">
          <a:extLst>
            <a:ext uri="{FF2B5EF4-FFF2-40B4-BE49-F238E27FC236}">
              <a16:creationId xmlns:a16="http://schemas.microsoft.com/office/drawing/2014/main" xmlns="" id="{00000000-0008-0000-0400-0000D1000000}"/>
            </a:ext>
          </a:extLst>
        </xdr:cNvPr>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95250</xdr:rowOff>
    </xdr:from>
    <xdr:to>
      <xdr:col>11</xdr:col>
      <xdr:colOff>60325</xdr:colOff>
      <xdr:row>60</xdr:row>
      <xdr:rowOff>25400</xdr:rowOff>
    </xdr:to>
    <xdr:sp macro="" textlink="">
      <xdr:nvSpPr>
        <xdr:cNvPr id="210" name="楕円 209">
          <a:extLst>
            <a:ext uri="{FF2B5EF4-FFF2-40B4-BE49-F238E27FC236}">
              <a16:creationId xmlns:a16="http://schemas.microsoft.com/office/drawing/2014/main" xmlns="" id="{00000000-0008-0000-0400-0000D2000000}"/>
            </a:ext>
          </a:extLst>
        </xdr:cNvPr>
        <xdr:cNvSpPr/>
      </xdr:nvSpPr>
      <xdr:spPr>
        <a:xfrm>
          <a:off x="2159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10177</xdr:rowOff>
    </xdr:from>
    <xdr:ext cx="762000" cy="259045"/>
    <xdr:sp macro="" textlink="">
      <xdr:nvSpPr>
        <xdr:cNvPr id="211" name="テキスト ボックス 210">
          <a:extLst>
            <a:ext uri="{FF2B5EF4-FFF2-40B4-BE49-F238E27FC236}">
              <a16:creationId xmlns:a16="http://schemas.microsoft.com/office/drawing/2014/main" xmlns="" id="{00000000-0008-0000-0400-0000D3000000}"/>
            </a:ext>
          </a:extLst>
        </xdr:cNvPr>
        <xdr:cNvSpPr txBox="1"/>
      </xdr:nvSpPr>
      <xdr:spPr>
        <a:xfrm>
          <a:off x="1828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114300</xdr:rowOff>
    </xdr:from>
    <xdr:to>
      <xdr:col>6</xdr:col>
      <xdr:colOff>171450</xdr:colOff>
      <xdr:row>59</xdr:row>
      <xdr:rowOff>44450</xdr:rowOff>
    </xdr:to>
    <xdr:sp macro="" textlink="">
      <xdr:nvSpPr>
        <xdr:cNvPr id="212" name="楕円 211">
          <a:extLst>
            <a:ext uri="{FF2B5EF4-FFF2-40B4-BE49-F238E27FC236}">
              <a16:creationId xmlns:a16="http://schemas.microsoft.com/office/drawing/2014/main" xmlns="" id="{00000000-0008-0000-0400-0000D4000000}"/>
            </a:ext>
          </a:extLst>
        </xdr:cNvPr>
        <xdr:cNvSpPr/>
      </xdr:nvSpPr>
      <xdr:spPr>
        <a:xfrm>
          <a:off x="1270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29227</xdr:rowOff>
    </xdr:from>
    <xdr:ext cx="762000" cy="259045"/>
    <xdr:sp macro="" textlink="">
      <xdr:nvSpPr>
        <xdr:cNvPr id="213" name="テキスト ボックス 212">
          <a:extLst>
            <a:ext uri="{FF2B5EF4-FFF2-40B4-BE49-F238E27FC236}">
              <a16:creationId xmlns:a16="http://schemas.microsoft.com/office/drawing/2014/main" xmlns="" id="{00000000-0008-0000-0400-0000D5000000}"/>
            </a:ext>
          </a:extLst>
        </xdr:cNvPr>
        <xdr:cNvSpPr txBox="1"/>
      </xdr:nvSpPr>
      <xdr:spPr>
        <a:xfrm>
          <a:off x="939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xmlns=""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xmlns=""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xmlns=""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類似団体を</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ポイント下回っているが、国民健康保険及び後期高齢者医療</a:t>
          </a:r>
          <a:r>
            <a:rPr kumimoji="1" lang="ja-JP" altLang="en-US" sz="1100">
              <a:solidFill>
                <a:schemeClr val="dk1"/>
              </a:solidFill>
              <a:effectLst/>
              <a:latin typeface="+mn-lt"/>
              <a:ea typeface="+mn-ea"/>
              <a:cs typeface="+mn-cs"/>
            </a:rPr>
            <a:t>特別</a:t>
          </a:r>
          <a:r>
            <a:rPr kumimoji="1" lang="ja-JP" altLang="ja-JP" sz="1100">
              <a:solidFill>
                <a:schemeClr val="dk1"/>
              </a:solidFill>
              <a:effectLst/>
              <a:latin typeface="+mn-lt"/>
              <a:ea typeface="+mn-ea"/>
              <a:cs typeface="+mn-cs"/>
            </a:rPr>
            <a:t>会計への繰出金が増加している。高齢化により医療費の増加傾向は続くと予想されるため、各保険特別会計への繰出金の割合が高い状況は続くと考えられる。健診や保険事業を行うことにより、医療費の削減を図り、各医療保険特別会計への繰出金を減少させていきたい。</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xmlns=""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xmlns=""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xmlns=""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xmlns=""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xmlns=""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xmlns=""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xmlns=""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xmlns=""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xmlns=""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xmlns=""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xmlns=""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xmlns=""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xmlns=""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xmlns=""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xmlns=""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xmlns="" id="{00000000-0008-0000-0400-0000F2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xmlns="" id="{00000000-0008-0000-0400-0000F4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1270</xdr:rowOff>
    </xdr:from>
    <xdr:to>
      <xdr:col>82</xdr:col>
      <xdr:colOff>107950</xdr:colOff>
      <xdr:row>55</xdr:row>
      <xdr:rowOff>24130</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flipV="1">
          <a:off x="15671800" y="94310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120667</xdr:rowOff>
    </xdr:from>
    <xdr:ext cx="762000" cy="259045"/>
    <xdr:sp macro="" textlink="">
      <xdr:nvSpPr>
        <xdr:cNvPr id="247" name="その他平均値テキスト">
          <a:extLst>
            <a:ext uri="{FF2B5EF4-FFF2-40B4-BE49-F238E27FC236}">
              <a16:creationId xmlns:a16="http://schemas.microsoft.com/office/drawing/2014/main" xmlns="" id="{00000000-0008-0000-0400-0000F7000000}"/>
            </a:ext>
          </a:extLst>
        </xdr:cNvPr>
        <xdr:cNvSpPr txBox="1"/>
      </xdr:nvSpPr>
      <xdr:spPr>
        <a:xfrm>
          <a:off x="16598900" y="955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xmlns="" id="{00000000-0008-0000-0400-0000F8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142240</xdr:rowOff>
    </xdr:from>
    <xdr:to>
      <xdr:col>78</xdr:col>
      <xdr:colOff>69850</xdr:colOff>
      <xdr:row>55</xdr:row>
      <xdr:rowOff>24130</xdr:rowOff>
    </xdr:to>
    <xdr:cxnSp macro="">
      <xdr:nvCxnSpPr>
        <xdr:cNvPr id="249" name="直線コネクタ 248">
          <a:extLst>
            <a:ext uri="{FF2B5EF4-FFF2-40B4-BE49-F238E27FC236}">
              <a16:creationId xmlns:a16="http://schemas.microsoft.com/office/drawing/2014/main" xmlns="" id="{00000000-0008-0000-0400-0000F9000000}"/>
            </a:ext>
          </a:extLst>
        </xdr:cNvPr>
        <xdr:cNvCxnSpPr/>
      </xdr:nvCxnSpPr>
      <xdr:spPr>
        <a:xfrm>
          <a:off x="14782800" y="94005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xmlns="" id="{00000000-0008-0000-0400-0000FA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93997</xdr:rowOff>
    </xdr:from>
    <xdr:ext cx="736600" cy="259045"/>
    <xdr:sp macro="" textlink="">
      <xdr:nvSpPr>
        <xdr:cNvPr id="251" name="テキスト ボックス 250">
          <a:extLst>
            <a:ext uri="{FF2B5EF4-FFF2-40B4-BE49-F238E27FC236}">
              <a16:creationId xmlns:a16="http://schemas.microsoft.com/office/drawing/2014/main" xmlns="" id="{00000000-0008-0000-0400-0000FB000000}"/>
            </a:ext>
          </a:extLst>
        </xdr:cNvPr>
        <xdr:cNvSpPr txBox="1"/>
      </xdr:nvSpPr>
      <xdr:spPr>
        <a:xfrm>
          <a:off x="15290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142240</xdr:rowOff>
    </xdr:from>
    <xdr:to>
      <xdr:col>73</xdr:col>
      <xdr:colOff>180975</xdr:colOff>
      <xdr:row>55</xdr:row>
      <xdr:rowOff>8890</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flipV="1">
          <a:off x="13893800" y="94005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55897</xdr:rowOff>
    </xdr:from>
    <xdr:ext cx="762000" cy="259045"/>
    <xdr:sp macro="" textlink="">
      <xdr:nvSpPr>
        <xdr:cNvPr id="254" name="テキスト ボックス 253">
          <a:extLst>
            <a:ext uri="{FF2B5EF4-FFF2-40B4-BE49-F238E27FC236}">
              <a16:creationId xmlns:a16="http://schemas.microsoft.com/office/drawing/2014/main" xmlns="" id="{00000000-0008-0000-0400-0000FE000000}"/>
            </a:ext>
          </a:extLst>
        </xdr:cNvPr>
        <xdr:cNvSpPr txBox="1"/>
      </xdr:nvSpPr>
      <xdr:spPr>
        <a:xfrm>
          <a:off x="144018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8890</xdr:rowOff>
    </xdr:from>
    <xdr:to>
      <xdr:col>69</xdr:col>
      <xdr:colOff>92075</xdr:colOff>
      <xdr:row>55</xdr:row>
      <xdr:rowOff>115570</xdr:rowOff>
    </xdr:to>
    <xdr:cxnSp macro="">
      <xdr:nvCxnSpPr>
        <xdr:cNvPr id="255" name="直線コネクタ 254">
          <a:extLst>
            <a:ext uri="{FF2B5EF4-FFF2-40B4-BE49-F238E27FC236}">
              <a16:creationId xmlns:a16="http://schemas.microsoft.com/office/drawing/2014/main" xmlns="" id="{00000000-0008-0000-0400-0000FF000000}"/>
            </a:ext>
          </a:extLst>
        </xdr:cNvPr>
        <xdr:cNvCxnSpPr/>
      </xdr:nvCxnSpPr>
      <xdr:spPr>
        <a:xfrm flipV="1">
          <a:off x="13004800" y="94386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a:extLst>
            <a:ext uri="{FF2B5EF4-FFF2-40B4-BE49-F238E27FC236}">
              <a16:creationId xmlns:a16="http://schemas.microsoft.com/office/drawing/2014/main" xmlns="" id="{00000000-0008-0000-0400-000000010000}"/>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xmlns="" id="{00000000-0008-0000-0400-000002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21607</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121920</xdr:rowOff>
    </xdr:from>
    <xdr:to>
      <xdr:col>82</xdr:col>
      <xdr:colOff>158750</xdr:colOff>
      <xdr:row>55</xdr:row>
      <xdr:rowOff>52070</xdr:rowOff>
    </xdr:to>
    <xdr:sp macro="" textlink="">
      <xdr:nvSpPr>
        <xdr:cNvPr id="265" name="楕円 264">
          <a:extLst>
            <a:ext uri="{FF2B5EF4-FFF2-40B4-BE49-F238E27FC236}">
              <a16:creationId xmlns:a16="http://schemas.microsoft.com/office/drawing/2014/main" xmlns="" id="{00000000-0008-0000-0400-000009010000}"/>
            </a:ext>
          </a:extLst>
        </xdr:cNvPr>
        <xdr:cNvSpPr/>
      </xdr:nvSpPr>
      <xdr:spPr>
        <a:xfrm>
          <a:off x="164592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138447</xdr:rowOff>
    </xdr:from>
    <xdr:ext cx="762000" cy="259045"/>
    <xdr:sp macro="" textlink="">
      <xdr:nvSpPr>
        <xdr:cNvPr id="266" name="その他該当値テキスト">
          <a:extLst>
            <a:ext uri="{FF2B5EF4-FFF2-40B4-BE49-F238E27FC236}">
              <a16:creationId xmlns:a16="http://schemas.microsoft.com/office/drawing/2014/main" xmlns="" id="{00000000-0008-0000-0400-00000A010000}"/>
            </a:ext>
          </a:extLst>
        </xdr:cNvPr>
        <xdr:cNvSpPr txBox="1"/>
      </xdr:nvSpPr>
      <xdr:spPr>
        <a:xfrm>
          <a:off x="165989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144780</xdr:rowOff>
    </xdr:from>
    <xdr:to>
      <xdr:col>78</xdr:col>
      <xdr:colOff>120650</xdr:colOff>
      <xdr:row>55</xdr:row>
      <xdr:rowOff>74930</xdr:rowOff>
    </xdr:to>
    <xdr:sp macro="" textlink="">
      <xdr:nvSpPr>
        <xdr:cNvPr id="267" name="楕円 266">
          <a:extLst>
            <a:ext uri="{FF2B5EF4-FFF2-40B4-BE49-F238E27FC236}">
              <a16:creationId xmlns:a16="http://schemas.microsoft.com/office/drawing/2014/main" xmlns="" id="{00000000-0008-0000-0400-00000B010000}"/>
            </a:ext>
          </a:extLst>
        </xdr:cNvPr>
        <xdr:cNvSpPr/>
      </xdr:nvSpPr>
      <xdr:spPr>
        <a:xfrm>
          <a:off x="15621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85107</xdr:rowOff>
    </xdr:from>
    <xdr:ext cx="7366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5290800" y="917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91440</xdr:rowOff>
    </xdr:from>
    <xdr:to>
      <xdr:col>74</xdr:col>
      <xdr:colOff>31750</xdr:colOff>
      <xdr:row>55</xdr:row>
      <xdr:rowOff>21590</xdr:rowOff>
    </xdr:to>
    <xdr:sp macro="" textlink="">
      <xdr:nvSpPr>
        <xdr:cNvPr id="269" name="楕円 268">
          <a:extLst>
            <a:ext uri="{FF2B5EF4-FFF2-40B4-BE49-F238E27FC236}">
              <a16:creationId xmlns:a16="http://schemas.microsoft.com/office/drawing/2014/main" xmlns="" id="{00000000-0008-0000-0400-00000D010000}"/>
            </a:ext>
          </a:extLst>
        </xdr:cNvPr>
        <xdr:cNvSpPr/>
      </xdr:nvSpPr>
      <xdr:spPr>
        <a:xfrm>
          <a:off x="147320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31767</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4401800" y="911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129540</xdr:rowOff>
    </xdr:from>
    <xdr:to>
      <xdr:col>69</xdr:col>
      <xdr:colOff>142875</xdr:colOff>
      <xdr:row>55</xdr:row>
      <xdr:rowOff>59690</xdr:rowOff>
    </xdr:to>
    <xdr:sp macro="" textlink="">
      <xdr:nvSpPr>
        <xdr:cNvPr id="271" name="楕円 270">
          <a:extLst>
            <a:ext uri="{FF2B5EF4-FFF2-40B4-BE49-F238E27FC236}">
              <a16:creationId xmlns:a16="http://schemas.microsoft.com/office/drawing/2014/main" xmlns="" id="{00000000-0008-0000-0400-00000F010000}"/>
            </a:ext>
          </a:extLst>
        </xdr:cNvPr>
        <xdr:cNvSpPr/>
      </xdr:nvSpPr>
      <xdr:spPr>
        <a:xfrm>
          <a:off x="13843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69867</xdr:rowOff>
    </xdr:from>
    <xdr:ext cx="762000" cy="259045"/>
    <xdr:sp macro="" textlink="">
      <xdr:nvSpPr>
        <xdr:cNvPr id="272" name="テキスト ボックス 271">
          <a:extLst>
            <a:ext uri="{FF2B5EF4-FFF2-40B4-BE49-F238E27FC236}">
              <a16:creationId xmlns:a16="http://schemas.microsoft.com/office/drawing/2014/main" xmlns="" id="{00000000-0008-0000-0400-000010010000}"/>
            </a:ext>
          </a:extLst>
        </xdr:cNvPr>
        <xdr:cNvSpPr txBox="1"/>
      </xdr:nvSpPr>
      <xdr:spPr>
        <a:xfrm>
          <a:off x="13512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64770</xdr:rowOff>
    </xdr:from>
    <xdr:to>
      <xdr:col>65</xdr:col>
      <xdr:colOff>53975</xdr:colOff>
      <xdr:row>55</xdr:row>
      <xdr:rowOff>166370</xdr:rowOff>
    </xdr:to>
    <xdr:sp macro="" textlink="">
      <xdr:nvSpPr>
        <xdr:cNvPr id="273" name="楕円 272">
          <a:extLst>
            <a:ext uri="{FF2B5EF4-FFF2-40B4-BE49-F238E27FC236}">
              <a16:creationId xmlns:a16="http://schemas.microsoft.com/office/drawing/2014/main" xmlns="" id="{00000000-0008-0000-0400-000011010000}"/>
            </a:ext>
          </a:extLst>
        </xdr:cNvPr>
        <xdr:cNvSpPr/>
      </xdr:nvSpPr>
      <xdr:spPr>
        <a:xfrm>
          <a:off x="12954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5097</xdr:rowOff>
    </xdr:from>
    <xdr:ext cx="762000" cy="259045"/>
    <xdr:sp macro="" textlink="">
      <xdr:nvSpPr>
        <xdr:cNvPr id="274" name="テキスト ボックス 273">
          <a:extLst>
            <a:ext uri="{FF2B5EF4-FFF2-40B4-BE49-F238E27FC236}">
              <a16:creationId xmlns:a16="http://schemas.microsoft.com/office/drawing/2014/main" xmlns="" id="{00000000-0008-0000-0400-000012010000}"/>
            </a:ext>
          </a:extLst>
        </xdr:cNvPr>
        <xdr:cNvSpPr txBox="1"/>
      </xdr:nvSpPr>
      <xdr:spPr>
        <a:xfrm>
          <a:off x="12623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xmlns=""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xmlns=""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、物価高騰対策に関する補助金</a:t>
          </a:r>
          <a:r>
            <a:rPr kumimoji="1" lang="ja-JP" altLang="en-US" sz="1100">
              <a:solidFill>
                <a:schemeClr val="dk1"/>
              </a:solidFill>
              <a:effectLst/>
              <a:latin typeface="+mn-lt"/>
              <a:ea typeface="+mn-ea"/>
              <a:cs typeface="+mn-cs"/>
            </a:rPr>
            <a:t>等は</a:t>
          </a:r>
          <a:r>
            <a:rPr kumimoji="1" lang="ja-JP" altLang="ja-JP" sz="1100">
              <a:solidFill>
                <a:schemeClr val="dk1"/>
              </a:solidFill>
              <a:effectLst/>
              <a:latin typeface="+mn-lt"/>
              <a:ea typeface="+mn-ea"/>
              <a:cs typeface="+mn-cs"/>
            </a:rPr>
            <a:t>増加し</a:t>
          </a:r>
          <a:r>
            <a:rPr kumimoji="1" lang="ja-JP" altLang="en-US" sz="1100">
              <a:solidFill>
                <a:schemeClr val="dk1"/>
              </a:solidFill>
              <a:effectLst/>
              <a:latin typeface="+mn-lt"/>
              <a:ea typeface="+mn-ea"/>
              <a:cs typeface="+mn-cs"/>
            </a:rPr>
            <a:t>ている。他にも</a:t>
          </a:r>
          <a:r>
            <a:rPr kumimoji="1" lang="ja-JP" altLang="ja-JP" sz="1100">
              <a:solidFill>
                <a:schemeClr val="dk1"/>
              </a:solidFill>
              <a:effectLst/>
              <a:latin typeface="+mn-lt"/>
              <a:ea typeface="+mn-ea"/>
              <a:cs typeface="+mn-cs"/>
            </a:rPr>
            <a:t>一部事務組合の負担金が</a:t>
          </a:r>
          <a:r>
            <a:rPr kumimoji="1" lang="ja-JP" altLang="en-US" sz="1100">
              <a:solidFill>
                <a:schemeClr val="dk1"/>
              </a:solidFill>
              <a:effectLst/>
              <a:latin typeface="+mn-lt"/>
              <a:ea typeface="+mn-ea"/>
              <a:cs typeface="+mn-cs"/>
            </a:rPr>
            <a:t>年々</a:t>
          </a:r>
          <a:r>
            <a:rPr kumimoji="1" lang="ja-JP" altLang="ja-JP" sz="1100">
              <a:solidFill>
                <a:schemeClr val="dk1"/>
              </a:solidFill>
              <a:effectLst/>
              <a:latin typeface="+mn-lt"/>
              <a:ea typeface="+mn-ea"/>
              <a:cs typeface="+mn-cs"/>
            </a:rPr>
            <a:t>増額となっ</a:t>
          </a:r>
          <a:r>
            <a:rPr kumimoji="1" lang="ja-JP" altLang="en-US" sz="1100">
              <a:solidFill>
                <a:schemeClr val="dk1"/>
              </a:solidFill>
              <a:effectLst/>
              <a:latin typeface="+mn-lt"/>
              <a:ea typeface="+mn-ea"/>
              <a:cs typeface="+mn-cs"/>
            </a:rPr>
            <a:t>てい</a:t>
          </a:r>
          <a:r>
            <a:rPr kumimoji="1" lang="ja-JP" altLang="ja-JP" sz="1100">
              <a:solidFill>
                <a:schemeClr val="dk1"/>
              </a:solidFill>
              <a:effectLst/>
              <a:latin typeface="+mn-lt"/>
              <a:ea typeface="+mn-ea"/>
              <a:cs typeface="+mn-cs"/>
            </a:rPr>
            <a:t>る。</a:t>
          </a:r>
          <a:r>
            <a:rPr kumimoji="1" lang="ja-JP" altLang="en-US" sz="1100">
              <a:solidFill>
                <a:schemeClr val="dk1"/>
              </a:solidFill>
              <a:effectLst/>
              <a:latin typeface="+mn-lt"/>
              <a:ea typeface="+mn-ea"/>
              <a:cs typeface="+mn-cs"/>
            </a:rPr>
            <a:t>近年は新規の町独自の補助金も増えてきており、</a:t>
          </a:r>
          <a:r>
            <a:rPr kumimoji="1" lang="ja-JP" altLang="ja-JP" sz="1100">
              <a:solidFill>
                <a:schemeClr val="dk1"/>
              </a:solidFill>
              <a:effectLst/>
              <a:latin typeface="+mn-lt"/>
              <a:ea typeface="+mn-ea"/>
              <a:cs typeface="+mn-cs"/>
            </a:rPr>
            <a:t>各種団体への補助金等は内容を精査し適正な支出に努める。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xmlns=""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xmlns=""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xmlns=""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xmlns=""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xmlns=""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xmlns=""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xmlns=""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xmlns=""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xmlns=""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xmlns=""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xmlns="" id="{00000000-0008-0000-0400-00002B010000}"/>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xmlns="" id="{00000000-0008-0000-0400-00002C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xmlns="" id="{00000000-0008-0000-0400-00002D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xmlns="" id="{00000000-0008-0000-0400-00002E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xmlns="" id="{00000000-0008-0000-0400-00002F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30988</xdr:rowOff>
    </xdr:from>
    <xdr:to>
      <xdr:col>82</xdr:col>
      <xdr:colOff>107950</xdr:colOff>
      <xdr:row>38</xdr:row>
      <xdr:rowOff>49276</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flipV="1">
          <a:off x="15671800" y="654608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5" name="補助費等平均値テキスト">
          <a:extLst>
            <a:ext uri="{FF2B5EF4-FFF2-40B4-BE49-F238E27FC236}">
              <a16:creationId xmlns:a16="http://schemas.microsoft.com/office/drawing/2014/main" xmlns="" id="{00000000-0008-0000-0400-000031010000}"/>
            </a:ext>
          </a:extLst>
        </xdr:cNvPr>
        <xdr:cNvSpPr txBox="1"/>
      </xdr:nvSpPr>
      <xdr:spPr>
        <a:xfrm>
          <a:off x="16598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xmlns="" id="{00000000-0008-0000-0400-000032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17272</xdr:rowOff>
    </xdr:from>
    <xdr:to>
      <xdr:col>78</xdr:col>
      <xdr:colOff>69850</xdr:colOff>
      <xdr:row>38</xdr:row>
      <xdr:rowOff>49276</xdr:rowOff>
    </xdr:to>
    <xdr:cxnSp macro="">
      <xdr:nvCxnSpPr>
        <xdr:cNvPr id="307" name="直線コネクタ 306">
          <a:extLst>
            <a:ext uri="{FF2B5EF4-FFF2-40B4-BE49-F238E27FC236}">
              <a16:creationId xmlns:a16="http://schemas.microsoft.com/office/drawing/2014/main" xmlns="" id="{00000000-0008-0000-0400-000033010000}"/>
            </a:ext>
          </a:extLst>
        </xdr:cNvPr>
        <xdr:cNvCxnSpPr/>
      </xdr:nvCxnSpPr>
      <xdr:spPr>
        <a:xfrm>
          <a:off x="14782800" y="65323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xmlns="" id="{00000000-0008-0000-0400-000034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126255</xdr:rowOff>
    </xdr:from>
    <xdr:ext cx="736600" cy="259045"/>
    <xdr:sp macro="" textlink="">
      <xdr:nvSpPr>
        <xdr:cNvPr id="309" name="テキスト ボックス 308">
          <a:extLst>
            <a:ext uri="{FF2B5EF4-FFF2-40B4-BE49-F238E27FC236}">
              <a16:creationId xmlns:a16="http://schemas.microsoft.com/office/drawing/2014/main" xmlns="" id="{00000000-0008-0000-0400-000035010000}"/>
            </a:ext>
          </a:extLst>
        </xdr:cNvPr>
        <xdr:cNvSpPr txBox="1"/>
      </xdr:nvSpPr>
      <xdr:spPr>
        <a:xfrm>
          <a:off x="15290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17272</xdr:rowOff>
    </xdr:from>
    <xdr:to>
      <xdr:col>73</xdr:col>
      <xdr:colOff>180975</xdr:colOff>
      <xdr:row>38</xdr:row>
      <xdr:rowOff>58420</xdr:rowOff>
    </xdr:to>
    <xdr:cxnSp macro="">
      <xdr:nvCxnSpPr>
        <xdr:cNvPr id="310" name="直線コネクタ 309">
          <a:extLst>
            <a:ext uri="{FF2B5EF4-FFF2-40B4-BE49-F238E27FC236}">
              <a16:creationId xmlns:a16="http://schemas.microsoft.com/office/drawing/2014/main" xmlns="" id="{00000000-0008-0000-0400-000036010000}"/>
            </a:ext>
          </a:extLst>
        </xdr:cNvPr>
        <xdr:cNvCxnSpPr/>
      </xdr:nvCxnSpPr>
      <xdr:spPr>
        <a:xfrm flipV="1">
          <a:off x="13893800" y="65323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xmlns="" id="{00000000-0008-0000-0400-000037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2" name="テキスト ボックス 311">
          <a:extLst>
            <a:ext uri="{FF2B5EF4-FFF2-40B4-BE49-F238E27FC236}">
              <a16:creationId xmlns:a16="http://schemas.microsoft.com/office/drawing/2014/main" xmlns="" id="{00000000-0008-0000-0400-000038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161290</xdr:rowOff>
    </xdr:from>
    <xdr:to>
      <xdr:col>69</xdr:col>
      <xdr:colOff>92075</xdr:colOff>
      <xdr:row>38</xdr:row>
      <xdr:rowOff>58420</xdr:rowOff>
    </xdr:to>
    <xdr:cxnSp macro="">
      <xdr:nvCxnSpPr>
        <xdr:cNvPr id="313" name="直線コネクタ 312">
          <a:extLst>
            <a:ext uri="{FF2B5EF4-FFF2-40B4-BE49-F238E27FC236}">
              <a16:creationId xmlns:a16="http://schemas.microsoft.com/office/drawing/2014/main" xmlns="" id="{00000000-0008-0000-0400-000039010000}"/>
            </a:ext>
          </a:extLst>
        </xdr:cNvPr>
        <xdr:cNvCxnSpPr/>
      </xdr:nvCxnSpPr>
      <xdr:spPr>
        <a:xfrm>
          <a:off x="13004800" y="65049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4" name="フローチャート: 判断 313">
          <a:extLst>
            <a:ext uri="{FF2B5EF4-FFF2-40B4-BE49-F238E27FC236}">
              <a16:creationId xmlns:a16="http://schemas.microsoft.com/office/drawing/2014/main" xmlns="" id="{00000000-0008-0000-0400-00003A010000}"/>
            </a:ext>
          </a:extLst>
        </xdr:cNvPr>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162831</xdr:rowOff>
    </xdr:from>
    <xdr:ext cx="762000" cy="259045"/>
    <xdr:sp macro="" textlink="">
      <xdr:nvSpPr>
        <xdr:cNvPr id="315" name="テキスト ボックス 314">
          <a:extLst>
            <a:ext uri="{FF2B5EF4-FFF2-40B4-BE49-F238E27FC236}">
              <a16:creationId xmlns:a16="http://schemas.microsoft.com/office/drawing/2014/main" xmlns="" id="{00000000-0008-0000-0400-00003B010000}"/>
            </a:ext>
          </a:extLst>
        </xdr:cNvPr>
        <xdr:cNvSpPr txBox="1"/>
      </xdr:nvSpPr>
      <xdr:spPr>
        <a:xfrm>
          <a:off x="13512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6" name="フローチャート: 判断 315">
          <a:extLst>
            <a:ext uri="{FF2B5EF4-FFF2-40B4-BE49-F238E27FC236}">
              <a16:creationId xmlns:a16="http://schemas.microsoft.com/office/drawing/2014/main" xmlns="" id="{00000000-0008-0000-0400-00003C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149115</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2623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151638</xdr:rowOff>
    </xdr:from>
    <xdr:to>
      <xdr:col>82</xdr:col>
      <xdr:colOff>158750</xdr:colOff>
      <xdr:row>38</xdr:row>
      <xdr:rowOff>81788</xdr:rowOff>
    </xdr:to>
    <xdr:sp macro="" textlink="">
      <xdr:nvSpPr>
        <xdr:cNvPr id="323" name="楕円 322">
          <a:extLst>
            <a:ext uri="{FF2B5EF4-FFF2-40B4-BE49-F238E27FC236}">
              <a16:creationId xmlns:a16="http://schemas.microsoft.com/office/drawing/2014/main" xmlns="" id="{00000000-0008-0000-0400-000043010000}"/>
            </a:ext>
          </a:extLst>
        </xdr:cNvPr>
        <xdr:cNvSpPr/>
      </xdr:nvSpPr>
      <xdr:spPr>
        <a:xfrm>
          <a:off x="164592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123715</xdr:rowOff>
    </xdr:from>
    <xdr:ext cx="762000" cy="259045"/>
    <xdr:sp macro="" textlink="">
      <xdr:nvSpPr>
        <xdr:cNvPr id="324" name="補助費等該当値テキスト">
          <a:extLst>
            <a:ext uri="{FF2B5EF4-FFF2-40B4-BE49-F238E27FC236}">
              <a16:creationId xmlns:a16="http://schemas.microsoft.com/office/drawing/2014/main" xmlns="" id="{00000000-0008-0000-0400-000044010000}"/>
            </a:ext>
          </a:extLst>
        </xdr:cNvPr>
        <xdr:cNvSpPr txBox="1"/>
      </xdr:nvSpPr>
      <xdr:spPr>
        <a:xfrm>
          <a:off x="165989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169926</xdr:rowOff>
    </xdr:from>
    <xdr:to>
      <xdr:col>78</xdr:col>
      <xdr:colOff>120650</xdr:colOff>
      <xdr:row>38</xdr:row>
      <xdr:rowOff>100076</xdr:rowOff>
    </xdr:to>
    <xdr:sp macro="" textlink="">
      <xdr:nvSpPr>
        <xdr:cNvPr id="325" name="楕円 324">
          <a:extLst>
            <a:ext uri="{FF2B5EF4-FFF2-40B4-BE49-F238E27FC236}">
              <a16:creationId xmlns:a16="http://schemas.microsoft.com/office/drawing/2014/main" xmlns="" id="{00000000-0008-0000-0400-000045010000}"/>
            </a:ext>
          </a:extLst>
        </xdr:cNvPr>
        <xdr:cNvSpPr/>
      </xdr:nvSpPr>
      <xdr:spPr>
        <a:xfrm>
          <a:off x="15621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84853</xdr:rowOff>
    </xdr:from>
    <xdr:ext cx="7366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5290800" y="6599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137922</xdr:rowOff>
    </xdr:from>
    <xdr:to>
      <xdr:col>74</xdr:col>
      <xdr:colOff>31750</xdr:colOff>
      <xdr:row>38</xdr:row>
      <xdr:rowOff>68072</xdr:rowOff>
    </xdr:to>
    <xdr:sp macro="" textlink="">
      <xdr:nvSpPr>
        <xdr:cNvPr id="327" name="楕円 326">
          <a:extLst>
            <a:ext uri="{FF2B5EF4-FFF2-40B4-BE49-F238E27FC236}">
              <a16:creationId xmlns:a16="http://schemas.microsoft.com/office/drawing/2014/main" xmlns="" id="{00000000-0008-0000-0400-000047010000}"/>
            </a:ext>
          </a:extLst>
        </xdr:cNvPr>
        <xdr:cNvSpPr/>
      </xdr:nvSpPr>
      <xdr:spPr>
        <a:xfrm>
          <a:off x="14732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52849</xdr:rowOff>
    </xdr:from>
    <xdr:ext cx="7620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4401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7620</xdr:rowOff>
    </xdr:from>
    <xdr:to>
      <xdr:col>69</xdr:col>
      <xdr:colOff>142875</xdr:colOff>
      <xdr:row>38</xdr:row>
      <xdr:rowOff>109220</xdr:rowOff>
    </xdr:to>
    <xdr:sp macro="" textlink="">
      <xdr:nvSpPr>
        <xdr:cNvPr id="329" name="楕円 328">
          <a:extLst>
            <a:ext uri="{FF2B5EF4-FFF2-40B4-BE49-F238E27FC236}">
              <a16:creationId xmlns:a16="http://schemas.microsoft.com/office/drawing/2014/main" xmlns="" id="{00000000-0008-0000-0400-000049010000}"/>
            </a:ext>
          </a:extLst>
        </xdr:cNvPr>
        <xdr:cNvSpPr/>
      </xdr:nvSpPr>
      <xdr:spPr>
        <a:xfrm>
          <a:off x="13843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93997</xdr:rowOff>
    </xdr:from>
    <xdr:ext cx="7620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3512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331" name="楕円 330">
          <a:extLst>
            <a:ext uri="{FF2B5EF4-FFF2-40B4-BE49-F238E27FC236}">
              <a16:creationId xmlns:a16="http://schemas.microsoft.com/office/drawing/2014/main" xmlns="" id="{00000000-0008-0000-0400-00004B010000}"/>
            </a:ext>
          </a:extLst>
        </xdr:cNvPr>
        <xdr:cNvSpPr/>
      </xdr:nvSpPr>
      <xdr:spPr>
        <a:xfrm>
          <a:off x="12954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25417</xdr:rowOff>
    </xdr:from>
    <xdr:ext cx="762000" cy="259045"/>
    <xdr:sp macro="" textlink="">
      <xdr:nvSpPr>
        <xdr:cNvPr id="332" name="テキスト ボックス 331">
          <a:extLst>
            <a:ext uri="{FF2B5EF4-FFF2-40B4-BE49-F238E27FC236}">
              <a16:creationId xmlns:a16="http://schemas.microsoft.com/office/drawing/2014/main" xmlns="" id="{00000000-0008-0000-0400-00004C010000}"/>
            </a:ext>
          </a:extLst>
        </xdr:cNvPr>
        <xdr:cNvSpPr txBox="1"/>
      </xdr:nvSpPr>
      <xdr:spPr>
        <a:xfrm>
          <a:off x="12623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xmlns=""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xmlns=""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している。これは令和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年度が償還のピークであったためであり、今後は減少傾向になると予想される。ただし、今後も起債事業に関しては十分検討を行った上で決定していく必要がある。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xmlns=""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xmlns=""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xmlns=""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xmlns=""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xmlns=""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xmlns=""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xmlns=""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xmlns=""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xmlns=""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xmlns=""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xmlns=""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xmlns=""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xmlns=""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xmlns=""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xmlns="" id="{00000000-0008-0000-0400-000068010000}"/>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xmlns=""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130810</xdr:rowOff>
    </xdr:from>
    <xdr:to>
      <xdr:col>24</xdr:col>
      <xdr:colOff>25400</xdr:colOff>
      <xdr:row>76</xdr:row>
      <xdr:rowOff>54611</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flipV="1">
          <a:off x="3987800" y="12989560"/>
          <a:ext cx="838200" cy="9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65" name="公債費平均値テキスト">
          <a:extLst>
            <a:ext uri="{FF2B5EF4-FFF2-40B4-BE49-F238E27FC236}">
              <a16:creationId xmlns:a16="http://schemas.microsoft.com/office/drawing/2014/main" xmlns="" id="{00000000-0008-0000-0400-00006D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xmlns="" id="{00000000-0008-0000-0400-00006E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146050</xdr:rowOff>
    </xdr:from>
    <xdr:to>
      <xdr:col>19</xdr:col>
      <xdr:colOff>187325</xdr:colOff>
      <xdr:row>76</xdr:row>
      <xdr:rowOff>54611</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a:off x="3098800" y="13004800"/>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xmlns="" id="{00000000-0008-0000-0400-000070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69" name="テキスト ボックス 368">
          <a:extLst>
            <a:ext uri="{FF2B5EF4-FFF2-40B4-BE49-F238E27FC236}">
              <a16:creationId xmlns:a16="http://schemas.microsoft.com/office/drawing/2014/main" xmlns="" id="{00000000-0008-0000-0400-000071010000}"/>
            </a:ext>
          </a:extLst>
        </xdr:cNvPr>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146050</xdr:rowOff>
    </xdr:from>
    <xdr:to>
      <xdr:col>15</xdr:col>
      <xdr:colOff>98425</xdr:colOff>
      <xdr:row>76</xdr:row>
      <xdr:rowOff>12700</xdr:rowOff>
    </xdr:to>
    <xdr:cxnSp macro="">
      <xdr:nvCxnSpPr>
        <xdr:cNvPr id="370" name="直線コネクタ 369">
          <a:extLst>
            <a:ext uri="{FF2B5EF4-FFF2-40B4-BE49-F238E27FC236}">
              <a16:creationId xmlns:a16="http://schemas.microsoft.com/office/drawing/2014/main" xmlns="" id="{00000000-0008-0000-0400-000072010000}"/>
            </a:ext>
          </a:extLst>
        </xdr:cNvPr>
        <xdr:cNvCxnSpPr/>
      </xdr:nvCxnSpPr>
      <xdr:spPr>
        <a:xfrm flipV="1">
          <a:off x="2209800" y="13004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xmlns=""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120666</xdr:rowOff>
    </xdr:from>
    <xdr:ext cx="762000" cy="259045"/>
    <xdr:sp macro="" textlink="">
      <xdr:nvSpPr>
        <xdr:cNvPr id="372" name="テキスト ボックス 371">
          <a:extLst>
            <a:ext uri="{FF2B5EF4-FFF2-40B4-BE49-F238E27FC236}">
              <a16:creationId xmlns:a16="http://schemas.microsoft.com/office/drawing/2014/main" xmlns="" id="{00000000-0008-0000-0400-000074010000}"/>
            </a:ext>
          </a:extLst>
        </xdr:cNvPr>
        <xdr:cNvSpPr txBox="1"/>
      </xdr:nvSpPr>
      <xdr:spPr>
        <a:xfrm>
          <a:off x="2717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xdr:rowOff>
    </xdr:from>
    <xdr:to>
      <xdr:col>11</xdr:col>
      <xdr:colOff>9525</xdr:colOff>
      <xdr:row>76</xdr:row>
      <xdr:rowOff>24130</xdr:rowOff>
    </xdr:to>
    <xdr:cxnSp macro="">
      <xdr:nvCxnSpPr>
        <xdr:cNvPr id="373" name="直線コネクタ 372">
          <a:extLst>
            <a:ext uri="{FF2B5EF4-FFF2-40B4-BE49-F238E27FC236}">
              <a16:creationId xmlns:a16="http://schemas.microsoft.com/office/drawing/2014/main" xmlns="" id="{00000000-0008-0000-0400-000075010000}"/>
            </a:ext>
          </a:extLst>
        </xdr:cNvPr>
        <xdr:cNvCxnSpPr/>
      </xdr:nvCxnSpPr>
      <xdr:spPr>
        <a:xfrm flipV="1">
          <a:off x="1320800" y="130429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4" name="フローチャート: 判断 373">
          <a:extLst>
            <a:ext uri="{FF2B5EF4-FFF2-40B4-BE49-F238E27FC236}">
              <a16:creationId xmlns:a16="http://schemas.microsoft.com/office/drawing/2014/main" xmlns="" id="{00000000-0008-0000-0400-000076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5" name="テキスト ボックス 374">
          <a:extLst>
            <a:ext uri="{FF2B5EF4-FFF2-40B4-BE49-F238E27FC236}">
              <a16:creationId xmlns:a16="http://schemas.microsoft.com/office/drawing/2014/main" xmlns="" id="{00000000-0008-0000-0400-000077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xmlns="" id="{00000000-0008-0000-0400-000078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132097</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939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80010</xdr:rowOff>
    </xdr:from>
    <xdr:to>
      <xdr:col>24</xdr:col>
      <xdr:colOff>76200</xdr:colOff>
      <xdr:row>76</xdr:row>
      <xdr:rowOff>10161</xdr:rowOff>
    </xdr:to>
    <xdr:sp macro="" textlink="">
      <xdr:nvSpPr>
        <xdr:cNvPr id="383" name="楕円 382">
          <a:extLst>
            <a:ext uri="{FF2B5EF4-FFF2-40B4-BE49-F238E27FC236}">
              <a16:creationId xmlns:a16="http://schemas.microsoft.com/office/drawing/2014/main" xmlns="" id="{00000000-0008-0000-0400-00007F010000}"/>
            </a:ext>
          </a:extLst>
        </xdr:cNvPr>
        <xdr:cNvSpPr/>
      </xdr:nvSpPr>
      <xdr:spPr>
        <a:xfrm>
          <a:off x="47752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96537</xdr:rowOff>
    </xdr:from>
    <xdr:ext cx="762000" cy="259045"/>
    <xdr:sp macro="" textlink="">
      <xdr:nvSpPr>
        <xdr:cNvPr id="384" name="公債費該当値テキスト">
          <a:extLst>
            <a:ext uri="{FF2B5EF4-FFF2-40B4-BE49-F238E27FC236}">
              <a16:creationId xmlns:a16="http://schemas.microsoft.com/office/drawing/2014/main" xmlns="" id="{00000000-0008-0000-0400-000080010000}"/>
            </a:ext>
          </a:extLst>
        </xdr:cNvPr>
        <xdr:cNvSpPr txBox="1"/>
      </xdr:nvSpPr>
      <xdr:spPr>
        <a:xfrm>
          <a:off x="49149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3811</xdr:rowOff>
    </xdr:from>
    <xdr:to>
      <xdr:col>20</xdr:col>
      <xdr:colOff>38100</xdr:colOff>
      <xdr:row>76</xdr:row>
      <xdr:rowOff>105411</xdr:rowOff>
    </xdr:to>
    <xdr:sp macro="" textlink="">
      <xdr:nvSpPr>
        <xdr:cNvPr id="385" name="楕円 384">
          <a:extLst>
            <a:ext uri="{FF2B5EF4-FFF2-40B4-BE49-F238E27FC236}">
              <a16:creationId xmlns:a16="http://schemas.microsoft.com/office/drawing/2014/main" xmlns="" id="{00000000-0008-0000-0400-000081010000}"/>
            </a:ext>
          </a:extLst>
        </xdr:cNvPr>
        <xdr:cNvSpPr/>
      </xdr:nvSpPr>
      <xdr:spPr>
        <a:xfrm>
          <a:off x="3937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115587</xdr:rowOff>
    </xdr:from>
    <xdr:ext cx="7366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3606800" y="1280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95250</xdr:rowOff>
    </xdr:from>
    <xdr:to>
      <xdr:col>15</xdr:col>
      <xdr:colOff>149225</xdr:colOff>
      <xdr:row>76</xdr:row>
      <xdr:rowOff>25400</xdr:rowOff>
    </xdr:to>
    <xdr:sp macro="" textlink="">
      <xdr:nvSpPr>
        <xdr:cNvPr id="387" name="楕円 386">
          <a:extLst>
            <a:ext uri="{FF2B5EF4-FFF2-40B4-BE49-F238E27FC236}">
              <a16:creationId xmlns:a16="http://schemas.microsoft.com/office/drawing/2014/main" xmlns="" id="{00000000-0008-0000-0400-000083010000}"/>
            </a:ext>
          </a:extLst>
        </xdr:cNvPr>
        <xdr:cNvSpPr/>
      </xdr:nvSpPr>
      <xdr:spPr>
        <a:xfrm>
          <a:off x="3048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35577</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2717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133350</xdr:rowOff>
    </xdr:from>
    <xdr:to>
      <xdr:col>11</xdr:col>
      <xdr:colOff>60325</xdr:colOff>
      <xdr:row>76</xdr:row>
      <xdr:rowOff>63500</xdr:rowOff>
    </xdr:to>
    <xdr:sp macro="" textlink="">
      <xdr:nvSpPr>
        <xdr:cNvPr id="389" name="楕円 388">
          <a:extLst>
            <a:ext uri="{FF2B5EF4-FFF2-40B4-BE49-F238E27FC236}">
              <a16:creationId xmlns:a16="http://schemas.microsoft.com/office/drawing/2014/main" xmlns="" id="{00000000-0008-0000-0400-000085010000}"/>
            </a:ext>
          </a:extLst>
        </xdr:cNvPr>
        <xdr:cNvSpPr/>
      </xdr:nvSpPr>
      <xdr:spPr>
        <a:xfrm>
          <a:off x="2159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73677</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144780</xdr:rowOff>
    </xdr:from>
    <xdr:to>
      <xdr:col>6</xdr:col>
      <xdr:colOff>171450</xdr:colOff>
      <xdr:row>76</xdr:row>
      <xdr:rowOff>74930</xdr:rowOff>
    </xdr:to>
    <xdr:sp macro="" textlink="">
      <xdr:nvSpPr>
        <xdr:cNvPr id="391" name="楕円 390">
          <a:extLst>
            <a:ext uri="{FF2B5EF4-FFF2-40B4-BE49-F238E27FC236}">
              <a16:creationId xmlns:a16="http://schemas.microsoft.com/office/drawing/2014/main" xmlns="" id="{00000000-0008-0000-0400-000087010000}"/>
            </a:ext>
          </a:extLst>
        </xdr:cNvPr>
        <xdr:cNvSpPr/>
      </xdr:nvSpPr>
      <xdr:spPr>
        <a:xfrm>
          <a:off x="1270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85107</xdr:rowOff>
    </xdr:from>
    <xdr:ext cx="7620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939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xmlns=""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xmlns=""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6.2</a:t>
          </a:r>
          <a:r>
            <a:rPr kumimoji="1" lang="ja-JP" altLang="ja-JP" sz="1100">
              <a:solidFill>
                <a:schemeClr val="dk1"/>
              </a:solidFill>
              <a:effectLst/>
              <a:latin typeface="+mn-lt"/>
              <a:ea typeface="+mn-ea"/>
              <a:cs typeface="+mn-cs"/>
            </a:rPr>
            <a:t>ポイント上回っている。扶助費や物件費が類似団体平均を上回っている事が要因と考えられる。また、他会計への繰出金や、一部事務組合への負担金などは今後も増加する事が予想される。更に今後</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の推進等による新システムの導入等に伴う保守委託料やリース料の増加も考えられるため、長期的な視点での予算の効率化が必要であると考えられる。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xmlns=""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xmlns=""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xmlns=""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xmlns=""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xmlns=""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xmlns=""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xmlns=""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xmlns=""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xmlns="" id="{00000000-0008-0000-0400-0000A5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xmlns="" id="{00000000-0008-0000-0400-0000A7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8889</xdr:rowOff>
    </xdr:from>
    <xdr:to>
      <xdr:col>82</xdr:col>
      <xdr:colOff>107950</xdr:colOff>
      <xdr:row>79</xdr:row>
      <xdr:rowOff>66039</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flipV="1">
          <a:off x="15671800" y="13553439"/>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26" name="公債費以外平均値テキスト">
          <a:extLst>
            <a:ext uri="{FF2B5EF4-FFF2-40B4-BE49-F238E27FC236}">
              <a16:creationId xmlns:a16="http://schemas.microsoft.com/office/drawing/2014/main" xmlns="" id="{00000000-0008-0000-0400-0000AA010000}"/>
            </a:ext>
          </a:extLst>
        </xdr:cNvPr>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xmlns="" id="{00000000-0008-0000-0400-0000AB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43180</xdr:rowOff>
    </xdr:from>
    <xdr:to>
      <xdr:col>78</xdr:col>
      <xdr:colOff>69850</xdr:colOff>
      <xdr:row>79</xdr:row>
      <xdr:rowOff>66039</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a:off x="14782800" y="13416280"/>
          <a:ext cx="889000" cy="19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xmlns="" id="{00000000-0008-0000-0400-0000AD010000}"/>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149877</xdr:rowOff>
    </xdr:from>
    <xdr:ext cx="736600" cy="259045"/>
    <xdr:sp macro="" textlink="">
      <xdr:nvSpPr>
        <xdr:cNvPr id="430" name="テキスト ボックス 429">
          <a:extLst>
            <a:ext uri="{FF2B5EF4-FFF2-40B4-BE49-F238E27FC236}">
              <a16:creationId xmlns:a16="http://schemas.microsoft.com/office/drawing/2014/main" xmlns="" id="{00000000-0008-0000-0400-0000AE010000}"/>
            </a:ext>
          </a:extLst>
        </xdr:cNvPr>
        <xdr:cNvSpPr txBox="1"/>
      </xdr:nvSpPr>
      <xdr:spPr>
        <a:xfrm>
          <a:off x="15290800" y="1300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43180</xdr:rowOff>
    </xdr:from>
    <xdr:to>
      <xdr:col>73</xdr:col>
      <xdr:colOff>180975</xdr:colOff>
      <xdr:row>79</xdr:row>
      <xdr:rowOff>96520</xdr:rowOff>
    </xdr:to>
    <xdr:cxnSp macro="">
      <xdr:nvCxnSpPr>
        <xdr:cNvPr id="431" name="直線コネクタ 430">
          <a:extLst>
            <a:ext uri="{FF2B5EF4-FFF2-40B4-BE49-F238E27FC236}">
              <a16:creationId xmlns:a16="http://schemas.microsoft.com/office/drawing/2014/main" xmlns="" id="{00000000-0008-0000-0400-0000AF010000}"/>
            </a:ext>
          </a:extLst>
        </xdr:cNvPr>
        <xdr:cNvCxnSpPr/>
      </xdr:nvCxnSpPr>
      <xdr:spPr>
        <a:xfrm flipV="1">
          <a:off x="13893800" y="13416280"/>
          <a:ext cx="8890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xmlns="" id="{00000000-0008-0000-0400-0000B0010000}"/>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43197</xdr:rowOff>
    </xdr:from>
    <xdr:ext cx="762000" cy="259045"/>
    <xdr:sp macro="" textlink="">
      <xdr:nvSpPr>
        <xdr:cNvPr id="433" name="テキスト ボックス 432">
          <a:extLst>
            <a:ext uri="{FF2B5EF4-FFF2-40B4-BE49-F238E27FC236}">
              <a16:creationId xmlns:a16="http://schemas.microsoft.com/office/drawing/2014/main" xmlns="" id="{00000000-0008-0000-0400-0000B1010000}"/>
            </a:ext>
          </a:extLst>
        </xdr:cNvPr>
        <xdr:cNvSpPr txBox="1"/>
      </xdr:nvSpPr>
      <xdr:spPr>
        <a:xfrm>
          <a:off x="14401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96520</xdr:rowOff>
    </xdr:from>
    <xdr:to>
      <xdr:col>69</xdr:col>
      <xdr:colOff>92075</xdr:colOff>
      <xdr:row>79</xdr:row>
      <xdr:rowOff>127000</xdr:rowOff>
    </xdr:to>
    <xdr:cxnSp macro="">
      <xdr:nvCxnSpPr>
        <xdr:cNvPr id="434" name="直線コネクタ 433">
          <a:extLst>
            <a:ext uri="{FF2B5EF4-FFF2-40B4-BE49-F238E27FC236}">
              <a16:creationId xmlns:a16="http://schemas.microsoft.com/office/drawing/2014/main" xmlns="" id="{00000000-0008-0000-0400-0000B2010000}"/>
            </a:ext>
          </a:extLst>
        </xdr:cNvPr>
        <xdr:cNvCxnSpPr/>
      </xdr:nvCxnSpPr>
      <xdr:spPr>
        <a:xfrm flipV="1">
          <a:off x="13004800" y="136410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5" name="フローチャート: 判断 434">
          <a:extLst>
            <a:ext uri="{FF2B5EF4-FFF2-40B4-BE49-F238E27FC236}">
              <a16:creationId xmlns:a16="http://schemas.microsoft.com/office/drawing/2014/main" xmlns="" id="{00000000-0008-0000-0400-0000B3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123207</xdr:rowOff>
    </xdr:from>
    <xdr:ext cx="7620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3512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37" name="フローチャート: 判断 436">
          <a:extLst>
            <a:ext uri="{FF2B5EF4-FFF2-40B4-BE49-F238E27FC236}">
              <a16:creationId xmlns:a16="http://schemas.microsoft.com/office/drawing/2014/main" xmlns="" id="{00000000-0008-0000-0400-0000B5010000}"/>
            </a:ext>
          </a:extLst>
        </xdr:cNvPr>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149877</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2623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129539</xdr:rowOff>
    </xdr:from>
    <xdr:to>
      <xdr:col>82</xdr:col>
      <xdr:colOff>158750</xdr:colOff>
      <xdr:row>79</xdr:row>
      <xdr:rowOff>59689</xdr:rowOff>
    </xdr:to>
    <xdr:sp macro="" textlink="">
      <xdr:nvSpPr>
        <xdr:cNvPr id="444" name="楕円 443">
          <a:extLst>
            <a:ext uri="{FF2B5EF4-FFF2-40B4-BE49-F238E27FC236}">
              <a16:creationId xmlns:a16="http://schemas.microsoft.com/office/drawing/2014/main" xmlns="" id="{00000000-0008-0000-0400-0000BC010000}"/>
            </a:ext>
          </a:extLst>
        </xdr:cNvPr>
        <xdr:cNvSpPr/>
      </xdr:nvSpPr>
      <xdr:spPr>
        <a:xfrm>
          <a:off x="164592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101616</xdr:rowOff>
    </xdr:from>
    <xdr:ext cx="762000" cy="259045"/>
    <xdr:sp macro="" textlink="">
      <xdr:nvSpPr>
        <xdr:cNvPr id="445" name="公債費以外該当値テキスト">
          <a:extLst>
            <a:ext uri="{FF2B5EF4-FFF2-40B4-BE49-F238E27FC236}">
              <a16:creationId xmlns:a16="http://schemas.microsoft.com/office/drawing/2014/main" xmlns="" id="{00000000-0008-0000-0400-0000BD010000}"/>
            </a:ext>
          </a:extLst>
        </xdr:cNvPr>
        <xdr:cNvSpPr txBox="1"/>
      </xdr:nvSpPr>
      <xdr:spPr>
        <a:xfrm>
          <a:off x="165989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15239</xdr:rowOff>
    </xdr:from>
    <xdr:to>
      <xdr:col>78</xdr:col>
      <xdr:colOff>120650</xdr:colOff>
      <xdr:row>79</xdr:row>
      <xdr:rowOff>116839</xdr:rowOff>
    </xdr:to>
    <xdr:sp macro="" textlink="">
      <xdr:nvSpPr>
        <xdr:cNvPr id="446" name="楕円 445">
          <a:extLst>
            <a:ext uri="{FF2B5EF4-FFF2-40B4-BE49-F238E27FC236}">
              <a16:creationId xmlns:a16="http://schemas.microsoft.com/office/drawing/2014/main" xmlns="" id="{00000000-0008-0000-0400-0000BE010000}"/>
            </a:ext>
          </a:extLst>
        </xdr:cNvPr>
        <xdr:cNvSpPr/>
      </xdr:nvSpPr>
      <xdr:spPr>
        <a:xfrm>
          <a:off x="15621000" y="1355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101616</xdr:rowOff>
    </xdr:from>
    <xdr:ext cx="7366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5290800" y="13646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163830</xdr:rowOff>
    </xdr:from>
    <xdr:to>
      <xdr:col>74</xdr:col>
      <xdr:colOff>31750</xdr:colOff>
      <xdr:row>78</xdr:row>
      <xdr:rowOff>93980</xdr:rowOff>
    </xdr:to>
    <xdr:sp macro="" textlink="">
      <xdr:nvSpPr>
        <xdr:cNvPr id="448" name="楕円 447">
          <a:extLst>
            <a:ext uri="{FF2B5EF4-FFF2-40B4-BE49-F238E27FC236}">
              <a16:creationId xmlns:a16="http://schemas.microsoft.com/office/drawing/2014/main" xmlns="" id="{00000000-0008-0000-0400-0000C0010000}"/>
            </a:ext>
          </a:extLst>
        </xdr:cNvPr>
        <xdr:cNvSpPr/>
      </xdr:nvSpPr>
      <xdr:spPr>
        <a:xfrm>
          <a:off x="14732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78757</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4401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45720</xdr:rowOff>
    </xdr:from>
    <xdr:to>
      <xdr:col>69</xdr:col>
      <xdr:colOff>142875</xdr:colOff>
      <xdr:row>79</xdr:row>
      <xdr:rowOff>147320</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3843000" y="1359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132097</xdr:rowOff>
    </xdr:from>
    <xdr:ext cx="7620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3512800" y="13676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76200</xdr:rowOff>
    </xdr:from>
    <xdr:to>
      <xdr:col>65</xdr:col>
      <xdr:colOff>53975</xdr:colOff>
      <xdr:row>80</xdr:row>
      <xdr:rowOff>6350</xdr:rowOff>
    </xdr:to>
    <xdr:sp macro="" textlink="">
      <xdr:nvSpPr>
        <xdr:cNvPr id="452" name="楕円 451">
          <a:extLst>
            <a:ext uri="{FF2B5EF4-FFF2-40B4-BE49-F238E27FC236}">
              <a16:creationId xmlns:a16="http://schemas.microsoft.com/office/drawing/2014/main" xmlns="" id="{00000000-0008-0000-0400-0000C4010000}"/>
            </a:ext>
          </a:extLst>
        </xdr:cNvPr>
        <xdr:cNvSpPr/>
      </xdr:nvSpPr>
      <xdr:spPr>
        <a:xfrm>
          <a:off x="12954000" y="1362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162577</xdr:rowOff>
    </xdr:from>
    <xdr:ext cx="7620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2623800" y="1370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xmlns=""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xmlns="" id="{00000000-0008-0000-0500-00002E000000}"/>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xmlns="" id="{00000000-0008-0000-0500-000030000000}"/>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162525</xdr:rowOff>
    </xdr:from>
    <xdr:to>
      <xdr:col>29</xdr:col>
      <xdr:colOff>127000</xdr:colOff>
      <xdr:row>20</xdr:row>
      <xdr:rowOff>18164</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flipV="1">
          <a:off x="5003800" y="3467700"/>
          <a:ext cx="647700" cy="27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73060</xdr:rowOff>
    </xdr:from>
    <xdr:ext cx="762000" cy="259045"/>
    <xdr:sp macro="" textlink="">
      <xdr:nvSpPr>
        <xdr:cNvPr id="51" name="人口1人当たり決算額の推移平均値テキスト130">
          <a:extLst>
            <a:ext uri="{FF2B5EF4-FFF2-40B4-BE49-F238E27FC236}">
              <a16:creationId xmlns:a16="http://schemas.microsoft.com/office/drawing/2014/main" xmlns="" id="{00000000-0008-0000-0500-000033000000}"/>
            </a:ext>
          </a:extLst>
        </xdr:cNvPr>
        <xdr:cNvSpPr txBox="1"/>
      </xdr:nvSpPr>
      <xdr:spPr>
        <a:xfrm>
          <a:off x="5740400" y="2863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18164</xdr:rowOff>
    </xdr:from>
    <xdr:to>
      <xdr:col>26</xdr:col>
      <xdr:colOff>50800</xdr:colOff>
      <xdr:row>20</xdr:row>
      <xdr:rowOff>43020</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flipV="1">
          <a:off x="4305300" y="3494789"/>
          <a:ext cx="698500" cy="248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49552</xdr:rowOff>
    </xdr:from>
    <xdr:ext cx="736600" cy="259045"/>
    <xdr:sp macro="" textlink="">
      <xdr:nvSpPr>
        <xdr:cNvPr id="55" name="テキスト ボックス 54">
          <a:extLst>
            <a:ext uri="{FF2B5EF4-FFF2-40B4-BE49-F238E27FC236}">
              <a16:creationId xmlns:a16="http://schemas.microsoft.com/office/drawing/2014/main" xmlns="" id="{00000000-0008-0000-0500-000037000000}"/>
            </a:ext>
          </a:extLst>
        </xdr:cNvPr>
        <xdr:cNvSpPr txBox="1"/>
      </xdr:nvSpPr>
      <xdr:spPr>
        <a:xfrm>
          <a:off x="4622800" y="284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42364</xdr:rowOff>
    </xdr:from>
    <xdr:to>
      <xdr:col>22</xdr:col>
      <xdr:colOff>114300</xdr:colOff>
      <xdr:row>20</xdr:row>
      <xdr:rowOff>43020</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a:off x="3606800" y="3518989"/>
          <a:ext cx="698500" cy="6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xmlns="" id="{00000000-0008-0000-0500-000039000000}"/>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67200</xdr:rowOff>
    </xdr:from>
    <xdr:ext cx="7620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3924300" y="285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27429</xdr:rowOff>
    </xdr:from>
    <xdr:to>
      <xdr:col>18</xdr:col>
      <xdr:colOff>177800</xdr:colOff>
      <xdr:row>20</xdr:row>
      <xdr:rowOff>42364</xdr:rowOff>
    </xdr:to>
    <xdr:cxnSp macro="">
      <xdr:nvCxnSpPr>
        <xdr:cNvPr id="59" name="直線コネクタ 58">
          <a:extLst>
            <a:ext uri="{FF2B5EF4-FFF2-40B4-BE49-F238E27FC236}">
              <a16:creationId xmlns:a16="http://schemas.microsoft.com/office/drawing/2014/main" xmlns="" id="{00000000-0008-0000-0500-00003B000000}"/>
            </a:ext>
          </a:extLst>
        </xdr:cNvPr>
        <xdr:cNvCxnSpPr/>
      </xdr:nvCxnSpPr>
      <xdr:spPr bwMode="auto">
        <a:xfrm>
          <a:off x="2908300" y="3504054"/>
          <a:ext cx="698500" cy="149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165247</xdr:rowOff>
    </xdr:from>
    <xdr:to>
      <xdr:col>19</xdr:col>
      <xdr:colOff>38100</xdr:colOff>
      <xdr:row>18</xdr:row>
      <xdr:rowOff>95397</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35560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105574</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3225800" y="2896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159639</xdr:rowOff>
    </xdr:from>
    <xdr:to>
      <xdr:col>15</xdr:col>
      <xdr:colOff>101600</xdr:colOff>
      <xdr:row>18</xdr:row>
      <xdr:rowOff>89789</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2857500" y="3121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99966</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2527300" y="28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111725</xdr:rowOff>
    </xdr:from>
    <xdr:to>
      <xdr:col>29</xdr:col>
      <xdr:colOff>177800</xdr:colOff>
      <xdr:row>20</xdr:row>
      <xdr:rowOff>41875</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5600700" y="3416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83802</xdr:rowOff>
    </xdr:from>
    <xdr:ext cx="762000" cy="259045"/>
    <xdr:sp macro="" textlink="">
      <xdr:nvSpPr>
        <xdr:cNvPr id="70" name="人口1人当たり決算額の推移該当値テキスト130">
          <a:extLst>
            <a:ext uri="{FF2B5EF4-FFF2-40B4-BE49-F238E27FC236}">
              <a16:creationId xmlns:a16="http://schemas.microsoft.com/office/drawing/2014/main" xmlns="" id="{00000000-0008-0000-0500-000046000000}"/>
            </a:ext>
          </a:extLst>
        </xdr:cNvPr>
        <xdr:cNvSpPr txBox="1"/>
      </xdr:nvSpPr>
      <xdr:spPr>
        <a:xfrm>
          <a:off x="5740400" y="33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138814</xdr:rowOff>
    </xdr:from>
    <xdr:to>
      <xdr:col>26</xdr:col>
      <xdr:colOff>101600</xdr:colOff>
      <xdr:row>20</xdr:row>
      <xdr:rowOff>68964</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953000" y="3443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53741</xdr:rowOff>
    </xdr:from>
    <xdr:ext cx="7366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4622800" y="3530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163670</xdr:rowOff>
    </xdr:from>
    <xdr:to>
      <xdr:col>22</xdr:col>
      <xdr:colOff>165100</xdr:colOff>
      <xdr:row>20</xdr:row>
      <xdr:rowOff>93820</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254500" y="3468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78597</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924300" y="35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163014</xdr:rowOff>
    </xdr:from>
    <xdr:to>
      <xdr:col>19</xdr:col>
      <xdr:colOff>38100</xdr:colOff>
      <xdr:row>20</xdr:row>
      <xdr:rowOff>93164</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3556000" y="3468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77941</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225800" y="3554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148079</xdr:rowOff>
    </xdr:from>
    <xdr:to>
      <xdr:col>15</xdr:col>
      <xdr:colOff>101600</xdr:colOff>
      <xdr:row>20</xdr:row>
      <xdr:rowOff>78229</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2857500" y="34532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63006</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2527300" y="3539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xmlns=""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xmlns=""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xmlns=""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xmlns=""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xmlns=""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xmlns=""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xmlns=""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xmlns=""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xmlns=""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xmlns=""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xmlns="" id="{00000000-0008-0000-0500-00006E000000}"/>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xmlns="" id="{00000000-0008-0000-0500-000070000000}"/>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265727</xdr:rowOff>
    </xdr:from>
    <xdr:to>
      <xdr:col>29</xdr:col>
      <xdr:colOff>127000</xdr:colOff>
      <xdr:row>36</xdr:row>
      <xdr:rowOff>117628</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a:off x="5003800" y="6876077"/>
          <a:ext cx="647700" cy="194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216302</xdr:rowOff>
    </xdr:from>
    <xdr:ext cx="762000" cy="259045"/>
    <xdr:sp macro="" textlink="">
      <xdr:nvSpPr>
        <xdr:cNvPr id="115" name="人口1人当たり決算額の推移平均値テキスト445">
          <a:extLst>
            <a:ext uri="{FF2B5EF4-FFF2-40B4-BE49-F238E27FC236}">
              <a16:creationId xmlns:a16="http://schemas.microsoft.com/office/drawing/2014/main" xmlns="" id="{00000000-0008-0000-0500-000073000000}"/>
            </a:ext>
          </a:extLst>
        </xdr:cNvPr>
        <xdr:cNvSpPr txBox="1"/>
      </xdr:nvSpPr>
      <xdr:spPr>
        <a:xfrm>
          <a:off x="5740400" y="6826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xmlns="" id="{00000000-0008-0000-0500-000074000000}"/>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265727</xdr:rowOff>
    </xdr:from>
    <xdr:to>
      <xdr:col>26</xdr:col>
      <xdr:colOff>50800</xdr:colOff>
      <xdr:row>36</xdr:row>
      <xdr:rowOff>48623</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flipV="1">
          <a:off x="4305300" y="6876077"/>
          <a:ext cx="698500" cy="1257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xmlns="" id="{00000000-0008-0000-0500-000076000000}"/>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138378</xdr:rowOff>
    </xdr:from>
    <xdr:ext cx="736600" cy="259045"/>
    <xdr:sp macro="" textlink="">
      <xdr:nvSpPr>
        <xdr:cNvPr id="119" name="テキスト ボックス 118">
          <a:extLst>
            <a:ext uri="{FF2B5EF4-FFF2-40B4-BE49-F238E27FC236}">
              <a16:creationId xmlns:a16="http://schemas.microsoft.com/office/drawing/2014/main" xmlns="" id="{00000000-0008-0000-0500-000077000000}"/>
            </a:ext>
          </a:extLst>
        </xdr:cNvPr>
        <xdr:cNvSpPr txBox="1"/>
      </xdr:nvSpPr>
      <xdr:spPr>
        <a:xfrm>
          <a:off x="4622800" y="7091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48623</xdr:rowOff>
    </xdr:from>
    <xdr:to>
      <xdr:col>22</xdr:col>
      <xdr:colOff>114300</xdr:colOff>
      <xdr:row>36</xdr:row>
      <xdr:rowOff>82815</xdr:rowOff>
    </xdr:to>
    <xdr:cxnSp macro="">
      <xdr:nvCxnSpPr>
        <xdr:cNvPr id="120" name="直線コネクタ 119">
          <a:extLst>
            <a:ext uri="{FF2B5EF4-FFF2-40B4-BE49-F238E27FC236}">
              <a16:creationId xmlns:a16="http://schemas.microsoft.com/office/drawing/2014/main" xmlns="" id="{00000000-0008-0000-0500-000078000000}"/>
            </a:ext>
          </a:extLst>
        </xdr:cNvPr>
        <xdr:cNvCxnSpPr/>
      </xdr:nvCxnSpPr>
      <xdr:spPr bwMode="auto">
        <a:xfrm flipV="1">
          <a:off x="3606800" y="7001873"/>
          <a:ext cx="698500" cy="34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xmlns="" id="{00000000-0008-0000-0500-000079000000}"/>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164749</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3924300" y="711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81786</xdr:rowOff>
    </xdr:from>
    <xdr:to>
      <xdr:col>18</xdr:col>
      <xdr:colOff>177800</xdr:colOff>
      <xdr:row>36</xdr:row>
      <xdr:rowOff>82815</xdr:rowOff>
    </xdr:to>
    <xdr:cxnSp macro="">
      <xdr:nvCxnSpPr>
        <xdr:cNvPr id="123" name="直線コネクタ 122">
          <a:extLst>
            <a:ext uri="{FF2B5EF4-FFF2-40B4-BE49-F238E27FC236}">
              <a16:creationId xmlns:a16="http://schemas.microsoft.com/office/drawing/2014/main" xmlns="" id="{00000000-0008-0000-0500-00007B000000}"/>
            </a:ext>
          </a:extLst>
        </xdr:cNvPr>
        <xdr:cNvCxnSpPr/>
      </xdr:nvCxnSpPr>
      <xdr:spPr bwMode="auto">
        <a:xfrm>
          <a:off x="2908300" y="7035036"/>
          <a:ext cx="698500" cy="1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92692</xdr:rowOff>
    </xdr:from>
    <xdr:to>
      <xdr:col>19</xdr:col>
      <xdr:colOff>38100</xdr:colOff>
      <xdr:row>37</xdr:row>
      <xdr:rowOff>22842</xdr:rowOff>
    </xdr:to>
    <xdr:sp macro="" textlink="">
      <xdr:nvSpPr>
        <xdr:cNvPr id="124" name="フローチャート: 判断 123">
          <a:extLst>
            <a:ext uri="{FF2B5EF4-FFF2-40B4-BE49-F238E27FC236}">
              <a16:creationId xmlns:a16="http://schemas.microsoft.com/office/drawing/2014/main" xmlns="" id="{00000000-0008-0000-0500-00007C000000}"/>
            </a:ext>
          </a:extLst>
        </xdr:cNvPr>
        <xdr:cNvSpPr/>
      </xdr:nvSpPr>
      <xdr:spPr bwMode="auto">
        <a:xfrm>
          <a:off x="35560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7619</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3225800" y="713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94994</xdr:rowOff>
    </xdr:from>
    <xdr:to>
      <xdr:col>15</xdr:col>
      <xdr:colOff>101600</xdr:colOff>
      <xdr:row>37</xdr:row>
      <xdr:rowOff>25144</xdr:rowOff>
    </xdr:to>
    <xdr:sp macro="" textlink="">
      <xdr:nvSpPr>
        <xdr:cNvPr id="126" name="フローチャート: 判断 125">
          <a:extLst>
            <a:ext uri="{FF2B5EF4-FFF2-40B4-BE49-F238E27FC236}">
              <a16:creationId xmlns:a16="http://schemas.microsoft.com/office/drawing/2014/main" xmlns="" id="{00000000-0008-0000-0500-00007E000000}"/>
            </a:ext>
          </a:extLst>
        </xdr:cNvPr>
        <xdr:cNvSpPr/>
      </xdr:nvSpPr>
      <xdr:spPr bwMode="auto">
        <a:xfrm>
          <a:off x="28575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9921</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2527300" y="713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66828</xdr:rowOff>
    </xdr:from>
    <xdr:to>
      <xdr:col>29</xdr:col>
      <xdr:colOff>177800</xdr:colOff>
      <xdr:row>36</xdr:row>
      <xdr:rowOff>168428</xdr:rowOff>
    </xdr:to>
    <xdr:sp macro=""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5600700" y="7020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38905</xdr:rowOff>
    </xdr:from>
    <xdr:ext cx="762000" cy="259045"/>
    <xdr:sp macro="" textlink="">
      <xdr:nvSpPr>
        <xdr:cNvPr id="134" name="人口1人当たり決算額の推移該当値テキスト445">
          <a:extLst>
            <a:ext uri="{FF2B5EF4-FFF2-40B4-BE49-F238E27FC236}">
              <a16:creationId xmlns:a16="http://schemas.microsoft.com/office/drawing/2014/main" xmlns="" id="{00000000-0008-0000-0500-000086000000}"/>
            </a:ext>
          </a:extLst>
        </xdr:cNvPr>
        <xdr:cNvSpPr txBox="1"/>
      </xdr:nvSpPr>
      <xdr:spPr>
        <a:xfrm>
          <a:off x="5740400" y="699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214927</xdr:rowOff>
    </xdr:from>
    <xdr:to>
      <xdr:col>26</xdr:col>
      <xdr:colOff>101600</xdr:colOff>
      <xdr:row>35</xdr:row>
      <xdr:rowOff>316527</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4953000" y="6825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326704</xdr:rowOff>
    </xdr:from>
    <xdr:ext cx="7366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4622800" y="6594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340723</xdr:rowOff>
    </xdr:from>
    <xdr:to>
      <xdr:col>22</xdr:col>
      <xdr:colOff>165100</xdr:colOff>
      <xdr:row>36</xdr:row>
      <xdr:rowOff>99423</xdr:rowOff>
    </xdr:to>
    <xdr:sp macro="" textlink="">
      <xdr:nvSpPr>
        <xdr:cNvPr id="137" name="楕円 136">
          <a:extLst>
            <a:ext uri="{FF2B5EF4-FFF2-40B4-BE49-F238E27FC236}">
              <a16:creationId xmlns:a16="http://schemas.microsoft.com/office/drawing/2014/main" xmlns="" id="{00000000-0008-0000-0500-000089000000}"/>
            </a:ext>
          </a:extLst>
        </xdr:cNvPr>
        <xdr:cNvSpPr/>
      </xdr:nvSpPr>
      <xdr:spPr bwMode="auto">
        <a:xfrm>
          <a:off x="4254500" y="6951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109600</xdr:rowOff>
    </xdr:from>
    <xdr:ext cx="762000" cy="259045"/>
    <xdr:sp macro="" textlink="">
      <xdr:nvSpPr>
        <xdr:cNvPr id="138" name="テキスト ボックス 137">
          <a:extLst>
            <a:ext uri="{FF2B5EF4-FFF2-40B4-BE49-F238E27FC236}">
              <a16:creationId xmlns:a16="http://schemas.microsoft.com/office/drawing/2014/main" xmlns="" id="{00000000-0008-0000-0500-00008A000000}"/>
            </a:ext>
          </a:extLst>
        </xdr:cNvPr>
        <xdr:cNvSpPr txBox="1"/>
      </xdr:nvSpPr>
      <xdr:spPr>
        <a:xfrm>
          <a:off x="3924300" y="6719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32015</xdr:rowOff>
    </xdr:from>
    <xdr:to>
      <xdr:col>19</xdr:col>
      <xdr:colOff>38100</xdr:colOff>
      <xdr:row>36</xdr:row>
      <xdr:rowOff>133615</xdr:rowOff>
    </xdr:to>
    <xdr:sp macro="" textlink="">
      <xdr:nvSpPr>
        <xdr:cNvPr id="139" name="楕円 138">
          <a:extLst>
            <a:ext uri="{FF2B5EF4-FFF2-40B4-BE49-F238E27FC236}">
              <a16:creationId xmlns:a16="http://schemas.microsoft.com/office/drawing/2014/main" xmlns="" id="{00000000-0008-0000-0500-00008B000000}"/>
            </a:ext>
          </a:extLst>
        </xdr:cNvPr>
        <xdr:cNvSpPr/>
      </xdr:nvSpPr>
      <xdr:spPr bwMode="auto">
        <a:xfrm>
          <a:off x="3556000" y="6985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143792</xdr:rowOff>
    </xdr:from>
    <xdr:ext cx="762000" cy="259045"/>
    <xdr:sp macro="" textlink="">
      <xdr:nvSpPr>
        <xdr:cNvPr id="140" name="テキスト ボックス 139">
          <a:extLst>
            <a:ext uri="{FF2B5EF4-FFF2-40B4-BE49-F238E27FC236}">
              <a16:creationId xmlns:a16="http://schemas.microsoft.com/office/drawing/2014/main" xmlns="" id="{00000000-0008-0000-0500-00008C000000}"/>
            </a:ext>
          </a:extLst>
        </xdr:cNvPr>
        <xdr:cNvSpPr txBox="1"/>
      </xdr:nvSpPr>
      <xdr:spPr>
        <a:xfrm>
          <a:off x="3225800" y="6754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30986</xdr:rowOff>
    </xdr:from>
    <xdr:to>
      <xdr:col>15</xdr:col>
      <xdr:colOff>101600</xdr:colOff>
      <xdr:row>36</xdr:row>
      <xdr:rowOff>132586</xdr:rowOff>
    </xdr:to>
    <xdr:sp macro="" textlink="">
      <xdr:nvSpPr>
        <xdr:cNvPr id="141" name="楕円 140">
          <a:extLst>
            <a:ext uri="{FF2B5EF4-FFF2-40B4-BE49-F238E27FC236}">
              <a16:creationId xmlns:a16="http://schemas.microsoft.com/office/drawing/2014/main" xmlns="" id="{00000000-0008-0000-0500-00008D000000}"/>
            </a:ext>
          </a:extLst>
        </xdr:cNvPr>
        <xdr:cNvSpPr/>
      </xdr:nvSpPr>
      <xdr:spPr bwMode="auto">
        <a:xfrm>
          <a:off x="2857500" y="6984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142763</xdr:rowOff>
    </xdr:from>
    <xdr:ext cx="762000" cy="259045"/>
    <xdr:sp macro="" textlink="">
      <xdr:nvSpPr>
        <xdr:cNvPr id="142" name="テキスト ボックス 141">
          <a:extLst>
            <a:ext uri="{FF2B5EF4-FFF2-40B4-BE49-F238E27FC236}">
              <a16:creationId xmlns:a16="http://schemas.microsoft.com/office/drawing/2014/main" xmlns="" id="{00000000-0008-0000-0500-00008E000000}"/>
            </a:ext>
          </a:extLst>
        </xdr:cNvPr>
        <xdr:cNvSpPr txBox="1"/>
      </xdr:nvSpPr>
      <xdr:spPr>
        <a:xfrm>
          <a:off x="2527300" y="6753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9,330
9,034
37.44
6,899,579
6,310,944
584,330
3,492,206
4,319,348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170965</xdr:rowOff>
    </xdr:from>
    <xdr:to>
      <xdr:col>24</xdr:col>
      <xdr:colOff>63500</xdr:colOff>
      <xdr:row>37</xdr:row>
      <xdr:rowOff>23198</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flipV="1">
          <a:off x="3797300" y="6343165"/>
          <a:ext cx="838200" cy="2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162016</xdr:rowOff>
    </xdr:from>
    <xdr:ext cx="599010"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5819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23198</xdr:rowOff>
    </xdr:from>
    <xdr:to>
      <xdr:col>19</xdr:col>
      <xdr:colOff>177800</xdr:colOff>
      <xdr:row>37</xdr:row>
      <xdr:rowOff>30696</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flipV="1">
          <a:off x="2908300" y="6366848"/>
          <a:ext cx="889000" cy="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118254</xdr:rowOff>
    </xdr:from>
    <xdr:ext cx="599010"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497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29088</xdr:rowOff>
    </xdr:from>
    <xdr:to>
      <xdr:col>15</xdr:col>
      <xdr:colOff>50800</xdr:colOff>
      <xdr:row>37</xdr:row>
      <xdr:rowOff>30696</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a:off x="2019300" y="6372738"/>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126979</xdr:rowOff>
    </xdr:from>
    <xdr:ext cx="599010"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08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29088</xdr:rowOff>
    </xdr:from>
    <xdr:to>
      <xdr:col>10</xdr:col>
      <xdr:colOff>114300</xdr:colOff>
      <xdr:row>37</xdr:row>
      <xdr:rowOff>51742</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flipV="1">
          <a:off x="1130300" y="6372738"/>
          <a:ext cx="889000" cy="2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44902</xdr:rowOff>
    </xdr:from>
    <xdr:to>
      <xdr:col>10</xdr:col>
      <xdr:colOff>165100</xdr:colOff>
      <xdr:row>35</xdr:row>
      <xdr:rowOff>146502</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163029</xdr:rowOff>
    </xdr:from>
    <xdr:ext cx="599010"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19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143307</xdr:rowOff>
    </xdr:from>
    <xdr:to>
      <xdr:col>6</xdr:col>
      <xdr:colOff>38100</xdr:colOff>
      <xdr:row>36</xdr:row>
      <xdr:rowOff>73457</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89984</xdr:rowOff>
    </xdr:from>
    <xdr:ext cx="599010"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30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120165</xdr:rowOff>
    </xdr:from>
    <xdr:to>
      <xdr:col>24</xdr:col>
      <xdr:colOff>114300</xdr:colOff>
      <xdr:row>37</xdr:row>
      <xdr:rowOff>50315</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629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98592</xdr:rowOff>
    </xdr:from>
    <xdr:ext cx="599010"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6270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143848</xdr:rowOff>
    </xdr:from>
    <xdr:to>
      <xdr:col>20</xdr:col>
      <xdr:colOff>38100</xdr:colOff>
      <xdr:row>37</xdr:row>
      <xdr:rowOff>73998</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63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65125</xdr:rowOff>
    </xdr:from>
    <xdr:ext cx="534377"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530111" y="640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151346</xdr:rowOff>
    </xdr:from>
    <xdr:to>
      <xdr:col>15</xdr:col>
      <xdr:colOff>101600</xdr:colOff>
      <xdr:row>37</xdr:row>
      <xdr:rowOff>81496</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632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72623</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41111" y="641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149738</xdr:rowOff>
    </xdr:from>
    <xdr:to>
      <xdr:col>10</xdr:col>
      <xdr:colOff>165100</xdr:colOff>
      <xdr:row>37</xdr:row>
      <xdr:rowOff>79888</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632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71015</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52111" y="641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942</xdr:rowOff>
    </xdr:from>
    <xdr:to>
      <xdr:col>6</xdr:col>
      <xdr:colOff>38100</xdr:colOff>
      <xdr:row>37</xdr:row>
      <xdr:rowOff>102542</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634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93669</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63111" y="643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xmlns=""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xmlns=""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xmlns=""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xmlns=""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xmlns=""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xmlns=""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xmlns=""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xmlns=""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xmlns=""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xmlns=""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xmlns=""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xmlns=""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xmlns=""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xmlns="" id="{00000000-0008-0000-0600-000074000000}"/>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xmlns="" id="{00000000-0008-0000-0600-000075000000}"/>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xmlns="" id="{00000000-0008-0000-0600-000076000000}"/>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40474</xdr:rowOff>
    </xdr:from>
    <xdr:to>
      <xdr:col>24</xdr:col>
      <xdr:colOff>63500</xdr:colOff>
      <xdr:row>58</xdr:row>
      <xdr:rowOff>48282</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flipV="1">
          <a:off x="3797300" y="9984574"/>
          <a:ext cx="838200" cy="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167250</xdr:rowOff>
    </xdr:from>
    <xdr:ext cx="599010" cy="259045"/>
    <xdr:sp macro="" textlink="">
      <xdr:nvSpPr>
        <xdr:cNvPr id="121" name="物件費平均値テキスト">
          <a:extLst>
            <a:ext uri="{FF2B5EF4-FFF2-40B4-BE49-F238E27FC236}">
              <a16:creationId xmlns:a16="http://schemas.microsoft.com/office/drawing/2014/main" xmlns="" id="{00000000-0008-0000-0600-000079000000}"/>
            </a:ext>
          </a:extLst>
        </xdr:cNvPr>
        <xdr:cNvSpPr txBox="1"/>
      </xdr:nvSpPr>
      <xdr:spPr>
        <a:xfrm>
          <a:off x="4686300" y="9768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xmlns="" id="{00000000-0008-0000-0600-00007A000000}"/>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48282</xdr:rowOff>
    </xdr:from>
    <xdr:to>
      <xdr:col>19</xdr:col>
      <xdr:colOff>177800</xdr:colOff>
      <xdr:row>58</xdr:row>
      <xdr:rowOff>78644</xdr:rowOff>
    </xdr:to>
    <xdr:cxnSp macro="">
      <xdr:nvCxnSpPr>
        <xdr:cNvPr id="123" name="直線コネクタ 122">
          <a:extLst>
            <a:ext uri="{FF2B5EF4-FFF2-40B4-BE49-F238E27FC236}">
              <a16:creationId xmlns:a16="http://schemas.microsoft.com/office/drawing/2014/main" xmlns="" id="{00000000-0008-0000-0600-00007B000000}"/>
            </a:ext>
          </a:extLst>
        </xdr:cNvPr>
        <xdr:cNvCxnSpPr/>
      </xdr:nvCxnSpPr>
      <xdr:spPr>
        <a:xfrm flipV="1">
          <a:off x="2908300" y="9992382"/>
          <a:ext cx="889000" cy="30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xmlns="" id="{00000000-0008-0000-0600-00007C000000}"/>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94339</xdr:rowOff>
    </xdr:from>
    <xdr:ext cx="599010" cy="259045"/>
    <xdr:sp macro="" textlink="">
      <xdr:nvSpPr>
        <xdr:cNvPr id="125" name="テキスト ボックス 124">
          <a:extLst>
            <a:ext uri="{FF2B5EF4-FFF2-40B4-BE49-F238E27FC236}">
              <a16:creationId xmlns:a16="http://schemas.microsoft.com/office/drawing/2014/main" xmlns="" id="{00000000-0008-0000-0600-00007D000000}"/>
            </a:ext>
          </a:extLst>
        </xdr:cNvPr>
        <xdr:cNvSpPr txBox="1"/>
      </xdr:nvSpPr>
      <xdr:spPr>
        <a:xfrm>
          <a:off x="3497795" y="969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78644</xdr:rowOff>
    </xdr:from>
    <xdr:to>
      <xdr:col>15</xdr:col>
      <xdr:colOff>50800</xdr:colOff>
      <xdr:row>58</xdr:row>
      <xdr:rowOff>93103</xdr:rowOff>
    </xdr:to>
    <xdr:cxnSp macro="">
      <xdr:nvCxnSpPr>
        <xdr:cNvPr id="126" name="直線コネクタ 125">
          <a:extLst>
            <a:ext uri="{FF2B5EF4-FFF2-40B4-BE49-F238E27FC236}">
              <a16:creationId xmlns:a16="http://schemas.microsoft.com/office/drawing/2014/main" xmlns="" id="{00000000-0008-0000-0600-00007E000000}"/>
            </a:ext>
          </a:extLst>
        </xdr:cNvPr>
        <xdr:cNvCxnSpPr/>
      </xdr:nvCxnSpPr>
      <xdr:spPr>
        <a:xfrm flipV="1">
          <a:off x="2019300" y="10022744"/>
          <a:ext cx="889000" cy="1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xmlns="" id="{00000000-0008-0000-0600-00007F00000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118649</xdr:rowOff>
    </xdr:from>
    <xdr:ext cx="599010" cy="25904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2608795" y="971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79391</xdr:rowOff>
    </xdr:from>
    <xdr:to>
      <xdr:col>10</xdr:col>
      <xdr:colOff>114300</xdr:colOff>
      <xdr:row>58</xdr:row>
      <xdr:rowOff>93103</xdr:rowOff>
    </xdr:to>
    <xdr:cxnSp macro="">
      <xdr:nvCxnSpPr>
        <xdr:cNvPr id="129" name="直線コネクタ 128">
          <a:extLst>
            <a:ext uri="{FF2B5EF4-FFF2-40B4-BE49-F238E27FC236}">
              <a16:creationId xmlns:a16="http://schemas.microsoft.com/office/drawing/2014/main" xmlns="" id="{00000000-0008-0000-0600-000081000000}"/>
            </a:ext>
          </a:extLst>
        </xdr:cNvPr>
        <xdr:cNvCxnSpPr/>
      </xdr:nvCxnSpPr>
      <xdr:spPr>
        <a:xfrm>
          <a:off x="1130300" y="10023491"/>
          <a:ext cx="889000" cy="1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7545</xdr:rowOff>
    </xdr:from>
    <xdr:to>
      <xdr:col>10</xdr:col>
      <xdr:colOff>165100</xdr:colOff>
      <xdr:row>58</xdr:row>
      <xdr:rowOff>109145</xdr:rowOff>
    </xdr:to>
    <xdr:sp macro="" textlink="">
      <xdr:nvSpPr>
        <xdr:cNvPr id="130" name="フローチャート: 判断 129">
          <a:extLst>
            <a:ext uri="{FF2B5EF4-FFF2-40B4-BE49-F238E27FC236}">
              <a16:creationId xmlns:a16="http://schemas.microsoft.com/office/drawing/2014/main" xmlns="" id="{00000000-0008-0000-0600-000082000000}"/>
            </a:ext>
          </a:extLst>
        </xdr:cNvPr>
        <xdr:cNvSpPr/>
      </xdr:nvSpPr>
      <xdr:spPr>
        <a:xfrm>
          <a:off x="1968500" y="995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125672</xdr:rowOff>
    </xdr:from>
    <xdr:ext cx="599010"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1719795" y="972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12198</xdr:rowOff>
    </xdr:from>
    <xdr:to>
      <xdr:col>6</xdr:col>
      <xdr:colOff>38100</xdr:colOff>
      <xdr:row>58</xdr:row>
      <xdr:rowOff>113798</xdr:rowOff>
    </xdr:to>
    <xdr:sp macro="" textlink="">
      <xdr:nvSpPr>
        <xdr:cNvPr id="132" name="フローチャート: 判断 131">
          <a:extLst>
            <a:ext uri="{FF2B5EF4-FFF2-40B4-BE49-F238E27FC236}">
              <a16:creationId xmlns:a16="http://schemas.microsoft.com/office/drawing/2014/main" xmlns="" id="{00000000-0008-0000-0600-000084000000}"/>
            </a:ext>
          </a:extLst>
        </xdr:cNvPr>
        <xdr:cNvSpPr/>
      </xdr:nvSpPr>
      <xdr:spPr>
        <a:xfrm>
          <a:off x="1079500" y="995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130325</xdr:rowOff>
    </xdr:from>
    <xdr:ext cx="59901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830795" y="973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161124</xdr:rowOff>
    </xdr:from>
    <xdr:to>
      <xdr:col>24</xdr:col>
      <xdr:colOff>114300</xdr:colOff>
      <xdr:row>58</xdr:row>
      <xdr:rowOff>91274</xdr:rowOff>
    </xdr:to>
    <xdr:sp macro="" textlink="">
      <xdr:nvSpPr>
        <xdr:cNvPr id="139" name="楕円 138">
          <a:extLst>
            <a:ext uri="{FF2B5EF4-FFF2-40B4-BE49-F238E27FC236}">
              <a16:creationId xmlns:a16="http://schemas.microsoft.com/office/drawing/2014/main" xmlns="" id="{00000000-0008-0000-0600-00008B000000}"/>
            </a:ext>
          </a:extLst>
        </xdr:cNvPr>
        <xdr:cNvSpPr/>
      </xdr:nvSpPr>
      <xdr:spPr>
        <a:xfrm>
          <a:off x="4584700" y="993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139551</xdr:rowOff>
    </xdr:from>
    <xdr:ext cx="599010" cy="259045"/>
    <xdr:sp macro="" textlink="">
      <xdr:nvSpPr>
        <xdr:cNvPr id="140" name="物件費該当値テキスト">
          <a:extLst>
            <a:ext uri="{FF2B5EF4-FFF2-40B4-BE49-F238E27FC236}">
              <a16:creationId xmlns:a16="http://schemas.microsoft.com/office/drawing/2014/main" xmlns="" id="{00000000-0008-0000-0600-00008C000000}"/>
            </a:ext>
          </a:extLst>
        </xdr:cNvPr>
        <xdr:cNvSpPr txBox="1"/>
      </xdr:nvSpPr>
      <xdr:spPr>
        <a:xfrm>
          <a:off x="4686300" y="9912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168932</xdr:rowOff>
    </xdr:from>
    <xdr:to>
      <xdr:col>20</xdr:col>
      <xdr:colOff>38100</xdr:colOff>
      <xdr:row>58</xdr:row>
      <xdr:rowOff>99082</xdr:rowOff>
    </xdr:to>
    <xdr:sp macro="" textlink="">
      <xdr:nvSpPr>
        <xdr:cNvPr id="141" name="楕円 140">
          <a:extLst>
            <a:ext uri="{FF2B5EF4-FFF2-40B4-BE49-F238E27FC236}">
              <a16:creationId xmlns:a16="http://schemas.microsoft.com/office/drawing/2014/main" xmlns="" id="{00000000-0008-0000-0600-00008D000000}"/>
            </a:ext>
          </a:extLst>
        </xdr:cNvPr>
        <xdr:cNvSpPr/>
      </xdr:nvSpPr>
      <xdr:spPr>
        <a:xfrm>
          <a:off x="3746500" y="994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90209</xdr:rowOff>
    </xdr:from>
    <xdr:ext cx="599010" cy="259045"/>
    <xdr:sp macro="" textlink="">
      <xdr:nvSpPr>
        <xdr:cNvPr id="142" name="テキスト ボックス 141">
          <a:extLst>
            <a:ext uri="{FF2B5EF4-FFF2-40B4-BE49-F238E27FC236}">
              <a16:creationId xmlns:a16="http://schemas.microsoft.com/office/drawing/2014/main" xmlns="" id="{00000000-0008-0000-0600-00008E000000}"/>
            </a:ext>
          </a:extLst>
        </xdr:cNvPr>
        <xdr:cNvSpPr txBox="1"/>
      </xdr:nvSpPr>
      <xdr:spPr>
        <a:xfrm>
          <a:off x="3497795" y="10034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27844</xdr:rowOff>
    </xdr:from>
    <xdr:to>
      <xdr:col>15</xdr:col>
      <xdr:colOff>101600</xdr:colOff>
      <xdr:row>58</xdr:row>
      <xdr:rowOff>129444</xdr:rowOff>
    </xdr:to>
    <xdr:sp macro="" textlink="">
      <xdr:nvSpPr>
        <xdr:cNvPr id="143" name="楕円 142">
          <a:extLst>
            <a:ext uri="{FF2B5EF4-FFF2-40B4-BE49-F238E27FC236}">
              <a16:creationId xmlns:a16="http://schemas.microsoft.com/office/drawing/2014/main" xmlns="" id="{00000000-0008-0000-0600-00008F000000}"/>
            </a:ext>
          </a:extLst>
        </xdr:cNvPr>
        <xdr:cNvSpPr/>
      </xdr:nvSpPr>
      <xdr:spPr>
        <a:xfrm>
          <a:off x="2857500" y="997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120571</xdr:rowOff>
    </xdr:from>
    <xdr:ext cx="599010" cy="259045"/>
    <xdr:sp macro="" textlink="">
      <xdr:nvSpPr>
        <xdr:cNvPr id="144" name="テキスト ボックス 143">
          <a:extLst>
            <a:ext uri="{FF2B5EF4-FFF2-40B4-BE49-F238E27FC236}">
              <a16:creationId xmlns:a16="http://schemas.microsoft.com/office/drawing/2014/main" xmlns="" id="{00000000-0008-0000-0600-000090000000}"/>
            </a:ext>
          </a:extLst>
        </xdr:cNvPr>
        <xdr:cNvSpPr txBox="1"/>
      </xdr:nvSpPr>
      <xdr:spPr>
        <a:xfrm>
          <a:off x="2608795" y="10064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42303</xdr:rowOff>
    </xdr:from>
    <xdr:to>
      <xdr:col>10</xdr:col>
      <xdr:colOff>165100</xdr:colOff>
      <xdr:row>58</xdr:row>
      <xdr:rowOff>143903</xdr:rowOff>
    </xdr:to>
    <xdr:sp macro="" textlink="">
      <xdr:nvSpPr>
        <xdr:cNvPr id="145" name="楕円 144">
          <a:extLst>
            <a:ext uri="{FF2B5EF4-FFF2-40B4-BE49-F238E27FC236}">
              <a16:creationId xmlns:a16="http://schemas.microsoft.com/office/drawing/2014/main" xmlns="" id="{00000000-0008-0000-0600-000091000000}"/>
            </a:ext>
          </a:extLst>
        </xdr:cNvPr>
        <xdr:cNvSpPr/>
      </xdr:nvSpPr>
      <xdr:spPr>
        <a:xfrm>
          <a:off x="1968500" y="998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135030</xdr:rowOff>
    </xdr:from>
    <xdr:ext cx="599010" cy="259045"/>
    <xdr:sp macro="" textlink="">
      <xdr:nvSpPr>
        <xdr:cNvPr id="146" name="テキスト ボックス 145">
          <a:extLst>
            <a:ext uri="{FF2B5EF4-FFF2-40B4-BE49-F238E27FC236}">
              <a16:creationId xmlns:a16="http://schemas.microsoft.com/office/drawing/2014/main" xmlns="" id="{00000000-0008-0000-0600-000092000000}"/>
            </a:ext>
          </a:extLst>
        </xdr:cNvPr>
        <xdr:cNvSpPr txBox="1"/>
      </xdr:nvSpPr>
      <xdr:spPr>
        <a:xfrm>
          <a:off x="1719795" y="1007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28591</xdr:rowOff>
    </xdr:from>
    <xdr:to>
      <xdr:col>6</xdr:col>
      <xdr:colOff>38100</xdr:colOff>
      <xdr:row>58</xdr:row>
      <xdr:rowOff>130191</xdr:rowOff>
    </xdr:to>
    <xdr:sp macro="" textlink="">
      <xdr:nvSpPr>
        <xdr:cNvPr id="147" name="楕円 146">
          <a:extLst>
            <a:ext uri="{FF2B5EF4-FFF2-40B4-BE49-F238E27FC236}">
              <a16:creationId xmlns:a16="http://schemas.microsoft.com/office/drawing/2014/main" xmlns="" id="{00000000-0008-0000-0600-000093000000}"/>
            </a:ext>
          </a:extLst>
        </xdr:cNvPr>
        <xdr:cNvSpPr/>
      </xdr:nvSpPr>
      <xdr:spPr>
        <a:xfrm>
          <a:off x="1079500" y="997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121318</xdr:rowOff>
    </xdr:from>
    <xdr:ext cx="599010" cy="259045"/>
    <xdr:sp macro="" textlink="">
      <xdr:nvSpPr>
        <xdr:cNvPr id="148" name="テキスト ボックス 147">
          <a:extLst>
            <a:ext uri="{FF2B5EF4-FFF2-40B4-BE49-F238E27FC236}">
              <a16:creationId xmlns:a16="http://schemas.microsoft.com/office/drawing/2014/main" xmlns="" id="{00000000-0008-0000-0600-000094000000}"/>
            </a:ext>
          </a:extLst>
        </xdr:cNvPr>
        <xdr:cNvSpPr txBox="1"/>
      </xdr:nvSpPr>
      <xdr:spPr>
        <a:xfrm>
          <a:off x="830795" y="1006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xmlns=""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xmlns=""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xmlns=""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xmlns=""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xmlns=""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xmlns=""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xmlns=""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xmlns=""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xmlns=""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xmlns="" id="{00000000-0008-0000-0600-0000AD000000}"/>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xmlns="" id="{00000000-0008-0000-0600-0000AF000000}"/>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31192</xdr:rowOff>
    </xdr:from>
    <xdr:to>
      <xdr:col>24</xdr:col>
      <xdr:colOff>63500</xdr:colOff>
      <xdr:row>78</xdr:row>
      <xdr:rowOff>54127</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a:off x="3797300" y="13404292"/>
          <a:ext cx="838200" cy="2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117263</xdr:rowOff>
    </xdr:from>
    <xdr:ext cx="534377" cy="259045"/>
    <xdr:sp macro="" textlink="">
      <xdr:nvSpPr>
        <xdr:cNvPr id="178" name="維持補修費平均値テキスト">
          <a:extLst>
            <a:ext uri="{FF2B5EF4-FFF2-40B4-BE49-F238E27FC236}">
              <a16:creationId xmlns:a16="http://schemas.microsoft.com/office/drawing/2014/main" xmlns="" id="{00000000-0008-0000-0600-0000B2000000}"/>
            </a:ext>
          </a:extLst>
        </xdr:cNvPr>
        <xdr:cNvSpPr txBox="1"/>
      </xdr:nvSpPr>
      <xdr:spPr>
        <a:xfrm>
          <a:off x="4686300" y="13147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xmlns="" id="{00000000-0008-0000-0600-0000B3000000}"/>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23343</xdr:rowOff>
    </xdr:from>
    <xdr:to>
      <xdr:col>19</xdr:col>
      <xdr:colOff>177800</xdr:colOff>
      <xdr:row>78</xdr:row>
      <xdr:rowOff>31192</xdr:rowOff>
    </xdr:to>
    <xdr:cxnSp macro="">
      <xdr:nvCxnSpPr>
        <xdr:cNvPr id="180" name="直線コネクタ 179">
          <a:extLst>
            <a:ext uri="{FF2B5EF4-FFF2-40B4-BE49-F238E27FC236}">
              <a16:creationId xmlns:a16="http://schemas.microsoft.com/office/drawing/2014/main" xmlns="" id="{00000000-0008-0000-0600-0000B4000000}"/>
            </a:ext>
          </a:extLst>
        </xdr:cNvPr>
        <xdr:cNvCxnSpPr/>
      </xdr:nvCxnSpPr>
      <xdr:spPr>
        <a:xfrm>
          <a:off x="2908300" y="13396443"/>
          <a:ext cx="889000" cy="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xmlns="" id="{00000000-0008-0000-0600-0000B5000000}"/>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57027</xdr:rowOff>
    </xdr:from>
    <xdr:ext cx="534377" cy="259045"/>
    <xdr:sp macro="" textlink="">
      <xdr:nvSpPr>
        <xdr:cNvPr id="182" name="テキスト ボックス 181">
          <a:extLst>
            <a:ext uri="{FF2B5EF4-FFF2-40B4-BE49-F238E27FC236}">
              <a16:creationId xmlns:a16="http://schemas.microsoft.com/office/drawing/2014/main" xmlns="" id="{00000000-0008-0000-0600-0000B6000000}"/>
            </a:ext>
          </a:extLst>
        </xdr:cNvPr>
        <xdr:cNvSpPr txBox="1"/>
      </xdr:nvSpPr>
      <xdr:spPr>
        <a:xfrm>
          <a:off x="3530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23343</xdr:rowOff>
    </xdr:from>
    <xdr:to>
      <xdr:col>15</xdr:col>
      <xdr:colOff>50800</xdr:colOff>
      <xdr:row>78</xdr:row>
      <xdr:rowOff>77560</xdr:rowOff>
    </xdr:to>
    <xdr:cxnSp macro="">
      <xdr:nvCxnSpPr>
        <xdr:cNvPr id="183" name="直線コネクタ 182">
          <a:extLst>
            <a:ext uri="{FF2B5EF4-FFF2-40B4-BE49-F238E27FC236}">
              <a16:creationId xmlns:a16="http://schemas.microsoft.com/office/drawing/2014/main" xmlns="" id="{00000000-0008-0000-0600-0000B7000000}"/>
            </a:ext>
          </a:extLst>
        </xdr:cNvPr>
        <xdr:cNvCxnSpPr/>
      </xdr:nvCxnSpPr>
      <xdr:spPr>
        <a:xfrm flipV="1">
          <a:off x="2019300" y="13396443"/>
          <a:ext cx="889000" cy="5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62704</xdr:rowOff>
    </xdr:from>
    <xdr:ext cx="534377"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2641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11361</xdr:rowOff>
    </xdr:from>
    <xdr:to>
      <xdr:col>10</xdr:col>
      <xdr:colOff>114300</xdr:colOff>
      <xdr:row>78</xdr:row>
      <xdr:rowOff>77560</xdr:rowOff>
    </xdr:to>
    <xdr:cxnSp macro="">
      <xdr:nvCxnSpPr>
        <xdr:cNvPr id="186" name="直線コネクタ 185">
          <a:extLst>
            <a:ext uri="{FF2B5EF4-FFF2-40B4-BE49-F238E27FC236}">
              <a16:creationId xmlns:a16="http://schemas.microsoft.com/office/drawing/2014/main" xmlns="" id="{00000000-0008-0000-0600-0000BA000000}"/>
            </a:ext>
          </a:extLst>
        </xdr:cNvPr>
        <xdr:cNvCxnSpPr/>
      </xdr:nvCxnSpPr>
      <xdr:spPr>
        <a:xfrm>
          <a:off x="1130300" y="13384461"/>
          <a:ext cx="889000" cy="6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7" name="フローチャート: 判断 186">
          <a:extLst>
            <a:ext uri="{FF2B5EF4-FFF2-40B4-BE49-F238E27FC236}">
              <a16:creationId xmlns:a16="http://schemas.microsoft.com/office/drawing/2014/main" xmlns="" id="{00000000-0008-0000-0600-0000BB000000}"/>
            </a:ext>
          </a:extLst>
        </xdr:cNvPr>
        <xdr:cNvSpPr/>
      </xdr:nvSpPr>
      <xdr:spPr>
        <a:xfrm>
          <a:off x="1968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87450</xdr:rowOff>
    </xdr:from>
    <xdr:ext cx="534377"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1752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167824</xdr:rowOff>
    </xdr:from>
    <xdr:to>
      <xdr:col>6</xdr:col>
      <xdr:colOff>38100</xdr:colOff>
      <xdr:row>78</xdr:row>
      <xdr:rowOff>97974</xdr:rowOff>
    </xdr:to>
    <xdr:sp macro="" textlink="">
      <xdr:nvSpPr>
        <xdr:cNvPr id="189" name="フローチャート: 判断 188">
          <a:extLst>
            <a:ext uri="{FF2B5EF4-FFF2-40B4-BE49-F238E27FC236}">
              <a16:creationId xmlns:a16="http://schemas.microsoft.com/office/drawing/2014/main" xmlns="" id="{00000000-0008-0000-0600-0000BD000000}"/>
            </a:ext>
          </a:extLst>
        </xdr:cNvPr>
        <xdr:cNvSpPr/>
      </xdr:nvSpPr>
      <xdr:spPr>
        <a:xfrm>
          <a:off x="1079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89101</xdr:rowOff>
    </xdr:from>
    <xdr:ext cx="469744"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895428" y="1346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3327</xdr:rowOff>
    </xdr:from>
    <xdr:to>
      <xdr:col>24</xdr:col>
      <xdr:colOff>114300</xdr:colOff>
      <xdr:row>78</xdr:row>
      <xdr:rowOff>104927</xdr:rowOff>
    </xdr:to>
    <xdr:sp macro="" textlink="">
      <xdr:nvSpPr>
        <xdr:cNvPr id="196" name="楕円 195">
          <a:extLst>
            <a:ext uri="{FF2B5EF4-FFF2-40B4-BE49-F238E27FC236}">
              <a16:creationId xmlns:a16="http://schemas.microsoft.com/office/drawing/2014/main" xmlns="" id="{00000000-0008-0000-0600-0000C4000000}"/>
            </a:ext>
          </a:extLst>
        </xdr:cNvPr>
        <xdr:cNvSpPr/>
      </xdr:nvSpPr>
      <xdr:spPr>
        <a:xfrm>
          <a:off x="4584700" y="1337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153204</xdr:rowOff>
    </xdr:from>
    <xdr:ext cx="469744" cy="259045"/>
    <xdr:sp macro="" textlink="">
      <xdr:nvSpPr>
        <xdr:cNvPr id="197" name="維持補修費該当値テキスト">
          <a:extLst>
            <a:ext uri="{FF2B5EF4-FFF2-40B4-BE49-F238E27FC236}">
              <a16:creationId xmlns:a16="http://schemas.microsoft.com/office/drawing/2014/main" xmlns="" id="{00000000-0008-0000-0600-0000C5000000}"/>
            </a:ext>
          </a:extLst>
        </xdr:cNvPr>
        <xdr:cNvSpPr txBox="1"/>
      </xdr:nvSpPr>
      <xdr:spPr>
        <a:xfrm>
          <a:off x="4686300" y="1335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151842</xdr:rowOff>
    </xdr:from>
    <xdr:to>
      <xdr:col>20</xdr:col>
      <xdr:colOff>38100</xdr:colOff>
      <xdr:row>78</xdr:row>
      <xdr:rowOff>81992</xdr:rowOff>
    </xdr:to>
    <xdr:sp macro="" textlink="">
      <xdr:nvSpPr>
        <xdr:cNvPr id="198" name="楕円 197">
          <a:extLst>
            <a:ext uri="{FF2B5EF4-FFF2-40B4-BE49-F238E27FC236}">
              <a16:creationId xmlns:a16="http://schemas.microsoft.com/office/drawing/2014/main" xmlns="" id="{00000000-0008-0000-0600-0000C6000000}"/>
            </a:ext>
          </a:extLst>
        </xdr:cNvPr>
        <xdr:cNvSpPr/>
      </xdr:nvSpPr>
      <xdr:spPr>
        <a:xfrm>
          <a:off x="3746500" y="1335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73119</xdr:rowOff>
    </xdr:from>
    <xdr:ext cx="469744" cy="259045"/>
    <xdr:sp macro="" textlink="">
      <xdr:nvSpPr>
        <xdr:cNvPr id="199" name="テキスト ボックス 198">
          <a:extLst>
            <a:ext uri="{FF2B5EF4-FFF2-40B4-BE49-F238E27FC236}">
              <a16:creationId xmlns:a16="http://schemas.microsoft.com/office/drawing/2014/main" xmlns="" id="{00000000-0008-0000-0600-0000C7000000}"/>
            </a:ext>
          </a:extLst>
        </xdr:cNvPr>
        <xdr:cNvSpPr txBox="1"/>
      </xdr:nvSpPr>
      <xdr:spPr>
        <a:xfrm>
          <a:off x="3562428" y="13446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143993</xdr:rowOff>
    </xdr:from>
    <xdr:to>
      <xdr:col>15</xdr:col>
      <xdr:colOff>101600</xdr:colOff>
      <xdr:row>78</xdr:row>
      <xdr:rowOff>74143</xdr:rowOff>
    </xdr:to>
    <xdr:sp macro="" textlink="">
      <xdr:nvSpPr>
        <xdr:cNvPr id="200" name="楕円 199">
          <a:extLst>
            <a:ext uri="{FF2B5EF4-FFF2-40B4-BE49-F238E27FC236}">
              <a16:creationId xmlns:a16="http://schemas.microsoft.com/office/drawing/2014/main" xmlns="" id="{00000000-0008-0000-0600-0000C8000000}"/>
            </a:ext>
          </a:extLst>
        </xdr:cNvPr>
        <xdr:cNvSpPr/>
      </xdr:nvSpPr>
      <xdr:spPr>
        <a:xfrm>
          <a:off x="2857500" y="1334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65270</xdr:rowOff>
    </xdr:from>
    <xdr:ext cx="534377" cy="259045"/>
    <xdr:sp macro="" textlink="">
      <xdr:nvSpPr>
        <xdr:cNvPr id="201" name="テキスト ボックス 200">
          <a:extLst>
            <a:ext uri="{FF2B5EF4-FFF2-40B4-BE49-F238E27FC236}">
              <a16:creationId xmlns:a16="http://schemas.microsoft.com/office/drawing/2014/main" xmlns="" id="{00000000-0008-0000-0600-0000C9000000}"/>
            </a:ext>
          </a:extLst>
        </xdr:cNvPr>
        <xdr:cNvSpPr txBox="1"/>
      </xdr:nvSpPr>
      <xdr:spPr>
        <a:xfrm>
          <a:off x="2641111" y="1343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26760</xdr:rowOff>
    </xdr:from>
    <xdr:to>
      <xdr:col>10</xdr:col>
      <xdr:colOff>165100</xdr:colOff>
      <xdr:row>78</xdr:row>
      <xdr:rowOff>128360</xdr:rowOff>
    </xdr:to>
    <xdr:sp macro="" textlink="">
      <xdr:nvSpPr>
        <xdr:cNvPr id="202" name="楕円 201">
          <a:extLst>
            <a:ext uri="{FF2B5EF4-FFF2-40B4-BE49-F238E27FC236}">
              <a16:creationId xmlns:a16="http://schemas.microsoft.com/office/drawing/2014/main" xmlns="" id="{00000000-0008-0000-0600-0000CA000000}"/>
            </a:ext>
          </a:extLst>
        </xdr:cNvPr>
        <xdr:cNvSpPr/>
      </xdr:nvSpPr>
      <xdr:spPr>
        <a:xfrm>
          <a:off x="1968500" y="133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119487</xdr:rowOff>
    </xdr:from>
    <xdr:ext cx="469744" cy="259045"/>
    <xdr:sp macro="" textlink="">
      <xdr:nvSpPr>
        <xdr:cNvPr id="203" name="テキスト ボックス 202">
          <a:extLst>
            <a:ext uri="{FF2B5EF4-FFF2-40B4-BE49-F238E27FC236}">
              <a16:creationId xmlns:a16="http://schemas.microsoft.com/office/drawing/2014/main" xmlns="" id="{00000000-0008-0000-0600-0000CB000000}"/>
            </a:ext>
          </a:extLst>
        </xdr:cNvPr>
        <xdr:cNvSpPr txBox="1"/>
      </xdr:nvSpPr>
      <xdr:spPr>
        <a:xfrm>
          <a:off x="1784428" y="1349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132011</xdr:rowOff>
    </xdr:from>
    <xdr:to>
      <xdr:col>6</xdr:col>
      <xdr:colOff>38100</xdr:colOff>
      <xdr:row>78</xdr:row>
      <xdr:rowOff>62161</xdr:rowOff>
    </xdr:to>
    <xdr:sp macro="" textlink="">
      <xdr:nvSpPr>
        <xdr:cNvPr id="204" name="楕円 203">
          <a:extLst>
            <a:ext uri="{FF2B5EF4-FFF2-40B4-BE49-F238E27FC236}">
              <a16:creationId xmlns:a16="http://schemas.microsoft.com/office/drawing/2014/main" xmlns="" id="{00000000-0008-0000-0600-0000CC000000}"/>
            </a:ext>
          </a:extLst>
        </xdr:cNvPr>
        <xdr:cNvSpPr/>
      </xdr:nvSpPr>
      <xdr:spPr>
        <a:xfrm>
          <a:off x="1079500" y="1333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78688</xdr:rowOff>
    </xdr:from>
    <xdr:ext cx="534377" cy="259045"/>
    <xdr:sp macro="" textlink="">
      <xdr:nvSpPr>
        <xdr:cNvPr id="205" name="テキスト ボックス 204">
          <a:extLst>
            <a:ext uri="{FF2B5EF4-FFF2-40B4-BE49-F238E27FC236}">
              <a16:creationId xmlns:a16="http://schemas.microsoft.com/office/drawing/2014/main" xmlns="" id="{00000000-0008-0000-0600-0000CD000000}"/>
            </a:ext>
          </a:extLst>
        </xdr:cNvPr>
        <xdr:cNvSpPr txBox="1"/>
      </xdr:nvSpPr>
      <xdr:spPr>
        <a:xfrm>
          <a:off x="863111" y="1310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xmlns=""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xmlns=""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xmlns=""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xmlns="" id="{00000000-0008-0000-0600-0000E5000000}"/>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xmlns="" id="{00000000-0008-0000-0600-0000E7000000}"/>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26031</xdr:rowOff>
    </xdr:from>
    <xdr:to>
      <xdr:col>24</xdr:col>
      <xdr:colOff>63500</xdr:colOff>
      <xdr:row>97</xdr:row>
      <xdr:rowOff>61930</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a:off x="3797300" y="16656681"/>
          <a:ext cx="838200" cy="35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107890</xdr:rowOff>
    </xdr:from>
    <xdr:ext cx="534377" cy="259045"/>
    <xdr:sp macro="" textlink="">
      <xdr:nvSpPr>
        <xdr:cNvPr id="234" name="扶助費平均値テキスト">
          <a:extLst>
            <a:ext uri="{FF2B5EF4-FFF2-40B4-BE49-F238E27FC236}">
              <a16:creationId xmlns:a16="http://schemas.microsoft.com/office/drawing/2014/main" xmlns="" id="{00000000-0008-0000-0600-0000EA000000}"/>
            </a:ext>
          </a:extLst>
        </xdr:cNvPr>
        <xdr:cNvSpPr txBox="1"/>
      </xdr:nvSpPr>
      <xdr:spPr>
        <a:xfrm>
          <a:off x="4686300" y="1639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xmlns="" id="{00000000-0008-0000-0600-0000EB000000}"/>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16540</xdr:rowOff>
    </xdr:from>
    <xdr:to>
      <xdr:col>19</xdr:col>
      <xdr:colOff>177800</xdr:colOff>
      <xdr:row>97</xdr:row>
      <xdr:rowOff>26031</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a:off x="2908300" y="16475740"/>
          <a:ext cx="889000" cy="18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xmlns="" id="{00000000-0008-0000-0600-0000ED000000}"/>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80281</xdr:rowOff>
    </xdr:from>
    <xdr:ext cx="534377" cy="259045"/>
    <xdr:sp macro="" textlink="">
      <xdr:nvSpPr>
        <xdr:cNvPr id="238" name="テキスト ボックス 237">
          <a:extLst>
            <a:ext uri="{FF2B5EF4-FFF2-40B4-BE49-F238E27FC236}">
              <a16:creationId xmlns:a16="http://schemas.microsoft.com/office/drawing/2014/main" xmlns="" id="{00000000-0008-0000-0600-0000EE000000}"/>
            </a:ext>
          </a:extLst>
        </xdr:cNvPr>
        <xdr:cNvSpPr txBox="1"/>
      </xdr:nvSpPr>
      <xdr:spPr>
        <a:xfrm>
          <a:off x="3530111" y="1636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16540</xdr:rowOff>
    </xdr:from>
    <xdr:to>
      <xdr:col>15</xdr:col>
      <xdr:colOff>50800</xdr:colOff>
      <xdr:row>97</xdr:row>
      <xdr:rowOff>94959</xdr:rowOff>
    </xdr:to>
    <xdr:cxnSp macro="">
      <xdr:nvCxnSpPr>
        <xdr:cNvPr id="239" name="直線コネクタ 238">
          <a:extLst>
            <a:ext uri="{FF2B5EF4-FFF2-40B4-BE49-F238E27FC236}">
              <a16:creationId xmlns:a16="http://schemas.microsoft.com/office/drawing/2014/main" xmlns="" id="{00000000-0008-0000-0600-0000EF000000}"/>
            </a:ext>
          </a:extLst>
        </xdr:cNvPr>
        <xdr:cNvCxnSpPr/>
      </xdr:nvCxnSpPr>
      <xdr:spPr>
        <a:xfrm flipV="1">
          <a:off x="2019300" y="16475740"/>
          <a:ext cx="889000" cy="24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117766</xdr:rowOff>
    </xdr:from>
    <xdr:ext cx="534377" cy="259045"/>
    <xdr:sp macro="" textlink="">
      <xdr:nvSpPr>
        <xdr:cNvPr id="241" name="テキスト ボックス 240">
          <a:extLst>
            <a:ext uri="{FF2B5EF4-FFF2-40B4-BE49-F238E27FC236}">
              <a16:creationId xmlns:a16="http://schemas.microsoft.com/office/drawing/2014/main" xmlns="" id="{00000000-0008-0000-0600-0000F1000000}"/>
            </a:ext>
          </a:extLst>
        </xdr:cNvPr>
        <xdr:cNvSpPr txBox="1"/>
      </xdr:nvSpPr>
      <xdr:spPr>
        <a:xfrm>
          <a:off x="2641111" y="1657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94959</xdr:rowOff>
    </xdr:from>
    <xdr:to>
      <xdr:col>10</xdr:col>
      <xdr:colOff>114300</xdr:colOff>
      <xdr:row>98</xdr:row>
      <xdr:rowOff>3135</xdr:rowOff>
    </xdr:to>
    <xdr:cxnSp macro="">
      <xdr:nvCxnSpPr>
        <xdr:cNvPr id="242" name="直線コネクタ 241">
          <a:extLst>
            <a:ext uri="{FF2B5EF4-FFF2-40B4-BE49-F238E27FC236}">
              <a16:creationId xmlns:a16="http://schemas.microsoft.com/office/drawing/2014/main" xmlns="" id="{00000000-0008-0000-0600-0000F2000000}"/>
            </a:ext>
          </a:extLst>
        </xdr:cNvPr>
        <xdr:cNvCxnSpPr/>
      </xdr:nvCxnSpPr>
      <xdr:spPr>
        <a:xfrm flipV="1">
          <a:off x="1130300" y="16725609"/>
          <a:ext cx="889000" cy="7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75696</xdr:rowOff>
    </xdr:from>
    <xdr:to>
      <xdr:col>10</xdr:col>
      <xdr:colOff>165100</xdr:colOff>
      <xdr:row>98</xdr:row>
      <xdr:rowOff>5846</xdr:rowOff>
    </xdr:to>
    <xdr:sp macro="" textlink="">
      <xdr:nvSpPr>
        <xdr:cNvPr id="243" name="フローチャート: 判断 242">
          <a:extLst>
            <a:ext uri="{FF2B5EF4-FFF2-40B4-BE49-F238E27FC236}">
              <a16:creationId xmlns:a16="http://schemas.microsoft.com/office/drawing/2014/main" xmlns="" id="{00000000-0008-0000-0600-0000F3000000}"/>
            </a:ext>
          </a:extLst>
        </xdr:cNvPr>
        <xdr:cNvSpPr/>
      </xdr:nvSpPr>
      <xdr:spPr>
        <a:xfrm>
          <a:off x="1968500" y="167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168423</xdr:rowOff>
    </xdr:from>
    <xdr:ext cx="534377"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1752111" y="1679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75002</xdr:rowOff>
    </xdr:from>
    <xdr:to>
      <xdr:col>6</xdr:col>
      <xdr:colOff>38100</xdr:colOff>
      <xdr:row>98</xdr:row>
      <xdr:rowOff>5152</xdr:rowOff>
    </xdr:to>
    <xdr:sp macro="" textlink="">
      <xdr:nvSpPr>
        <xdr:cNvPr id="245" name="フローチャート: 判断 244">
          <a:extLst>
            <a:ext uri="{FF2B5EF4-FFF2-40B4-BE49-F238E27FC236}">
              <a16:creationId xmlns:a16="http://schemas.microsoft.com/office/drawing/2014/main" xmlns="" id="{00000000-0008-0000-0600-0000F5000000}"/>
            </a:ext>
          </a:extLst>
        </xdr:cNvPr>
        <xdr:cNvSpPr/>
      </xdr:nvSpPr>
      <xdr:spPr>
        <a:xfrm>
          <a:off x="1079500" y="1670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21679</xdr:rowOff>
    </xdr:from>
    <xdr:ext cx="534377"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863111" y="1648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11130</xdr:rowOff>
    </xdr:from>
    <xdr:to>
      <xdr:col>24</xdr:col>
      <xdr:colOff>114300</xdr:colOff>
      <xdr:row>97</xdr:row>
      <xdr:rowOff>112730</xdr:rowOff>
    </xdr:to>
    <xdr:sp macro="" textlink="">
      <xdr:nvSpPr>
        <xdr:cNvPr id="252" name="楕円 251">
          <a:extLst>
            <a:ext uri="{FF2B5EF4-FFF2-40B4-BE49-F238E27FC236}">
              <a16:creationId xmlns:a16="http://schemas.microsoft.com/office/drawing/2014/main" xmlns="" id="{00000000-0008-0000-0600-0000FC000000}"/>
            </a:ext>
          </a:extLst>
        </xdr:cNvPr>
        <xdr:cNvSpPr/>
      </xdr:nvSpPr>
      <xdr:spPr>
        <a:xfrm>
          <a:off x="4584700" y="1664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161007</xdr:rowOff>
    </xdr:from>
    <xdr:ext cx="534377" cy="259045"/>
    <xdr:sp macro="" textlink="">
      <xdr:nvSpPr>
        <xdr:cNvPr id="253" name="扶助費該当値テキスト">
          <a:extLst>
            <a:ext uri="{FF2B5EF4-FFF2-40B4-BE49-F238E27FC236}">
              <a16:creationId xmlns:a16="http://schemas.microsoft.com/office/drawing/2014/main" xmlns="" id="{00000000-0008-0000-0600-0000FD000000}"/>
            </a:ext>
          </a:extLst>
        </xdr:cNvPr>
        <xdr:cNvSpPr txBox="1"/>
      </xdr:nvSpPr>
      <xdr:spPr>
        <a:xfrm>
          <a:off x="4686300" y="1662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146681</xdr:rowOff>
    </xdr:from>
    <xdr:to>
      <xdr:col>20</xdr:col>
      <xdr:colOff>38100</xdr:colOff>
      <xdr:row>97</xdr:row>
      <xdr:rowOff>76831</xdr:rowOff>
    </xdr:to>
    <xdr:sp macro="" textlink="">
      <xdr:nvSpPr>
        <xdr:cNvPr id="254" name="楕円 253">
          <a:extLst>
            <a:ext uri="{FF2B5EF4-FFF2-40B4-BE49-F238E27FC236}">
              <a16:creationId xmlns:a16="http://schemas.microsoft.com/office/drawing/2014/main" xmlns="" id="{00000000-0008-0000-0600-0000FE000000}"/>
            </a:ext>
          </a:extLst>
        </xdr:cNvPr>
        <xdr:cNvSpPr/>
      </xdr:nvSpPr>
      <xdr:spPr>
        <a:xfrm>
          <a:off x="3746500" y="1660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67958</xdr:rowOff>
    </xdr:from>
    <xdr:ext cx="534377"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3530111" y="1669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137190</xdr:rowOff>
    </xdr:from>
    <xdr:to>
      <xdr:col>15</xdr:col>
      <xdr:colOff>101600</xdr:colOff>
      <xdr:row>96</xdr:row>
      <xdr:rowOff>67340</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2857500" y="1642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83867</xdr:rowOff>
    </xdr:from>
    <xdr:ext cx="599010"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2608795" y="16200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44159</xdr:rowOff>
    </xdr:from>
    <xdr:to>
      <xdr:col>10</xdr:col>
      <xdr:colOff>165100</xdr:colOff>
      <xdr:row>97</xdr:row>
      <xdr:rowOff>145759</xdr:rowOff>
    </xdr:to>
    <xdr:sp macro="" textlink="">
      <xdr:nvSpPr>
        <xdr:cNvPr id="258" name="楕円 257">
          <a:extLst>
            <a:ext uri="{FF2B5EF4-FFF2-40B4-BE49-F238E27FC236}">
              <a16:creationId xmlns:a16="http://schemas.microsoft.com/office/drawing/2014/main" xmlns="" id="{00000000-0008-0000-0600-000002010000}"/>
            </a:ext>
          </a:extLst>
        </xdr:cNvPr>
        <xdr:cNvSpPr/>
      </xdr:nvSpPr>
      <xdr:spPr>
        <a:xfrm>
          <a:off x="1968500" y="1667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162286</xdr:rowOff>
    </xdr:from>
    <xdr:ext cx="534377"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1752111" y="1645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123785</xdr:rowOff>
    </xdr:from>
    <xdr:to>
      <xdr:col>6</xdr:col>
      <xdr:colOff>38100</xdr:colOff>
      <xdr:row>98</xdr:row>
      <xdr:rowOff>53935</xdr:rowOff>
    </xdr:to>
    <xdr:sp macro="" textlink="">
      <xdr:nvSpPr>
        <xdr:cNvPr id="260" name="楕円 259">
          <a:extLst>
            <a:ext uri="{FF2B5EF4-FFF2-40B4-BE49-F238E27FC236}">
              <a16:creationId xmlns:a16="http://schemas.microsoft.com/office/drawing/2014/main" xmlns="" id="{00000000-0008-0000-0600-000004010000}"/>
            </a:ext>
          </a:extLst>
        </xdr:cNvPr>
        <xdr:cNvSpPr/>
      </xdr:nvSpPr>
      <xdr:spPr>
        <a:xfrm>
          <a:off x="1079500" y="1675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45062</xdr:rowOff>
    </xdr:from>
    <xdr:ext cx="534377" cy="259045"/>
    <xdr:sp macro="" textlink="">
      <xdr:nvSpPr>
        <xdr:cNvPr id="261" name="テキスト ボックス 260">
          <a:extLst>
            <a:ext uri="{FF2B5EF4-FFF2-40B4-BE49-F238E27FC236}">
              <a16:creationId xmlns:a16="http://schemas.microsoft.com/office/drawing/2014/main" xmlns="" id="{00000000-0008-0000-0600-000005010000}"/>
            </a:ext>
          </a:extLst>
        </xdr:cNvPr>
        <xdr:cNvSpPr txBox="1"/>
      </xdr:nvSpPr>
      <xdr:spPr>
        <a:xfrm>
          <a:off x="863111" y="1684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xmlns=""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xmlns=""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xmlns=""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xmlns=""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xmlns=""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xmlns="" id="{00000000-0008-0000-0600-000020010000}"/>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xmlns="" id="{00000000-0008-0000-0600-000022010000}"/>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55549</xdr:rowOff>
    </xdr:from>
    <xdr:to>
      <xdr:col>55</xdr:col>
      <xdr:colOff>0</xdr:colOff>
      <xdr:row>37</xdr:row>
      <xdr:rowOff>94019</xdr:rowOff>
    </xdr:to>
    <xdr:cxnSp macro="">
      <xdr:nvCxnSpPr>
        <xdr:cNvPr id="292" name="直線コネクタ 291">
          <a:extLst>
            <a:ext uri="{FF2B5EF4-FFF2-40B4-BE49-F238E27FC236}">
              <a16:creationId xmlns:a16="http://schemas.microsoft.com/office/drawing/2014/main" xmlns="" id="{00000000-0008-0000-0600-000024010000}"/>
            </a:ext>
          </a:extLst>
        </xdr:cNvPr>
        <xdr:cNvCxnSpPr/>
      </xdr:nvCxnSpPr>
      <xdr:spPr>
        <a:xfrm flipV="1">
          <a:off x="9639300" y="6399199"/>
          <a:ext cx="838200" cy="3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65936</xdr:rowOff>
    </xdr:from>
    <xdr:ext cx="599010" cy="259045"/>
    <xdr:sp macro="" textlink="">
      <xdr:nvSpPr>
        <xdr:cNvPr id="293" name="補助費等平均値テキスト">
          <a:extLst>
            <a:ext uri="{FF2B5EF4-FFF2-40B4-BE49-F238E27FC236}">
              <a16:creationId xmlns:a16="http://schemas.microsoft.com/office/drawing/2014/main" xmlns="" id="{00000000-0008-0000-0600-000025010000}"/>
            </a:ext>
          </a:extLst>
        </xdr:cNvPr>
        <xdr:cNvSpPr txBox="1"/>
      </xdr:nvSpPr>
      <xdr:spPr>
        <a:xfrm>
          <a:off x="10528300" y="6066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xmlns="" id="{00000000-0008-0000-0600-000026010000}"/>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94019</xdr:rowOff>
    </xdr:from>
    <xdr:to>
      <xdr:col>50</xdr:col>
      <xdr:colOff>114300</xdr:colOff>
      <xdr:row>37</xdr:row>
      <xdr:rowOff>99509</xdr:rowOff>
    </xdr:to>
    <xdr:cxnSp macro="">
      <xdr:nvCxnSpPr>
        <xdr:cNvPr id="295" name="直線コネクタ 294">
          <a:extLst>
            <a:ext uri="{FF2B5EF4-FFF2-40B4-BE49-F238E27FC236}">
              <a16:creationId xmlns:a16="http://schemas.microsoft.com/office/drawing/2014/main" xmlns="" id="{00000000-0008-0000-0600-000027010000}"/>
            </a:ext>
          </a:extLst>
        </xdr:cNvPr>
        <xdr:cNvCxnSpPr/>
      </xdr:nvCxnSpPr>
      <xdr:spPr>
        <a:xfrm flipV="1">
          <a:off x="8750300" y="6437669"/>
          <a:ext cx="889000" cy="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xmlns="" id="{00000000-0008-0000-0600-000028010000}"/>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16747</xdr:rowOff>
    </xdr:from>
    <xdr:ext cx="599010" cy="259045"/>
    <xdr:sp macro="" textlink="">
      <xdr:nvSpPr>
        <xdr:cNvPr id="297" name="テキスト ボックス 296">
          <a:extLst>
            <a:ext uri="{FF2B5EF4-FFF2-40B4-BE49-F238E27FC236}">
              <a16:creationId xmlns:a16="http://schemas.microsoft.com/office/drawing/2014/main" xmlns="" id="{00000000-0008-0000-0600-000029010000}"/>
            </a:ext>
          </a:extLst>
        </xdr:cNvPr>
        <xdr:cNvSpPr txBox="1"/>
      </xdr:nvSpPr>
      <xdr:spPr>
        <a:xfrm>
          <a:off x="9339795" y="601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22258</xdr:rowOff>
    </xdr:from>
    <xdr:to>
      <xdr:col>45</xdr:col>
      <xdr:colOff>177800</xdr:colOff>
      <xdr:row>37</xdr:row>
      <xdr:rowOff>99509</xdr:rowOff>
    </xdr:to>
    <xdr:cxnSp macro="">
      <xdr:nvCxnSpPr>
        <xdr:cNvPr id="298" name="直線コネクタ 297">
          <a:extLst>
            <a:ext uri="{FF2B5EF4-FFF2-40B4-BE49-F238E27FC236}">
              <a16:creationId xmlns:a16="http://schemas.microsoft.com/office/drawing/2014/main" xmlns="" id="{00000000-0008-0000-0600-00002A010000}"/>
            </a:ext>
          </a:extLst>
        </xdr:cNvPr>
        <xdr:cNvCxnSpPr/>
      </xdr:nvCxnSpPr>
      <xdr:spPr>
        <a:xfrm>
          <a:off x="7861300" y="6194458"/>
          <a:ext cx="889000" cy="24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xmlns="" id="{00000000-0008-0000-0600-00002B01000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52758</xdr:rowOff>
    </xdr:from>
    <xdr:ext cx="599010" cy="259045"/>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8450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22258</xdr:rowOff>
    </xdr:from>
    <xdr:to>
      <xdr:col>41</xdr:col>
      <xdr:colOff>50800</xdr:colOff>
      <xdr:row>38</xdr:row>
      <xdr:rowOff>27627</xdr:rowOff>
    </xdr:to>
    <xdr:cxnSp macro="">
      <xdr:nvCxnSpPr>
        <xdr:cNvPr id="301" name="直線コネクタ 300">
          <a:extLst>
            <a:ext uri="{FF2B5EF4-FFF2-40B4-BE49-F238E27FC236}">
              <a16:creationId xmlns:a16="http://schemas.microsoft.com/office/drawing/2014/main" xmlns="" id="{00000000-0008-0000-0600-00002D010000}"/>
            </a:ext>
          </a:extLst>
        </xdr:cNvPr>
        <xdr:cNvCxnSpPr/>
      </xdr:nvCxnSpPr>
      <xdr:spPr>
        <a:xfrm flipV="1">
          <a:off x="6972300" y="6194458"/>
          <a:ext cx="889000" cy="34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139649</xdr:rowOff>
    </xdr:from>
    <xdr:to>
      <xdr:col>41</xdr:col>
      <xdr:colOff>101600</xdr:colOff>
      <xdr:row>35</xdr:row>
      <xdr:rowOff>69799</xdr:rowOff>
    </xdr:to>
    <xdr:sp macro="" textlink="">
      <xdr:nvSpPr>
        <xdr:cNvPr id="302" name="フローチャート: 判断 301">
          <a:extLst>
            <a:ext uri="{FF2B5EF4-FFF2-40B4-BE49-F238E27FC236}">
              <a16:creationId xmlns:a16="http://schemas.microsoft.com/office/drawing/2014/main" xmlns="" id="{00000000-0008-0000-0600-00002E010000}"/>
            </a:ext>
          </a:extLst>
        </xdr:cNvPr>
        <xdr:cNvSpPr/>
      </xdr:nvSpPr>
      <xdr:spPr>
        <a:xfrm>
          <a:off x="7810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86326</xdr:rowOff>
    </xdr:from>
    <xdr:ext cx="599010"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7561795" y="57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17488</xdr:rowOff>
    </xdr:from>
    <xdr:to>
      <xdr:col>36</xdr:col>
      <xdr:colOff>165100</xdr:colOff>
      <xdr:row>37</xdr:row>
      <xdr:rowOff>119088</xdr:rowOff>
    </xdr:to>
    <xdr:sp macro="" textlink="">
      <xdr:nvSpPr>
        <xdr:cNvPr id="304" name="フローチャート: 判断 303">
          <a:extLst>
            <a:ext uri="{FF2B5EF4-FFF2-40B4-BE49-F238E27FC236}">
              <a16:creationId xmlns:a16="http://schemas.microsoft.com/office/drawing/2014/main" xmlns="" id="{00000000-0008-0000-0600-000030010000}"/>
            </a:ext>
          </a:extLst>
        </xdr:cNvPr>
        <xdr:cNvSpPr/>
      </xdr:nvSpPr>
      <xdr:spPr>
        <a:xfrm>
          <a:off x="6921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135615</xdr:rowOff>
    </xdr:from>
    <xdr:ext cx="59901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6672795" y="613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4749</xdr:rowOff>
    </xdr:from>
    <xdr:to>
      <xdr:col>55</xdr:col>
      <xdr:colOff>50800</xdr:colOff>
      <xdr:row>37</xdr:row>
      <xdr:rowOff>106349</xdr:rowOff>
    </xdr:to>
    <xdr:sp macro="" textlink="">
      <xdr:nvSpPr>
        <xdr:cNvPr id="311" name="楕円 310">
          <a:extLst>
            <a:ext uri="{FF2B5EF4-FFF2-40B4-BE49-F238E27FC236}">
              <a16:creationId xmlns:a16="http://schemas.microsoft.com/office/drawing/2014/main" xmlns="" id="{00000000-0008-0000-0600-000037010000}"/>
            </a:ext>
          </a:extLst>
        </xdr:cNvPr>
        <xdr:cNvSpPr/>
      </xdr:nvSpPr>
      <xdr:spPr>
        <a:xfrm>
          <a:off x="10426700" y="634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154626</xdr:rowOff>
    </xdr:from>
    <xdr:ext cx="599010" cy="259045"/>
    <xdr:sp macro="" textlink="">
      <xdr:nvSpPr>
        <xdr:cNvPr id="312" name="補助費等該当値テキスト">
          <a:extLst>
            <a:ext uri="{FF2B5EF4-FFF2-40B4-BE49-F238E27FC236}">
              <a16:creationId xmlns:a16="http://schemas.microsoft.com/office/drawing/2014/main" xmlns="" id="{00000000-0008-0000-0600-000038010000}"/>
            </a:ext>
          </a:extLst>
        </xdr:cNvPr>
        <xdr:cNvSpPr txBox="1"/>
      </xdr:nvSpPr>
      <xdr:spPr>
        <a:xfrm>
          <a:off x="10528300" y="632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43219</xdr:rowOff>
    </xdr:from>
    <xdr:to>
      <xdr:col>50</xdr:col>
      <xdr:colOff>165100</xdr:colOff>
      <xdr:row>37</xdr:row>
      <xdr:rowOff>144819</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9588500" y="63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135946</xdr:rowOff>
    </xdr:from>
    <xdr:ext cx="599010"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9339795" y="6479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48709</xdr:rowOff>
    </xdr:from>
    <xdr:to>
      <xdr:col>46</xdr:col>
      <xdr:colOff>38100</xdr:colOff>
      <xdr:row>37</xdr:row>
      <xdr:rowOff>150309</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8699500" y="639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141436</xdr:rowOff>
    </xdr:from>
    <xdr:ext cx="599010"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8450795" y="6485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142908</xdr:rowOff>
    </xdr:from>
    <xdr:to>
      <xdr:col>41</xdr:col>
      <xdr:colOff>101600</xdr:colOff>
      <xdr:row>36</xdr:row>
      <xdr:rowOff>73058</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7810500" y="614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64185</xdr:rowOff>
    </xdr:from>
    <xdr:ext cx="599010"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7561795" y="6236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148277</xdr:rowOff>
    </xdr:from>
    <xdr:to>
      <xdr:col>36</xdr:col>
      <xdr:colOff>165100</xdr:colOff>
      <xdr:row>38</xdr:row>
      <xdr:rowOff>78428</xdr:rowOff>
    </xdr:to>
    <xdr:sp macro="" textlink="">
      <xdr:nvSpPr>
        <xdr:cNvPr id="319" name="楕円 318">
          <a:extLst>
            <a:ext uri="{FF2B5EF4-FFF2-40B4-BE49-F238E27FC236}">
              <a16:creationId xmlns:a16="http://schemas.microsoft.com/office/drawing/2014/main" xmlns="" id="{00000000-0008-0000-0600-00003F010000}"/>
            </a:ext>
          </a:extLst>
        </xdr:cNvPr>
        <xdr:cNvSpPr/>
      </xdr:nvSpPr>
      <xdr:spPr>
        <a:xfrm>
          <a:off x="6921500" y="64919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69554</xdr:rowOff>
    </xdr:from>
    <xdr:ext cx="534377" cy="259045"/>
    <xdr:sp macro="" textlink="">
      <xdr:nvSpPr>
        <xdr:cNvPr id="320" name="テキスト ボックス 319">
          <a:extLst>
            <a:ext uri="{FF2B5EF4-FFF2-40B4-BE49-F238E27FC236}">
              <a16:creationId xmlns:a16="http://schemas.microsoft.com/office/drawing/2014/main" xmlns="" id="{00000000-0008-0000-0600-000040010000}"/>
            </a:ext>
          </a:extLst>
        </xdr:cNvPr>
        <xdr:cNvSpPr txBox="1"/>
      </xdr:nvSpPr>
      <xdr:spPr>
        <a:xfrm>
          <a:off x="6705111" y="658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xmlns=""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xmlns=""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xmlns=""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xmlns=""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xmlns="" id="{00000000-0008-0000-0600-000057010000}"/>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xmlns="" id="{00000000-0008-0000-0600-000059010000}"/>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100835</xdr:rowOff>
    </xdr:from>
    <xdr:to>
      <xdr:col>55</xdr:col>
      <xdr:colOff>0</xdr:colOff>
      <xdr:row>58</xdr:row>
      <xdr:rowOff>104013</xdr:rowOff>
    </xdr:to>
    <xdr:cxnSp macro="">
      <xdr:nvCxnSpPr>
        <xdr:cNvPr id="347" name="直線コネクタ 346">
          <a:extLst>
            <a:ext uri="{FF2B5EF4-FFF2-40B4-BE49-F238E27FC236}">
              <a16:creationId xmlns:a16="http://schemas.microsoft.com/office/drawing/2014/main" xmlns="" id="{00000000-0008-0000-0600-00005B010000}"/>
            </a:ext>
          </a:extLst>
        </xdr:cNvPr>
        <xdr:cNvCxnSpPr/>
      </xdr:nvCxnSpPr>
      <xdr:spPr>
        <a:xfrm flipV="1">
          <a:off x="9639300" y="10044935"/>
          <a:ext cx="838200" cy="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36256</xdr:rowOff>
    </xdr:from>
    <xdr:ext cx="599010" cy="259045"/>
    <xdr:sp macro="" textlink="">
      <xdr:nvSpPr>
        <xdr:cNvPr id="348" name="普通建設事業費平均値テキスト">
          <a:extLst>
            <a:ext uri="{FF2B5EF4-FFF2-40B4-BE49-F238E27FC236}">
              <a16:creationId xmlns:a16="http://schemas.microsoft.com/office/drawing/2014/main" xmlns="" id="{00000000-0008-0000-0600-00005C010000}"/>
            </a:ext>
          </a:extLst>
        </xdr:cNvPr>
        <xdr:cNvSpPr txBox="1"/>
      </xdr:nvSpPr>
      <xdr:spPr>
        <a:xfrm>
          <a:off x="10528300" y="9808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xmlns="" id="{00000000-0008-0000-0600-00005D01000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104013</xdr:rowOff>
    </xdr:from>
    <xdr:to>
      <xdr:col>50</xdr:col>
      <xdr:colOff>114300</xdr:colOff>
      <xdr:row>58</xdr:row>
      <xdr:rowOff>115076</xdr:rowOff>
    </xdr:to>
    <xdr:cxnSp macro="">
      <xdr:nvCxnSpPr>
        <xdr:cNvPr id="350" name="直線コネクタ 349">
          <a:extLst>
            <a:ext uri="{FF2B5EF4-FFF2-40B4-BE49-F238E27FC236}">
              <a16:creationId xmlns:a16="http://schemas.microsoft.com/office/drawing/2014/main" xmlns="" id="{00000000-0008-0000-0600-00005E010000}"/>
            </a:ext>
          </a:extLst>
        </xdr:cNvPr>
        <xdr:cNvCxnSpPr/>
      </xdr:nvCxnSpPr>
      <xdr:spPr>
        <a:xfrm flipV="1">
          <a:off x="8750300" y="10048113"/>
          <a:ext cx="889000" cy="11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xmlns="" id="{00000000-0008-0000-0600-00005F010000}"/>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xmlns="" id="{00000000-0008-0000-0600-000060010000}"/>
            </a:ext>
          </a:extLst>
        </xdr:cNvPr>
        <xdr:cNvSpPr txBox="1"/>
      </xdr:nvSpPr>
      <xdr:spPr>
        <a:xfrm>
          <a:off x="9339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108395</xdr:rowOff>
    </xdr:from>
    <xdr:to>
      <xdr:col>45</xdr:col>
      <xdr:colOff>177800</xdr:colOff>
      <xdr:row>58</xdr:row>
      <xdr:rowOff>115076</xdr:rowOff>
    </xdr:to>
    <xdr:cxnSp macro="">
      <xdr:nvCxnSpPr>
        <xdr:cNvPr id="353" name="直線コネクタ 352">
          <a:extLst>
            <a:ext uri="{FF2B5EF4-FFF2-40B4-BE49-F238E27FC236}">
              <a16:creationId xmlns:a16="http://schemas.microsoft.com/office/drawing/2014/main" xmlns="" id="{00000000-0008-0000-0600-000061010000}"/>
            </a:ext>
          </a:extLst>
        </xdr:cNvPr>
        <xdr:cNvCxnSpPr/>
      </xdr:nvCxnSpPr>
      <xdr:spPr>
        <a:xfrm>
          <a:off x="7861300" y="10052495"/>
          <a:ext cx="889000" cy="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xmlns="" id="{00000000-0008-0000-0600-00006201000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xmlns="" id="{00000000-0008-0000-0600-000063010000}"/>
            </a:ext>
          </a:extLst>
        </xdr:cNvPr>
        <xdr:cNvSpPr txBox="1"/>
      </xdr:nvSpPr>
      <xdr:spPr>
        <a:xfrm>
          <a:off x="8450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84282</xdr:rowOff>
    </xdr:from>
    <xdr:to>
      <xdr:col>41</xdr:col>
      <xdr:colOff>50800</xdr:colOff>
      <xdr:row>58</xdr:row>
      <xdr:rowOff>108395</xdr:rowOff>
    </xdr:to>
    <xdr:cxnSp macro="">
      <xdr:nvCxnSpPr>
        <xdr:cNvPr id="356" name="直線コネクタ 355">
          <a:extLst>
            <a:ext uri="{FF2B5EF4-FFF2-40B4-BE49-F238E27FC236}">
              <a16:creationId xmlns:a16="http://schemas.microsoft.com/office/drawing/2014/main" xmlns="" id="{00000000-0008-0000-0600-000064010000}"/>
            </a:ext>
          </a:extLst>
        </xdr:cNvPr>
        <xdr:cNvCxnSpPr/>
      </xdr:nvCxnSpPr>
      <xdr:spPr>
        <a:xfrm>
          <a:off x="6972300" y="10028382"/>
          <a:ext cx="889000" cy="2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31571</xdr:rowOff>
    </xdr:from>
    <xdr:to>
      <xdr:col>41</xdr:col>
      <xdr:colOff>101600</xdr:colOff>
      <xdr:row>58</xdr:row>
      <xdr:rowOff>133171</xdr:rowOff>
    </xdr:to>
    <xdr:sp macro="" textlink="">
      <xdr:nvSpPr>
        <xdr:cNvPr id="357" name="フローチャート: 判断 356">
          <a:extLst>
            <a:ext uri="{FF2B5EF4-FFF2-40B4-BE49-F238E27FC236}">
              <a16:creationId xmlns:a16="http://schemas.microsoft.com/office/drawing/2014/main" xmlns="" id="{00000000-0008-0000-0600-000065010000}"/>
            </a:ext>
          </a:extLst>
        </xdr:cNvPr>
        <xdr:cNvSpPr/>
      </xdr:nvSpPr>
      <xdr:spPr>
        <a:xfrm>
          <a:off x="7810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149698</xdr:rowOff>
    </xdr:from>
    <xdr:ext cx="599010"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7561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22543</xdr:rowOff>
    </xdr:from>
    <xdr:to>
      <xdr:col>36</xdr:col>
      <xdr:colOff>165100</xdr:colOff>
      <xdr:row>58</xdr:row>
      <xdr:rowOff>124143</xdr:rowOff>
    </xdr:to>
    <xdr:sp macro="" textlink="">
      <xdr:nvSpPr>
        <xdr:cNvPr id="359" name="フローチャート: 判断 358">
          <a:extLst>
            <a:ext uri="{FF2B5EF4-FFF2-40B4-BE49-F238E27FC236}">
              <a16:creationId xmlns:a16="http://schemas.microsoft.com/office/drawing/2014/main" xmlns="" id="{00000000-0008-0000-0600-000067010000}"/>
            </a:ext>
          </a:extLst>
        </xdr:cNvPr>
        <xdr:cNvSpPr/>
      </xdr:nvSpPr>
      <xdr:spPr>
        <a:xfrm>
          <a:off x="6921500" y="99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140670</xdr:rowOff>
    </xdr:from>
    <xdr:ext cx="59901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6672795" y="974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50035</xdr:rowOff>
    </xdr:from>
    <xdr:to>
      <xdr:col>55</xdr:col>
      <xdr:colOff>50800</xdr:colOff>
      <xdr:row>58</xdr:row>
      <xdr:rowOff>151635</xdr:rowOff>
    </xdr:to>
    <xdr:sp macro="" textlink="">
      <xdr:nvSpPr>
        <xdr:cNvPr id="366" name="楕円 365">
          <a:extLst>
            <a:ext uri="{FF2B5EF4-FFF2-40B4-BE49-F238E27FC236}">
              <a16:creationId xmlns:a16="http://schemas.microsoft.com/office/drawing/2014/main" xmlns="" id="{00000000-0008-0000-0600-00006E010000}"/>
            </a:ext>
          </a:extLst>
        </xdr:cNvPr>
        <xdr:cNvSpPr/>
      </xdr:nvSpPr>
      <xdr:spPr>
        <a:xfrm>
          <a:off x="10426700" y="999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163256</xdr:rowOff>
    </xdr:from>
    <xdr:ext cx="534377" cy="259045"/>
    <xdr:sp macro="" textlink="">
      <xdr:nvSpPr>
        <xdr:cNvPr id="367" name="普通建設事業費該当値テキスト">
          <a:extLst>
            <a:ext uri="{FF2B5EF4-FFF2-40B4-BE49-F238E27FC236}">
              <a16:creationId xmlns:a16="http://schemas.microsoft.com/office/drawing/2014/main" xmlns="" id="{00000000-0008-0000-0600-00006F010000}"/>
            </a:ext>
          </a:extLst>
        </xdr:cNvPr>
        <xdr:cNvSpPr txBox="1"/>
      </xdr:nvSpPr>
      <xdr:spPr>
        <a:xfrm>
          <a:off x="10528300" y="993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53213</xdr:rowOff>
    </xdr:from>
    <xdr:to>
      <xdr:col>50</xdr:col>
      <xdr:colOff>165100</xdr:colOff>
      <xdr:row>58</xdr:row>
      <xdr:rowOff>154813</xdr:rowOff>
    </xdr:to>
    <xdr:sp macro="" textlink="">
      <xdr:nvSpPr>
        <xdr:cNvPr id="368" name="楕円 367">
          <a:extLst>
            <a:ext uri="{FF2B5EF4-FFF2-40B4-BE49-F238E27FC236}">
              <a16:creationId xmlns:a16="http://schemas.microsoft.com/office/drawing/2014/main" xmlns="" id="{00000000-0008-0000-0600-000070010000}"/>
            </a:ext>
          </a:extLst>
        </xdr:cNvPr>
        <xdr:cNvSpPr/>
      </xdr:nvSpPr>
      <xdr:spPr>
        <a:xfrm>
          <a:off x="9588500" y="999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145940</xdr:rowOff>
    </xdr:from>
    <xdr:ext cx="534377"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9372111" y="1009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64276</xdr:rowOff>
    </xdr:from>
    <xdr:to>
      <xdr:col>46</xdr:col>
      <xdr:colOff>38100</xdr:colOff>
      <xdr:row>58</xdr:row>
      <xdr:rowOff>165876</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8699500" y="1000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157003</xdr:rowOff>
    </xdr:from>
    <xdr:ext cx="534377"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8483111" y="1010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57595</xdr:rowOff>
    </xdr:from>
    <xdr:to>
      <xdr:col>41</xdr:col>
      <xdr:colOff>101600</xdr:colOff>
      <xdr:row>58</xdr:row>
      <xdr:rowOff>159195</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7810500" y="1000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150322</xdr:rowOff>
    </xdr:from>
    <xdr:ext cx="534377"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7594111" y="1009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33482</xdr:rowOff>
    </xdr:from>
    <xdr:to>
      <xdr:col>36</xdr:col>
      <xdr:colOff>165100</xdr:colOff>
      <xdr:row>58</xdr:row>
      <xdr:rowOff>135082</xdr:rowOff>
    </xdr:to>
    <xdr:sp macro="" textlink="">
      <xdr:nvSpPr>
        <xdr:cNvPr id="374" name="楕円 373">
          <a:extLst>
            <a:ext uri="{FF2B5EF4-FFF2-40B4-BE49-F238E27FC236}">
              <a16:creationId xmlns:a16="http://schemas.microsoft.com/office/drawing/2014/main" xmlns="" id="{00000000-0008-0000-0600-000076010000}"/>
            </a:ext>
          </a:extLst>
        </xdr:cNvPr>
        <xdr:cNvSpPr/>
      </xdr:nvSpPr>
      <xdr:spPr>
        <a:xfrm>
          <a:off x="6921500" y="997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126209</xdr:rowOff>
    </xdr:from>
    <xdr:ext cx="599010" cy="259045"/>
    <xdr:sp macro="" textlink="">
      <xdr:nvSpPr>
        <xdr:cNvPr id="375" name="テキスト ボックス 374">
          <a:extLst>
            <a:ext uri="{FF2B5EF4-FFF2-40B4-BE49-F238E27FC236}">
              <a16:creationId xmlns:a16="http://schemas.microsoft.com/office/drawing/2014/main" xmlns="" id="{00000000-0008-0000-0600-000077010000}"/>
            </a:ext>
          </a:extLst>
        </xdr:cNvPr>
        <xdr:cNvSpPr txBox="1"/>
      </xdr:nvSpPr>
      <xdr:spPr>
        <a:xfrm>
          <a:off x="6672795" y="10070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xmlns=""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xmlns=""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xmlns=""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xmlns=""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xmlns=""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xmlns=""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xmlns="" id="{00000000-0008-0000-0600-00008E01000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xmlns="" id="{00000000-0008-0000-0600-000090010000}"/>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133451</xdr:rowOff>
    </xdr:from>
    <xdr:to>
      <xdr:col>55</xdr:col>
      <xdr:colOff>0</xdr:colOff>
      <xdr:row>78</xdr:row>
      <xdr:rowOff>136446</xdr:rowOff>
    </xdr:to>
    <xdr:cxnSp macro="">
      <xdr:nvCxnSpPr>
        <xdr:cNvPr id="402" name="直線コネクタ 401">
          <a:extLst>
            <a:ext uri="{FF2B5EF4-FFF2-40B4-BE49-F238E27FC236}">
              <a16:creationId xmlns:a16="http://schemas.microsoft.com/office/drawing/2014/main" xmlns="" id="{00000000-0008-0000-0600-000092010000}"/>
            </a:ext>
          </a:extLst>
        </xdr:cNvPr>
        <xdr:cNvCxnSpPr/>
      </xdr:nvCxnSpPr>
      <xdr:spPr>
        <a:xfrm>
          <a:off x="9639300" y="13506551"/>
          <a:ext cx="838200" cy="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83345</xdr:rowOff>
    </xdr:from>
    <xdr:ext cx="534377" cy="259045"/>
    <xdr:sp macro="" textlink="">
      <xdr:nvSpPr>
        <xdr:cNvPr id="403" name="普通建設事業費 （ うち新規整備　）平均値テキスト">
          <a:extLst>
            <a:ext uri="{FF2B5EF4-FFF2-40B4-BE49-F238E27FC236}">
              <a16:creationId xmlns:a16="http://schemas.microsoft.com/office/drawing/2014/main" xmlns="" id="{00000000-0008-0000-0600-000093010000}"/>
            </a:ext>
          </a:extLst>
        </xdr:cNvPr>
        <xdr:cNvSpPr txBox="1"/>
      </xdr:nvSpPr>
      <xdr:spPr>
        <a:xfrm>
          <a:off x="10528300" y="13284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xmlns="" id="{00000000-0008-0000-0600-000094010000}"/>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133451</xdr:rowOff>
    </xdr:from>
    <xdr:to>
      <xdr:col>50</xdr:col>
      <xdr:colOff>114300</xdr:colOff>
      <xdr:row>78</xdr:row>
      <xdr:rowOff>135311</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flipV="1">
          <a:off x="8750300" y="13506551"/>
          <a:ext cx="889000" cy="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xmlns="" id="{00000000-0008-0000-0600-000096010000}"/>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9923</xdr:rowOff>
    </xdr:from>
    <xdr:ext cx="534377" cy="259045"/>
    <xdr:sp macro="" textlink="">
      <xdr:nvSpPr>
        <xdr:cNvPr id="407" name="テキスト ボックス 406">
          <a:extLst>
            <a:ext uri="{FF2B5EF4-FFF2-40B4-BE49-F238E27FC236}">
              <a16:creationId xmlns:a16="http://schemas.microsoft.com/office/drawing/2014/main" xmlns="" id="{00000000-0008-0000-0600-000097010000}"/>
            </a:ext>
          </a:extLst>
        </xdr:cNvPr>
        <xdr:cNvSpPr txBox="1"/>
      </xdr:nvSpPr>
      <xdr:spPr>
        <a:xfrm>
          <a:off x="9372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130555</xdr:rowOff>
    </xdr:from>
    <xdr:to>
      <xdr:col>45</xdr:col>
      <xdr:colOff>177800</xdr:colOff>
      <xdr:row>78</xdr:row>
      <xdr:rowOff>135311</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a:off x="7861300" y="13503655"/>
          <a:ext cx="889000" cy="4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xmlns="" id="{00000000-0008-0000-0600-00009901000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xmlns="" id="{00000000-0008-0000-0600-00009A010000}"/>
            </a:ext>
          </a:extLst>
        </xdr:cNvPr>
        <xdr:cNvSpPr txBox="1"/>
      </xdr:nvSpPr>
      <xdr:spPr>
        <a:xfrm>
          <a:off x="8483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111781</xdr:rowOff>
    </xdr:from>
    <xdr:to>
      <xdr:col>41</xdr:col>
      <xdr:colOff>50800</xdr:colOff>
      <xdr:row>78</xdr:row>
      <xdr:rowOff>130555</xdr:rowOff>
    </xdr:to>
    <xdr:cxnSp macro="">
      <xdr:nvCxnSpPr>
        <xdr:cNvPr id="411" name="直線コネクタ 410">
          <a:extLst>
            <a:ext uri="{FF2B5EF4-FFF2-40B4-BE49-F238E27FC236}">
              <a16:creationId xmlns:a16="http://schemas.microsoft.com/office/drawing/2014/main" xmlns="" id="{00000000-0008-0000-0600-00009B010000}"/>
            </a:ext>
          </a:extLst>
        </xdr:cNvPr>
        <xdr:cNvCxnSpPr/>
      </xdr:nvCxnSpPr>
      <xdr:spPr>
        <a:xfrm>
          <a:off x="6972300" y="13484881"/>
          <a:ext cx="889000" cy="18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71045</xdr:rowOff>
    </xdr:from>
    <xdr:to>
      <xdr:col>41</xdr:col>
      <xdr:colOff>101600</xdr:colOff>
      <xdr:row>79</xdr:row>
      <xdr:rowOff>1195</xdr:rowOff>
    </xdr:to>
    <xdr:sp macro="" textlink="">
      <xdr:nvSpPr>
        <xdr:cNvPr id="412" name="フローチャート: 判断 411">
          <a:extLst>
            <a:ext uri="{FF2B5EF4-FFF2-40B4-BE49-F238E27FC236}">
              <a16:creationId xmlns:a16="http://schemas.microsoft.com/office/drawing/2014/main" xmlns="" id="{00000000-0008-0000-0600-00009C010000}"/>
            </a:ext>
          </a:extLst>
        </xdr:cNvPr>
        <xdr:cNvSpPr/>
      </xdr:nvSpPr>
      <xdr:spPr>
        <a:xfrm>
          <a:off x="7810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17722</xdr:rowOff>
    </xdr:from>
    <xdr:ext cx="534377"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7594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65677</xdr:rowOff>
    </xdr:from>
    <xdr:to>
      <xdr:col>36</xdr:col>
      <xdr:colOff>165100</xdr:colOff>
      <xdr:row>78</xdr:row>
      <xdr:rowOff>167277</xdr:rowOff>
    </xdr:to>
    <xdr:sp macro="" textlink="">
      <xdr:nvSpPr>
        <xdr:cNvPr id="414" name="フローチャート: 判断 413">
          <a:extLst>
            <a:ext uri="{FF2B5EF4-FFF2-40B4-BE49-F238E27FC236}">
              <a16:creationId xmlns:a16="http://schemas.microsoft.com/office/drawing/2014/main" xmlns="" id="{00000000-0008-0000-0600-00009E010000}"/>
            </a:ext>
          </a:extLst>
        </xdr:cNvPr>
        <xdr:cNvSpPr/>
      </xdr:nvSpPr>
      <xdr:spPr>
        <a:xfrm>
          <a:off x="6921500" y="134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158404</xdr:rowOff>
    </xdr:from>
    <xdr:ext cx="534377"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6705111" y="1353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85646</xdr:rowOff>
    </xdr:from>
    <xdr:to>
      <xdr:col>55</xdr:col>
      <xdr:colOff>50800</xdr:colOff>
      <xdr:row>79</xdr:row>
      <xdr:rowOff>15796</xdr:rowOff>
    </xdr:to>
    <xdr:sp macro="" textlink="">
      <xdr:nvSpPr>
        <xdr:cNvPr id="421" name="楕円 420">
          <a:extLst>
            <a:ext uri="{FF2B5EF4-FFF2-40B4-BE49-F238E27FC236}">
              <a16:creationId xmlns:a16="http://schemas.microsoft.com/office/drawing/2014/main" xmlns="" id="{00000000-0008-0000-0600-0000A5010000}"/>
            </a:ext>
          </a:extLst>
        </xdr:cNvPr>
        <xdr:cNvSpPr/>
      </xdr:nvSpPr>
      <xdr:spPr>
        <a:xfrm>
          <a:off x="10426700" y="1345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38894</xdr:rowOff>
    </xdr:from>
    <xdr:ext cx="469744" cy="259045"/>
    <xdr:sp macro="" textlink="">
      <xdr:nvSpPr>
        <xdr:cNvPr id="422" name="普通建設事業費 （ うち新規整備　）該当値テキスト">
          <a:extLst>
            <a:ext uri="{FF2B5EF4-FFF2-40B4-BE49-F238E27FC236}">
              <a16:creationId xmlns:a16="http://schemas.microsoft.com/office/drawing/2014/main" xmlns="" id="{00000000-0008-0000-0600-0000A6010000}"/>
            </a:ext>
          </a:extLst>
        </xdr:cNvPr>
        <xdr:cNvSpPr txBox="1"/>
      </xdr:nvSpPr>
      <xdr:spPr>
        <a:xfrm>
          <a:off x="10528300" y="13411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82651</xdr:rowOff>
    </xdr:from>
    <xdr:to>
      <xdr:col>50</xdr:col>
      <xdr:colOff>165100</xdr:colOff>
      <xdr:row>79</xdr:row>
      <xdr:rowOff>12801</xdr:rowOff>
    </xdr:to>
    <xdr:sp macro="" textlink="">
      <xdr:nvSpPr>
        <xdr:cNvPr id="423" name="楕円 422">
          <a:extLst>
            <a:ext uri="{FF2B5EF4-FFF2-40B4-BE49-F238E27FC236}">
              <a16:creationId xmlns:a16="http://schemas.microsoft.com/office/drawing/2014/main" xmlns="" id="{00000000-0008-0000-0600-0000A7010000}"/>
            </a:ext>
          </a:extLst>
        </xdr:cNvPr>
        <xdr:cNvSpPr/>
      </xdr:nvSpPr>
      <xdr:spPr>
        <a:xfrm>
          <a:off x="9588500" y="1345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3928</xdr:rowOff>
    </xdr:from>
    <xdr:ext cx="534377"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9372111" y="1354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84511</xdr:rowOff>
    </xdr:from>
    <xdr:to>
      <xdr:col>46</xdr:col>
      <xdr:colOff>38100</xdr:colOff>
      <xdr:row>79</xdr:row>
      <xdr:rowOff>14661</xdr:rowOff>
    </xdr:to>
    <xdr:sp macro="" textlink="">
      <xdr:nvSpPr>
        <xdr:cNvPr id="425" name="楕円 424">
          <a:extLst>
            <a:ext uri="{FF2B5EF4-FFF2-40B4-BE49-F238E27FC236}">
              <a16:creationId xmlns:a16="http://schemas.microsoft.com/office/drawing/2014/main" xmlns="" id="{00000000-0008-0000-0600-0000A9010000}"/>
            </a:ext>
          </a:extLst>
        </xdr:cNvPr>
        <xdr:cNvSpPr/>
      </xdr:nvSpPr>
      <xdr:spPr>
        <a:xfrm>
          <a:off x="8699500" y="1345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5788</xdr:rowOff>
    </xdr:from>
    <xdr:ext cx="469744"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8515428" y="13550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79755</xdr:rowOff>
    </xdr:from>
    <xdr:to>
      <xdr:col>41</xdr:col>
      <xdr:colOff>101600</xdr:colOff>
      <xdr:row>79</xdr:row>
      <xdr:rowOff>9905</xdr:rowOff>
    </xdr:to>
    <xdr:sp macro="" textlink="">
      <xdr:nvSpPr>
        <xdr:cNvPr id="427" name="楕円 426">
          <a:extLst>
            <a:ext uri="{FF2B5EF4-FFF2-40B4-BE49-F238E27FC236}">
              <a16:creationId xmlns:a16="http://schemas.microsoft.com/office/drawing/2014/main" xmlns="" id="{00000000-0008-0000-0600-0000AB010000}"/>
            </a:ext>
          </a:extLst>
        </xdr:cNvPr>
        <xdr:cNvSpPr/>
      </xdr:nvSpPr>
      <xdr:spPr>
        <a:xfrm>
          <a:off x="7810500" y="1345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1032</xdr:rowOff>
    </xdr:from>
    <xdr:ext cx="534377" cy="259045"/>
    <xdr:sp macro="" textlink="">
      <xdr:nvSpPr>
        <xdr:cNvPr id="428" name="テキスト ボックス 427">
          <a:extLst>
            <a:ext uri="{FF2B5EF4-FFF2-40B4-BE49-F238E27FC236}">
              <a16:creationId xmlns:a16="http://schemas.microsoft.com/office/drawing/2014/main" xmlns="" id="{00000000-0008-0000-0600-0000AC010000}"/>
            </a:ext>
          </a:extLst>
        </xdr:cNvPr>
        <xdr:cNvSpPr txBox="1"/>
      </xdr:nvSpPr>
      <xdr:spPr>
        <a:xfrm>
          <a:off x="7594111" y="1354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60981</xdr:rowOff>
    </xdr:from>
    <xdr:to>
      <xdr:col>36</xdr:col>
      <xdr:colOff>165100</xdr:colOff>
      <xdr:row>78</xdr:row>
      <xdr:rowOff>162581</xdr:rowOff>
    </xdr:to>
    <xdr:sp macro="" textlink="">
      <xdr:nvSpPr>
        <xdr:cNvPr id="429" name="楕円 428">
          <a:extLst>
            <a:ext uri="{FF2B5EF4-FFF2-40B4-BE49-F238E27FC236}">
              <a16:creationId xmlns:a16="http://schemas.microsoft.com/office/drawing/2014/main" xmlns="" id="{00000000-0008-0000-0600-0000AD010000}"/>
            </a:ext>
          </a:extLst>
        </xdr:cNvPr>
        <xdr:cNvSpPr/>
      </xdr:nvSpPr>
      <xdr:spPr>
        <a:xfrm>
          <a:off x="6921500" y="1343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7658</xdr:rowOff>
    </xdr:from>
    <xdr:ext cx="534377" cy="259045"/>
    <xdr:sp macro="" textlink="">
      <xdr:nvSpPr>
        <xdr:cNvPr id="430" name="テキスト ボックス 429">
          <a:extLst>
            <a:ext uri="{FF2B5EF4-FFF2-40B4-BE49-F238E27FC236}">
              <a16:creationId xmlns:a16="http://schemas.microsoft.com/office/drawing/2014/main" xmlns="" id="{00000000-0008-0000-0600-0000AE010000}"/>
            </a:ext>
          </a:extLst>
        </xdr:cNvPr>
        <xdr:cNvSpPr txBox="1"/>
      </xdr:nvSpPr>
      <xdr:spPr>
        <a:xfrm>
          <a:off x="6705111" y="1320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xmlns=""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xmlns=""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xmlns=""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xmlns=""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xmlns=""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xmlns=""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xmlns=""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xmlns=""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xmlns=""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xmlns=""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xmlns=""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xmlns=""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xmlns=""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xmlns=""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xmlns="" id="{00000000-0008-0000-0600-0000C9010000}"/>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xmlns="" id="{00000000-0008-0000-0600-0000CB010000}"/>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58260</xdr:rowOff>
    </xdr:from>
    <xdr:to>
      <xdr:col>55</xdr:col>
      <xdr:colOff>0</xdr:colOff>
      <xdr:row>98</xdr:row>
      <xdr:rowOff>90832</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flipV="1">
          <a:off x="9639300" y="16860360"/>
          <a:ext cx="838200" cy="3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122334</xdr:rowOff>
    </xdr:from>
    <xdr:ext cx="534377" cy="259045"/>
    <xdr:sp macro="" textlink="">
      <xdr:nvSpPr>
        <xdr:cNvPr id="462" name="普通建設事業費 （ うち更新整備　）平均値テキスト">
          <a:extLst>
            <a:ext uri="{FF2B5EF4-FFF2-40B4-BE49-F238E27FC236}">
              <a16:creationId xmlns:a16="http://schemas.microsoft.com/office/drawing/2014/main" xmlns="" id="{00000000-0008-0000-0600-0000CE010000}"/>
            </a:ext>
          </a:extLst>
        </xdr:cNvPr>
        <xdr:cNvSpPr txBox="1"/>
      </xdr:nvSpPr>
      <xdr:spPr>
        <a:xfrm>
          <a:off x="10528300" y="16581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xmlns="" id="{00000000-0008-0000-0600-0000CF010000}"/>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90832</xdr:rowOff>
    </xdr:from>
    <xdr:to>
      <xdr:col>50</xdr:col>
      <xdr:colOff>114300</xdr:colOff>
      <xdr:row>98</xdr:row>
      <xdr:rowOff>159519</xdr:rowOff>
    </xdr:to>
    <xdr:cxnSp macro="">
      <xdr:nvCxnSpPr>
        <xdr:cNvPr id="464" name="直線コネクタ 463">
          <a:extLst>
            <a:ext uri="{FF2B5EF4-FFF2-40B4-BE49-F238E27FC236}">
              <a16:creationId xmlns:a16="http://schemas.microsoft.com/office/drawing/2014/main" xmlns="" id="{00000000-0008-0000-0600-0000D0010000}"/>
            </a:ext>
          </a:extLst>
        </xdr:cNvPr>
        <xdr:cNvCxnSpPr/>
      </xdr:nvCxnSpPr>
      <xdr:spPr>
        <a:xfrm flipV="1">
          <a:off x="8750300" y="16892932"/>
          <a:ext cx="889000" cy="6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xmlns="" id="{00000000-0008-0000-0600-0000D1010000}"/>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79537</xdr:rowOff>
    </xdr:from>
    <xdr:ext cx="534377" cy="259045"/>
    <xdr:sp macro="" textlink="">
      <xdr:nvSpPr>
        <xdr:cNvPr id="466" name="テキスト ボックス 465">
          <a:extLst>
            <a:ext uri="{FF2B5EF4-FFF2-40B4-BE49-F238E27FC236}">
              <a16:creationId xmlns:a16="http://schemas.microsoft.com/office/drawing/2014/main" xmlns="" id="{00000000-0008-0000-0600-0000D2010000}"/>
            </a:ext>
          </a:extLst>
        </xdr:cNvPr>
        <xdr:cNvSpPr txBox="1"/>
      </xdr:nvSpPr>
      <xdr:spPr>
        <a:xfrm>
          <a:off x="9372111" y="1653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114230</xdr:rowOff>
    </xdr:from>
    <xdr:to>
      <xdr:col>45</xdr:col>
      <xdr:colOff>177800</xdr:colOff>
      <xdr:row>98</xdr:row>
      <xdr:rowOff>159519</xdr:rowOff>
    </xdr:to>
    <xdr:cxnSp macro="">
      <xdr:nvCxnSpPr>
        <xdr:cNvPr id="467" name="直線コネクタ 466">
          <a:extLst>
            <a:ext uri="{FF2B5EF4-FFF2-40B4-BE49-F238E27FC236}">
              <a16:creationId xmlns:a16="http://schemas.microsoft.com/office/drawing/2014/main" xmlns="" id="{00000000-0008-0000-0600-0000D3010000}"/>
            </a:ext>
          </a:extLst>
        </xdr:cNvPr>
        <xdr:cNvCxnSpPr/>
      </xdr:nvCxnSpPr>
      <xdr:spPr>
        <a:xfrm>
          <a:off x="7861300" y="16916330"/>
          <a:ext cx="889000" cy="4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xmlns="" id="{00000000-0008-0000-0600-0000D4010000}"/>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79932</xdr:rowOff>
    </xdr:from>
    <xdr:ext cx="534377"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8483111" y="1653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78994</xdr:rowOff>
    </xdr:from>
    <xdr:to>
      <xdr:col>41</xdr:col>
      <xdr:colOff>50800</xdr:colOff>
      <xdr:row>98</xdr:row>
      <xdr:rowOff>114230</xdr:rowOff>
    </xdr:to>
    <xdr:cxnSp macro="">
      <xdr:nvCxnSpPr>
        <xdr:cNvPr id="470" name="直線コネクタ 469">
          <a:extLst>
            <a:ext uri="{FF2B5EF4-FFF2-40B4-BE49-F238E27FC236}">
              <a16:creationId xmlns:a16="http://schemas.microsoft.com/office/drawing/2014/main" xmlns="" id="{00000000-0008-0000-0600-0000D6010000}"/>
            </a:ext>
          </a:extLst>
        </xdr:cNvPr>
        <xdr:cNvCxnSpPr/>
      </xdr:nvCxnSpPr>
      <xdr:spPr>
        <a:xfrm>
          <a:off x="6972300" y="16881094"/>
          <a:ext cx="889000" cy="3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153574</xdr:rowOff>
    </xdr:from>
    <xdr:to>
      <xdr:col>41</xdr:col>
      <xdr:colOff>101600</xdr:colOff>
      <xdr:row>98</xdr:row>
      <xdr:rowOff>83724</xdr:rowOff>
    </xdr:to>
    <xdr:sp macro="" textlink="">
      <xdr:nvSpPr>
        <xdr:cNvPr id="471" name="フローチャート: 判断 470">
          <a:extLst>
            <a:ext uri="{FF2B5EF4-FFF2-40B4-BE49-F238E27FC236}">
              <a16:creationId xmlns:a16="http://schemas.microsoft.com/office/drawing/2014/main" xmlns="" id="{00000000-0008-0000-0600-0000D7010000}"/>
            </a:ext>
          </a:extLst>
        </xdr:cNvPr>
        <xdr:cNvSpPr/>
      </xdr:nvSpPr>
      <xdr:spPr>
        <a:xfrm>
          <a:off x="7810500" y="1678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100251</xdr:rowOff>
    </xdr:from>
    <xdr:ext cx="534377"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7594111" y="1655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135489</xdr:rowOff>
    </xdr:from>
    <xdr:to>
      <xdr:col>36</xdr:col>
      <xdr:colOff>165100</xdr:colOff>
      <xdr:row>98</xdr:row>
      <xdr:rowOff>65639</xdr:rowOff>
    </xdr:to>
    <xdr:sp macro="" textlink="">
      <xdr:nvSpPr>
        <xdr:cNvPr id="473" name="フローチャート: 判断 472">
          <a:extLst>
            <a:ext uri="{FF2B5EF4-FFF2-40B4-BE49-F238E27FC236}">
              <a16:creationId xmlns:a16="http://schemas.microsoft.com/office/drawing/2014/main" xmlns="" id="{00000000-0008-0000-0600-0000D9010000}"/>
            </a:ext>
          </a:extLst>
        </xdr:cNvPr>
        <xdr:cNvSpPr/>
      </xdr:nvSpPr>
      <xdr:spPr>
        <a:xfrm>
          <a:off x="6921500" y="167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82166</xdr:rowOff>
    </xdr:from>
    <xdr:ext cx="534377"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6705111" y="1654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7460</xdr:rowOff>
    </xdr:from>
    <xdr:to>
      <xdr:col>55</xdr:col>
      <xdr:colOff>50800</xdr:colOff>
      <xdr:row>98</xdr:row>
      <xdr:rowOff>109060</xdr:rowOff>
    </xdr:to>
    <xdr:sp macro="" textlink="">
      <xdr:nvSpPr>
        <xdr:cNvPr id="480" name="楕円 479">
          <a:extLst>
            <a:ext uri="{FF2B5EF4-FFF2-40B4-BE49-F238E27FC236}">
              <a16:creationId xmlns:a16="http://schemas.microsoft.com/office/drawing/2014/main" xmlns="" id="{00000000-0008-0000-0600-0000E0010000}"/>
            </a:ext>
          </a:extLst>
        </xdr:cNvPr>
        <xdr:cNvSpPr/>
      </xdr:nvSpPr>
      <xdr:spPr>
        <a:xfrm>
          <a:off x="10426700" y="1680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157337</xdr:rowOff>
    </xdr:from>
    <xdr:ext cx="534377" cy="259045"/>
    <xdr:sp macro="" textlink="">
      <xdr:nvSpPr>
        <xdr:cNvPr id="481" name="普通建設事業費 （ うち更新整備　）該当値テキスト">
          <a:extLst>
            <a:ext uri="{FF2B5EF4-FFF2-40B4-BE49-F238E27FC236}">
              <a16:creationId xmlns:a16="http://schemas.microsoft.com/office/drawing/2014/main" xmlns="" id="{00000000-0008-0000-0600-0000E1010000}"/>
            </a:ext>
          </a:extLst>
        </xdr:cNvPr>
        <xdr:cNvSpPr txBox="1"/>
      </xdr:nvSpPr>
      <xdr:spPr>
        <a:xfrm>
          <a:off x="10528300" y="1678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40032</xdr:rowOff>
    </xdr:from>
    <xdr:to>
      <xdr:col>50</xdr:col>
      <xdr:colOff>165100</xdr:colOff>
      <xdr:row>98</xdr:row>
      <xdr:rowOff>141632</xdr:rowOff>
    </xdr:to>
    <xdr:sp macro="" textlink="">
      <xdr:nvSpPr>
        <xdr:cNvPr id="482" name="楕円 481">
          <a:extLst>
            <a:ext uri="{FF2B5EF4-FFF2-40B4-BE49-F238E27FC236}">
              <a16:creationId xmlns:a16="http://schemas.microsoft.com/office/drawing/2014/main" xmlns="" id="{00000000-0008-0000-0600-0000E2010000}"/>
            </a:ext>
          </a:extLst>
        </xdr:cNvPr>
        <xdr:cNvSpPr/>
      </xdr:nvSpPr>
      <xdr:spPr>
        <a:xfrm>
          <a:off x="9588500" y="1684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132759</xdr:rowOff>
    </xdr:from>
    <xdr:ext cx="534377"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9372111" y="1693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108719</xdr:rowOff>
    </xdr:from>
    <xdr:to>
      <xdr:col>46</xdr:col>
      <xdr:colOff>38100</xdr:colOff>
      <xdr:row>99</xdr:row>
      <xdr:rowOff>38869</xdr:rowOff>
    </xdr:to>
    <xdr:sp macro="" textlink="">
      <xdr:nvSpPr>
        <xdr:cNvPr id="484" name="楕円 483">
          <a:extLst>
            <a:ext uri="{FF2B5EF4-FFF2-40B4-BE49-F238E27FC236}">
              <a16:creationId xmlns:a16="http://schemas.microsoft.com/office/drawing/2014/main" xmlns="" id="{00000000-0008-0000-0600-0000E4010000}"/>
            </a:ext>
          </a:extLst>
        </xdr:cNvPr>
        <xdr:cNvSpPr/>
      </xdr:nvSpPr>
      <xdr:spPr>
        <a:xfrm>
          <a:off x="8699500" y="1691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29996</xdr:rowOff>
    </xdr:from>
    <xdr:ext cx="534377"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8483111" y="1700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63430</xdr:rowOff>
    </xdr:from>
    <xdr:to>
      <xdr:col>41</xdr:col>
      <xdr:colOff>101600</xdr:colOff>
      <xdr:row>98</xdr:row>
      <xdr:rowOff>165030</xdr:rowOff>
    </xdr:to>
    <xdr:sp macro="" textlink="">
      <xdr:nvSpPr>
        <xdr:cNvPr id="486" name="楕円 485">
          <a:extLst>
            <a:ext uri="{FF2B5EF4-FFF2-40B4-BE49-F238E27FC236}">
              <a16:creationId xmlns:a16="http://schemas.microsoft.com/office/drawing/2014/main" xmlns="" id="{00000000-0008-0000-0600-0000E6010000}"/>
            </a:ext>
          </a:extLst>
        </xdr:cNvPr>
        <xdr:cNvSpPr/>
      </xdr:nvSpPr>
      <xdr:spPr>
        <a:xfrm>
          <a:off x="7810500" y="1686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156157</xdr:rowOff>
    </xdr:from>
    <xdr:ext cx="534377" cy="259045"/>
    <xdr:sp macro="" textlink="">
      <xdr:nvSpPr>
        <xdr:cNvPr id="487" name="テキスト ボックス 486">
          <a:extLst>
            <a:ext uri="{FF2B5EF4-FFF2-40B4-BE49-F238E27FC236}">
              <a16:creationId xmlns:a16="http://schemas.microsoft.com/office/drawing/2014/main" xmlns="" id="{00000000-0008-0000-0600-0000E7010000}"/>
            </a:ext>
          </a:extLst>
        </xdr:cNvPr>
        <xdr:cNvSpPr txBox="1"/>
      </xdr:nvSpPr>
      <xdr:spPr>
        <a:xfrm>
          <a:off x="7594111" y="1695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28194</xdr:rowOff>
    </xdr:from>
    <xdr:to>
      <xdr:col>36</xdr:col>
      <xdr:colOff>165100</xdr:colOff>
      <xdr:row>98</xdr:row>
      <xdr:rowOff>129794</xdr:rowOff>
    </xdr:to>
    <xdr:sp macro="" textlink="">
      <xdr:nvSpPr>
        <xdr:cNvPr id="488" name="楕円 487">
          <a:extLst>
            <a:ext uri="{FF2B5EF4-FFF2-40B4-BE49-F238E27FC236}">
              <a16:creationId xmlns:a16="http://schemas.microsoft.com/office/drawing/2014/main" xmlns="" id="{00000000-0008-0000-0600-0000E8010000}"/>
            </a:ext>
          </a:extLst>
        </xdr:cNvPr>
        <xdr:cNvSpPr/>
      </xdr:nvSpPr>
      <xdr:spPr>
        <a:xfrm>
          <a:off x="6921500" y="1683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120921</xdr:rowOff>
    </xdr:from>
    <xdr:ext cx="534377" cy="259045"/>
    <xdr:sp macro="" textlink="">
      <xdr:nvSpPr>
        <xdr:cNvPr id="489" name="テキスト ボックス 488">
          <a:extLst>
            <a:ext uri="{FF2B5EF4-FFF2-40B4-BE49-F238E27FC236}">
              <a16:creationId xmlns:a16="http://schemas.microsoft.com/office/drawing/2014/main" xmlns="" id="{00000000-0008-0000-0600-0000E9010000}"/>
            </a:ext>
          </a:extLst>
        </xdr:cNvPr>
        <xdr:cNvSpPr txBox="1"/>
      </xdr:nvSpPr>
      <xdr:spPr>
        <a:xfrm>
          <a:off x="6705111" y="1692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xmlns=""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xmlns=""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xmlns=""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xmlns=""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xmlns=""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xmlns=""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xmlns=""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xmlns=""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xmlns=""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xmlns=""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xmlns=""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xmlns=""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xmlns=""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xmlns=""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xmlns=""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xmlns=""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xmlns="" id="{00000000-0008-0000-0600-000006020000}"/>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xmlns="" id="{00000000-0008-0000-0600-000007020000}"/>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44994</xdr:rowOff>
    </xdr:from>
    <xdr:to>
      <xdr:col>85</xdr:col>
      <xdr:colOff>127000</xdr:colOff>
      <xdr:row>38</xdr:row>
      <xdr:rowOff>132385</xdr:rowOff>
    </xdr:to>
    <xdr:cxnSp macro="">
      <xdr:nvCxnSpPr>
        <xdr:cNvPr id="520" name="直線コネクタ 519">
          <a:extLst>
            <a:ext uri="{FF2B5EF4-FFF2-40B4-BE49-F238E27FC236}">
              <a16:creationId xmlns:a16="http://schemas.microsoft.com/office/drawing/2014/main" xmlns="" id="{00000000-0008-0000-0600-000008020000}"/>
            </a:ext>
          </a:extLst>
        </xdr:cNvPr>
        <xdr:cNvCxnSpPr/>
      </xdr:nvCxnSpPr>
      <xdr:spPr>
        <a:xfrm flipV="1">
          <a:off x="15481300" y="6560094"/>
          <a:ext cx="838200" cy="8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71180</xdr:rowOff>
    </xdr:from>
    <xdr:ext cx="534377" cy="259045"/>
    <xdr:sp macro="" textlink="">
      <xdr:nvSpPr>
        <xdr:cNvPr id="521" name="災害復旧事業費平均値テキスト">
          <a:extLst>
            <a:ext uri="{FF2B5EF4-FFF2-40B4-BE49-F238E27FC236}">
              <a16:creationId xmlns:a16="http://schemas.microsoft.com/office/drawing/2014/main" xmlns="" id="{00000000-0008-0000-0600-000009020000}"/>
            </a:ext>
          </a:extLst>
        </xdr:cNvPr>
        <xdr:cNvSpPr txBox="1"/>
      </xdr:nvSpPr>
      <xdr:spPr>
        <a:xfrm>
          <a:off x="16370300" y="6586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xmlns="" id="{00000000-0008-0000-0600-00000A020000}"/>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132385</xdr:rowOff>
    </xdr:from>
    <xdr:to>
      <xdr:col>81</xdr:col>
      <xdr:colOff>50800</xdr:colOff>
      <xdr:row>39</xdr:row>
      <xdr:rowOff>38909</xdr:rowOff>
    </xdr:to>
    <xdr:cxnSp macro="">
      <xdr:nvCxnSpPr>
        <xdr:cNvPr id="523" name="直線コネクタ 522">
          <a:extLst>
            <a:ext uri="{FF2B5EF4-FFF2-40B4-BE49-F238E27FC236}">
              <a16:creationId xmlns:a16="http://schemas.microsoft.com/office/drawing/2014/main" xmlns="" id="{00000000-0008-0000-0600-00000B020000}"/>
            </a:ext>
          </a:extLst>
        </xdr:cNvPr>
        <xdr:cNvCxnSpPr/>
      </xdr:nvCxnSpPr>
      <xdr:spPr>
        <a:xfrm flipV="1">
          <a:off x="14592300" y="6647485"/>
          <a:ext cx="889000" cy="77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xmlns="" id="{00000000-0008-0000-0600-00000C020000}"/>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50084</xdr:rowOff>
    </xdr:from>
    <xdr:ext cx="469744" cy="259045"/>
    <xdr:sp macro="" textlink="">
      <xdr:nvSpPr>
        <xdr:cNvPr id="525" name="テキスト ボックス 524">
          <a:extLst>
            <a:ext uri="{FF2B5EF4-FFF2-40B4-BE49-F238E27FC236}">
              <a16:creationId xmlns:a16="http://schemas.microsoft.com/office/drawing/2014/main" xmlns="" id="{00000000-0008-0000-0600-00000D020000}"/>
            </a:ext>
          </a:extLst>
        </xdr:cNvPr>
        <xdr:cNvSpPr txBox="1"/>
      </xdr:nvSpPr>
      <xdr:spPr>
        <a:xfrm>
          <a:off x="15246428" y="673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38909</xdr:rowOff>
    </xdr:from>
    <xdr:to>
      <xdr:col>76</xdr:col>
      <xdr:colOff>114300</xdr:colOff>
      <xdr:row>39</xdr:row>
      <xdr:rowOff>98878</xdr:rowOff>
    </xdr:to>
    <xdr:cxnSp macro="">
      <xdr:nvCxnSpPr>
        <xdr:cNvPr id="526" name="直線コネクタ 525">
          <a:extLst>
            <a:ext uri="{FF2B5EF4-FFF2-40B4-BE49-F238E27FC236}">
              <a16:creationId xmlns:a16="http://schemas.microsoft.com/office/drawing/2014/main" xmlns="" id="{00000000-0008-0000-0600-00000E020000}"/>
            </a:ext>
          </a:extLst>
        </xdr:cNvPr>
        <xdr:cNvCxnSpPr/>
      </xdr:nvCxnSpPr>
      <xdr:spPr>
        <a:xfrm flipV="1">
          <a:off x="13703300" y="6725459"/>
          <a:ext cx="889000" cy="5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xmlns="" id="{00000000-0008-0000-0600-00000F020000}"/>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56401</xdr:rowOff>
    </xdr:from>
    <xdr:ext cx="534377"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4325111" y="64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9" name="直線コネクタ 528">
          <a:extLst>
            <a:ext uri="{FF2B5EF4-FFF2-40B4-BE49-F238E27FC236}">
              <a16:creationId xmlns:a16="http://schemas.microsoft.com/office/drawing/2014/main" xmlns="" id="{00000000-0008-0000-0600-000011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76262</xdr:rowOff>
    </xdr:from>
    <xdr:to>
      <xdr:col>72</xdr:col>
      <xdr:colOff>38100</xdr:colOff>
      <xdr:row>39</xdr:row>
      <xdr:rowOff>6412</xdr:rowOff>
    </xdr:to>
    <xdr:sp macro="" textlink="">
      <xdr:nvSpPr>
        <xdr:cNvPr id="530" name="フローチャート: 判断 529">
          <a:extLst>
            <a:ext uri="{FF2B5EF4-FFF2-40B4-BE49-F238E27FC236}">
              <a16:creationId xmlns:a16="http://schemas.microsoft.com/office/drawing/2014/main" xmlns="" id="{00000000-0008-0000-0600-000012020000}"/>
            </a:ext>
          </a:extLst>
        </xdr:cNvPr>
        <xdr:cNvSpPr/>
      </xdr:nvSpPr>
      <xdr:spPr>
        <a:xfrm>
          <a:off x="13652500" y="65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22939</xdr:rowOff>
    </xdr:from>
    <xdr:ext cx="534377"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3436111" y="636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81704</xdr:rowOff>
    </xdr:from>
    <xdr:to>
      <xdr:col>67</xdr:col>
      <xdr:colOff>101600</xdr:colOff>
      <xdr:row>39</xdr:row>
      <xdr:rowOff>11854</xdr:rowOff>
    </xdr:to>
    <xdr:sp macro="" textlink="">
      <xdr:nvSpPr>
        <xdr:cNvPr id="532" name="フローチャート: 判断 531">
          <a:extLst>
            <a:ext uri="{FF2B5EF4-FFF2-40B4-BE49-F238E27FC236}">
              <a16:creationId xmlns:a16="http://schemas.microsoft.com/office/drawing/2014/main" xmlns="" id="{00000000-0008-0000-0600-000014020000}"/>
            </a:ext>
          </a:extLst>
        </xdr:cNvPr>
        <xdr:cNvSpPr/>
      </xdr:nvSpPr>
      <xdr:spPr>
        <a:xfrm>
          <a:off x="12763500" y="65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28382</xdr:rowOff>
    </xdr:from>
    <xdr:ext cx="534377"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2547111" y="63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165644</xdr:rowOff>
    </xdr:from>
    <xdr:to>
      <xdr:col>85</xdr:col>
      <xdr:colOff>177800</xdr:colOff>
      <xdr:row>38</xdr:row>
      <xdr:rowOff>95794</xdr:rowOff>
    </xdr:to>
    <xdr:sp macro="" textlink="">
      <xdr:nvSpPr>
        <xdr:cNvPr id="539" name="楕円 538">
          <a:extLst>
            <a:ext uri="{FF2B5EF4-FFF2-40B4-BE49-F238E27FC236}">
              <a16:creationId xmlns:a16="http://schemas.microsoft.com/office/drawing/2014/main" xmlns="" id="{00000000-0008-0000-0600-00001B020000}"/>
            </a:ext>
          </a:extLst>
        </xdr:cNvPr>
        <xdr:cNvSpPr/>
      </xdr:nvSpPr>
      <xdr:spPr>
        <a:xfrm>
          <a:off x="16268700" y="650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17071</xdr:rowOff>
    </xdr:from>
    <xdr:ext cx="534377" cy="259045"/>
    <xdr:sp macro="" textlink="">
      <xdr:nvSpPr>
        <xdr:cNvPr id="540" name="災害復旧事業費該当値テキスト">
          <a:extLst>
            <a:ext uri="{FF2B5EF4-FFF2-40B4-BE49-F238E27FC236}">
              <a16:creationId xmlns:a16="http://schemas.microsoft.com/office/drawing/2014/main" xmlns="" id="{00000000-0008-0000-0600-00001C020000}"/>
            </a:ext>
          </a:extLst>
        </xdr:cNvPr>
        <xdr:cNvSpPr txBox="1"/>
      </xdr:nvSpPr>
      <xdr:spPr>
        <a:xfrm>
          <a:off x="16370300" y="636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81585</xdr:rowOff>
    </xdr:from>
    <xdr:to>
      <xdr:col>81</xdr:col>
      <xdr:colOff>101600</xdr:colOff>
      <xdr:row>39</xdr:row>
      <xdr:rowOff>11735</xdr:rowOff>
    </xdr:to>
    <xdr:sp macro="" textlink="">
      <xdr:nvSpPr>
        <xdr:cNvPr id="541" name="楕円 540">
          <a:extLst>
            <a:ext uri="{FF2B5EF4-FFF2-40B4-BE49-F238E27FC236}">
              <a16:creationId xmlns:a16="http://schemas.microsoft.com/office/drawing/2014/main" xmlns="" id="{00000000-0008-0000-0600-00001D020000}"/>
            </a:ext>
          </a:extLst>
        </xdr:cNvPr>
        <xdr:cNvSpPr/>
      </xdr:nvSpPr>
      <xdr:spPr>
        <a:xfrm>
          <a:off x="15430500" y="65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28262</xdr:rowOff>
    </xdr:from>
    <xdr:ext cx="534377" cy="259045"/>
    <xdr:sp macro="" textlink="">
      <xdr:nvSpPr>
        <xdr:cNvPr id="542" name="テキスト ボックス 541">
          <a:extLst>
            <a:ext uri="{FF2B5EF4-FFF2-40B4-BE49-F238E27FC236}">
              <a16:creationId xmlns:a16="http://schemas.microsoft.com/office/drawing/2014/main" xmlns="" id="{00000000-0008-0000-0600-00001E020000}"/>
            </a:ext>
          </a:extLst>
        </xdr:cNvPr>
        <xdr:cNvSpPr txBox="1"/>
      </xdr:nvSpPr>
      <xdr:spPr>
        <a:xfrm>
          <a:off x="15214111" y="637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159559</xdr:rowOff>
    </xdr:from>
    <xdr:to>
      <xdr:col>76</xdr:col>
      <xdr:colOff>165100</xdr:colOff>
      <xdr:row>39</xdr:row>
      <xdr:rowOff>89709</xdr:rowOff>
    </xdr:to>
    <xdr:sp macro="" textlink="">
      <xdr:nvSpPr>
        <xdr:cNvPr id="543" name="楕円 542">
          <a:extLst>
            <a:ext uri="{FF2B5EF4-FFF2-40B4-BE49-F238E27FC236}">
              <a16:creationId xmlns:a16="http://schemas.microsoft.com/office/drawing/2014/main" xmlns="" id="{00000000-0008-0000-0600-00001F020000}"/>
            </a:ext>
          </a:extLst>
        </xdr:cNvPr>
        <xdr:cNvSpPr/>
      </xdr:nvSpPr>
      <xdr:spPr>
        <a:xfrm>
          <a:off x="14541500" y="667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80836</xdr:rowOff>
    </xdr:from>
    <xdr:ext cx="469744" cy="259045"/>
    <xdr:sp macro="" textlink="">
      <xdr:nvSpPr>
        <xdr:cNvPr id="544" name="テキスト ボックス 543">
          <a:extLst>
            <a:ext uri="{FF2B5EF4-FFF2-40B4-BE49-F238E27FC236}">
              <a16:creationId xmlns:a16="http://schemas.microsoft.com/office/drawing/2014/main" xmlns="" id="{00000000-0008-0000-0600-000020020000}"/>
            </a:ext>
          </a:extLst>
        </xdr:cNvPr>
        <xdr:cNvSpPr txBox="1"/>
      </xdr:nvSpPr>
      <xdr:spPr>
        <a:xfrm>
          <a:off x="14357428" y="6767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5" name="楕円 544">
          <a:extLst>
            <a:ext uri="{FF2B5EF4-FFF2-40B4-BE49-F238E27FC236}">
              <a16:creationId xmlns:a16="http://schemas.microsoft.com/office/drawing/2014/main" xmlns="" id="{00000000-0008-0000-0600-000021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xmlns="" id="{00000000-0008-0000-0600-000022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7" name="楕円 546">
          <a:extLst>
            <a:ext uri="{FF2B5EF4-FFF2-40B4-BE49-F238E27FC236}">
              <a16:creationId xmlns:a16="http://schemas.microsoft.com/office/drawing/2014/main" xmlns="" id="{00000000-0008-0000-0600-000023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xmlns="" id="{00000000-0008-0000-0600-000024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xmlns=""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xmlns=""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xmlns=""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xmlns=""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xmlns=""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xmlns=""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xmlns=""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xmlns=""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xmlns=""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xmlns=""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xmlns=""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xmlns=""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xmlns=""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xmlns=""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xmlns=""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xmlns=""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xmlns=""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xmlns=""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xmlns=""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xmlns=""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xmlns=""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xmlns=""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xmlns=""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xmlns=""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xmlns=""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xmlns=""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xmlns=""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xmlns=""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xmlns=""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xmlns=""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xmlns=""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xmlns=""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xmlns=""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xmlns=""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xmlns=""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xmlns=""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xmlns=""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xmlns=""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xmlns=""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xmlns=""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xmlns=""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xmlns=""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xmlns=""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xmlns=""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xmlns="" id="{00000000-0008-0000-0600-00006E020000}"/>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xmlns="" id="{00000000-0008-0000-0600-00006F020000}"/>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xmlns="" id="{00000000-0008-0000-0600-00007002000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xmlns="" id="{00000000-0008-0000-0600-00007102000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6334</xdr:rowOff>
    </xdr:from>
    <xdr:to>
      <xdr:col>85</xdr:col>
      <xdr:colOff>127000</xdr:colOff>
      <xdr:row>78</xdr:row>
      <xdr:rowOff>28508</xdr:rowOff>
    </xdr:to>
    <xdr:cxnSp macro="">
      <xdr:nvCxnSpPr>
        <xdr:cNvPr id="626" name="直線コネクタ 625">
          <a:extLst>
            <a:ext uri="{FF2B5EF4-FFF2-40B4-BE49-F238E27FC236}">
              <a16:creationId xmlns:a16="http://schemas.microsoft.com/office/drawing/2014/main" xmlns="" id="{00000000-0008-0000-0600-000072020000}"/>
            </a:ext>
          </a:extLst>
        </xdr:cNvPr>
        <xdr:cNvCxnSpPr/>
      </xdr:nvCxnSpPr>
      <xdr:spPr>
        <a:xfrm>
          <a:off x="15481300" y="13379434"/>
          <a:ext cx="8382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19335</xdr:rowOff>
    </xdr:from>
    <xdr:ext cx="534377" cy="259045"/>
    <xdr:sp macro="" textlink="">
      <xdr:nvSpPr>
        <xdr:cNvPr id="627" name="公債費平均値テキスト">
          <a:extLst>
            <a:ext uri="{FF2B5EF4-FFF2-40B4-BE49-F238E27FC236}">
              <a16:creationId xmlns:a16="http://schemas.microsoft.com/office/drawing/2014/main" xmlns="" id="{00000000-0008-0000-0600-000073020000}"/>
            </a:ext>
          </a:extLst>
        </xdr:cNvPr>
        <xdr:cNvSpPr txBox="1"/>
      </xdr:nvSpPr>
      <xdr:spPr>
        <a:xfrm>
          <a:off x="16370300" y="13049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xmlns="" id="{00000000-0008-0000-0600-000074020000}"/>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6334</xdr:rowOff>
    </xdr:from>
    <xdr:to>
      <xdr:col>81</xdr:col>
      <xdr:colOff>50800</xdr:colOff>
      <xdr:row>78</xdr:row>
      <xdr:rowOff>14560</xdr:rowOff>
    </xdr:to>
    <xdr:cxnSp macro="">
      <xdr:nvCxnSpPr>
        <xdr:cNvPr id="629" name="直線コネクタ 628">
          <a:extLst>
            <a:ext uri="{FF2B5EF4-FFF2-40B4-BE49-F238E27FC236}">
              <a16:creationId xmlns:a16="http://schemas.microsoft.com/office/drawing/2014/main" xmlns="" id="{00000000-0008-0000-0600-000075020000}"/>
            </a:ext>
          </a:extLst>
        </xdr:cNvPr>
        <xdr:cNvCxnSpPr/>
      </xdr:nvCxnSpPr>
      <xdr:spPr>
        <a:xfrm flipV="1">
          <a:off x="14592300" y="13379434"/>
          <a:ext cx="889000" cy="8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xmlns="" id="{00000000-0008-0000-0600-000076020000}"/>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122559</xdr:rowOff>
    </xdr:from>
    <xdr:ext cx="534377" cy="259045"/>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5214111" y="129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14560</xdr:rowOff>
    </xdr:from>
    <xdr:to>
      <xdr:col>76</xdr:col>
      <xdr:colOff>114300</xdr:colOff>
      <xdr:row>78</xdr:row>
      <xdr:rowOff>32063</xdr:rowOff>
    </xdr:to>
    <xdr:cxnSp macro="">
      <xdr:nvCxnSpPr>
        <xdr:cNvPr id="632" name="直線コネクタ 631">
          <a:extLst>
            <a:ext uri="{FF2B5EF4-FFF2-40B4-BE49-F238E27FC236}">
              <a16:creationId xmlns:a16="http://schemas.microsoft.com/office/drawing/2014/main" xmlns="" id="{00000000-0008-0000-0600-000078020000}"/>
            </a:ext>
          </a:extLst>
        </xdr:cNvPr>
        <xdr:cNvCxnSpPr/>
      </xdr:nvCxnSpPr>
      <xdr:spPr>
        <a:xfrm flipV="1">
          <a:off x="13703300" y="13387660"/>
          <a:ext cx="889000" cy="1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xmlns="" id="{00000000-0008-0000-0600-000079020000}"/>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134904</xdr:rowOff>
    </xdr:from>
    <xdr:ext cx="534377"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4325111" y="129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31328</xdr:rowOff>
    </xdr:from>
    <xdr:to>
      <xdr:col>71</xdr:col>
      <xdr:colOff>177800</xdr:colOff>
      <xdr:row>78</xdr:row>
      <xdr:rowOff>32063</xdr:rowOff>
    </xdr:to>
    <xdr:cxnSp macro="">
      <xdr:nvCxnSpPr>
        <xdr:cNvPr id="635" name="直線コネクタ 634">
          <a:extLst>
            <a:ext uri="{FF2B5EF4-FFF2-40B4-BE49-F238E27FC236}">
              <a16:creationId xmlns:a16="http://schemas.microsoft.com/office/drawing/2014/main" xmlns="" id="{00000000-0008-0000-0600-00007B020000}"/>
            </a:ext>
          </a:extLst>
        </xdr:cNvPr>
        <xdr:cNvCxnSpPr/>
      </xdr:nvCxnSpPr>
      <xdr:spPr>
        <a:xfrm>
          <a:off x="12814300" y="13404428"/>
          <a:ext cx="889000" cy="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59985</xdr:rowOff>
    </xdr:from>
    <xdr:to>
      <xdr:col>72</xdr:col>
      <xdr:colOff>38100</xdr:colOff>
      <xdr:row>77</xdr:row>
      <xdr:rowOff>161585</xdr:rowOff>
    </xdr:to>
    <xdr:sp macro="" textlink="">
      <xdr:nvSpPr>
        <xdr:cNvPr id="636" name="フローチャート: 判断 635">
          <a:extLst>
            <a:ext uri="{FF2B5EF4-FFF2-40B4-BE49-F238E27FC236}">
              <a16:creationId xmlns:a16="http://schemas.microsoft.com/office/drawing/2014/main" xmlns="" id="{00000000-0008-0000-0600-00007C020000}"/>
            </a:ext>
          </a:extLst>
        </xdr:cNvPr>
        <xdr:cNvSpPr/>
      </xdr:nvSpPr>
      <xdr:spPr>
        <a:xfrm>
          <a:off x="13652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6662</xdr:rowOff>
    </xdr:from>
    <xdr:ext cx="534377"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3436111" y="1303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63697</xdr:rowOff>
    </xdr:from>
    <xdr:to>
      <xdr:col>67</xdr:col>
      <xdr:colOff>101600</xdr:colOff>
      <xdr:row>77</xdr:row>
      <xdr:rowOff>165297</xdr:rowOff>
    </xdr:to>
    <xdr:sp macro="" textlink="">
      <xdr:nvSpPr>
        <xdr:cNvPr id="638" name="フローチャート: 判断 637">
          <a:extLst>
            <a:ext uri="{FF2B5EF4-FFF2-40B4-BE49-F238E27FC236}">
              <a16:creationId xmlns:a16="http://schemas.microsoft.com/office/drawing/2014/main" xmlns="" id="{00000000-0008-0000-0600-00007E020000}"/>
            </a:ext>
          </a:extLst>
        </xdr:cNvPr>
        <xdr:cNvSpPr/>
      </xdr:nvSpPr>
      <xdr:spPr>
        <a:xfrm>
          <a:off x="12763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10374</xdr:rowOff>
    </xdr:from>
    <xdr:ext cx="534377"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2547111" y="130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149158</xdr:rowOff>
    </xdr:from>
    <xdr:to>
      <xdr:col>85</xdr:col>
      <xdr:colOff>177800</xdr:colOff>
      <xdr:row>78</xdr:row>
      <xdr:rowOff>79308</xdr:rowOff>
    </xdr:to>
    <xdr:sp macro="" textlink="">
      <xdr:nvSpPr>
        <xdr:cNvPr id="645" name="楕円 644">
          <a:extLst>
            <a:ext uri="{FF2B5EF4-FFF2-40B4-BE49-F238E27FC236}">
              <a16:creationId xmlns:a16="http://schemas.microsoft.com/office/drawing/2014/main" xmlns="" id="{00000000-0008-0000-0600-000085020000}"/>
            </a:ext>
          </a:extLst>
        </xdr:cNvPr>
        <xdr:cNvSpPr/>
      </xdr:nvSpPr>
      <xdr:spPr>
        <a:xfrm>
          <a:off x="16268700" y="1335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127585</xdr:rowOff>
    </xdr:from>
    <xdr:ext cx="534377" cy="259045"/>
    <xdr:sp macro="" textlink="">
      <xdr:nvSpPr>
        <xdr:cNvPr id="646" name="公債費該当値テキスト">
          <a:extLst>
            <a:ext uri="{FF2B5EF4-FFF2-40B4-BE49-F238E27FC236}">
              <a16:creationId xmlns:a16="http://schemas.microsoft.com/office/drawing/2014/main" xmlns="" id="{00000000-0008-0000-0600-000086020000}"/>
            </a:ext>
          </a:extLst>
        </xdr:cNvPr>
        <xdr:cNvSpPr txBox="1"/>
      </xdr:nvSpPr>
      <xdr:spPr>
        <a:xfrm>
          <a:off x="16370300" y="1332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126984</xdr:rowOff>
    </xdr:from>
    <xdr:to>
      <xdr:col>81</xdr:col>
      <xdr:colOff>101600</xdr:colOff>
      <xdr:row>78</xdr:row>
      <xdr:rowOff>57134</xdr:rowOff>
    </xdr:to>
    <xdr:sp macro="" textlink="">
      <xdr:nvSpPr>
        <xdr:cNvPr id="647" name="楕円 646">
          <a:extLst>
            <a:ext uri="{FF2B5EF4-FFF2-40B4-BE49-F238E27FC236}">
              <a16:creationId xmlns:a16="http://schemas.microsoft.com/office/drawing/2014/main" xmlns="" id="{00000000-0008-0000-0600-000087020000}"/>
            </a:ext>
          </a:extLst>
        </xdr:cNvPr>
        <xdr:cNvSpPr/>
      </xdr:nvSpPr>
      <xdr:spPr>
        <a:xfrm>
          <a:off x="15430500" y="1332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48261</xdr:rowOff>
    </xdr:from>
    <xdr:ext cx="534377" cy="259045"/>
    <xdr:sp macro="" textlink="">
      <xdr:nvSpPr>
        <xdr:cNvPr id="648" name="テキスト ボックス 647">
          <a:extLst>
            <a:ext uri="{FF2B5EF4-FFF2-40B4-BE49-F238E27FC236}">
              <a16:creationId xmlns:a16="http://schemas.microsoft.com/office/drawing/2014/main" xmlns="" id="{00000000-0008-0000-0600-000088020000}"/>
            </a:ext>
          </a:extLst>
        </xdr:cNvPr>
        <xdr:cNvSpPr txBox="1"/>
      </xdr:nvSpPr>
      <xdr:spPr>
        <a:xfrm>
          <a:off x="15214111" y="1342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135210</xdr:rowOff>
    </xdr:from>
    <xdr:to>
      <xdr:col>76</xdr:col>
      <xdr:colOff>165100</xdr:colOff>
      <xdr:row>78</xdr:row>
      <xdr:rowOff>65360</xdr:rowOff>
    </xdr:to>
    <xdr:sp macro="" textlink="">
      <xdr:nvSpPr>
        <xdr:cNvPr id="649" name="楕円 648">
          <a:extLst>
            <a:ext uri="{FF2B5EF4-FFF2-40B4-BE49-F238E27FC236}">
              <a16:creationId xmlns:a16="http://schemas.microsoft.com/office/drawing/2014/main" xmlns="" id="{00000000-0008-0000-0600-000089020000}"/>
            </a:ext>
          </a:extLst>
        </xdr:cNvPr>
        <xdr:cNvSpPr/>
      </xdr:nvSpPr>
      <xdr:spPr>
        <a:xfrm>
          <a:off x="14541500" y="1333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56487</xdr:rowOff>
    </xdr:from>
    <xdr:ext cx="534377" cy="259045"/>
    <xdr:sp macro="" textlink="">
      <xdr:nvSpPr>
        <xdr:cNvPr id="650" name="テキスト ボックス 649">
          <a:extLst>
            <a:ext uri="{FF2B5EF4-FFF2-40B4-BE49-F238E27FC236}">
              <a16:creationId xmlns:a16="http://schemas.microsoft.com/office/drawing/2014/main" xmlns="" id="{00000000-0008-0000-0600-00008A020000}"/>
            </a:ext>
          </a:extLst>
        </xdr:cNvPr>
        <xdr:cNvSpPr txBox="1"/>
      </xdr:nvSpPr>
      <xdr:spPr>
        <a:xfrm>
          <a:off x="14325111" y="1342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152713</xdr:rowOff>
    </xdr:from>
    <xdr:to>
      <xdr:col>72</xdr:col>
      <xdr:colOff>38100</xdr:colOff>
      <xdr:row>78</xdr:row>
      <xdr:rowOff>82863</xdr:rowOff>
    </xdr:to>
    <xdr:sp macro="" textlink="">
      <xdr:nvSpPr>
        <xdr:cNvPr id="651" name="楕円 650">
          <a:extLst>
            <a:ext uri="{FF2B5EF4-FFF2-40B4-BE49-F238E27FC236}">
              <a16:creationId xmlns:a16="http://schemas.microsoft.com/office/drawing/2014/main" xmlns="" id="{00000000-0008-0000-0600-00008B020000}"/>
            </a:ext>
          </a:extLst>
        </xdr:cNvPr>
        <xdr:cNvSpPr/>
      </xdr:nvSpPr>
      <xdr:spPr>
        <a:xfrm>
          <a:off x="13652500" y="1335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73990</xdr:rowOff>
    </xdr:from>
    <xdr:ext cx="534377" cy="259045"/>
    <xdr:sp macro="" textlink="">
      <xdr:nvSpPr>
        <xdr:cNvPr id="652" name="テキスト ボックス 651">
          <a:extLst>
            <a:ext uri="{FF2B5EF4-FFF2-40B4-BE49-F238E27FC236}">
              <a16:creationId xmlns:a16="http://schemas.microsoft.com/office/drawing/2014/main" xmlns="" id="{00000000-0008-0000-0600-00008C020000}"/>
            </a:ext>
          </a:extLst>
        </xdr:cNvPr>
        <xdr:cNvSpPr txBox="1"/>
      </xdr:nvSpPr>
      <xdr:spPr>
        <a:xfrm>
          <a:off x="13436111" y="1344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151978</xdr:rowOff>
    </xdr:from>
    <xdr:to>
      <xdr:col>67</xdr:col>
      <xdr:colOff>101600</xdr:colOff>
      <xdr:row>78</xdr:row>
      <xdr:rowOff>82128</xdr:rowOff>
    </xdr:to>
    <xdr:sp macro="" textlink="">
      <xdr:nvSpPr>
        <xdr:cNvPr id="653" name="楕円 652">
          <a:extLst>
            <a:ext uri="{FF2B5EF4-FFF2-40B4-BE49-F238E27FC236}">
              <a16:creationId xmlns:a16="http://schemas.microsoft.com/office/drawing/2014/main" xmlns="" id="{00000000-0008-0000-0600-00008D020000}"/>
            </a:ext>
          </a:extLst>
        </xdr:cNvPr>
        <xdr:cNvSpPr/>
      </xdr:nvSpPr>
      <xdr:spPr>
        <a:xfrm>
          <a:off x="12763500" y="1335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73255</xdr:rowOff>
    </xdr:from>
    <xdr:ext cx="534377" cy="259045"/>
    <xdr:sp macro="" textlink="">
      <xdr:nvSpPr>
        <xdr:cNvPr id="654" name="テキスト ボックス 653">
          <a:extLst>
            <a:ext uri="{FF2B5EF4-FFF2-40B4-BE49-F238E27FC236}">
              <a16:creationId xmlns:a16="http://schemas.microsoft.com/office/drawing/2014/main" xmlns="" id="{00000000-0008-0000-0600-00008E020000}"/>
            </a:ext>
          </a:extLst>
        </xdr:cNvPr>
        <xdr:cNvSpPr txBox="1"/>
      </xdr:nvSpPr>
      <xdr:spPr>
        <a:xfrm>
          <a:off x="12547111" y="1344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xmlns=""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xmlns=""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xmlns=""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xmlns=""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xmlns=""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xmlns=""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xmlns=""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xmlns=""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xmlns=""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xmlns=""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xmlns=""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xmlns=""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xmlns=""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xmlns=""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xmlns=""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xmlns="" id="{00000000-0008-0000-0600-0000A5020000}"/>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xmlns="" id="{00000000-0008-0000-0600-0000A7020000}"/>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xmlns="" id="{00000000-0008-0000-0600-0000A8020000}"/>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56147</xdr:rowOff>
    </xdr:from>
    <xdr:to>
      <xdr:col>85</xdr:col>
      <xdr:colOff>127000</xdr:colOff>
      <xdr:row>98</xdr:row>
      <xdr:rowOff>98298</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flipV="1">
          <a:off x="15481300" y="16858247"/>
          <a:ext cx="838200" cy="4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112648</xdr:rowOff>
    </xdr:from>
    <xdr:ext cx="534377" cy="259045"/>
    <xdr:sp macro="" textlink="">
      <xdr:nvSpPr>
        <xdr:cNvPr id="682" name="積立金平均値テキスト">
          <a:extLst>
            <a:ext uri="{FF2B5EF4-FFF2-40B4-BE49-F238E27FC236}">
              <a16:creationId xmlns:a16="http://schemas.microsoft.com/office/drawing/2014/main" xmlns="" id="{00000000-0008-0000-0600-0000AA020000}"/>
            </a:ext>
          </a:extLst>
        </xdr:cNvPr>
        <xdr:cNvSpPr txBox="1"/>
      </xdr:nvSpPr>
      <xdr:spPr>
        <a:xfrm>
          <a:off x="16370300" y="1657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xmlns="" id="{00000000-0008-0000-0600-0000AB020000}"/>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124149</xdr:rowOff>
    </xdr:from>
    <xdr:to>
      <xdr:col>81</xdr:col>
      <xdr:colOff>50800</xdr:colOff>
      <xdr:row>98</xdr:row>
      <xdr:rowOff>98298</xdr:rowOff>
    </xdr:to>
    <xdr:cxnSp macro="">
      <xdr:nvCxnSpPr>
        <xdr:cNvPr id="684" name="直線コネクタ 683">
          <a:extLst>
            <a:ext uri="{FF2B5EF4-FFF2-40B4-BE49-F238E27FC236}">
              <a16:creationId xmlns:a16="http://schemas.microsoft.com/office/drawing/2014/main" xmlns="" id="{00000000-0008-0000-0600-0000AC020000}"/>
            </a:ext>
          </a:extLst>
        </xdr:cNvPr>
        <xdr:cNvCxnSpPr/>
      </xdr:nvCxnSpPr>
      <xdr:spPr>
        <a:xfrm>
          <a:off x="14592300" y="16754799"/>
          <a:ext cx="889000" cy="14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xmlns="" id="{00000000-0008-0000-0600-0000AD020000}"/>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37315</xdr:rowOff>
    </xdr:from>
    <xdr:ext cx="534377"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5214111" y="1649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124149</xdr:rowOff>
    </xdr:from>
    <xdr:to>
      <xdr:col>76</xdr:col>
      <xdr:colOff>114300</xdr:colOff>
      <xdr:row>98</xdr:row>
      <xdr:rowOff>101944</xdr:rowOff>
    </xdr:to>
    <xdr:cxnSp macro="">
      <xdr:nvCxnSpPr>
        <xdr:cNvPr id="687" name="直線コネクタ 686">
          <a:extLst>
            <a:ext uri="{FF2B5EF4-FFF2-40B4-BE49-F238E27FC236}">
              <a16:creationId xmlns:a16="http://schemas.microsoft.com/office/drawing/2014/main" xmlns="" id="{00000000-0008-0000-0600-0000AF020000}"/>
            </a:ext>
          </a:extLst>
        </xdr:cNvPr>
        <xdr:cNvCxnSpPr/>
      </xdr:nvCxnSpPr>
      <xdr:spPr>
        <a:xfrm flipV="1">
          <a:off x="13703300" y="16754799"/>
          <a:ext cx="889000" cy="14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xmlns="" id="{00000000-0008-0000-0600-0000B0020000}"/>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170373</xdr:rowOff>
    </xdr:from>
    <xdr:ext cx="534377"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4325111" y="1680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101944</xdr:rowOff>
    </xdr:from>
    <xdr:to>
      <xdr:col>71</xdr:col>
      <xdr:colOff>177800</xdr:colOff>
      <xdr:row>98</xdr:row>
      <xdr:rowOff>130248</xdr:rowOff>
    </xdr:to>
    <xdr:cxnSp macro="">
      <xdr:nvCxnSpPr>
        <xdr:cNvPr id="690" name="直線コネクタ 689">
          <a:extLst>
            <a:ext uri="{FF2B5EF4-FFF2-40B4-BE49-F238E27FC236}">
              <a16:creationId xmlns:a16="http://schemas.microsoft.com/office/drawing/2014/main" xmlns="" id="{00000000-0008-0000-0600-0000B2020000}"/>
            </a:ext>
          </a:extLst>
        </xdr:cNvPr>
        <xdr:cNvCxnSpPr/>
      </xdr:nvCxnSpPr>
      <xdr:spPr>
        <a:xfrm flipV="1">
          <a:off x="12814300" y="16904044"/>
          <a:ext cx="889000" cy="28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142277</xdr:rowOff>
    </xdr:from>
    <xdr:to>
      <xdr:col>72</xdr:col>
      <xdr:colOff>38100</xdr:colOff>
      <xdr:row>98</xdr:row>
      <xdr:rowOff>72427</xdr:rowOff>
    </xdr:to>
    <xdr:sp macro="" textlink="">
      <xdr:nvSpPr>
        <xdr:cNvPr id="691" name="フローチャート: 判断 690">
          <a:extLst>
            <a:ext uri="{FF2B5EF4-FFF2-40B4-BE49-F238E27FC236}">
              <a16:creationId xmlns:a16="http://schemas.microsoft.com/office/drawing/2014/main" xmlns="" id="{00000000-0008-0000-0600-0000B3020000}"/>
            </a:ext>
          </a:extLst>
        </xdr:cNvPr>
        <xdr:cNvSpPr/>
      </xdr:nvSpPr>
      <xdr:spPr>
        <a:xfrm>
          <a:off x="13652500" y="1677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88954</xdr:rowOff>
    </xdr:from>
    <xdr:ext cx="534377"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3436111" y="1654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147996</xdr:rowOff>
    </xdr:from>
    <xdr:to>
      <xdr:col>67</xdr:col>
      <xdr:colOff>101600</xdr:colOff>
      <xdr:row>98</xdr:row>
      <xdr:rowOff>78146</xdr:rowOff>
    </xdr:to>
    <xdr:sp macro="" textlink="">
      <xdr:nvSpPr>
        <xdr:cNvPr id="693" name="フローチャート: 判断 692">
          <a:extLst>
            <a:ext uri="{FF2B5EF4-FFF2-40B4-BE49-F238E27FC236}">
              <a16:creationId xmlns:a16="http://schemas.microsoft.com/office/drawing/2014/main" xmlns="" id="{00000000-0008-0000-0600-0000B5020000}"/>
            </a:ext>
          </a:extLst>
        </xdr:cNvPr>
        <xdr:cNvSpPr/>
      </xdr:nvSpPr>
      <xdr:spPr>
        <a:xfrm>
          <a:off x="127635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94673</xdr:rowOff>
    </xdr:from>
    <xdr:ext cx="534377"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2547111" y="1655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5347</xdr:rowOff>
    </xdr:from>
    <xdr:to>
      <xdr:col>85</xdr:col>
      <xdr:colOff>177800</xdr:colOff>
      <xdr:row>98</xdr:row>
      <xdr:rowOff>106947</xdr:rowOff>
    </xdr:to>
    <xdr:sp macro="" textlink="">
      <xdr:nvSpPr>
        <xdr:cNvPr id="700" name="楕円 699">
          <a:extLst>
            <a:ext uri="{FF2B5EF4-FFF2-40B4-BE49-F238E27FC236}">
              <a16:creationId xmlns:a16="http://schemas.microsoft.com/office/drawing/2014/main" xmlns="" id="{00000000-0008-0000-0600-0000BC020000}"/>
            </a:ext>
          </a:extLst>
        </xdr:cNvPr>
        <xdr:cNvSpPr/>
      </xdr:nvSpPr>
      <xdr:spPr>
        <a:xfrm>
          <a:off x="16268700" y="168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91724</xdr:rowOff>
    </xdr:from>
    <xdr:ext cx="534377" cy="259045"/>
    <xdr:sp macro="" textlink="">
      <xdr:nvSpPr>
        <xdr:cNvPr id="701" name="積立金該当値テキスト">
          <a:extLst>
            <a:ext uri="{FF2B5EF4-FFF2-40B4-BE49-F238E27FC236}">
              <a16:creationId xmlns:a16="http://schemas.microsoft.com/office/drawing/2014/main" xmlns="" id="{00000000-0008-0000-0600-0000BD020000}"/>
            </a:ext>
          </a:extLst>
        </xdr:cNvPr>
        <xdr:cNvSpPr txBox="1"/>
      </xdr:nvSpPr>
      <xdr:spPr>
        <a:xfrm>
          <a:off x="16370300" y="1672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47498</xdr:rowOff>
    </xdr:from>
    <xdr:to>
      <xdr:col>81</xdr:col>
      <xdr:colOff>101600</xdr:colOff>
      <xdr:row>98</xdr:row>
      <xdr:rowOff>149098</xdr:rowOff>
    </xdr:to>
    <xdr:sp macro="" textlink="">
      <xdr:nvSpPr>
        <xdr:cNvPr id="702" name="楕円 701">
          <a:extLst>
            <a:ext uri="{FF2B5EF4-FFF2-40B4-BE49-F238E27FC236}">
              <a16:creationId xmlns:a16="http://schemas.microsoft.com/office/drawing/2014/main" xmlns="" id="{00000000-0008-0000-0600-0000BE020000}"/>
            </a:ext>
          </a:extLst>
        </xdr:cNvPr>
        <xdr:cNvSpPr/>
      </xdr:nvSpPr>
      <xdr:spPr>
        <a:xfrm>
          <a:off x="15430500" y="1684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140225</xdr:rowOff>
    </xdr:from>
    <xdr:ext cx="534377"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5214111" y="1694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73349</xdr:rowOff>
    </xdr:from>
    <xdr:to>
      <xdr:col>76</xdr:col>
      <xdr:colOff>165100</xdr:colOff>
      <xdr:row>98</xdr:row>
      <xdr:rowOff>3499</xdr:rowOff>
    </xdr:to>
    <xdr:sp macro="" textlink="">
      <xdr:nvSpPr>
        <xdr:cNvPr id="704" name="楕円 703">
          <a:extLst>
            <a:ext uri="{FF2B5EF4-FFF2-40B4-BE49-F238E27FC236}">
              <a16:creationId xmlns:a16="http://schemas.microsoft.com/office/drawing/2014/main" xmlns="" id="{00000000-0008-0000-0600-0000C0020000}"/>
            </a:ext>
          </a:extLst>
        </xdr:cNvPr>
        <xdr:cNvSpPr/>
      </xdr:nvSpPr>
      <xdr:spPr>
        <a:xfrm>
          <a:off x="14541500" y="1670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20026</xdr:rowOff>
    </xdr:from>
    <xdr:ext cx="534377" cy="259045"/>
    <xdr:sp macro="" textlink="">
      <xdr:nvSpPr>
        <xdr:cNvPr id="705" name="テキスト ボックス 704">
          <a:extLst>
            <a:ext uri="{FF2B5EF4-FFF2-40B4-BE49-F238E27FC236}">
              <a16:creationId xmlns:a16="http://schemas.microsoft.com/office/drawing/2014/main" xmlns="" id="{00000000-0008-0000-0600-0000C1020000}"/>
            </a:ext>
          </a:extLst>
        </xdr:cNvPr>
        <xdr:cNvSpPr txBox="1"/>
      </xdr:nvSpPr>
      <xdr:spPr>
        <a:xfrm>
          <a:off x="14325111" y="1647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51144</xdr:rowOff>
    </xdr:from>
    <xdr:to>
      <xdr:col>72</xdr:col>
      <xdr:colOff>38100</xdr:colOff>
      <xdr:row>98</xdr:row>
      <xdr:rowOff>152744</xdr:rowOff>
    </xdr:to>
    <xdr:sp macro="" textlink="">
      <xdr:nvSpPr>
        <xdr:cNvPr id="706" name="楕円 705">
          <a:extLst>
            <a:ext uri="{FF2B5EF4-FFF2-40B4-BE49-F238E27FC236}">
              <a16:creationId xmlns:a16="http://schemas.microsoft.com/office/drawing/2014/main" xmlns="" id="{00000000-0008-0000-0600-0000C2020000}"/>
            </a:ext>
          </a:extLst>
        </xdr:cNvPr>
        <xdr:cNvSpPr/>
      </xdr:nvSpPr>
      <xdr:spPr>
        <a:xfrm>
          <a:off x="13652500" y="1685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143871</xdr:rowOff>
    </xdr:from>
    <xdr:ext cx="534377" cy="259045"/>
    <xdr:sp macro="" textlink="">
      <xdr:nvSpPr>
        <xdr:cNvPr id="707" name="テキスト ボックス 706">
          <a:extLst>
            <a:ext uri="{FF2B5EF4-FFF2-40B4-BE49-F238E27FC236}">
              <a16:creationId xmlns:a16="http://schemas.microsoft.com/office/drawing/2014/main" xmlns="" id="{00000000-0008-0000-0600-0000C3020000}"/>
            </a:ext>
          </a:extLst>
        </xdr:cNvPr>
        <xdr:cNvSpPr txBox="1"/>
      </xdr:nvSpPr>
      <xdr:spPr>
        <a:xfrm>
          <a:off x="13436111" y="169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79448</xdr:rowOff>
    </xdr:from>
    <xdr:to>
      <xdr:col>67</xdr:col>
      <xdr:colOff>101600</xdr:colOff>
      <xdr:row>99</xdr:row>
      <xdr:rowOff>9598</xdr:rowOff>
    </xdr:to>
    <xdr:sp macro="" textlink="">
      <xdr:nvSpPr>
        <xdr:cNvPr id="708" name="楕円 707">
          <a:extLst>
            <a:ext uri="{FF2B5EF4-FFF2-40B4-BE49-F238E27FC236}">
              <a16:creationId xmlns:a16="http://schemas.microsoft.com/office/drawing/2014/main" xmlns="" id="{00000000-0008-0000-0600-0000C4020000}"/>
            </a:ext>
          </a:extLst>
        </xdr:cNvPr>
        <xdr:cNvSpPr/>
      </xdr:nvSpPr>
      <xdr:spPr>
        <a:xfrm>
          <a:off x="12763500" y="1688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725</xdr:rowOff>
    </xdr:from>
    <xdr:ext cx="469744" cy="259045"/>
    <xdr:sp macro="" textlink="">
      <xdr:nvSpPr>
        <xdr:cNvPr id="709" name="テキスト ボックス 708">
          <a:extLst>
            <a:ext uri="{FF2B5EF4-FFF2-40B4-BE49-F238E27FC236}">
              <a16:creationId xmlns:a16="http://schemas.microsoft.com/office/drawing/2014/main" xmlns="" id="{00000000-0008-0000-0600-0000C5020000}"/>
            </a:ext>
          </a:extLst>
        </xdr:cNvPr>
        <xdr:cNvSpPr txBox="1"/>
      </xdr:nvSpPr>
      <xdr:spPr>
        <a:xfrm>
          <a:off x="12579428" y="16974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xmlns=""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xmlns=""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xmlns=""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xmlns=""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xmlns=""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xmlns=""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xmlns=""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xmlns=""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xmlns=""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xmlns=""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xmlns=""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xmlns=""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xmlns=""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xmlns="" id="{00000000-0008-0000-0600-0000DE020000}"/>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xmlns="" id="{00000000-0008-0000-0600-0000DF020000}"/>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37" name="投資及び出資金平均値テキスト">
          <a:extLst>
            <a:ext uri="{FF2B5EF4-FFF2-40B4-BE49-F238E27FC236}">
              <a16:creationId xmlns:a16="http://schemas.microsoft.com/office/drawing/2014/main" xmlns="" id="{00000000-0008-0000-0600-0000E1020000}"/>
            </a:ext>
          </a:extLst>
        </xdr:cNvPr>
        <xdr:cNvSpPr txBox="1"/>
      </xdr:nvSpPr>
      <xdr:spPr>
        <a:xfrm>
          <a:off x="22212300" y="637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xmlns="" id="{00000000-0008-0000-0600-0000E2020000}"/>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xmlns="" id="{00000000-0008-0000-0600-0000E4020000}"/>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148368</xdr:rowOff>
    </xdr:from>
    <xdr:ext cx="469744"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21088428" y="63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xmlns="" id="{00000000-0008-0000-06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xmlns="" id="{00000000-0008-0000-0600-0000E7020000}"/>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156872</xdr:rowOff>
    </xdr:from>
    <xdr:ext cx="469744"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20199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xmlns=""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6" name="フローチャート: 判断 745">
          <a:extLst>
            <a:ext uri="{FF2B5EF4-FFF2-40B4-BE49-F238E27FC236}">
              <a16:creationId xmlns:a16="http://schemas.microsoft.com/office/drawing/2014/main" xmlns="" id="{00000000-0008-0000-0600-0000EA020000}"/>
            </a:ext>
          </a:extLst>
        </xdr:cNvPr>
        <xdr:cNvSpPr/>
      </xdr:nvSpPr>
      <xdr:spPr>
        <a:xfrm>
          <a:off x="19494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158952</xdr:rowOff>
    </xdr:from>
    <xdr:ext cx="469744"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19310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55593</xdr:rowOff>
    </xdr:from>
    <xdr:to>
      <xdr:col>98</xdr:col>
      <xdr:colOff>38100</xdr:colOff>
      <xdr:row>38</xdr:row>
      <xdr:rowOff>157193</xdr:rowOff>
    </xdr:to>
    <xdr:sp macro="" textlink="">
      <xdr:nvSpPr>
        <xdr:cNvPr id="748" name="フローチャート: 判断 747">
          <a:extLst>
            <a:ext uri="{FF2B5EF4-FFF2-40B4-BE49-F238E27FC236}">
              <a16:creationId xmlns:a16="http://schemas.microsoft.com/office/drawing/2014/main" xmlns="" id="{00000000-0008-0000-0600-0000EC020000}"/>
            </a:ext>
          </a:extLst>
        </xdr:cNvPr>
        <xdr:cNvSpPr/>
      </xdr:nvSpPr>
      <xdr:spPr>
        <a:xfrm>
          <a:off x="18605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2270</xdr:rowOff>
    </xdr:from>
    <xdr:ext cx="469744"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18421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xmlns=""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6" name="投資及び出資金該当値テキスト">
          <a:extLst>
            <a:ext uri="{FF2B5EF4-FFF2-40B4-BE49-F238E27FC236}">
              <a16:creationId xmlns:a16="http://schemas.microsoft.com/office/drawing/2014/main" xmlns="" id="{00000000-0008-0000-0600-0000F4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xmlns=""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xmlns=""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xmlns=""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xmlns=""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xmlns="" id="{00000000-0008-0000-06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xmlns=""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xmlns=""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xmlns=""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xmlns=""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xmlns=""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xmlns=""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xmlns=""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xmlns=""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xmlns=""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xmlns=""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xmlns=""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xmlns=""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xmlns=""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xmlns=""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xmlns="" id="{00000000-0008-0000-0600-000013030000}"/>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xmlns="" id="{00000000-0008-0000-0600-00001503000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a:extLst>
            <a:ext uri="{FF2B5EF4-FFF2-40B4-BE49-F238E27FC236}">
              <a16:creationId xmlns:a16="http://schemas.microsoft.com/office/drawing/2014/main" xmlns="" id="{00000000-0008-0000-0600-000018030000}"/>
            </a:ext>
          </a:extLst>
        </xdr:cNvPr>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xmlns="" id="{00000000-0008-0000-0600-000019030000}"/>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xmlns="" id="{00000000-0008-0000-0600-00001B030000}"/>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a:extLst>
            <a:ext uri="{FF2B5EF4-FFF2-40B4-BE49-F238E27FC236}">
              <a16:creationId xmlns:a16="http://schemas.microsoft.com/office/drawing/2014/main" xmlns="" id="{00000000-0008-0000-0600-00001C030000}"/>
            </a:ext>
          </a:extLst>
        </xdr:cNvPr>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7" name="直線コネクタ 796">
          <a:extLst>
            <a:ext uri="{FF2B5EF4-FFF2-40B4-BE49-F238E27FC236}">
              <a16:creationId xmlns:a16="http://schemas.microsoft.com/office/drawing/2014/main" xmlns="" id="{00000000-0008-0000-0600-00001D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xmlns="" id="{00000000-0008-0000-0600-00001E03000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a:extLst>
            <a:ext uri="{FF2B5EF4-FFF2-40B4-BE49-F238E27FC236}">
              <a16:creationId xmlns:a16="http://schemas.microsoft.com/office/drawing/2014/main" xmlns="" id="{00000000-0008-0000-0600-00001F030000}"/>
            </a:ext>
          </a:extLst>
        </xdr:cNvPr>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0" name="直線コネクタ 799">
          <a:extLst>
            <a:ext uri="{FF2B5EF4-FFF2-40B4-BE49-F238E27FC236}">
              <a16:creationId xmlns:a16="http://schemas.microsoft.com/office/drawing/2014/main" xmlns="" id="{00000000-0008-0000-0600-000020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72834</xdr:rowOff>
    </xdr:from>
    <xdr:to>
      <xdr:col>102</xdr:col>
      <xdr:colOff>165100</xdr:colOff>
      <xdr:row>59</xdr:row>
      <xdr:rowOff>2984</xdr:rowOff>
    </xdr:to>
    <xdr:sp macro="" textlink="">
      <xdr:nvSpPr>
        <xdr:cNvPr id="801" name="フローチャート: 判断 800">
          <a:extLst>
            <a:ext uri="{FF2B5EF4-FFF2-40B4-BE49-F238E27FC236}">
              <a16:creationId xmlns:a16="http://schemas.microsoft.com/office/drawing/2014/main" xmlns="" id="{00000000-0008-0000-0600-000021030000}"/>
            </a:ext>
          </a:extLst>
        </xdr:cNvPr>
        <xdr:cNvSpPr/>
      </xdr:nvSpPr>
      <xdr:spPr>
        <a:xfrm>
          <a:off x="19494500" y="10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19511</xdr:rowOff>
    </xdr:from>
    <xdr:ext cx="469744"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19310428" y="9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73844</xdr:rowOff>
    </xdr:from>
    <xdr:to>
      <xdr:col>98</xdr:col>
      <xdr:colOff>38100</xdr:colOff>
      <xdr:row>59</xdr:row>
      <xdr:rowOff>3994</xdr:rowOff>
    </xdr:to>
    <xdr:sp macro="" textlink="">
      <xdr:nvSpPr>
        <xdr:cNvPr id="803" name="フローチャート: 判断 802">
          <a:extLst>
            <a:ext uri="{FF2B5EF4-FFF2-40B4-BE49-F238E27FC236}">
              <a16:creationId xmlns:a16="http://schemas.microsoft.com/office/drawing/2014/main" xmlns="" id="{00000000-0008-0000-0600-000023030000}"/>
            </a:ext>
          </a:extLst>
        </xdr:cNvPr>
        <xdr:cNvSpPr/>
      </xdr:nvSpPr>
      <xdr:spPr>
        <a:xfrm>
          <a:off x="18605500" y="100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20521</xdr:rowOff>
    </xdr:from>
    <xdr:ext cx="469744"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18421428" y="979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0" name="楕円 809">
          <a:extLst>
            <a:ext uri="{FF2B5EF4-FFF2-40B4-BE49-F238E27FC236}">
              <a16:creationId xmlns:a16="http://schemas.microsoft.com/office/drawing/2014/main" xmlns="" id="{00000000-0008-0000-0600-00002A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27962</xdr:rowOff>
    </xdr:from>
    <xdr:ext cx="249299" cy="259045"/>
    <xdr:sp macro="" textlink="">
      <xdr:nvSpPr>
        <xdr:cNvPr id="811" name="貸付金該当値テキスト">
          <a:extLst>
            <a:ext uri="{FF2B5EF4-FFF2-40B4-BE49-F238E27FC236}">
              <a16:creationId xmlns:a16="http://schemas.microsoft.com/office/drawing/2014/main" xmlns="" id="{00000000-0008-0000-0600-00002B030000}"/>
            </a:ext>
          </a:extLst>
        </xdr:cNvPr>
        <xdr:cNvSpPr txBox="1"/>
      </xdr:nvSpPr>
      <xdr:spPr>
        <a:xfrm>
          <a:off x="22212300" y="9972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2" name="楕円 811">
          <a:extLst>
            <a:ext uri="{FF2B5EF4-FFF2-40B4-BE49-F238E27FC236}">
              <a16:creationId xmlns:a16="http://schemas.microsoft.com/office/drawing/2014/main" xmlns="" id="{00000000-0008-0000-0600-00002C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4" name="楕円 813">
          <a:extLst>
            <a:ext uri="{FF2B5EF4-FFF2-40B4-BE49-F238E27FC236}">
              <a16:creationId xmlns:a16="http://schemas.microsoft.com/office/drawing/2014/main" xmlns="" id="{00000000-0008-0000-0600-00002E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6" name="楕円 815">
          <a:extLst>
            <a:ext uri="{FF2B5EF4-FFF2-40B4-BE49-F238E27FC236}">
              <a16:creationId xmlns:a16="http://schemas.microsoft.com/office/drawing/2014/main" xmlns="" id="{00000000-0008-0000-0600-000030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8" name="楕円 817">
          <a:extLst>
            <a:ext uri="{FF2B5EF4-FFF2-40B4-BE49-F238E27FC236}">
              <a16:creationId xmlns:a16="http://schemas.microsoft.com/office/drawing/2014/main" xmlns="" id="{00000000-0008-0000-0600-000032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xmlns="" id="{00000000-0008-0000-0600-000033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xmlns=""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xmlns=""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xmlns=""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xmlns=""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xmlns=""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xmlns=""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xmlns=""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xmlns=""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xmlns=""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xmlns=""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xmlns=""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xmlns=""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xmlns=""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xmlns=""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xmlns=""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xmlns=""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xmlns=""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xmlns=""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xmlns="" id="{00000000-0008-0000-0600-00004D030000}"/>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xmlns="" id="{00000000-0008-0000-0600-00004F030000}"/>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97853</xdr:rowOff>
    </xdr:from>
    <xdr:to>
      <xdr:col>116</xdr:col>
      <xdr:colOff>63500</xdr:colOff>
      <xdr:row>78</xdr:row>
      <xdr:rowOff>158242</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flipV="1">
          <a:off x="21323300" y="13470953"/>
          <a:ext cx="838200" cy="6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143489</xdr:rowOff>
    </xdr:from>
    <xdr:ext cx="534377" cy="259045"/>
    <xdr:sp macro="" textlink="">
      <xdr:nvSpPr>
        <xdr:cNvPr id="850" name="繰出金平均値テキスト">
          <a:extLst>
            <a:ext uri="{FF2B5EF4-FFF2-40B4-BE49-F238E27FC236}">
              <a16:creationId xmlns:a16="http://schemas.microsoft.com/office/drawing/2014/main" xmlns="" id="{00000000-0008-0000-0600-000052030000}"/>
            </a:ext>
          </a:extLst>
        </xdr:cNvPr>
        <xdr:cNvSpPr txBox="1"/>
      </xdr:nvSpPr>
      <xdr:spPr>
        <a:xfrm>
          <a:off x="22212300" y="12830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xmlns="" id="{00000000-0008-0000-0600-000053030000}"/>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155994</xdr:rowOff>
    </xdr:from>
    <xdr:to>
      <xdr:col>111</xdr:col>
      <xdr:colOff>177800</xdr:colOff>
      <xdr:row>78</xdr:row>
      <xdr:rowOff>158242</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a:off x="20434300" y="13529094"/>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xmlns="" id="{00000000-0008-0000-0600-000055030000}"/>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68039</xdr:rowOff>
    </xdr:from>
    <xdr:ext cx="534377" cy="259045"/>
    <xdr:sp macro="" textlink="">
      <xdr:nvSpPr>
        <xdr:cNvPr id="854" name="テキスト ボックス 853">
          <a:extLst>
            <a:ext uri="{FF2B5EF4-FFF2-40B4-BE49-F238E27FC236}">
              <a16:creationId xmlns:a16="http://schemas.microsoft.com/office/drawing/2014/main" xmlns="" id="{00000000-0008-0000-0600-000056030000}"/>
            </a:ext>
          </a:extLst>
        </xdr:cNvPr>
        <xdr:cNvSpPr txBox="1"/>
      </xdr:nvSpPr>
      <xdr:spPr>
        <a:xfrm>
          <a:off x="21056111" y="1275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13399</xdr:rowOff>
    </xdr:from>
    <xdr:to>
      <xdr:col>107</xdr:col>
      <xdr:colOff>50800</xdr:colOff>
      <xdr:row>78</xdr:row>
      <xdr:rowOff>155994</xdr:rowOff>
    </xdr:to>
    <xdr:cxnSp macro="">
      <xdr:nvCxnSpPr>
        <xdr:cNvPr id="855" name="直線コネクタ 854">
          <a:extLst>
            <a:ext uri="{FF2B5EF4-FFF2-40B4-BE49-F238E27FC236}">
              <a16:creationId xmlns:a16="http://schemas.microsoft.com/office/drawing/2014/main" xmlns="" id="{00000000-0008-0000-0600-000057030000}"/>
            </a:ext>
          </a:extLst>
        </xdr:cNvPr>
        <xdr:cNvCxnSpPr/>
      </xdr:nvCxnSpPr>
      <xdr:spPr>
        <a:xfrm>
          <a:off x="19545300" y="13386499"/>
          <a:ext cx="889000" cy="14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xmlns="" id="{00000000-0008-0000-0600-000058030000}"/>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87634</xdr:rowOff>
    </xdr:from>
    <xdr:ext cx="534377"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20167111" y="1277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13399</xdr:rowOff>
    </xdr:from>
    <xdr:to>
      <xdr:col>102</xdr:col>
      <xdr:colOff>114300</xdr:colOff>
      <xdr:row>78</xdr:row>
      <xdr:rowOff>41008</xdr:rowOff>
    </xdr:to>
    <xdr:cxnSp macro="">
      <xdr:nvCxnSpPr>
        <xdr:cNvPr id="858" name="直線コネクタ 857">
          <a:extLst>
            <a:ext uri="{FF2B5EF4-FFF2-40B4-BE49-F238E27FC236}">
              <a16:creationId xmlns:a16="http://schemas.microsoft.com/office/drawing/2014/main" xmlns="" id="{00000000-0008-0000-0600-00005A030000}"/>
            </a:ext>
          </a:extLst>
        </xdr:cNvPr>
        <xdr:cNvCxnSpPr/>
      </xdr:nvCxnSpPr>
      <xdr:spPr>
        <a:xfrm flipV="1">
          <a:off x="18656300" y="13386499"/>
          <a:ext cx="889000" cy="2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102692</xdr:rowOff>
    </xdr:from>
    <xdr:to>
      <xdr:col>102</xdr:col>
      <xdr:colOff>165100</xdr:colOff>
      <xdr:row>76</xdr:row>
      <xdr:rowOff>32841</xdr:rowOff>
    </xdr:to>
    <xdr:sp macro="" textlink="">
      <xdr:nvSpPr>
        <xdr:cNvPr id="859" name="フローチャート: 判断 858">
          <a:extLst>
            <a:ext uri="{FF2B5EF4-FFF2-40B4-BE49-F238E27FC236}">
              <a16:creationId xmlns:a16="http://schemas.microsoft.com/office/drawing/2014/main" xmlns="" id="{00000000-0008-0000-0600-00005B030000}"/>
            </a:ext>
          </a:extLst>
        </xdr:cNvPr>
        <xdr:cNvSpPr/>
      </xdr:nvSpPr>
      <xdr:spPr>
        <a:xfrm>
          <a:off x="19494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49369</xdr:rowOff>
    </xdr:from>
    <xdr:ext cx="534377"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19278111" y="1273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85776</xdr:rowOff>
    </xdr:from>
    <xdr:to>
      <xdr:col>98</xdr:col>
      <xdr:colOff>38100</xdr:colOff>
      <xdr:row>76</xdr:row>
      <xdr:rowOff>15926</xdr:rowOff>
    </xdr:to>
    <xdr:sp macro="" textlink="">
      <xdr:nvSpPr>
        <xdr:cNvPr id="861" name="フローチャート: 判断 860">
          <a:extLst>
            <a:ext uri="{FF2B5EF4-FFF2-40B4-BE49-F238E27FC236}">
              <a16:creationId xmlns:a16="http://schemas.microsoft.com/office/drawing/2014/main" xmlns="" id="{00000000-0008-0000-0600-00005D030000}"/>
            </a:ext>
          </a:extLst>
        </xdr:cNvPr>
        <xdr:cNvSpPr/>
      </xdr:nvSpPr>
      <xdr:spPr>
        <a:xfrm>
          <a:off x="18605500" y="1294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32453</xdr:rowOff>
    </xdr:from>
    <xdr:ext cx="534377"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18389111" y="1271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47053</xdr:rowOff>
    </xdr:from>
    <xdr:to>
      <xdr:col>116</xdr:col>
      <xdr:colOff>114300</xdr:colOff>
      <xdr:row>78</xdr:row>
      <xdr:rowOff>148653</xdr:rowOff>
    </xdr:to>
    <xdr:sp macro="" textlink="">
      <xdr:nvSpPr>
        <xdr:cNvPr id="868" name="楕円 867">
          <a:extLst>
            <a:ext uri="{FF2B5EF4-FFF2-40B4-BE49-F238E27FC236}">
              <a16:creationId xmlns:a16="http://schemas.microsoft.com/office/drawing/2014/main" xmlns="" id="{00000000-0008-0000-0600-000064030000}"/>
            </a:ext>
          </a:extLst>
        </xdr:cNvPr>
        <xdr:cNvSpPr/>
      </xdr:nvSpPr>
      <xdr:spPr>
        <a:xfrm>
          <a:off x="22110700" y="1342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25480</xdr:rowOff>
    </xdr:from>
    <xdr:ext cx="534377" cy="259045"/>
    <xdr:sp macro="" textlink="">
      <xdr:nvSpPr>
        <xdr:cNvPr id="869" name="繰出金該当値テキスト">
          <a:extLst>
            <a:ext uri="{FF2B5EF4-FFF2-40B4-BE49-F238E27FC236}">
              <a16:creationId xmlns:a16="http://schemas.microsoft.com/office/drawing/2014/main" xmlns="" id="{00000000-0008-0000-0600-000065030000}"/>
            </a:ext>
          </a:extLst>
        </xdr:cNvPr>
        <xdr:cNvSpPr txBox="1"/>
      </xdr:nvSpPr>
      <xdr:spPr>
        <a:xfrm>
          <a:off x="22212300" y="1339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107442</xdr:rowOff>
    </xdr:from>
    <xdr:to>
      <xdr:col>112</xdr:col>
      <xdr:colOff>38100</xdr:colOff>
      <xdr:row>79</xdr:row>
      <xdr:rowOff>37592</xdr:rowOff>
    </xdr:to>
    <xdr:sp macro="" textlink="">
      <xdr:nvSpPr>
        <xdr:cNvPr id="870" name="楕円 869">
          <a:extLst>
            <a:ext uri="{FF2B5EF4-FFF2-40B4-BE49-F238E27FC236}">
              <a16:creationId xmlns:a16="http://schemas.microsoft.com/office/drawing/2014/main" xmlns="" id="{00000000-0008-0000-0600-000066030000}"/>
            </a:ext>
          </a:extLst>
        </xdr:cNvPr>
        <xdr:cNvSpPr/>
      </xdr:nvSpPr>
      <xdr:spPr>
        <a:xfrm>
          <a:off x="21272500" y="1348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28719</xdr:rowOff>
    </xdr:from>
    <xdr:ext cx="534377"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21056111" y="1357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105194</xdr:rowOff>
    </xdr:from>
    <xdr:to>
      <xdr:col>107</xdr:col>
      <xdr:colOff>101600</xdr:colOff>
      <xdr:row>79</xdr:row>
      <xdr:rowOff>35344</xdr:rowOff>
    </xdr:to>
    <xdr:sp macro="" textlink="">
      <xdr:nvSpPr>
        <xdr:cNvPr id="872" name="楕円 871">
          <a:extLst>
            <a:ext uri="{FF2B5EF4-FFF2-40B4-BE49-F238E27FC236}">
              <a16:creationId xmlns:a16="http://schemas.microsoft.com/office/drawing/2014/main" xmlns="" id="{00000000-0008-0000-0600-000068030000}"/>
            </a:ext>
          </a:extLst>
        </xdr:cNvPr>
        <xdr:cNvSpPr/>
      </xdr:nvSpPr>
      <xdr:spPr>
        <a:xfrm>
          <a:off x="20383500" y="1347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26471</xdr:rowOff>
    </xdr:from>
    <xdr:ext cx="534377" cy="259045"/>
    <xdr:sp macro="" textlink="">
      <xdr:nvSpPr>
        <xdr:cNvPr id="873" name="テキスト ボックス 872">
          <a:extLst>
            <a:ext uri="{FF2B5EF4-FFF2-40B4-BE49-F238E27FC236}">
              <a16:creationId xmlns:a16="http://schemas.microsoft.com/office/drawing/2014/main" xmlns="" id="{00000000-0008-0000-0600-000069030000}"/>
            </a:ext>
          </a:extLst>
        </xdr:cNvPr>
        <xdr:cNvSpPr txBox="1"/>
      </xdr:nvSpPr>
      <xdr:spPr>
        <a:xfrm>
          <a:off x="20167111" y="1357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134049</xdr:rowOff>
    </xdr:from>
    <xdr:to>
      <xdr:col>102</xdr:col>
      <xdr:colOff>165100</xdr:colOff>
      <xdr:row>78</xdr:row>
      <xdr:rowOff>64199</xdr:rowOff>
    </xdr:to>
    <xdr:sp macro="" textlink="">
      <xdr:nvSpPr>
        <xdr:cNvPr id="874" name="楕円 873">
          <a:extLst>
            <a:ext uri="{FF2B5EF4-FFF2-40B4-BE49-F238E27FC236}">
              <a16:creationId xmlns:a16="http://schemas.microsoft.com/office/drawing/2014/main" xmlns="" id="{00000000-0008-0000-0600-00006A030000}"/>
            </a:ext>
          </a:extLst>
        </xdr:cNvPr>
        <xdr:cNvSpPr/>
      </xdr:nvSpPr>
      <xdr:spPr>
        <a:xfrm>
          <a:off x="19494500" y="1333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55326</xdr:rowOff>
    </xdr:from>
    <xdr:ext cx="534377" cy="259045"/>
    <xdr:sp macro="" textlink="">
      <xdr:nvSpPr>
        <xdr:cNvPr id="875" name="テキスト ボックス 874">
          <a:extLst>
            <a:ext uri="{FF2B5EF4-FFF2-40B4-BE49-F238E27FC236}">
              <a16:creationId xmlns:a16="http://schemas.microsoft.com/office/drawing/2014/main" xmlns="" id="{00000000-0008-0000-0600-00006B030000}"/>
            </a:ext>
          </a:extLst>
        </xdr:cNvPr>
        <xdr:cNvSpPr txBox="1"/>
      </xdr:nvSpPr>
      <xdr:spPr>
        <a:xfrm>
          <a:off x="19278111" y="1342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161658</xdr:rowOff>
    </xdr:from>
    <xdr:to>
      <xdr:col>98</xdr:col>
      <xdr:colOff>38100</xdr:colOff>
      <xdr:row>78</xdr:row>
      <xdr:rowOff>91808</xdr:rowOff>
    </xdr:to>
    <xdr:sp macro="" textlink="">
      <xdr:nvSpPr>
        <xdr:cNvPr id="876" name="楕円 875">
          <a:extLst>
            <a:ext uri="{FF2B5EF4-FFF2-40B4-BE49-F238E27FC236}">
              <a16:creationId xmlns:a16="http://schemas.microsoft.com/office/drawing/2014/main" xmlns="" id="{00000000-0008-0000-0600-00006C030000}"/>
            </a:ext>
          </a:extLst>
        </xdr:cNvPr>
        <xdr:cNvSpPr/>
      </xdr:nvSpPr>
      <xdr:spPr>
        <a:xfrm>
          <a:off x="18605500" y="1336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82935</xdr:rowOff>
    </xdr:from>
    <xdr:ext cx="534377" cy="259045"/>
    <xdr:sp macro="" textlink="">
      <xdr:nvSpPr>
        <xdr:cNvPr id="877" name="テキスト ボックス 876">
          <a:extLst>
            <a:ext uri="{FF2B5EF4-FFF2-40B4-BE49-F238E27FC236}">
              <a16:creationId xmlns:a16="http://schemas.microsoft.com/office/drawing/2014/main" xmlns="" id="{00000000-0008-0000-0600-00006D030000}"/>
            </a:ext>
          </a:extLst>
        </xdr:cNvPr>
        <xdr:cNvSpPr txBox="1"/>
      </xdr:nvSpPr>
      <xdr:spPr>
        <a:xfrm>
          <a:off x="18389111" y="1345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xmlns=""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xmlns=""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xmlns=""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xmlns=""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xmlns=""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xmlns=""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xmlns=""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xmlns=""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xmlns=""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xmlns=""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xmlns=""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xmlns=""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xmlns=""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xmlns=""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xmlns=""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xmlns=""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xmlns=""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xmlns=""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xmlns=""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xmlns=""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xmlns=""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xmlns=""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xmlns=""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xmlns=""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xmlns=""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xmlns=""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xmlns=""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xmlns=""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xmlns=""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xmlns=""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xmlns=""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xmlns=""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全体的に類似団体と比較すると住民一人当たりのコストは低い水準にあるが、全国平均と比較すると高い水準にある。これは、人口が増加して</a:t>
          </a:r>
          <a:r>
            <a:rPr kumimoji="1" lang="ja-JP" altLang="en-US" sz="1100">
              <a:solidFill>
                <a:schemeClr val="tx1"/>
              </a:solidFill>
              <a:effectLst/>
              <a:latin typeface="+mn-lt"/>
              <a:ea typeface="+mn-ea"/>
              <a:cs typeface="+mn-cs"/>
            </a:rPr>
            <a:t>いるものによるが、人口が</a:t>
          </a:r>
          <a:r>
            <a:rPr kumimoji="1" lang="ja-JP" altLang="ja-JP" sz="1100">
              <a:solidFill>
                <a:schemeClr val="tx1"/>
              </a:solidFill>
              <a:effectLst/>
              <a:latin typeface="+mn-lt"/>
              <a:ea typeface="+mn-ea"/>
              <a:cs typeface="+mn-cs"/>
            </a:rPr>
            <a:t>増加</a:t>
          </a:r>
          <a:r>
            <a:rPr kumimoji="1" lang="ja-JP" altLang="en-US" sz="1100">
              <a:solidFill>
                <a:schemeClr val="tx1"/>
              </a:solidFill>
              <a:effectLst/>
              <a:latin typeface="+mn-lt"/>
              <a:ea typeface="+mn-ea"/>
              <a:cs typeface="+mn-cs"/>
            </a:rPr>
            <a:t>する</a:t>
          </a:r>
          <a:r>
            <a:rPr kumimoji="1" lang="ja-JP" altLang="ja-JP" sz="1100">
              <a:solidFill>
                <a:schemeClr val="tx1"/>
              </a:solidFill>
              <a:effectLst/>
              <a:latin typeface="+mn-lt"/>
              <a:ea typeface="+mn-ea"/>
              <a:cs typeface="+mn-cs"/>
            </a:rPr>
            <a:t>前</a:t>
          </a:r>
          <a:r>
            <a:rPr kumimoji="1" lang="ja-JP" altLang="en-US" sz="1100">
              <a:solidFill>
                <a:schemeClr val="tx1"/>
              </a:solidFill>
              <a:effectLst/>
              <a:latin typeface="+mn-lt"/>
              <a:ea typeface="+mn-ea"/>
              <a:cs typeface="+mn-cs"/>
            </a:rPr>
            <a:t>と同</a:t>
          </a:r>
          <a:r>
            <a:rPr kumimoji="1" lang="ja-JP" altLang="ja-JP" sz="1100">
              <a:solidFill>
                <a:schemeClr val="tx1"/>
              </a:solidFill>
              <a:effectLst/>
              <a:latin typeface="+mn-lt"/>
              <a:ea typeface="+mn-ea"/>
              <a:cs typeface="+mn-cs"/>
            </a:rPr>
            <a:t>水準</a:t>
          </a:r>
          <a:r>
            <a:rPr kumimoji="1" lang="ja-JP" altLang="en-US" sz="1100">
              <a:solidFill>
                <a:schemeClr val="tx1"/>
              </a:solidFill>
              <a:effectLst/>
              <a:latin typeface="+mn-lt"/>
              <a:ea typeface="+mn-ea"/>
              <a:cs typeface="+mn-cs"/>
            </a:rPr>
            <a:t>の</a:t>
          </a:r>
          <a:r>
            <a:rPr kumimoji="1" lang="ja-JP" altLang="ja-JP" sz="1100">
              <a:solidFill>
                <a:schemeClr val="tx1"/>
              </a:solidFill>
              <a:effectLst/>
              <a:latin typeface="+mn-lt"/>
              <a:ea typeface="+mn-ea"/>
              <a:cs typeface="+mn-cs"/>
            </a:rPr>
            <a:t>費用もあり、一人当たりのコストにすると大きな増加は</a:t>
          </a:r>
          <a:r>
            <a:rPr kumimoji="1" lang="ja-JP" altLang="en-US" sz="1100">
              <a:solidFill>
                <a:schemeClr val="tx1"/>
              </a:solidFill>
              <a:effectLst/>
              <a:latin typeface="+mn-lt"/>
              <a:ea typeface="+mn-ea"/>
              <a:cs typeface="+mn-cs"/>
            </a:rPr>
            <a:t>ない</a:t>
          </a:r>
          <a:r>
            <a:rPr kumimoji="1" lang="ja-JP" altLang="ja-JP" sz="1100">
              <a:solidFill>
                <a:schemeClr val="tx1"/>
              </a:solidFill>
              <a:effectLst/>
              <a:latin typeface="+mn-lt"/>
              <a:ea typeface="+mn-ea"/>
              <a:cs typeface="+mn-cs"/>
            </a:rPr>
            <a:t>。</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9,330
9,034
37.44
6,899,579
6,310,944
584,330
3,492,206
4,319,348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xmlns=""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xmlns=""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xmlns="" id="{00000000-0008-0000-0700-00003B00000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xmlns="" id="{00000000-0008-0000-0700-00003D000000}"/>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135944</xdr:rowOff>
    </xdr:from>
    <xdr:to>
      <xdr:col>24</xdr:col>
      <xdr:colOff>63500</xdr:colOff>
      <xdr:row>36</xdr:row>
      <xdr:rowOff>126311</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flipV="1">
          <a:off x="3797300" y="6136694"/>
          <a:ext cx="838200" cy="16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133621</xdr:rowOff>
    </xdr:from>
    <xdr:ext cx="469744" cy="259045"/>
    <xdr:sp macro="" textlink="">
      <xdr:nvSpPr>
        <xdr:cNvPr id="64" name="議会費平均値テキスト">
          <a:extLst>
            <a:ext uri="{FF2B5EF4-FFF2-40B4-BE49-F238E27FC236}">
              <a16:creationId xmlns:a16="http://schemas.microsoft.com/office/drawing/2014/main" xmlns="" id="{00000000-0008-0000-0700-000040000000}"/>
            </a:ext>
          </a:extLst>
        </xdr:cNvPr>
        <xdr:cNvSpPr txBox="1"/>
      </xdr:nvSpPr>
      <xdr:spPr>
        <a:xfrm>
          <a:off x="4686300" y="6134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126311</xdr:rowOff>
    </xdr:from>
    <xdr:to>
      <xdr:col>19</xdr:col>
      <xdr:colOff>177800</xdr:colOff>
      <xdr:row>37</xdr:row>
      <xdr:rowOff>15113</xdr:rowOff>
    </xdr:to>
    <xdr:cxnSp macro="">
      <xdr:nvCxnSpPr>
        <xdr:cNvPr id="66" name="直線コネクタ 65">
          <a:extLst>
            <a:ext uri="{FF2B5EF4-FFF2-40B4-BE49-F238E27FC236}">
              <a16:creationId xmlns:a16="http://schemas.microsoft.com/office/drawing/2014/main" xmlns="" id="{00000000-0008-0000-0700-000042000000}"/>
            </a:ext>
          </a:extLst>
        </xdr:cNvPr>
        <xdr:cNvCxnSpPr/>
      </xdr:nvCxnSpPr>
      <xdr:spPr>
        <a:xfrm flipV="1">
          <a:off x="2908300" y="6298511"/>
          <a:ext cx="889000" cy="6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xmlns="" id="{00000000-0008-0000-0700-000043000000}"/>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135508</xdr:rowOff>
    </xdr:from>
    <xdr:ext cx="469744" cy="259045"/>
    <xdr:sp macro="" textlink="">
      <xdr:nvSpPr>
        <xdr:cNvPr id="68" name="テキスト ボックス 67">
          <a:extLst>
            <a:ext uri="{FF2B5EF4-FFF2-40B4-BE49-F238E27FC236}">
              <a16:creationId xmlns:a16="http://schemas.microsoft.com/office/drawing/2014/main" xmlns="" id="{00000000-0008-0000-0700-000044000000}"/>
            </a:ext>
          </a:extLst>
        </xdr:cNvPr>
        <xdr:cNvSpPr txBox="1"/>
      </xdr:nvSpPr>
      <xdr:spPr>
        <a:xfrm>
          <a:off x="3562428" y="596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9561</xdr:rowOff>
    </xdr:from>
    <xdr:to>
      <xdr:col>15</xdr:col>
      <xdr:colOff>50800</xdr:colOff>
      <xdr:row>37</xdr:row>
      <xdr:rowOff>15113</xdr:rowOff>
    </xdr:to>
    <xdr:cxnSp macro="">
      <xdr:nvCxnSpPr>
        <xdr:cNvPr id="69" name="直線コネクタ 68">
          <a:extLst>
            <a:ext uri="{FF2B5EF4-FFF2-40B4-BE49-F238E27FC236}">
              <a16:creationId xmlns:a16="http://schemas.microsoft.com/office/drawing/2014/main" xmlns="" id="{00000000-0008-0000-0700-000045000000}"/>
            </a:ext>
          </a:extLst>
        </xdr:cNvPr>
        <xdr:cNvCxnSpPr/>
      </xdr:nvCxnSpPr>
      <xdr:spPr>
        <a:xfrm>
          <a:off x="2019300" y="6353211"/>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xmlns=""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129956</xdr:rowOff>
    </xdr:from>
    <xdr:ext cx="469744" cy="259045"/>
    <xdr:sp macro="" textlink="">
      <xdr:nvSpPr>
        <xdr:cNvPr id="71" name="テキスト ボックス 70">
          <a:extLst>
            <a:ext uri="{FF2B5EF4-FFF2-40B4-BE49-F238E27FC236}">
              <a16:creationId xmlns:a16="http://schemas.microsoft.com/office/drawing/2014/main" xmlns="" id="{00000000-0008-0000-0700-000047000000}"/>
            </a:ext>
          </a:extLst>
        </xdr:cNvPr>
        <xdr:cNvSpPr txBox="1"/>
      </xdr:nvSpPr>
      <xdr:spPr>
        <a:xfrm>
          <a:off x="2673428" y="595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9561</xdr:rowOff>
    </xdr:from>
    <xdr:to>
      <xdr:col>10</xdr:col>
      <xdr:colOff>114300</xdr:colOff>
      <xdr:row>37</xdr:row>
      <xdr:rowOff>42708</xdr:rowOff>
    </xdr:to>
    <xdr:cxnSp macro="">
      <xdr:nvCxnSpPr>
        <xdr:cNvPr id="72" name="直線コネクタ 71">
          <a:extLst>
            <a:ext uri="{FF2B5EF4-FFF2-40B4-BE49-F238E27FC236}">
              <a16:creationId xmlns:a16="http://schemas.microsoft.com/office/drawing/2014/main" xmlns="" id="{00000000-0008-0000-0700-000048000000}"/>
            </a:ext>
          </a:extLst>
        </xdr:cNvPr>
        <xdr:cNvCxnSpPr/>
      </xdr:nvCxnSpPr>
      <xdr:spPr>
        <a:xfrm flipV="1">
          <a:off x="1130300" y="6353211"/>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21953</xdr:rowOff>
    </xdr:from>
    <xdr:to>
      <xdr:col>10</xdr:col>
      <xdr:colOff>165100</xdr:colOff>
      <xdr:row>36</xdr:row>
      <xdr:rowOff>123553</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968500" y="61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140080</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1784428" y="5969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140825</xdr:rowOff>
    </xdr:from>
    <xdr:to>
      <xdr:col>6</xdr:col>
      <xdr:colOff>38100</xdr:colOff>
      <xdr:row>36</xdr:row>
      <xdr:rowOff>70975</xdr:rowOff>
    </xdr:to>
    <xdr:sp macro="" textlink="">
      <xdr:nvSpPr>
        <xdr:cNvPr id="75" name="フローチャート: 判断 74">
          <a:extLst>
            <a:ext uri="{FF2B5EF4-FFF2-40B4-BE49-F238E27FC236}">
              <a16:creationId xmlns:a16="http://schemas.microsoft.com/office/drawing/2014/main" xmlns="" id="{00000000-0008-0000-0700-00004B000000}"/>
            </a:ext>
          </a:extLst>
        </xdr:cNvPr>
        <xdr:cNvSpPr/>
      </xdr:nvSpPr>
      <xdr:spPr>
        <a:xfrm>
          <a:off x="1079500" y="614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87502</xdr:rowOff>
    </xdr:from>
    <xdr:ext cx="469744"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895428" y="591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85144</xdr:rowOff>
    </xdr:from>
    <xdr:to>
      <xdr:col>24</xdr:col>
      <xdr:colOff>114300</xdr:colOff>
      <xdr:row>36</xdr:row>
      <xdr:rowOff>15294</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4584700" y="608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108021</xdr:rowOff>
    </xdr:from>
    <xdr:ext cx="469744" cy="259045"/>
    <xdr:sp macro="" textlink="">
      <xdr:nvSpPr>
        <xdr:cNvPr id="83" name="議会費該当値テキスト">
          <a:extLst>
            <a:ext uri="{FF2B5EF4-FFF2-40B4-BE49-F238E27FC236}">
              <a16:creationId xmlns:a16="http://schemas.microsoft.com/office/drawing/2014/main" xmlns="" id="{00000000-0008-0000-0700-000053000000}"/>
            </a:ext>
          </a:extLst>
        </xdr:cNvPr>
        <xdr:cNvSpPr txBox="1"/>
      </xdr:nvSpPr>
      <xdr:spPr>
        <a:xfrm>
          <a:off x="4686300" y="593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75511</xdr:rowOff>
    </xdr:from>
    <xdr:to>
      <xdr:col>20</xdr:col>
      <xdr:colOff>38100</xdr:colOff>
      <xdr:row>37</xdr:row>
      <xdr:rowOff>5661</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3746500" y="624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168238</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3562428" y="634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135763</xdr:rowOff>
    </xdr:from>
    <xdr:to>
      <xdr:col>15</xdr:col>
      <xdr:colOff>101600</xdr:colOff>
      <xdr:row>37</xdr:row>
      <xdr:rowOff>65913</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2857500" y="630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57040</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2673428" y="640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130211</xdr:rowOff>
    </xdr:from>
    <xdr:to>
      <xdr:col>10</xdr:col>
      <xdr:colOff>165100</xdr:colOff>
      <xdr:row>37</xdr:row>
      <xdr:rowOff>60361</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968500" y="630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51488</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1784428" y="639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163358</xdr:rowOff>
    </xdr:from>
    <xdr:to>
      <xdr:col>6</xdr:col>
      <xdr:colOff>38100</xdr:colOff>
      <xdr:row>37</xdr:row>
      <xdr:rowOff>93508</xdr:rowOff>
    </xdr:to>
    <xdr:sp macro="" textlink="">
      <xdr:nvSpPr>
        <xdr:cNvPr id="90" name="楕円 89">
          <a:extLst>
            <a:ext uri="{FF2B5EF4-FFF2-40B4-BE49-F238E27FC236}">
              <a16:creationId xmlns:a16="http://schemas.microsoft.com/office/drawing/2014/main" xmlns="" id="{00000000-0008-0000-0700-00005A000000}"/>
            </a:ext>
          </a:extLst>
        </xdr:cNvPr>
        <xdr:cNvSpPr/>
      </xdr:nvSpPr>
      <xdr:spPr>
        <a:xfrm>
          <a:off x="1079500" y="633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84635</xdr:rowOff>
    </xdr:from>
    <xdr:ext cx="469744" cy="259045"/>
    <xdr:sp macro="" textlink="">
      <xdr:nvSpPr>
        <xdr:cNvPr id="91" name="テキスト ボックス 90">
          <a:extLst>
            <a:ext uri="{FF2B5EF4-FFF2-40B4-BE49-F238E27FC236}">
              <a16:creationId xmlns:a16="http://schemas.microsoft.com/office/drawing/2014/main" xmlns="" id="{00000000-0008-0000-0700-00005B000000}"/>
            </a:ext>
          </a:extLst>
        </xdr:cNvPr>
        <xdr:cNvSpPr txBox="1"/>
      </xdr:nvSpPr>
      <xdr:spPr>
        <a:xfrm>
          <a:off x="895428" y="642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xmlns=""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xmlns=""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xmlns=""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xmlns=""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xmlns="" id="{00000000-0008-0000-0700-000076000000}"/>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xmlns="" id="{00000000-0008-0000-0700-000078000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95465</xdr:rowOff>
    </xdr:from>
    <xdr:to>
      <xdr:col>24</xdr:col>
      <xdr:colOff>63500</xdr:colOff>
      <xdr:row>58</xdr:row>
      <xdr:rowOff>129405</xdr:rowOff>
    </xdr:to>
    <xdr:cxnSp macro="">
      <xdr:nvCxnSpPr>
        <xdr:cNvPr id="122" name="直線コネクタ 121">
          <a:extLst>
            <a:ext uri="{FF2B5EF4-FFF2-40B4-BE49-F238E27FC236}">
              <a16:creationId xmlns:a16="http://schemas.microsoft.com/office/drawing/2014/main" xmlns="" id="{00000000-0008-0000-0700-00007A000000}"/>
            </a:ext>
          </a:extLst>
        </xdr:cNvPr>
        <xdr:cNvCxnSpPr/>
      </xdr:nvCxnSpPr>
      <xdr:spPr>
        <a:xfrm flipV="1">
          <a:off x="3797300" y="10039565"/>
          <a:ext cx="838200" cy="3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162356</xdr:rowOff>
    </xdr:from>
    <xdr:ext cx="599010" cy="259045"/>
    <xdr:sp macro="" textlink="">
      <xdr:nvSpPr>
        <xdr:cNvPr id="123" name="総務費平均値テキスト">
          <a:extLst>
            <a:ext uri="{FF2B5EF4-FFF2-40B4-BE49-F238E27FC236}">
              <a16:creationId xmlns:a16="http://schemas.microsoft.com/office/drawing/2014/main" xmlns="" id="{00000000-0008-0000-0700-00007B000000}"/>
            </a:ext>
          </a:extLst>
        </xdr:cNvPr>
        <xdr:cNvSpPr txBox="1"/>
      </xdr:nvSpPr>
      <xdr:spPr>
        <a:xfrm>
          <a:off x="4686300" y="9763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xmlns="" id="{00000000-0008-0000-0700-00007C000000}"/>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77922</xdr:rowOff>
    </xdr:from>
    <xdr:to>
      <xdr:col>19</xdr:col>
      <xdr:colOff>177800</xdr:colOff>
      <xdr:row>58</xdr:row>
      <xdr:rowOff>129405</xdr:rowOff>
    </xdr:to>
    <xdr:cxnSp macro="">
      <xdr:nvCxnSpPr>
        <xdr:cNvPr id="125" name="直線コネクタ 124">
          <a:extLst>
            <a:ext uri="{FF2B5EF4-FFF2-40B4-BE49-F238E27FC236}">
              <a16:creationId xmlns:a16="http://schemas.microsoft.com/office/drawing/2014/main" xmlns="" id="{00000000-0008-0000-0700-00007D000000}"/>
            </a:ext>
          </a:extLst>
        </xdr:cNvPr>
        <xdr:cNvCxnSpPr/>
      </xdr:nvCxnSpPr>
      <xdr:spPr>
        <a:xfrm>
          <a:off x="2908300" y="10022022"/>
          <a:ext cx="889000" cy="5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xmlns="" id="{00000000-0008-0000-0700-00007E000000}"/>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76640</xdr:rowOff>
    </xdr:from>
    <xdr:ext cx="599010" cy="259045"/>
    <xdr:sp macro="" textlink="">
      <xdr:nvSpPr>
        <xdr:cNvPr id="127" name="テキスト ボックス 126">
          <a:extLst>
            <a:ext uri="{FF2B5EF4-FFF2-40B4-BE49-F238E27FC236}">
              <a16:creationId xmlns:a16="http://schemas.microsoft.com/office/drawing/2014/main" xmlns="" id="{00000000-0008-0000-0700-00007F000000}"/>
            </a:ext>
          </a:extLst>
        </xdr:cNvPr>
        <xdr:cNvSpPr txBox="1"/>
      </xdr:nvSpPr>
      <xdr:spPr>
        <a:xfrm>
          <a:off x="3497795" y="967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49850</xdr:rowOff>
    </xdr:from>
    <xdr:to>
      <xdr:col>15</xdr:col>
      <xdr:colOff>50800</xdr:colOff>
      <xdr:row>58</xdr:row>
      <xdr:rowOff>77922</xdr:rowOff>
    </xdr:to>
    <xdr:cxnSp macro="">
      <xdr:nvCxnSpPr>
        <xdr:cNvPr id="128" name="直線コネクタ 127">
          <a:extLst>
            <a:ext uri="{FF2B5EF4-FFF2-40B4-BE49-F238E27FC236}">
              <a16:creationId xmlns:a16="http://schemas.microsoft.com/office/drawing/2014/main" xmlns="" id="{00000000-0008-0000-0700-000080000000}"/>
            </a:ext>
          </a:extLst>
        </xdr:cNvPr>
        <xdr:cNvCxnSpPr/>
      </xdr:nvCxnSpPr>
      <xdr:spPr>
        <a:xfrm>
          <a:off x="2019300" y="9993950"/>
          <a:ext cx="889000" cy="2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xmlns="" id="{00000000-0008-0000-0700-0000810000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95469</xdr:rowOff>
    </xdr:from>
    <xdr:ext cx="599010"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2608795" y="969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49850</xdr:rowOff>
    </xdr:from>
    <xdr:to>
      <xdr:col>10</xdr:col>
      <xdr:colOff>114300</xdr:colOff>
      <xdr:row>59</xdr:row>
      <xdr:rowOff>424</xdr:rowOff>
    </xdr:to>
    <xdr:cxnSp macro="">
      <xdr:nvCxnSpPr>
        <xdr:cNvPr id="131" name="直線コネクタ 130">
          <a:extLst>
            <a:ext uri="{FF2B5EF4-FFF2-40B4-BE49-F238E27FC236}">
              <a16:creationId xmlns:a16="http://schemas.microsoft.com/office/drawing/2014/main" xmlns="" id="{00000000-0008-0000-0700-000083000000}"/>
            </a:ext>
          </a:extLst>
        </xdr:cNvPr>
        <xdr:cNvCxnSpPr/>
      </xdr:nvCxnSpPr>
      <xdr:spPr>
        <a:xfrm flipV="1">
          <a:off x="1130300" y="9993950"/>
          <a:ext cx="889000" cy="12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78207</xdr:rowOff>
    </xdr:from>
    <xdr:to>
      <xdr:col>10</xdr:col>
      <xdr:colOff>165100</xdr:colOff>
      <xdr:row>58</xdr:row>
      <xdr:rowOff>8357</xdr:rowOff>
    </xdr:to>
    <xdr:sp macro="" textlink="">
      <xdr:nvSpPr>
        <xdr:cNvPr id="132" name="フローチャート: 判断 131">
          <a:extLst>
            <a:ext uri="{FF2B5EF4-FFF2-40B4-BE49-F238E27FC236}">
              <a16:creationId xmlns:a16="http://schemas.microsoft.com/office/drawing/2014/main" xmlns="" id="{00000000-0008-0000-0700-000084000000}"/>
            </a:ext>
          </a:extLst>
        </xdr:cNvPr>
        <xdr:cNvSpPr/>
      </xdr:nvSpPr>
      <xdr:spPr>
        <a:xfrm>
          <a:off x="1968500" y="98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24884</xdr:rowOff>
    </xdr:from>
    <xdr:ext cx="59901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1719795" y="962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37207</xdr:rowOff>
    </xdr:from>
    <xdr:to>
      <xdr:col>6</xdr:col>
      <xdr:colOff>38100</xdr:colOff>
      <xdr:row>58</xdr:row>
      <xdr:rowOff>138807</xdr:rowOff>
    </xdr:to>
    <xdr:sp macro="" textlink="">
      <xdr:nvSpPr>
        <xdr:cNvPr id="134" name="フローチャート: 判断 133">
          <a:extLst>
            <a:ext uri="{FF2B5EF4-FFF2-40B4-BE49-F238E27FC236}">
              <a16:creationId xmlns:a16="http://schemas.microsoft.com/office/drawing/2014/main" xmlns="" id="{00000000-0008-0000-0700-000086000000}"/>
            </a:ext>
          </a:extLst>
        </xdr:cNvPr>
        <xdr:cNvSpPr/>
      </xdr:nvSpPr>
      <xdr:spPr>
        <a:xfrm>
          <a:off x="1079500" y="998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155334</xdr:rowOff>
    </xdr:from>
    <xdr:ext cx="59901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830795" y="975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44665</xdr:rowOff>
    </xdr:from>
    <xdr:to>
      <xdr:col>24</xdr:col>
      <xdr:colOff>114300</xdr:colOff>
      <xdr:row>58</xdr:row>
      <xdr:rowOff>146265</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4584700" y="998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131042</xdr:rowOff>
    </xdr:from>
    <xdr:ext cx="599010" cy="259045"/>
    <xdr:sp macro="" textlink="">
      <xdr:nvSpPr>
        <xdr:cNvPr id="142" name="総務費該当値テキスト">
          <a:extLst>
            <a:ext uri="{FF2B5EF4-FFF2-40B4-BE49-F238E27FC236}">
              <a16:creationId xmlns:a16="http://schemas.microsoft.com/office/drawing/2014/main" xmlns="" id="{00000000-0008-0000-0700-00008E000000}"/>
            </a:ext>
          </a:extLst>
        </xdr:cNvPr>
        <xdr:cNvSpPr txBox="1"/>
      </xdr:nvSpPr>
      <xdr:spPr>
        <a:xfrm>
          <a:off x="4686300" y="9903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78605</xdr:rowOff>
    </xdr:from>
    <xdr:to>
      <xdr:col>20</xdr:col>
      <xdr:colOff>38100</xdr:colOff>
      <xdr:row>59</xdr:row>
      <xdr:rowOff>8755</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3746500" y="1002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171332</xdr:rowOff>
    </xdr:from>
    <xdr:ext cx="599010"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3497795" y="10115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27122</xdr:rowOff>
    </xdr:from>
    <xdr:to>
      <xdr:col>15</xdr:col>
      <xdr:colOff>101600</xdr:colOff>
      <xdr:row>58</xdr:row>
      <xdr:rowOff>128722</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2857500" y="997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119849</xdr:rowOff>
    </xdr:from>
    <xdr:ext cx="599010"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2608795" y="10063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170500</xdr:rowOff>
    </xdr:from>
    <xdr:to>
      <xdr:col>10</xdr:col>
      <xdr:colOff>165100</xdr:colOff>
      <xdr:row>58</xdr:row>
      <xdr:rowOff>100650</xdr:rowOff>
    </xdr:to>
    <xdr:sp macro="" textlink="">
      <xdr:nvSpPr>
        <xdr:cNvPr id="147" name="楕円 146">
          <a:extLst>
            <a:ext uri="{FF2B5EF4-FFF2-40B4-BE49-F238E27FC236}">
              <a16:creationId xmlns:a16="http://schemas.microsoft.com/office/drawing/2014/main" xmlns="" id="{00000000-0008-0000-0700-000093000000}"/>
            </a:ext>
          </a:extLst>
        </xdr:cNvPr>
        <xdr:cNvSpPr/>
      </xdr:nvSpPr>
      <xdr:spPr>
        <a:xfrm>
          <a:off x="1968500" y="994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91777</xdr:rowOff>
    </xdr:from>
    <xdr:ext cx="599010" cy="259045"/>
    <xdr:sp macro="" textlink="">
      <xdr:nvSpPr>
        <xdr:cNvPr id="148" name="テキスト ボックス 147">
          <a:extLst>
            <a:ext uri="{FF2B5EF4-FFF2-40B4-BE49-F238E27FC236}">
              <a16:creationId xmlns:a16="http://schemas.microsoft.com/office/drawing/2014/main" xmlns="" id="{00000000-0008-0000-0700-000094000000}"/>
            </a:ext>
          </a:extLst>
        </xdr:cNvPr>
        <xdr:cNvSpPr txBox="1"/>
      </xdr:nvSpPr>
      <xdr:spPr>
        <a:xfrm>
          <a:off x="1719795" y="1003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121074</xdr:rowOff>
    </xdr:from>
    <xdr:to>
      <xdr:col>6</xdr:col>
      <xdr:colOff>38100</xdr:colOff>
      <xdr:row>59</xdr:row>
      <xdr:rowOff>51224</xdr:rowOff>
    </xdr:to>
    <xdr:sp macro="" textlink="">
      <xdr:nvSpPr>
        <xdr:cNvPr id="149" name="楕円 148">
          <a:extLst>
            <a:ext uri="{FF2B5EF4-FFF2-40B4-BE49-F238E27FC236}">
              <a16:creationId xmlns:a16="http://schemas.microsoft.com/office/drawing/2014/main" xmlns="" id="{00000000-0008-0000-0700-000095000000}"/>
            </a:ext>
          </a:extLst>
        </xdr:cNvPr>
        <xdr:cNvSpPr/>
      </xdr:nvSpPr>
      <xdr:spPr>
        <a:xfrm>
          <a:off x="1079500" y="1006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42351</xdr:rowOff>
    </xdr:from>
    <xdr:ext cx="534377" cy="259045"/>
    <xdr:sp macro="" textlink="">
      <xdr:nvSpPr>
        <xdr:cNvPr id="150" name="テキスト ボックス 149">
          <a:extLst>
            <a:ext uri="{FF2B5EF4-FFF2-40B4-BE49-F238E27FC236}">
              <a16:creationId xmlns:a16="http://schemas.microsoft.com/office/drawing/2014/main" xmlns="" id="{00000000-0008-0000-0700-000096000000}"/>
            </a:ext>
          </a:extLst>
        </xdr:cNvPr>
        <xdr:cNvSpPr txBox="1"/>
      </xdr:nvSpPr>
      <xdr:spPr>
        <a:xfrm>
          <a:off x="863111" y="1015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xmlns=""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xmlns=""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xmlns=""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xmlns=""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xmlns=""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xmlns=""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xmlns="" id="{00000000-0008-0000-0700-0000B0000000}"/>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xmlns="" id="{00000000-0008-0000-0700-0000B2000000}"/>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xmlns="" id="{00000000-0008-0000-0700-0000B3000000}"/>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128601</xdr:rowOff>
    </xdr:from>
    <xdr:to>
      <xdr:col>24</xdr:col>
      <xdr:colOff>63500</xdr:colOff>
      <xdr:row>77</xdr:row>
      <xdr:rowOff>158311</xdr:rowOff>
    </xdr:to>
    <xdr:cxnSp macro="">
      <xdr:nvCxnSpPr>
        <xdr:cNvPr id="180" name="直線コネクタ 179">
          <a:extLst>
            <a:ext uri="{FF2B5EF4-FFF2-40B4-BE49-F238E27FC236}">
              <a16:creationId xmlns:a16="http://schemas.microsoft.com/office/drawing/2014/main" xmlns="" id="{00000000-0008-0000-0700-0000B4000000}"/>
            </a:ext>
          </a:extLst>
        </xdr:cNvPr>
        <xdr:cNvCxnSpPr/>
      </xdr:nvCxnSpPr>
      <xdr:spPr>
        <a:xfrm flipV="1">
          <a:off x="3797300" y="13330251"/>
          <a:ext cx="838200" cy="2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118876</xdr:rowOff>
    </xdr:from>
    <xdr:ext cx="599010" cy="259045"/>
    <xdr:sp macro="" textlink="">
      <xdr:nvSpPr>
        <xdr:cNvPr id="181" name="民生費平均値テキスト">
          <a:extLst>
            <a:ext uri="{FF2B5EF4-FFF2-40B4-BE49-F238E27FC236}">
              <a16:creationId xmlns:a16="http://schemas.microsoft.com/office/drawing/2014/main" xmlns="" id="{00000000-0008-0000-0700-0000B5000000}"/>
            </a:ext>
          </a:extLst>
        </xdr:cNvPr>
        <xdr:cNvSpPr txBox="1"/>
      </xdr:nvSpPr>
      <xdr:spPr>
        <a:xfrm>
          <a:off x="4686300" y="12977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59148</xdr:rowOff>
    </xdr:from>
    <xdr:to>
      <xdr:col>19</xdr:col>
      <xdr:colOff>177800</xdr:colOff>
      <xdr:row>77</xdr:row>
      <xdr:rowOff>158311</xdr:rowOff>
    </xdr:to>
    <xdr:cxnSp macro="">
      <xdr:nvCxnSpPr>
        <xdr:cNvPr id="183" name="直線コネクタ 182">
          <a:extLst>
            <a:ext uri="{FF2B5EF4-FFF2-40B4-BE49-F238E27FC236}">
              <a16:creationId xmlns:a16="http://schemas.microsoft.com/office/drawing/2014/main" xmlns="" id="{00000000-0008-0000-0700-0000B7000000}"/>
            </a:ext>
          </a:extLst>
        </xdr:cNvPr>
        <xdr:cNvCxnSpPr/>
      </xdr:nvCxnSpPr>
      <xdr:spPr>
        <a:xfrm>
          <a:off x="2908300" y="13260798"/>
          <a:ext cx="889000" cy="9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xmlns="" id="{00000000-0008-0000-0700-0000B8000000}"/>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94784</xdr:rowOff>
    </xdr:from>
    <xdr:ext cx="599010" cy="259045"/>
    <xdr:sp macro="" textlink="">
      <xdr:nvSpPr>
        <xdr:cNvPr id="185" name="テキスト ボックス 184">
          <a:extLst>
            <a:ext uri="{FF2B5EF4-FFF2-40B4-BE49-F238E27FC236}">
              <a16:creationId xmlns:a16="http://schemas.microsoft.com/office/drawing/2014/main" xmlns="" id="{00000000-0008-0000-0700-0000B9000000}"/>
            </a:ext>
          </a:extLst>
        </xdr:cNvPr>
        <xdr:cNvSpPr txBox="1"/>
      </xdr:nvSpPr>
      <xdr:spPr>
        <a:xfrm>
          <a:off x="3497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59148</xdr:rowOff>
    </xdr:from>
    <xdr:to>
      <xdr:col>15</xdr:col>
      <xdr:colOff>50800</xdr:colOff>
      <xdr:row>78</xdr:row>
      <xdr:rowOff>96003</xdr:rowOff>
    </xdr:to>
    <xdr:cxnSp macro="">
      <xdr:nvCxnSpPr>
        <xdr:cNvPr id="186" name="直線コネクタ 185">
          <a:extLst>
            <a:ext uri="{FF2B5EF4-FFF2-40B4-BE49-F238E27FC236}">
              <a16:creationId xmlns:a16="http://schemas.microsoft.com/office/drawing/2014/main" xmlns="" id="{00000000-0008-0000-0700-0000BA000000}"/>
            </a:ext>
          </a:extLst>
        </xdr:cNvPr>
        <xdr:cNvCxnSpPr/>
      </xdr:nvCxnSpPr>
      <xdr:spPr>
        <a:xfrm flipV="1">
          <a:off x="2019300" y="13260798"/>
          <a:ext cx="889000" cy="20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xmlns="" id="{00000000-0008-0000-0700-0000BB00000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61611</xdr:rowOff>
    </xdr:from>
    <xdr:ext cx="59901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2608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96003</xdr:rowOff>
    </xdr:from>
    <xdr:to>
      <xdr:col>10</xdr:col>
      <xdr:colOff>114300</xdr:colOff>
      <xdr:row>78</xdr:row>
      <xdr:rowOff>106660</xdr:rowOff>
    </xdr:to>
    <xdr:cxnSp macro="">
      <xdr:nvCxnSpPr>
        <xdr:cNvPr id="189" name="直線コネクタ 188">
          <a:extLst>
            <a:ext uri="{FF2B5EF4-FFF2-40B4-BE49-F238E27FC236}">
              <a16:creationId xmlns:a16="http://schemas.microsoft.com/office/drawing/2014/main" xmlns="" id="{00000000-0008-0000-0700-0000BD000000}"/>
            </a:ext>
          </a:extLst>
        </xdr:cNvPr>
        <xdr:cNvCxnSpPr/>
      </xdr:nvCxnSpPr>
      <xdr:spPr>
        <a:xfrm flipV="1">
          <a:off x="1130300" y="13469103"/>
          <a:ext cx="889000" cy="10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55194</xdr:rowOff>
    </xdr:from>
    <xdr:to>
      <xdr:col>10</xdr:col>
      <xdr:colOff>165100</xdr:colOff>
      <xdr:row>77</xdr:row>
      <xdr:rowOff>156794</xdr:rowOff>
    </xdr:to>
    <xdr:sp macro="" textlink="">
      <xdr:nvSpPr>
        <xdr:cNvPr id="190" name="フローチャート: 判断 189">
          <a:extLst>
            <a:ext uri="{FF2B5EF4-FFF2-40B4-BE49-F238E27FC236}">
              <a16:creationId xmlns:a16="http://schemas.microsoft.com/office/drawing/2014/main" xmlns="" id="{00000000-0008-0000-0700-0000BE000000}"/>
            </a:ext>
          </a:extLst>
        </xdr:cNvPr>
        <xdr:cNvSpPr/>
      </xdr:nvSpPr>
      <xdr:spPr>
        <a:xfrm>
          <a:off x="1968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1871</xdr:rowOff>
    </xdr:from>
    <xdr:ext cx="59901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1719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68604</xdr:rowOff>
    </xdr:from>
    <xdr:to>
      <xdr:col>6</xdr:col>
      <xdr:colOff>38100</xdr:colOff>
      <xdr:row>77</xdr:row>
      <xdr:rowOff>170204</xdr:rowOff>
    </xdr:to>
    <xdr:sp macro="" textlink="">
      <xdr:nvSpPr>
        <xdr:cNvPr id="192" name="フローチャート: 判断 191">
          <a:extLst>
            <a:ext uri="{FF2B5EF4-FFF2-40B4-BE49-F238E27FC236}">
              <a16:creationId xmlns:a16="http://schemas.microsoft.com/office/drawing/2014/main" xmlns="" id="{00000000-0008-0000-0700-0000C0000000}"/>
            </a:ext>
          </a:extLst>
        </xdr:cNvPr>
        <xdr:cNvSpPr/>
      </xdr:nvSpPr>
      <xdr:spPr>
        <a:xfrm>
          <a:off x="1079500" y="1327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15281</xdr:rowOff>
    </xdr:from>
    <xdr:ext cx="59901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830795" y="1304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xmlns=""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77801</xdr:rowOff>
    </xdr:from>
    <xdr:to>
      <xdr:col>24</xdr:col>
      <xdr:colOff>114300</xdr:colOff>
      <xdr:row>78</xdr:row>
      <xdr:rowOff>7951</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4584700" y="1327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56228</xdr:rowOff>
    </xdr:from>
    <xdr:ext cx="599010" cy="259045"/>
    <xdr:sp macro="" textlink="">
      <xdr:nvSpPr>
        <xdr:cNvPr id="200" name="民生費該当値テキスト">
          <a:extLst>
            <a:ext uri="{FF2B5EF4-FFF2-40B4-BE49-F238E27FC236}">
              <a16:creationId xmlns:a16="http://schemas.microsoft.com/office/drawing/2014/main" xmlns="" id="{00000000-0008-0000-0700-0000C8000000}"/>
            </a:ext>
          </a:extLst>
        </xdr:cNvPr>
        <xdr:cNvSpPr txBox="1"/>
      </xdr:nvSpPr>
      <xdr:spPr>
        <a:xfrm>
          <a:off x="4686300" y="13257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107511</xdr:rowOff>
    </xdr:from>
    <xdr:to>
      <xdr:col>20</xdr:col>
      <xdr:colOff>38100</xdr:colOff>
      <xdr:row>78</xdr:row>
      <xdr:rowOff>37661</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3746500" y="1330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28788</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3497795" y="13401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8348</xdr:rowOff>
    </xdr:from>
    <xdr:to>
      <xdr:col>15</xdr:col>
      <xdr:colOff>101600</xdr:colOff>
      <xdr:row>77</xdr:row>
      <xdr:rowOff>109948</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2857500" y="1320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101075</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2608795" y="13302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45203</xdr:rowOff>
    </xdr:from>
    <xdr:to>
      <xdr:col>10</xdr:col>
      <xdr:colOff>165100</xdr:colOff>
      <xdr:row>78</xdr:row>
      <xdr:rowOff>146803</xdr:rowOff>
    </xdr:to>
    <xdr:sp macro="" textlink="">
      <xdr:nvSpPr>
        <xdr:cNvPr id="205" name="楕円 204">
          <a:extLst>
            <a:ext uri="{FF2B5EF4-FFF2-40B4-BE49-F238E27FC236}">
              <a16:creationId xmlns:a16="http://schemas.microsoft.com/office/drawing/2014/main" xmlns="" id="{00000000-0008-0000-0700-0000CD000000}"/>
            </a:ext>
          </a:extLst>
        </xdr:cNvPr>
        <xdr:cNvSpPr/>
      </xdr:nvSpPr>
      <xdr:spPr>
        <a:xfrm>
          <a:off x="1968500" y="1341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137930</xdr:rowOff>
    </xdr:from>
    <xdr:ext cx="599010" cy="259045"/>
    <xdr:sp macro="" textlink="">
      <xdr:nvSpPr>
        <xdr:cNvPr id="206" name="テキスト ボックス 205">
          <a:extLst>
            <a:ext uri="{FF2B5EF4-FFF2-40B4-BE49-F238E27FC236}">
              <a16:creationId xmlns:a16="http://schemas.microsoft.com/office/drawing/2014/main" xmlns="" id="{00000000-0008-0000-0700-0000CE000000}"/>
            </a:ext>
          </a:extLst>
        </xdr:cNvPr>
        <xdr:cNvSpPr txBox="1"/>
      </xdr:nvSpPr>
      <xdr:spPr>
        <a:xfrm>
          <a:off x="1719795" y="1351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55860</xdr:rowOff>
    </xdr:from>
    <xdr:to>
      <xdr:col>6</xdr:col>
      <xdr:colOff>38100</xdr:colOff>
      <xdr:row>78</xdr:row>
      <xdr:rowOff>157460</xdr:rowOff>
    </xdr:to>
    <xdr:sp macro="" textlink="">
      <xdr:nvSpPr>
        <xdr:cNvPr id="207" name="楕円 206">
          <a:extLst>
            <a:ext uri="{FF2B5EF4-FFF2-40B4-BE49-F238E27FC236}">
              <a16:creationId xmlns:a16="http://schemas.microsoft.com/office/drawing/2014/main" xmlns="" id="{00000000-0008-0000-0700-0000CF000000}"/>
            </a:ext>
          </a:extLst>
        </xdr:cNvPr>
        <xdr:cNvSpPr/>
      </xdr:nvSpPr>
      <xdr:spPr>
        <a:xfrm>
          <a:off x="1079500" y="1342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148587</xdr:rowOff>
    </xdr:from>
    <xdr:ext cx="599010" cy="259045"/>
    <xdr:sp macro="" textlink="">
      <xdr:nvSpPr>
        <xdr:cNvPr id="208" name="テキスト ボックス 207">
          <a:extLst>
            <a:ext uri="{FF2B5EF4-FFF2-40B4-BE49-F238E27FC236}">
              <a16:creationId xmlns:a16="http://schemas.microsoft.com/office/drawing/2014/main" xmlns="" id="{00000000-0008-0000-0700-0000D0000000}"/>
            </a:ext>
          </a:extLst>
        </xdr:cNvPr>
        <xdr:cNvSpPr txBox="1"/>
      </xdr:nvSpPr>
      <xdr:spPr>
        <a:xfrm>
          <a:off x="830795" y="1352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xmlns=""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xmlns=""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xmlns=""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xmlns=""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xmlns=""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xmlns="" id="{00000000-0008-0000-0700-0000E700000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xmlns="" id="{00000000-0008-0000-0700-0000E9000000}"/>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109869</xdr:rowOff>
    </xdr:from>
    <xdr:to>
      <xdr:col>24</xdr:col>
      <xdr:colOff>63500</xdr:colOff>
      <xdr:row>98</xdr:row>
      <xdr:rowOff>114233</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a:off x="3797300" y="16911969"/>
          <a:ext cx="838200" cy="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58097</xdr:rowOff>
    </xdr:from>
    <xdr:ext cx="599010" cy="259045"/>
    <xdr:sp macro="" textlink="">
      <xdr:nvSpPr>
        <xdr:cNvPr id="236" name="衛生費平均値テキスト">
          <a:extLst>
            <a:ext uri="{FF2B5EF4-FFF2-40B4-BE49-F238E27FC236}">
              <a16:creationId xmlns:a16="http://schemas.microsoft.com/office/drawing/2014/main" xmlns="" id="{00000000-0008-0000-0700-0000EC000000}"/>
            </a:ext>
          </a:extLst>
        </xdr:cNvPr>
        <xdr:cNvSpPr txBox="1"/>
      </xdr:nvSpPr>
      <xdr:spPr>
        <a:xfrm>
          <a:off x="4686300" y="1668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xmlns="" id="{00000000-0008-0000-0700-0000ED000000}"/>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109869</xdr:rowOff>
    </xdr:from>
    <xdr:to>
      <xdr:col>19</xdr:col>
      <xdr:colOff>177800</xdr:colOff>
      <xdr:row>98</xdr:row>
      <xdr:rowOff>113655</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flipV="1">
          <a:off x="2908300" y="16911969"/>
          <a:ext cx="889000" cy="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164157</xdr:rowOff>
    </xdr:from>
    <xdr:ext cx="534377" cy="259045"/>
    <xdr:sp macro=""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3530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113655</xdr:rowOff>
    </xdr:from>
    <xdr:to>
      <xdr:col>15</xdr:col>
      <xdr:colOff>50800</xdr:colOff>
      <xdr:row>98</xdr:row>
      <xdr:rowOff>114695</xdr:rowOff>
    </xdr:to>
    <xdr:cxnSp macro="">
      <xdr:nvCxnSpPr>
        <xdr:cNvPr id="241" name="直線コネクタ 240">
          <a:extLst>
            <a:ext uri="{FF2B5EF4-FFF2-40B4-BE49-F238E27FC236}">
              <a16:creationId xmlns:a16="http://schemas.microsoft.com/office/drawing/2014/main" xmlns="" id="{00000000-0008-0000-0700-0000F1000000}"/>
            </a:ext>
          </a:extLst>
        </xdr:cNvPr>
        <xdr:cNvCxnSpPr/>
      </xdr:nvCxnSpPr>
      <xdr:spPr>
        <a:xfrm flipV="1">
          <a:off x="2019300" y="16915755"/>
          <a:ext cx="889000" cy="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xmlns="" id="{00000000-0008-0000-0700-0000F2000000}"/>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167490</xdr:rowOff>
    </xdr:from>
    <xdr:ext cx="534377"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2641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114695</xdr:rowOff>
    </xdr:from>
    <xdr:to>
      <xdr:col>10</xdr:col>
      <xdr:colOff>114300</xdr:colOff>
      <xdr:row>98</xdr:row>
      <xdr:rowOff>116911</xdr:rowOff>
    </xdr:to>
    <xdr:cxnSp macro="">
      <xdr:nvCxnSpPr>
        <xdr:cNvPr id="244" name="直線コネクタ 243">
          <a:extLst>
            <a:ext uri="{FF2B5EF4-FFF2-40B4-BE49-F238E27FC236}">
              <a16:creationId xmlns:a16="http://schemas.microsoft.com/office/drawing/2014/main" xmlns="" id="{00000000-0008-0000-0700-0000F4000000}"/>
            </a:ext>
          </a:extLst>
        </xdr:cNvPr>
        <xdr:cNvCxnSpPr/>
      </xdr:nvCxnSpPr>
      <xdr:spPr>
        <a:xfrm flipV="1">
          <a:off x="1130300" y="16916795"/>
          <a:ext cx="889000" cy="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53803</xdr:rowOff>
    </xdr:from>
    <xdr:to>
      <xdr:col>10</xdr:col>
      <xdr:colOff>165100</xdr:colOff>
      <xdr:row>98</xdr:row>
      <xdr:rowOff>155403</xdr:rowOff>
    </xdr:to>
    <xdr:sp macro="" textlink="">
      <xdr:nvSpPr>
        <xdr:cNvPr id="245" name="フローチャート: 判断 244">
          <a:extLst>
            <a:ext uri="{FF2B5EF4-FFF2-40B4-BE49-F238E27FC236}">
              <a16:creationId xmlns:a16="http://schemas.microsoft.com/office/drawing/2014/main" xmlns="" id="{00000000-0008-0000-0700-0000F5000000}"/>
            </a:ext>
          </a:extLst>
        </xdr:cNvPr>
        <xdr:cNvSpPr/>
      </xdr:nvSpPr>
      <xdr:spPr>
        <a:xfrm>
          <a:off x="1968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480</xdr:rowOff>
    </xdr:from>
    <xdr:ext cx="534377"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1752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55896</xdr:rowOff>
    </xdr:from>
    <xdr:to>
      <xdr:col>6</xdr:col>
      <xdr:colOff>38100</xdr:colOff>
      <xdr:row>98</xdr:row>
      <xdr:rowOff>157496</xdr:rowOff>
    </xdr:to>
    <xdr:sp macro="" textlink="">
      <xdr:nvSpPr>
        <xdr:cNvPr id="247" name="フローチャート: 判断 246">
          <a:extLst>
            <a:ext uri="{FF2B5EF4-FFF2-40B4-BE49-F238E27FC236}">
              <a16:creationId xmlns:a16="http://schemas.microsoft.com/office/drawing/2014/main" xmlns="" id="{00000000-0008-0000-0700-0000F7000000}"/>
            </a:ext>
          </a:extLst>
        </xdr:cNvPr>
        <xdr:cNvSpPr/>
      </xdr:nvSpPr>
      <xdr:spPr>
        <a:xfrm>
          <a:off x="1079500" y="168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2573</xdr:rowOff>
    </xdr:from>
    <xdr:ext cx="534377"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863111" y="1663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63433</xdr:rowOff>
    </xdr:from>
    <xdr:to>
      <xdr:col>24</xdr:col>
      <xdr:colOff>114300</xdr:colOff>
      <xdr:row>98</xdr:row>
      <xdr:rowOff>165033</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4584700" y="1686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13646</xdr:rowOff>
    </xdr:from>
    <xdr:ext cx="534377" cy="259045"/>
    <xdr:sp macro="" textlink="">
      <xdr:nvSpPr>
        <xdr:cNvPr id="255" name="衛生費該当値テキスト">
          <a:extLst>
            <a:ext uri="{FF2B5EF4-FFF2-40B4-BE49-F238E27FC236}">
              <a16:creationId xmlns:a16="http://schemas.microsoft.com/office/drawing/2014/main" xmlns="" id="{00000000-0008-0000-0700-0000FF000000}"/>
            </a:ext>
          </a:extLst>
        </xdr:cNvPr>
        <xdr:cNvSpPr txBox="1"/>
      </xdr:nvSpPr>
      <xdr:spPr>
        <a:xfrm>
          <a:off x="4686300" y="1681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59069</xdr:rowOff>
    </xdr:from>
    <xdr:to>
      <xdr:col>20</xdr:col>
      <xdr:colOff>38100</xdr:colOff>
      <xdr:row>98</xdr:row>
      <xdr:rowOff>160669</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3746500" y="1686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151796</xdr:rowOff>
    </xdr:from>
    <xdr:ext cx="534377"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3530111" y="1695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62855</xdr:rowOff>
    </xdr:from>
    <xdr:to>
      <xdr:col>15</xdr:col>
      <xdr:colOff>101600</xdr:colOff>
      <xdr:row>98</xdr:row>
      <xdr:rowOff>164455</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2857500" y="1686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155582</xdr:rowOff>
    </xdr:from>
    <xdr:ext cx="534377"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2641111" y="1695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63895</xdr:rowOff>
    </xdr:from>
    <xdr:to>
      <xdr:col>10</xdr:col>
      <xdr:colOff>165100</xdr:colOff>
      <xdr:row>98</xdr:row>
      <xdr:rowOff>165495</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1968500" y="168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156622</xdr:rowOff>
    </xdr:from>
    <xdr:ext cx="534377" cy="259045"/>
    <xdr:sp macro=""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1752111" y="1695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66111</xdr:rowOff>
    </xdr:from>
    <xdr:to>
      <xdr:col>6</xdr:col>
      <xdr:colOff>38100</xdr:colOff>
      <xdr:row>98</xdr:row>
      <xdr:rowOff>167711</xdr:rowOff>
    </xdr:to>
    <xdr:sp macro="" textlink="">
      <xdr:nvSpPr>
        <xdr:cNvPr id="262" name="楕円 261">
          <a:extLst>
            <a:ext uri="{FF2B5EF4-FFF2-40B4-BE49-F238E27FC236}">
              <a16:creationId xmlns:a16="http://schemas.microsoft.com/office/drawing/2014/main" xmlns="" id="{00000000-0008-0000-0700-000006010000}"/>
            </a:ext>
          </a:extLst>
        </xdr:cNvPr>
        <xdr:cNvSpPr/>
      </xdr:nvSpPr>
      <xdr:spPr>
        <a:xfrm>
          <a:off x="1079500" y="1686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158838</xdr:rowOff>
    </xdr:from>
    <xdr:ext cx="534377" cy="259045"/>
    <xdr:sp macro="" textlink="">
      <xdr:nvSpPr>
        <xdr:cNvPr id="263" name="テキスト ボックス 262">
          <a:extLst>
            <a:ext uri="{FF2B5EF4-FFF2-40B4-BE49-F238E27FC236}">
              <a16:creationId xmlns:a16="http://schemas.microsoft.com/office/drawing/2014/main" xmlns="" id="{00000000-0008-0000-0700-000007010000}"/>
            </a:ext>
          </a:extLst>
        </xdr:cNvPr>
        <xdr:cNvSpPr txBox="1"/>
      </xdr:nvSpPr>
      <xdr:spPr>
        <a:xfrm>
          <a:off x="863111" y="1696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xmlns=""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xmlns=""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xmlns="" id="{00000000-0008-0000-0700-00001C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xmlns="" id="{00000000-0008-0000-0700-00001E010000}"/>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25400</xdr:rowOff>
    </xdr:from>
    <xdr:to>
      <xdr:col>55</xdr:col>
      <xdr:colOff>0</xdr:colOff>
      <xdr:row>38</xdr:row>
      <xdr:rowOff>25400</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a:off x="9639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117320</xdr:rowOff>
    </xdr:from>
    <xdr:ext cx="378565" cy="259045"/>
    <xdr:sp macro="" textlink="">
      <xdr:nvSpPr>
        <xdr:cNvPr id="289" name="労働費平均値テキスト">
          <a:extLst>
            <a:ext uri="{FF2B5EF4-FFF2-40B4-BE49-F238E27FC236}">
              <a16:creationId xmlns:a16="http://schemas.microsoft.com/office/drawing/2014/main" xmlns="" id="{00000000-0008-0000-0700-000021010000}"/>
            </a:ext>
          </a:extLst>
        </xdr:cNvPr>
        <xdr:cNvSpPr txBox="1"/>
      </xdr:nvSpPr>
      <xdr:spPr>
        <a:xfrm>
          <a:off x="10528300" y="6289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xmlns="" id="{00000000-0008-0000-0700-000022010000}"/>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25400</xdr:rowOff>
    </xdr:from>
    <xdr:to>
      <xdr:col>50</xdr:col>
      <xdr:colOff>114300</xdr:colOff>
      <xdr:row>38</xdr:row>
      <xdr:rowOff>25400</xdr:rowOff>
    </xdr:to>
    <xdr:cxnSp macro="">
      <xdr:nvCxnSpPr>
        <xdr:cNvPr id="291" name="直線コネクタ 290">
          <a:extLst>
            <a:ext uri="{FF2B5EF4-FFF2-40B4-BE49-F238E27FC236}">
              <a16:creationId xmlns:a16="http://schemas.microsoft.com/office/drawing/2014/main" xmlns="" id="{00000000-0008-0000-0700-000023010000}"/>
            </a:ext>
          </a:extLst>
        </xdr:cNvPr>
        <xdr:cNvCxnSpPr/>
      </xdr:nvCxnSpPr>
      <xdr:spPr>
        <a:xfrm>
          <a:off x="8750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xmlns="" id="{00000000-0008-0000-0700-000024010000}"/>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35005</xdr:rowOff>
    </xdr:from>
    <xdr:ext cx="469744" cy="259045"/>
    <xdr:sp macro="" textlink="">
      <xdr:nvSpPr>
        <xdr:cNvPr id="293" name="テキスト ボックス 292">
          <a:extLst>
            <a:ext uri="{FF2B5EF4-FFF2-40B4-BE49-F238E27FC236}">
              <a16:creationId xmlns:a16="http://schemas.microsoft.com/office/drawing/2014/main" xmlns="" id="{00000000-0008-0000-0700-000025010000}"/>
            </a:ext>
          </a:extLst>
        </xdr:cNvPr>
        <xdr:cNvSpPr txBox="1"/>
      </xdr:nvSpPr>
      <xdr:spPr>
        <a:xfrm>
          <a:off x="9404428" y="62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25400</xdr:rowOff>
    </xdr:from>
    <xdr:to>
      <xdr:col>45</xdr:col>
      <xdr:colOff>177800</xdr:colOff>
      <xdr:row>38</xdr:row>
      <xdr:rowOff>25400</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a:off x="7861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xmlns="" id="{00000000-0008-0000-0700-000027010000}"/>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45350</xdr:rowOff>
    </xdr:from>
    <xdr:ext cx="378565" cy="259045"/>
    <xdr:sp macro="" textlink="">
      <xdr:nvSpPr>
        <xdr:cNvPr id="296" name="テキスト ボックス 295">
          <a:extLst>
            <a:ext uri="{FF2B5EF4-FFF2-40B4-BE49-F238E27FC236}">
              <a16:creationId xmlns:a16="http://schemas.microsoft.com/office/drawing/2014/main" xmlns="" id="{00000000-0008-0000-0700-000028010000}"/>
            </a:ext>
          </a:extLst>
        </xdr:cNvPr>
        <xdr:cNvSpPr txBox="1"/>
      </xdr:nvSpPr>
      <xdr:spPr>
        <a:xfrm>
          <a:off x="8561017" y="621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25400</xdr:rowOff>
    </xdr:from>
    <xdr:to>
      <xdr:col>41</xdr:col>
      <xdr:colOff>50800</xdr:colOff>
      <xdr:row>38</xdr:row>
      <xdr:rowOff>25400</xdr:rowOff>
    </xdr:to>
    <xdr:cxnSp macro="">
      <xdr:nvCxnSpPr>
        <xdr:cNvPr id="297" name="直線コネクタ 296">
          <a:extLst>
            <a:ext uri="{FF2B5EF4-FFF2-40B4-BE49-F238E27FC236}">
              <a16:creationId xmlns:a16="http://schemas.microsoft.com/office/drawing/2014/main" xmlns="" id="{00000000-0008-0000-0700-000029010000}"/>
            </a:ext>
          </a:extLst>
        </xdr:cNvPr>
        <xdr:cNvCxnSpPr/>
      </xdr:nvCxnSpPr>
      <xdr:spPr>
        <a:xfrm>
          <a:off x="697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86843</xdr:rowOff>
    </xdr:from>
    <xdr:to>
      <xdr:col>41</xdr:col>
      <xdr:colOff>101600</xdr:colOff>
      <xdr:row>38</xdr:row>
      <xdr:rowOff>16993</xdr:rowOff>
    </xdr:to>
    <xdr:sp macro="" textlink="">
      <xdr:nvSpPr>
        <xdr:cNvPr id="298" name="フローチャート: 判断 297">
          <a:extLst>
            <a:ext uri="{FF2B5EF4-FFF2-40B4-BE49-F238E27FC236}">
              <a16:creationId xmlns:a16="http://schemas.microsoft.com/office/drawing/2014/main" xmlns="" id="{00000000-0008-0000-0700-00002A010000}"/>
            </a:ext>
          </a:extLst>
        </xdr:cNvPr>
        <xdr:cNvSpPr/>
      </xdr:nvSpPr>
      <xdr:spPr>
        <a:xfrm>
          <a:off x="7810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33520</xdr:rowOff>
    </xdr:from>
    <xdr:ext cx="469744" cy="259045"/>
    <xdr:sp macro="" textlink="">
      <xdr:nvSpPr>
        <xdr:cNvPr id="299" name="テキスト ボックス 298">
          <a:extLst>
            <a:ext uri="{FF2B5EF4-FFF2-40B4-BE49-F238E27FC236}">
              <a16:creationId xmlns:a16="http://schemas.microsoft.com/office/drawing/2014/main" xmlns="" id="{00000000-0008-0000-0700-00002B010000}"/>
            </a:ext>
          </a:extLst>
        </xdr:cNvPr>
        <xdr:cNvSpPr txBox="1"/>
      </xdr:nvSpPr>
      <xdr:spPr>
        <a:xfrm>
          <a:off x="7626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77699</xdr:rowOff>
    </xdr:from>
    <xdr:to>
      <xdr:col>36</xdr:col>
      <xdr:colOff>165100</xdr:colOff>
      <xdr:row>38</xdr:row>
      <xdr:rowOff>7849</xdr:rowOff>
    </xdr:to>
    <xdr:sp macro="" textlink="">
      <xdr:nvSpPr>
        <xdr:cNvPr id="300" name="フローチャート: 判断 299">
          <a:extLst>
            <a:ext uri="{FF2B5EF4-FFF2-40B4-BE49-F238E27FC236}">
              <a16:creationId xmlns:a16="http://schemas.microsoft.com/office/drawing/2014/main" xmlns="" id="{00000000-0008-0000-0700-00002C010000}"/>
            </a:ext>
          </a:extLst>
        </xdr:cNvPr>
        <xdr:cNvSpPr/>
      </xdr:nvSpPr>
      <xdr:spPr>
        <a:xfrm>
          <a:off x="6921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24376</xdr:rowOff>
    </xdr:from>
    <xdr:ext cx="469744"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6737428" y="619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146050</xdr:rowOff>
    </xdr:from>
    <xdr:to>
      <xdr:col>55</xdr:col>
      <xdr:colOff>50800</xdr:colOff>
      <xdr:row>38</xdr:row>
      <xdr:rowOff>76200</xdr:rowOff>
    </xdr:to>
    <xdr:sp macro="" textlink="">
      <xdr:nvSpPr>
        <xdr:cNvPr id="307" name="楕円 306">
          <a:extLst>
            <a:ext uri="{FF2B5EF4-FFF2-40B4-BE49-F238E27FC236}">
              <a16:creationId xmlns:a16="http://schemas.microsoft.com/office/drawing/2014/main" xmlns="" id="{00000000-0008-0000-0700-000033010000}"/>
            </a:ext>
          </a:extLst>
        </xdr:cNvPr>
        <xdr:cNvSpPr/>
      </xdr:nvSpPr>
      <xdr:spPr>
        <a:xfrm>
          <a:off x="10426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72871</xdr:rowOff>
    </xdr:from>
    <xdr:ext cx="249299" cy="259045"/>
    <xdr:sp macro="" textlink="">
      <xdr:nvSpPr>
        <xdr:cNvPr id="308" name="労働費該当値テキスト">
          <a:extLst>
            <a:ext uri="{FF2B5EF4-FFF2-40B4-BE49-F238E27FC236}">
              <a16:creationId xmlns:a16="http://schemas.microsoft.com/office/drawing/2014/main" xmlns="" id="{00000000-0008-0000-0700-000034010000}"/>
            </a:ext>
          </a:extLst>
        </xdr:cNvPr>
        <xdr:cNvSpPr txBox="1"/>
      </xdr:nvSpPr>
      <xdr:spPr>
        <a:xfrm>
          <a:off x="10528300" y="6416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146050</xdr:rowOff>
    </xdr:from>
    <xdr:to>
      <xdr:col>50</xdr:col>
      <xdr:colOff>165100</xdr:colOff>
      <xdr:row>38</xdr:row>
      <xdr:rowOff>76200</xdr:rowOff>
    </xdr:to>
    <xdr:sp macro="" textlink="">
      <xdr:nvSpPr>
        <xdr:cNvPr id="309" name="楕円 308">
          <a:extLst>
            <a:ext uri="{FF2B5EF4-FFF2-40B4-BE49-F238E27FC236}">
              <a16:creationId xmlns:a16="http://schemas.microsoft.com/office/drawing/2014/main" xmlns="" id="{00000000-0008-0000-0700-000035010000}"/>
            </a:ext>
          </a:extLst>
        </xdr:cNvPr>
        <xdr:cNvSpPr/>
      </xdr:nvSpPr>
      <xdr:spPr>
        <a:xfrm>
          <a:off x="9588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38</xdr:row>
      <xdr:rowOff>67327</xdr:rowOff>
    </xdr:from>
    <xdr:ext cx="249299"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9514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146050</xdr:rowOff>
    </xdr:from>
    <xdr:to>
      <xdr:col>46</xdr:col>
      <xdr:colOff>38100</xdr:colOff>
      <xdr:row>38</xdr:row>
      <xdr:rowOff>76200</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8699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38</xdr:row>
      <xdr:rowOff>67327</xdr:rowOff>
    </xdr:from>
    <xdr:ext cx="249299"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8625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146050</xdr:rowOff>
    </xdr:from>
    <xdr:to>
      <xdr:col>41</xdr:col>
      <xdr:colOff>101600</xdr:colOff>
      <xdr:row>38</xdr:row>
      <xdr:rowOff>76200</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781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38</xdr:row>
      <xdr:rowOff>67327</xdr:rowOff>
    </xdr:from>
    <xdr:ext cx="249299"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773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146050</xdr:rowOff>
    </xdr:from>
    <xdr:to>
      <xdr:col>36</xdr:col>
      <xdr:colOff>165100</xdr:colOff>
      <xdr:row>38</xdr:row>
      <xdr:rowOff>76200</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692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38</xdr:row>
      <xdr:rowOff>67327</xdr:rowOff>
    </xdr:from>
    <xdr:ext cx="249299"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684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xmlns=""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xmlns=""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xmlns=""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xmlns=""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xmlns=""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xmlns=""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xmlns=""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xmlns="" id="{00000000-0008-0000-0700-000053010000}"/>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xmlns="" id="{00000000-0008-0000-0700-000055010000}"/>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51429</xdr:rowOff>
    </xdr:from>
    <xdr:to>
      <xdr:col>55</xdr:col>
      <xdr:colOff>0</xdr:colOff>
      <xdr:row>58</xdr:row>
      <xdr:rowOff>54122</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a:off x="9639300" y="9995529"/>
          <a:ext cx="838200" cy="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47230</xdr:rowOff>
    </xdr:from>
    <xdr:ext cx="534377" cy="259045"/>
    <xdr:sp macro="" textlink="">
      <xdr:nvSpPr>
        <xdr:cNvPr id="344" name="農林水産業費平均値テキスト">
          <a:extLst>
            <a:ext uri="{FF2B5EF4-FFF2-40B4-BE49-F238E27FC236}">
              <a16:creationId xmlns:a16="http://schemas.microsoft.com/office/drawing/2014/main" xmlns="" id="{00000000-0008-0000-0700-000058010000}"/>
            </a:ext>
          </a:extLst>
        </xdr:cNvPr>
        <xdr:cNvSpPr txBox="1"/>
      </xdr:nvSpPr>
      <xdr:spPr>
        <a:xfrm>
          <a:off x="10528300" y="964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xmlns="" id="{00000000-0008-0000-0700-000059010000}"/>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48329</xdr:rowOff>
    </xdr:from>
    <xdr:to>
      <xdr:col>50</xdr:col>
      <xdr:colOff>114300</xdr:colOff>
      <xdr:row>58</xdr:row>
      <xdr:rowOff>51429</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8750300" y="9992429"/>
          <a:ext cx="889000" cy="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xmlns="" id="{00000000-0008-0000-0700-00005B010000}"/>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160648</xdr:rowOff>
    </xdr:from>
    <xdr:ext cx="534377" cy="259045"/>
    <xdr:sp macro="" textlink="">
      <xdr:nvSpPr>
        <xdr:cNvPr id="348" name="テキスト ボックス 347">
          <a:extLst>
            <a:ext uri="{FF2B5EF4-FFF2-40B4-BE49-F238E27FC236}">
              <a16:creationId xmlns:a16="http://schemas.microsoft.com/office/drawing/2014/main" xmlns="" id="{00000000-0008-0000-0700-00005C010000}"/>
            </a:ext>
          </a:extLst>
        </xdr:cNvPr>
        <xdr:cNvSpPr txBox="1"/>
      </xdr:nvSpPr>
      <xdr:spPr>
        <a:xfrm>
          <a:off x="9372111" y="959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16260</xdr:rowOff>
    </xdr:from>
    <xdr:to>
      <xdr:col>45</xdr:col>
      <xdr:colOff>177800</xdr:colOff>
      <xdr:row>58</xdr:row>
      <xdr:rowOff>48329</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a:off x="7861300" y="9960360"/>
          <a:ext cx="889000" cy="3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xmlns="" id="{00000000-0008-0000-0700-00005E010000}"/>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146443</xdr:rowOff>
    </xdr:from>
    <xdr:ext cx="534377" cy="259045"/>
    <xdr:sp macro="" textlink="">
      <xdr:nvSpPr>
        <xdr:cNvPr id="351" name="テキスト ボックス 350">
          <a:extLst>
            <a:ext uri="{FF2B5EF4-FFF2-40B4-BE49-F238E27FC236}">
              <a16:creationId xmlns:a16="http://schemas.microsoft.com/office/drawing/2014/main" xmlns="" id="{00000000-0008-0000-0700-00005F010000}"/>
            </a:ext>
          </a:extLst>
        </xdr:cNvPr>
        <xdr:cNvSpPr txBox="1"/>
      </xdr:nvSpPr>
      <xdr:spPr>
        <a:xfrm>
          <a:off x="8483111" y="95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16260</xdr:rowOff>
    </xdr:from>
    <xdr:to>
      <xdr:col>41</xdr:col>
      <xdr:colOff>50800</xdr:colOff>
      <xdr:row>58</xdr:row>
      <xdr:rowOff>39793</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flipV="1">
          <a:off x="6972300" y="9960360"/>
          <a:ext cx="889000" cy="2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56233</xdr:rowOff>
    </xdr:from>
    <xdr:to>
      <xdr:col>41</xdr:col>
      <xdr:colOff>101600</xdr:colOff>
      <xdr:row>57</xdr:row>
      <xdr:rowOff>157833</xdr:rowOff>
    </xdr:to>
    <xdr:sp macro="" textlink="">
      <xdr:nvSpPr>
        <xdr:cNvPr id="353" name="フローチャート: 判断 352">
          <a:extLst>
            <a:ext uri="{FF2B5EF4-FFF2-40B4-BE49-F238E27FC236}">
              <a16:creationId xmlns:a16="http://schemas.microsoft.com/office/drawing/2014/main" xmlns="" id="{00000000-0008-0000-0700-000061010000}"/>
            </a:ext>
          </a:extLst>
        </xdr:cNvPr>
        <xdr:cNvSpPr/>
      </xdr:nvSpPr>
      <xdr:spPr>
        <a:xfrm>
          <a:off x="7810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2910</xdr:rowOff>
    </xdr:from>
    <xdr:ext cx="534377" cy="259045"/>
    <xdr:sp macro="" textlink="">
      <xdr:nvSpPr>
        <xdr:cNvPr id="354" name="テキスト ボックス 353">
          <a:extLst>
            <a:ext uri="{FF2B5EF4-FFF2-40B4-BE49-F238E27FC236}">
              <a16:creationId xmlns:a16="http://schemas.microsoft.com/office/drawing/2014/main" xmlns="" id="{00000000-0008-0000-0700-000062010000}"/>
            </a:ext>
          </a:extLst>
        </xdr:cNvPr>
        <xdr:cNvSpPr txBox="1"/>
      </xdr:nvSpPr>
      <xdr:spPr>
        <a:xfrm>
          <a:off x="7594111" y="96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45027</xdr:rowOff>
    </xdr:from>
    <xdr:to>
      <xdr:col>36</xdr:col>
      <xdr:colOff>165100</xdr:colOff>
      <xdr:row>57</xdr:row>
      <xdr:rowOff>146627</xdr:rowOff>
    </xdr:to>
    <xdr:sp macro="" textlink="">
      <xdr:nvSpPr>
        <xdr:cNvPr id="355" name="フローチャート: 判断 354">
          <a:extLst>
            <a:ext uri="{FF2B5EF4-FFF2-40B4-BE49-F238E27FC236}">
              <a16:creationId xmlns:a16="http://schemas.microsoft.com/office/drawing/2014/main" xmlns="" id="{00000000-0008-0000-0700-000063010000}"/>
            </a:ext>
          </a:extLst>
        </xdr:cNvPr>
        <xdr:cNvSpPr/>
      </xdr:nvSpPr>
      <xdr:spPr>
        <a:xfrm>
          <a:off x="6921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163154</xdr:rowOff>
    </xdr:from>
    <xdr:ext cx="534377"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6705111" y="95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3322</xdr:rowOff>
    </xdr:from>
    <xdr:to>
      <xdr:col>55</xdr:col>
      <xdr:colOff>50800</xdr:colOff>
      <xdr:row>58</xdr:row>
      <xdr:rowOff>104922</xdr:rowOff>
    </xdr:to>
    <xdr:sp macro="" textlink="">
      <xdr:nvSpPr>
        <xdr:cNvPr id="362" name="楕円 361">
          <a:extLst>
            <a:ext uri="{FF2B5EF4-FFF2-40B4-BE49-F238E27FC236}">
              <a16:creationId xmlns:a16="http://schemas.microsoft.com/office/drawing/2014/main" xmlns="" id="{00000000-0008-0000-0700-00006A010000}"/>
            </a:ext>
          </a:extLst>
        </xdr:cNvPr>
        <xdr:cNvSpPr/>
      </xdr:nvSpPr>
      <xdr:spPr>
        <a:xfrm>
          <a:off x="10426700" y="994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89699</xdr:rowOff>
    </xdr:from>
    <xdr:ext cx="534377" cy="259045"/>
    <xdr:sp macro="" textlink="">
      <xdr:nvSpPr>
        <xdr:cNvPr id="363" name="農林水産業費該当値テキスト">
          <a:extLst>
            <a:ext uri="{FF2B5EF4-FFF2-40B4-BE49-F238E27FC236}">
              <a16:creationId xmlns:a16="http://schemas.microsoft.com/office/drawing/2014/main" xmlns="" id="{00000000-0008-0000-0700-00006B010000}"/>
            </a:ext>
          </a:extLst>
        </xdr:cNvPr>
        <xdr:cNvSpPr txBox="1"/>
      </xdr:nvSpPr>
      <xdr:spPr>
        <a:xfrm>
          <a:off x="10528300" y="986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629</xdr:rowOff>
    </xdr:from>
    <xdr:to>
      <xdr:col>50</xdr:col>
      <xdr:colOff>165100</xdr:colOff>
      <xdr:row>58</xdr:row>
      <xdr:rowOff>102229</xdr:rowOff>
    </xdr:to>
    <xdr:sp macro="" textlink="">
      <xdr:nvSpPr>
        <xdr:cNvPr id="364" name="楕円 363">
          <a:extLst>
            <a:ext uri="{FF2B5EF4-FFF2-40B4-BE49-F238E27FC236}">
              <a16:creationId xmlns:a16="http://schemas.microsoft.com/office/drawing/2014/main" xmlns="" id="{00000000-0008-0000-0700-00006C010000}"/>
            </a:ext>
          </a:extLst>
        </xdr:cNvPr>
        <xdr:cNvSpPr/>
      </xdr:nvSpPr>
      <xdr:spPr>
        <a:xfrm>
          <a:off x="9588500" y="994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93356</xdr:rowOff>
    </xdr:from>
    <xdr:ext cx="534377"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9372111" y="1003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168979</xdr:rowOff>
    </xdr:from>
    <xdr:to>
      <xdr:col>46</xdr:col>
      <xdr:colOff>38100</xdr:colOff>
      <xdr:row>58</xdr:row>
      <xdr:rowOff>99129</xdr:rowOff>
    </xdr:to>
    <xdr:sp macro="" textlink="">
      <xdr:nvSpPr>
        <xdr:cNvPr id="366" name="楕円 365">
          <a:extLst>
            <a:ext uri="{FF2B5EF4-FFF2-40B4-BE49-F238E27FC236}">
              <a16:creationId xmlns:a16="http://schemas.microsoft.com/office/drawing/2014/main" xmlns="" id="{00000000-0008-0000-0700-00006E010000}"/>
            </a:ext>
          </a:extLst>
        </xdr:cNvPr>
        <xdr:cNvSpPr/>
      </xdr:nvSpPr>
      <xdr:spPr>
        <a:xfrm>
          <a:off x="8699500" y="994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90256</xdr:rowOff>
    </xdr:from>
    <xdr:ext cx="534377"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8483111" y="1003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136910</xdr:rowOff>
    </xdr:from>
    <xdr:to>
      <xdr:col>41</xdr:col>
      <xdr:colOff>101600</xdr:colOff>
      <xdr:row>58</xdr:row>
      <xdr:rowOff>67060</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7810500" y="990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58187</xdr:rowOff>
    </xdr:from>
    <xdr:ext cx="534377"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7594111" y="1000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160443</xdr:rowOff>
    </xdr:from>
    <xdr:to>
      <xdr:col>36</xdr:col>
      <xdr:colOff>165100</xdr:colOff>
      <xdr:row>58</xdr:row>
      <xdr:rowOff>90593</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6921500" y="993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81720</xdr:rowOff>
    </xdr:from>
    <xdr:ext cx="534377"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6705111" y="1002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xmlns=""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xmlns=""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xmlns=""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xmlns=""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xmlns=""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xmlns=""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xmlns=""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xmlns=""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xmlns=""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xmlns=""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xmlns="" id="{00000000-0008-0000-0700-00008C010000}"/>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xmlns="" id="{00000000-0008-0000-0700-00008E010000}"/>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33832</xdr:rowOff>
    </xdr:from>
    <xdr:to>
      <xdr:col>55</xdr:col>
      <xdr:colOff>0</xdr:colOff>
      <xdr:row>79</xdr:row>
      <xdr:rowOff>37390</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flipV="1">
          <a:off x="9639300" y="13578382"/>
          <a:ext cx="838200" cy="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24037</xdr:rowOff>
    </xdr:from>
    <xdr:ext cx="534377" cy="259045"/>
    <xdr:sp macro="" textlink="">
      <xdr:nvSpPr>
        <xdr:cNvPr id="401" name="商工費平均値テキスト">
          <a:extLst>
            <a:ext uri="{FF2B5EF4-FFF2-40B4-BE49-F238E27FC236}">
              <a16:creationId xmlns:a16="http://schemas.microsoft.com/office/drawing/2014/main" xmlns="" id="{00000000-0008-0000-0700-000091010000}"/>
            </a:ext>
          </a:extLst>
        </xdr:cNvPr>
        <xdr:cNvSpPr txBox="1"/>
      </xdr:nvSpPr>
      <xdr:spPr>
        <a:xfrm>
          <a:off x="10528300" y="1322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xmlns="" id="{00000000-0008-0000-0700-000092010000}"/>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35607</xdr:rowOff>
    </xdr:from>
    <xdr:to>
      <xdr:col>50</xdr:col>
      <xdr:colOff>114300</xdr:colOff>
      <xdr:row>79</xdr:row>
      <xdr:rowOff>37390</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a:off x="8750300" y="13580157"/>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xmlns="" id="{00000000-0008-0000-0700-000094010000}"/>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108912</xdr:rowOff>
    </xdr:from>
    <xdr:ext cx="534377" cy="259045"/>
    <xdr:sp macro="" textlink="">
      <xdr:nvSpPr>
        <xdr:cNvPr id="405" name="テキスト ボックス 404">
          <a:extLst>
            <a:ext uri="{FF2B5EF4-FFF2-40B4-BE49-F238E27FC236}">
              <a16:creationId xmlns:a16="http://schemas.microsoft.com/office/drawing/2014/main" xmlns="" id="{00000000-0008-0000-0700-000095010000}"/>
            </a:ext>
          </a:extLst>
        </xdr:cNvPr>
        <xdr:cNvSpPr txBox="1"/>
      </xdr:nvSpPr>
      <xdr:spPr>
        <a:xfrm>
          <a:off x="9372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28563</xdr:rowOff>
    </xdr:from>
    <xdr:to>
      <xdr:col>45</xdr:col>
      <xdr:colOff>177800</xdr:colOff>
      <xdr:row>79</xdr:row>
      <xdr:rowOff>35607</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a:off x="7861300" y="13573113"/>
          <a:ext cx="889000" cy="7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xmlns="" id="{00000000-0008-0000-0700-000097010000}"/>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129086</xdr:rowOff>
    </xdr:from>
    <xdr:ext cx="534377" cy="259045"/>
    <xdr:sp macro="" textlink="">
      <xdr:nvSpPr>
        <xdr:cNvPr id="408" name="テキスト ボックス 407">
          <a:extLst>
            <a:ext uri="{FF2B5EF4-FFF2-40B4-BE49-F238E27FC236}">
              <a16:creationId xmlns:a16="http://schemas.microsoft.com/office/drawing/2014/main" xmlns="" id="{00000000-0008-0000-0700-000098010000}"/>
            </a:ext>
          </a:extLst>
        </xdr:cNvPr>
        <xdr:cNvSpPr txBox="1"/>
      </xdr:nvSpPr>
      <xdr:spPr>
        <a:xfrm>
          <a:off x="8483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28563</xdr:rowOff>
    </xdr:from>
    <xdr:to>
      <xdr:col>41</xdr:col>
      <xdr:colOff>50800</xdr:colOff>
      <xdr:row>79</xdr:row>
      <xdr:rowOff>38864</xdr:rowOff>
    </xdr:to>
    <xdr:cxnSp macro="">
      <xdr:nvCxnSpPr>
        <xdr:cNvPr id="409" name="直線コネクタ 408">
          <a:extLst>
            <a:ext uri="{FF2B5EF4-FFF2-40B4-BE49-F238E27FC236}">
              <a16:creationId xmlns:a16="http://schemas.microsoft.com/office/drawing/2014/main" xmlns="" id="{00000000-0008-0000-0700-000099010000}"/>
            </a:ext>
          </a:extLst>
        </xdr:cNvPr>
        <xdr:cNvCxnSpPr/>
      </xdr:nvCxnSpPr>
      <xdr:spPr>
        <a:xfrm flipV="1">
          <a:off x="6972300" y="13573113"/>
          <a:ext cx="889000" cy="1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14101</xdr:rowOff>
    </xdr:from>
    <xdr:to>
      <xdr:col>41</xdr:col>
      <xdr:colOff>101600</xdr:colOff>
      <xdr:row>78</xdr:row>
      <xdr:rowOff>115701</xdr:rowOff>
    </xdr:to>
    <xdr:sp macro="" textlink="">
      <xdr:nvSpPr>
        <xdr:cNvPr id="410" name="フローチャート: 判断 409">
          <a:extLst>
            <a:ext uri="{FF2B5EF4-FFF2-40B4-BE49-F238E27FC236}">
              <a16:creationId xmlns:a16="http://schemas.microsoft.com/office/drawing/2014/main" xmlns="" id="{00000000-0008-0000-0700-00009A010000}"/>
            </a:ext>
          </a:extLst>
        </xdr:cNvPr>
        <xdr:cNvSpPr/>
      </xdr:nvSpPr>
      <xdr:spPr>
        <a:xfrm>
          <a:off x="7810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132228</xdr:rowOff>
    </xdr:from>
    <xdr:ext cx="534377" cy="259045"/>
    <xdr:sp macro="" textlink="">
      <xdr:nvSpPr>
        <xdr:cNvPr id="411" name="テキスト ボックス 410">
          <a:extLst>
            <a:ext uri="{FF2B5EF4-FFF2-40B4-BE49-F238E27FC236}">
              <a16:creationId xmlns:a16="http://schemas.microsoft.com/office/drawing/2014/main" xmlns="" id="{00000000-0008-0000-0700-00009B010000}"/>
            </a:ext>
          </a:extLst>
        </xdr:cNvPr>
        <xdr:cNvSpPr txBox="1"/>
      </xdr:nvSpPr>
      <xdr:spPr>
        <a:xfrm>
          <a:off x="7594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27262</xdr:rowOff>
    </xdr:from>
    <xdr:to>
      <xdr:col>36</xdr:col>
      <xdr:colOff>165100</xdr:colOff>
      <xdr:row>78</xdr:row>
      <xdr:rowOff>128862</xdr:rowOff>
    </xdr:to>
    <xdr:sp macro="" textlink="">
      <xdr:nvSpPr>
        <xdr:cNvPr id="412" name="フローチャート: 判断 411">
          <a:extLst>
            <a:ext uri="{FF2B5EF4-FFF2-40B4-BE49-F238E27FC236}">
              <a16:creationId xmlns:a16="http://schemas.microsoft.com/office/drawing/2014/main" xmlns="" id="{00000000-0008-0000-0700-00009C010000}"/>
            </a:ext>
          </a:extLst>
        </xdr:cNvPr>
        <xdr:cNvSpPr/>
      </xdr:nvSpPr>
      <xdr:spPr>
        <a:xfrm>
          <a:off x="6921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145389</xdr:rowOff>
    </xdr:from>
    <xdr:ext cx="534377"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6705111" y="131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154482</xdr:rowOff>
    </xdr:from>
    <xdr:to>
      <xdr:col>55</xdr:col>
      <xdr:colOff>50800</xdr:colOff>
      <xdr:row>79</xdr:row>
      <xdr:rowOff>84632</xdr:rowOff>
    </xdr:to>
    <xdr:sp macro="" textlink="">
      <xdr:nvSpPr>
        <xdr:cNvPr id="419" name="楕円 418">
          <a:extLst>
            <a:ext uri="{FF2B5EF4-FFF2-40B4-BE49-F238E27FC236}">
              <a16:creationId xmlns:a16="http://schemas.microsoft.com/office/drawing/2014/main" xmlns="" id="{00000000-0008-0000-0700-0000A3010000}"/>
            </a:ext>
          </a:extLst>
        </xdr:cNvPr>
        <xdr:cNvSpPr/>
      </xdr:nvSpPr>
      <xdr:spPr>
        <a:xfrm>
          <a:off x="10426700" y="1352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69409</xdr:rowOff>
    </xdr:from>
    <xdr:ext cx="469744" cy="259045"/>
    <xdr:sp macro="" textlink="">
      <xdr:nvSpPr>
        <xdr:cNvPr id="420" name="商工費該当値テキスト">
          <a:extLst>
            <a:ext uri="{FF2B5EF4-FFF2-40B4-BE49-F238E27FC236}">
              <a16:creationId xmlns:a16="http://schemas.microsoft.com/office/drawing/2014/main" xmlns="" id="{00000000-0008-0000-0700-0000A4010000}"/>
            </a:ext>
          </a:extLst>
        </xdr:cNvPr>
        <xdr:cNvSpPr txBox="1"/>
      </xdr:nvSpPr>
      <xdr:spPr>
        <a:xfrm>
          <a:off x="10528300" y="13442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158040</xdr:rowOff>
    </xdr:from>
    <xdr:to>
      <xdr:col>50</xdr:col>
      <xdr:colOff>165100</xdr:colOff>
      <xdr:row>79</xdr:row>
      <xdr:rowOff>88190</xdr:rowOff>
    </xdr:to>
    <xdr:sp macro="" textlink="">
      <xdr:nvSpPr>
        <xdr:cNvPr id="421" name="楕円 420">
          <a:extLst>
            <a:ext uri="{FF2B5EF4-FFF2-40B4-BE49-F238E27FC236}">
              <a16:creationId xmlns:a16="http://schemas.microsoft.com/office/drawing/2014/main" xmlns="" id="{00000000-0008-0000-0700-0000A5010000}"/>
            </a:ext>
          </a:extLst>
        </xdr:cNvPr>
        <xdr:cNvSpPr/>
      </xdr:nvSpPr>
      <xdr:spPr>
        <a:xfrm>
          <a:off x="9588500" y="1353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79317</xdr:rowOff>
    </xdr:from>
    <xdr:ext cx="469744"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9404428" y="1362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156257</xdr:rowOff>
    </xdr:from>
    <xdr:to>
      <xdr:col>46</xdr:col>
      <xdr:colOff>38100</xdr:colOff>
      <xdr:row>79</xdr:row>
      <xdr:rowOff>86407</xdr:rowOff>
    </xdr:to>
    <xdr:sp macro="" textlink="">
      <xdr:nvSpPr>
        <xdr:cNvPr id="423" name="楕円 422">
          <a:extLst>
            <a:ext uri="{FF2B5EF4-FFF2-40B4-BE49-F238E27FC236}">
              <a16:creationId xmlns:a16="http://schemas.microsoft.com/office/drawing/2014/main" xmlns="" id="{00000000-0008-0000-0700-0000A7010000}"/>
            </a:ext>
          </a:extLst>
        </xdr:cNvPr>
        <xdr:cNvSpPr/>
      </xdr:nvSpPr>
      <xdr:spPr>
        <a:xfrm>
          <a:off x="8699500" y="1352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77534</xdr:rowOff>
    </xdr:from>
    <xdr:ext cx="469744"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8515428" y="13622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149213</xdr:rowOff>
    </xdr:from>
    <xdr:to>
      <xdr:col>41</xdr:col>
      <xdr:colOff>101600</xdr:colOff>
      <xdr:row>79</xdr:row>
      <xdr:rowOff>79363</xdr:rowOff>
    </xdr:to>
    <xdr:sp macro="" textlink="">
      <xdr:nvSpPr>
        <xdr:cNvPr id="425" name="楕円 424">
          <a:extLst>
            <a:ext uri="{FF2B5EF4-FFF2-40B4-BE49-F238E27FC236}">
              <a16:creationId xmlns:a16="http://schemas.microsoft.com/office/drawing/2014/main" xmlns="" id="{00000000-0008-0000-0700-0000A9010000}"/>
            </a:ext>
          </a:extLst>
        </xdr:cNvPr>
        <xdr:cNvSpPr/>
      </xdr:nvSpPr>
      <xdr:spPr>
        <a:xfrm>
          <a:off x="7810500" y="1352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70490</xdr:rowOff>
    </xdr:from>
    <xdr:ext cx="469744"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7626428" y="13615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159514</xdr:rowOff>
    </xdr:from>
    <xdr:to>
      <xdr:col>36</xdr:col>
      <xdr:colOff>165100</xdr:colOff>
      <xdr:row>79</xdr:row>
      <xdr:rowOff>89664</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6921500" y="1353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80791</xdr:rowOff>
    </xdr:from>
    <xdr:ext cx="469744"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6737428" y="1362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xmlns=""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xmlns=""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xmlns=""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xmlns=""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xmlns=""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xmlns=""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xmlns=""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xmlns=""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xmlns=""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xmlns=""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xmlns=""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xmlns=""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xmlns=""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xmlns="" id="{00000000-0008-0000-0700-0000C3010000}"/>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xmlns="" id="{00000000-0008-0000-0700-0000C5010000}"/>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151112</xdr:rowOff>
    </xdr:from>
    <xdr:to>
      <xdr:col>55</xdr:col>
      <xdr:colOff>0</xdr:colOff>
      <xdr:row>97</xdr:row>
      <xdr:rowOff>19379</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flipV="1">
          <a:off x="9639300" y="16610312"/>
          <a:ext cx="838200" cy="3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54275</xdr:rowOff>
    </xdr:from>
    <xdr:ext cx="534377" cy="259045"/>
    <xdr:sp macro="" textlink="">
      <xdr:nvSpPr>
        <xdr:cNvPr id="456" name="土木費平均値テキスト">
          <a:extLst>
            <a:ext uri="{FF2B5EF4-FFF2-40B4-BE49-F238E27FC236}">
              <a16:creationId xmlns:a16="http://schemas.microsoft.com/office/drawing/2014/main" xmlns="" id="{00000000-0008-0000-0700-0000C8010000}"/>
            </a:ext>
          </a:extLst>
        </xdr:cNvPr>
        <xdr:cNvSpPr txBox="1"/>
      </xdr:nvSpPr>
      <xdr:spPr>
        <a:xfrm>
          <a:off x="10528300" y="16342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xmlns="" id="{00000000-0008-0000-0700-0000C901000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19379</xdr:rowOff>
    </xdr:from>
    <xdr:to>
      <xdr:col>50</xdr:col>
      <xdr:colOff>114300</xdr:colOff>
      <xdr:row>97</xdr:row>
      <xdr:rowOff>45814</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flipV="1">
          <a:off x="8750300" y="16650029"/>
          <a:ext cx="889000" cy="2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xmlns="" id="{00000000-0008-0000-0700-0000CB010000}"/>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3697</xdr:rowOff>
    </xdr:from>
    <xdr:ext cx="534377" cy="259045"/>
    <xdr:sp macro="" textlink="">
      <xdr:nvSpPr>
        <xdr:cNvPr id="460" name="テキスト ボックス 459">
          <a:extLst>
            <a:ext uri="{FF2B5EF4-FFF2-40B4-BE49-F238E27FC236}">
              <a16:creationId xmlns:a16="http://schemas.microsoft.com/office/drawing/2014/main" xmlns="" id="{00000000-0008-0000-0700-0000CC010000}"/>
            </a:ext>
          </a:extLst>
        </xdr:cNvPr>
        <xdr:cNvSpPr txBox="1"/>
      </xdr:nvSpPr>
      <xdr:spPr>
        <a:xfrm>
          <a:off x="9372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161303</xdr:rowOff>
    </xdr:from>
    <xdr:to>
      <xdr:col>45</xdr:col>
      <xdr:colOff>177800</xdr:colOff>
      <xdr:row>97</xdr:row>
      <xdr:rowOff>45814</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a:off x="7861300" y="16620503"/>
          <a:ext cx="889000" cy="5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xmlns="" id="{00000000-0008-0000-0700-0000CE010000}"/>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71</xdr:rowOff>
    </xdr:from>
    <xdr:ext cx="534377" cy="259045"/>
    <xdr:sp macro="" textlink="">
      <xdr:nvSpPr>
        <xdr:cNvPr id="463" name="テキスト ボックス 462">
          <a:extLst>
            <a:ext uri="{FF2B5EF4-FFF2-40B4-BE49-F238E27FC236}">
              <a16:creationId xmlns:a16="http://schemas.microsoft.com/office/drawing/2014/main" xmlns="" id="{00000000-0008-0000-0700-0000CF010000}"/>
            </a:ext>
          </a:extLst>
        </xdr:cNvPr>
        <xdr:cNvSpPr txBox="1"/>
      </xdr:nvSpPr>
      <xdr:spPr>
        <a:xfrm>
          <a:off x="8483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161303</xdr:rowOff>
    </xdr:from>
    <xdr:to>
      <xdr:col>41</xdr:col>
      <xdr:colOff>50800</xdr:colOff>
      <xdr:row>97</xdr:row>
      <xdr:rowOff>468</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flipV="1">
          <a:off x="6972300" y="16620503"/>
          <a:ext cx="889000" cy="1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73644</xdr:rowOff>
    </xdr:from>
    <xdr:to>
      <xdr:col>41</xdr:col>
      <xdr:colOff>101600</xdr:colOff>
      <xdr:row>97</xdr:row>
      <xdr:rowOff>3794</xdr:rowOff>
    </xdr:to>
    <xdr:sp macro="" textlink="">
      <xdr:nvSpPr>
        <xdr:cNvPr id="465" name="フローチャート: 判断 464">
          <a:extLst>
            <a:ext uri="{FF2B5EF4-FFF2-40B4-BE49-F238E27FC236}">
              <a16:creationId xmlns:a16="http://schemas.microsoft.com/office/drawing/2014/main" xmlns="" id="{00000000-0008-0000-0700-0000D1010000}"/>
            </a:ext>
          </a:extLst>
        </xdr:cNvPr>
        <xdr:cNvSpPr/>
      </xdr:nvSpPr>
      <xdr:spPr>
        <a:xfrm>
          <a:off x="7810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20321</xdr:rowOff>
    </xdr:from>
    <xdr:ext cx="534377" cy="259045"/>
    <xdr:sp macro="" textlink="">
      <xdr:nvSpPr>
        <xdr:cNvPr id="466" name="テキスト ボックス 465">
          <a:extLst>
            <a:ext uri="{FF2B5EF4-FFF2-40B4-BE49-F238E27FC236}">
              <a16:creationId xmlns:a16="http://schemas.microsoft.com/office/drawing/2014/main" xmlns="" id="{00000000-0008-0000-0700-0000D2010000}"/>
            </a:ext>
          </a:extLst>
        </xdr:cNvPr>
        <xdr:cNvSpPr txBox="1"/>
      </xdr:nvSpPr>
      <xdr:spPr>
        <a:xfrm>
          <a:off x="7594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13728</xdr:rowOff>
    </xdr:from>
    <xdr:to>
      <xdr:col>36</xdr:col>
      <xdr:colOff>165100</xdr:colOff>
      <xdr:row>96</xdr:row>
      <xdr:rowOff>115328</xdr:rowOff>
    </xdr:to>
    <xdr:sp macro="" textlink="">
      <xdr:nvSpPr>
        <xdr:cNvPr id="467" name="フローチャート: 判断 466">
          <a:extLst>
            <a:ext uri="{FF2B5EF4-FFF2-40B4-BE49-F238E27FC236}">
              <a16:creationId xmlns:a16="http://schemas.microsoft.com/office/drawing/2014/main" xmlns="" id="{00000000-0008-0000-0700-0000D3010000}"/>
            </a:ext>
          </a:extLst>
        </xdr:cNvPr>
        <xdr:cNvSpPr/>
      </xdr:nvSpPr>
      <xdr:spPr>
        <a:xfrm>
          <a:off x="6921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131855</xdr:rowOff>
    </xdr:from>
    <xdr:ext cx="534377" cy="259045"/>
    <xdr:sp macro="" textlink="">
      <xdr:nvSpPr>
        <xdr:cNvPr id="468" name="テキスト ボックス 467">
          <a:extLst>
            <a:ext uri="{FF2B5EF4-FFF2-40B4-BE49-F238E27FC236}">
              <a16:creationId xmlns:a16="http://schemas.microsoft.com/office/drawing/2014/main" xmlns="" id="{00000000-0008-0000-0700-0000D4010000}"/>
            </a:ext>
          </a:extLst>
        </xdr:cNvPr>
        <xdr:cNvSpPr txBox="1"/>
      </xdr:nvSpPr>
      <xdr:spPr>
        <a:xfrm>
          <a:off x="6705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xmlns=""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xmlns=""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100312</xdr:rowOff>
    </xdr:from>
    <xdr:to>
      <xdr:col>55</xdr:col>
      <xdr:colOff>50800</xdr:colOff>
      <xdr:row>97</xdr:row>
      <xdr:rowOff>30462</xdr:rowOff>
    </xdr:to>
    <xdr:sp macro="" textlink="">
      <xdr:nvSpPr>
        <xdr:cNvPr id="474" name="楕円 473">
          <a:extLst>
            <a:ext uri="{FF2B5EF4-FFF2-40B4-BE49-F238E27FC236}">
              <a16:creationId xmlns:a16="http://schemas.microsoft.com/office/drawing/2014/main" xmlns="" id="{00000000-0008-0000-0700-0000DA010000}"/>
            </a:ext>
          </a:extLst>
        </xdr:cNvPr>
        <xdr:cNvSpPr/>
      </xdr:nvSpPr>
      <xdr:spPr>
        <a:xfrm>
          <a:off x="10426700" y="165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78739</xdr:rowOff>
    </xdr:from>
    <xdr:ext cx="534377" cy="259045"/>
    <xdr:sp macro="" textlink="">
      <xdr:nvSpPr>
        <xdr:cNvPr id="475" name="土木費該当値テキスト">
          <a:extLst>
            <a:ext uri="{FF2B5EF4-FFF2-40B4-BE49-F238E27FC236}">
              <a16:creationId xmlns:a16="http://schemas.microsoft.com/office/drawing/2014/main" xmlns="" id="{00000000-0008-0000-0700-0000DB010000}"/>
            </a:ext>
          </a:extLst>
        </xdr:cNvPr>
        <xdr:cNvSpPr txBox="1"/>
      </xdr:nvSpPr>
      <xdr:spPr>
        <a:xfrm>
          <a:off x="10528300" y="1653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140029</xdr:rowOff>
    </xdr:from>
    <xdr:to>
      <xdr:col>50</xdr:col>
      <xdr:colOff>165100</xdr:colOff>
      <xdr:row>97</xdr:row>
      <xdr:rowOff>70179</xdr:rowOff>
    </xdr:to>
    <xdr:sp macro="" textlink="">
      <xdr:nvSpPr>
        <xdr:cNvPr id="476" name="楕円 475">
          <a:extLst>
            <a:ext uri="{FF2B5EF4-FFF2-40B4-BE49-F238E27FC236}">
              <a16:creationId xmlns:a16="http://schemas.microsoft.com/office/drawing/2014/main" xmlns="" id="{00000000-0008-0000-0700-0000DC010000}"/>
            </a:ext>
          </a:extLst>
        </xdr:cNvPr>
        <xdr:cNvSpPr/>
      </xdr:nvSpPr>
      <xdr:spPr>
        <a:xfrm>
          <a:off x="9588500" y="1659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61306</xdr:rowOff>
    </xdr:from>
    <xdr:ext cx="534377"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9372111" y="1669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166464</xdr:rowOff>
    </xdr:from>
    <xdr:to>
      <xdr:col>46</xdr:col>
      <xdr:colOff>38100</xdr:colOff>
      <xdr:row>97</xdr:row>
      <xdr:rowOff>96614</xdr:rowOff>
    </xdr:to>
    <xdr:sp macro="" textlink="">
      <xdr:nvSpPr>
        <xdr:cNvPr id="478" name="楕円 477">
          <a:extLst>
            <a:ext uri="{FF2B5EF4-FFF2-40B4-BE49-F238E27FC236}">
              <a16:creationId xmlns:a16="http://schemas.microsoft.com/office/drawing/2014/main" xmlns="" id="{00000000-0008-0000-0700-0000DE010000}"/>
            </a:ext>
          </a:extLst>
        </xdr:cNvPr>
        <xdr:cNvSpPr/>
      </xdr:nvSpPr>
      <xdr:spPr>
        <a:xfrm>
          <a:off x="8699500" y="1662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87741</xdr:rowOff>
    </xdr:from>
    <xdr:ext cx="534377"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8483111" y="1671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110503</xdr:rowOff>
    </xdr:from>
    <xdr:to>
      <xdr:col>41</xdr:col>
      <xdr:colOff>101600</xdr:colOff>
      <xdr:row>97</xdr:row>
      <xdr:rowOff>40653</xdr:rowOff>
    </xdr:to>
    <xdr:sp macro="" textlink="">
      <xdr:nvSpPr>
        <xdr:cNvPr id="480" name="楕円 479">
          <a:extLst>
            <a:ext uri="{FF2B5EF4-FFF2-40B4-BE49-F238E27FC236}">
              <a16:creationId xmlns:a16="http://schemas.microsoft.com/office/drawing/2014/main" xmlns="" id="{00000000-0008-0000-0700-0000E0010000}"/>
            </a:ext>
          </a:extLst>
        </xdr:cNvPr>
        <xdr:cNvSpPr/>
      </xdr:nvSpPr>
      <xdr:spPr>
        <a:xfrm>
          <a:off x="7810500" y="1656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31780</xdr:rowOff>
    </xdr:from>
    <xdr:ext cx="534377"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7594111" y="1666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121118</xdr:rowOff>
    </xdr:from>
    <xdr:to>
      <xdr:col>36</xdr:col>
      <xdr:colOff>165100</xdr:colOff>
      <xdr:row>97</xdr:row>
      <xdr:rowOff>51268</xdr:rowOff>
    </xdr:to>
    <xdr:sp macro="" textlink="">
      <xdr:nvSpPr>
        <xdr:cNvPr id="482" name="楕円 481">
          <a:extLst>
            <a:ext uri="{FF2B5EF4-FFF2-40B4-BE49-F238E27FC236}">
              <a16:creationId xmlns:a16="http://schemas.microsoft.com/office/drawing/2014/main" xmlns="" id="{00000000-0008-0000-0700-0000E2010000}"/>
            </a:ext>
          </a:extLst>
        </xdr:cNvPr>
        <xdr:cNvSpPr/>
      </xdr:nvSpPr>
      <xdr:spPr>
        <a:xfrm>
          <a:off x="6921500" y="1658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42395</xdr:rowOff>
    </xdr:from>
    <xdr:ext cx="534377"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6705111" y="1667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xmlns=""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xmlns=""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xmlns=""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xmlns=""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xmlns=""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xmlns=""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xmlns=""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xmlns=""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xmlns=""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xmlns=""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xmlns=""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xmlns=""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xmlns=""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xmlns=""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xmlns=""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xmlns=""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xmlns=""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xmlns=""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xmlns=""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xmlns=""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xmlns=""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xmlns=""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xmlns="" id="{00000000-0008-0000-0700-0000FF010000}"/>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xmlns="" id="{00000000-0008-0000-0700-000001020000}"/>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28747</xdr:rowOff>
    </xdr:from>
    <xdr:to>
      <xdr:col>85</xdr:col>
      <xdr:colOff>127000</xdr:colOff>
      <xdr:row>39</xdr:row>
      <xdr:rowOff>56310</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a:off x="15481300" y="6715297"/>
          <a:ext cx="838200" cy="2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95350</xdr:rowOff>
    </xdr:from>
    <xdr:ext cx="534377" cy="259045"/>
    <xdr:sp macro="" textlink="">
      <xdr:nvSpPr>
        <xdr:cNvPr id="516" name="消防費平均値テキスト">
          <a:extLst>
            <a:ext uri="{FF2B5EF4-FFF2-40B4-BE49-F238E27FC236}">
              <a16:creationId xmlns:a16="http://schemas.microsoft.com/office/drawing/2014/main" xmlns="" id="{00000000-0008-0000-0700-000004020000}"/>
            </a:ext>
          </a:extLst>
        </xdr:cNvPr>
        <xdr:cNvSpPr txBox="1"/>
      </xdr:nvSpPr>
      <xdr:spPr>
        <a:xfrm>
          <a:off x="16370300" y="6267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xmlns="" id="{00000000-0008-0000-0700-000005020000}"/>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28747</xdr:rowOff>
    </xdr:from>
    <xdr:to>
      <xdr:col>81</xdr:col>
      <xdr:colOff>50800</xdr:colOff>
      <xdr:row>39</xdr:row>
      <xdr:rowOff>77635</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flipV="1">
          <a:off x="14592300" y="6715297"/>
          <a:ext cx="889000" cy="4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xmlns="" id="{00000000-0008-0000-0700-000007020000}"/>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32524</xdr:rowOff>
    </xdr:from>
    <xdr:ext cx="534377" cy="259045"/>
    <xdr:sp macro="" textlink="">
      <xdr:nvSpPr>
        <xdr:cNvPr id="520" name="テキスト ボックス 519">
          <a:extLst>
            <a:ext uri="{FF2B5EF4-FFF2-40B4-BE49-F238E27FC236}">
              <a16:creationId xmlns:a16="http://schemas.microsoft.com/office/drawing/2014/main" xmlns="" id="{00000000-0008-0000-0700-000008020000}"/>
            </a:ext>
          </a:extLst>
        </xdr:cNvPr>
        <xdr:cNvSpPr txBox="1"/>
      </xdr:nvSpPr>
      <xdr:spPr>
        <a:xfrm>
          <a:off x="15214111" y="620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52554</xdr:rowOff>
    </xdr:from>
    <xdr:to>
      <xdr:col>76</xdr:col>
      <xdr:colOff>114300</xdr:colOff>
      <xdr:row>39</xdr:row>
      <xdr:rowOff>77635</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a:off x="13703300" y="6739104"/>
          <a:ext cx="889000" cy="2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xmlns="" id="{00000000-0008-0000-0700-00000A020000}"/>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45342</xdr:rowOff>
    </xdr:from>
    <xdr:ext cx="534377" cy="259045"/>
    <xdr:sp macro="" textlink="">
      <xdr:nvSpPr>
        <xdr:cNvPr id="523" name="テキスト ボックス 522">
          <a:extLst>
            <a:ext uri="{FF2B5EF4-FFF2-40B4-BE49-F238E27FC236}">
              <a16:creationId xmlns:a16="http://schemas.microsoft.com/office/drawing/2014/main" xmlns="" id="{00000000-0008-0000-0700-00000B020000}"/>
            </a:ext>
          </a:extLst>
        </xdr:cNvPr>
        <xdr:cNvSpPr txBox="1"/>
      </xdr:nvSpPr>
      <xdr:spPr>
        <a:xfrm>
          <a:off x="14325111" y="621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20305</xdr:rowOff>
    </xdr:from>
    <xdr:to>
      <xdr:col>71</xdr:col>
      <xdr:colOff>177800</xdr:colOff>
      <xdr:row>39</xdr:row>
      <xdr:rowOff>52554</xdr:rowOff>
    </xdr:to>
    <xdr:cxnSp macro="">
      <xdr:nvCxnSpPr>
        <xdr:cNvPr id="524" name="直線コネクタ 523">
          <a:extLst>
            <a:ext uri="{FF2B5EF4-FFF2-40B4-BE49-F238E27FC236}">
              <a16:creationId xmlns:a16="http://schemas.microsoft.com/office/drawing/2014/main" xmlns="" id="{00000000-0008-0000-0700-00000C020000}"/>
            </a:ext>
          </a:extLst>
        </xdr:cNvPr>
        <xdr:cNvCxnSpPr/>
      </xdr:nvCxnSpPr>
      <xdr:spPr>
        <a:xfrm>
          <a:off x="12814300" y="6192505"/>
          <a:ext cx="889000" cy="54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5" name="フローチャート: 判断 524">
          <a:extLst>
            <a:ext uri="{FF2B5EF4-FFF2-40B4-BE49-F238E27FC236}">
              <a16:creationId xmlns:a16="http://schemas.microsoft.com/office/drawing/2014/main" xmlns="" id="{00000000-0008-0000-0700-00000D020000}"/>
            </a:ext>
          </a:extLst>
        </xdr:cNvPr>
        <xdr:cNvSpPr/>
      </xdr:nvSpPr>
      <xdr:spPr>
        <a:xfrm>
          <a:off x="13652500" y="64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24882</xdr:rowOff>
    </xdr:from>
    <xdr:ext cx="534377" cy="259045"/>
    <xdr:sp macro="" textlink="">
      <xdr:nvSpPr>
        <xdr:cNvPr id="526" name="テキスト ボックス 525">
          <a:extLst>
            <a:ext uri="{FF2B5EF4-FFF2-40B4-BE49-F238E27FC236}">
              <a16:creationId xmlns:a16="http://schemas.microsoft.com/office/drawing/2014/main" xmlns="" id="{00000000-0008-0000-0700-00000E020000}"/>
            </a:ext>
          </a:extLst>
        </xdr:cNvPr>
        <xdr:cNvSpPr txBox="1"/>
      </xdr:nvSpPr>
      <xdr:spPr>
        <a:xfrm>
          <a:off x="13436111" y="619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119680</xdr:rowOff>
    </xdr:from>
    <xdr:to>
      <xdr:col>67</xdr:col>
      <xdr:colOff>101600</xdr:colOff>
      <xdr:row>38</xdr:row>
      <xdr:rowOff>49830</xdr:rowOff>
    </xdr:to>
    <xdr:sp macro="" textlink="">
      <xdr:nvSpPr>
        <xdr:cNvPr id="527" name="フローチャート: 判断 526">
          <a:extLst>
            <a:ext uri="{FF2B5EF4-FFF2-40B4-BE49-F238E27FC236}">
              <a16:creationId xmlns:a16="http://schemas.microsoft.com/office/drawing/2014/main" xmlns="" id="{00000000-0008-0000-0700-00000F020000}"/>
            </a:ext>
          </a:extLst>
        </xdr:cNvPr>
        <xdr:cNvSpPr/>
      </xdr:nvSpPr>
      <xdr:spPr>
        <a:xfrm>
          <a:off x="12763500" y="646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40957</xdr:rowOff>
    </xdr:from>
    <xdr:ext cx="534377" cy="259045"/>
    <xdr:sp macro="" textlink="">
      <xdr:nvSpPr>
        <xdr:cNvPr id="528" name="テキスト ボックス 527">
          <a:extLst>
            <a:ext uri="{FF2B5EF4-FFF2-40B4-BE49-F238E27FC236}">
              <a16:creationId xmlns:a16="http://schemas.microsoft.com/office/drawing/2014/main" xmlns="" id="{00000000-0008-0000-0700-000010020000}"/>
            </a:ext>
          </a:extLst>
        </xdr:cNvPr>
        <xdr:cNvSpPr txBox="1"/>
      </xdr:nvSpPr>
      <xdr:spPr>
        <a:xfrm>
          <a:off x="12547111" y="65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5510</xdr:rowOff>
    </xdr:from>
    <xdr:to>
      <xdr:col>85</xdr:col>
      <xdr:colOff>177800</xdr:colOff>
      <xdr:row>39</xdr:row>
      <xdr:rowOff>107110</xdr:rowOff>
    </xdr:to>
    <xdr:sp macro="" textlink="">
      <xdr:nvSpPr>
        <xdr:cNvPr id="534" name="楕円 533">
          <a:extLst>
            <a:ext uri="{FF2B5EF4-FFF2-40B4-BE49-F238E27FC236}">
              <a16:creationId xmlns:a16="http://schemas.microsoft.com/office/drawing/2014/main" xmlns="" id="{00000000-0008-0000-0700-000016020000}"/>
            </a:ext>
          </a:extLst>
        </xdr:cNvPr>
        <xdr:cNvSpPr/>
      </xdr:nvSpPr>
      <xdr:spPr>
        <a:xfrm>
          <a:off x="16268700" y="669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91887</xdr:rowOff>
    </xdr:from>
    <xdr:ext cx="534377" cy="259045"/>
    <xdr:sp macro="" textlink="">
      <xdr:nvSpPr>
        <xdr:cNvPr id="535" name="消防費該当値テキスト">
          <a:extLst>
            <a:ext uri="{FF2B5EF4-FFF2-40B4-BE49-F238E27FC236}">
              <a16:creationId xmlns:a16="http://schemas.microsoft.com/office/drawing/2014/main" xmlns="" id="{00000000-0008-0000-0700-000017020000}"/>
            </a:ext>
          </a:extLst>
        </xdr:cNvPr>
        <xdr:cNvSpPr txBox="1"/>
      </xdr:nvSpPr>
      <xdr:spPr>
        <a:xfrm>
          <a:off x="16370300" y="660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149397</xdr:rowOff>
    </xdr:from>
    <xdr:to>
      <xdr:col>81</xdr:col>
      <xdr:colOff>101600</xdr:colOff>
      <xdr:row>39</xdr:row>
      <xdr:rowOff>79547</xdr:rowOff>
    </xdr:to>
    <xdr:sp macro="" textlink="">
      <xdr:nvSpPr>
        <xdr:cNvPr id="536" name="楕円 535">
          <a:extLst>
            <a:ext uri="{FF2B5EF4-FFF2-40B4-BE49-F238E27FC236}">
              <a16:creationId xmlns:a16="http://schemas.microsoft.com/office/drawing/2014/main" xmlns="" id="{00000000-0008-0000-0700-000018020000}"/>
            </a:ext>
          </a:extLst>
        </xdr:cNvPr>
        <xdr:cNvSpPr/>
      </xdr:nvSpPr>
      <xdr:spPr>
        <a:xfrm>
          <a:off x="15430500" y="666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70674</xdr:rowOff>
    </xdr:from>
    <xdr:ext cx="534377"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5214111" y="675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26835</xdr:rowOff>
    </xdr:from>
    <xdr:to>
      <xdr:col>76</xdr:col>
      <xdr:colOff>165100</xdr:colOff>
      <xdr:row>39</xdr:row>
      <xdr:rowOff>128435</xdr:rowOff>
    </xdr:to>
    <xdr:sp macro="" textlink="">
      <xdr:nvSpPr>
        <xdr:cNvPr id="538" name="楕円 537">
          <a:extLst>
            <a:ext uri="{FF2B5EF4-FFF2-40B4-BE49-F238E27FC236}">
              <a16:creationId xmlns:a16="http://schemas.microsoft.com/office/drawing/2014/main" xmlns="" id="{00000000-0008-0000-0700-00001A020000}"/>
            </a:ext>
          </a:extLst>
        </xdr:cNvPr>
        <xdr:cNvSpPr/>
      </xdr:nvSpPr>
      <xdr:spPr>
        <a:xfrm>
          <a:off x="14541500" y="67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119562</xdr:rowOff>
    </xdr:from>
    <xdr:ext cx="534377"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4325111" y="680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1754</xdr:rowOff>
    </xdr:from>
    <xdr:to>
      <xdr:col>72</xdr:col>
      <xdr:colOff>38100</xdr:colOff>
      <xdr:row>39</xdr:row>
      <xdr:rowOff>103354</xdr:rowOff>
    </xdr:to>
    <xdr:sp macro="" textlink="">
      <xdr:nvSpPr>
        <xdr:cNvPr id="540" name="楕円 539">
          <a:extLst>
            <a:ext uri="{FF2B5EF4-FFF2-40B4-BE49-F238E27FC236}">
              <a16:creationId xmlns:a16="http://schemas.microsoft.com/office/drawing/2014/main" xmlns="" id="{00000000-0008-0000-0700-00001C020000}"/>
            </a:ext>
          </a:extLst>
        </xdr:cNvPr>
        <xdr:cNvSpPr/>
      </xdr:nvSpPr>
      <xdr:spPr>
        <a:xfrm>
          <a:off x="13652500" y="668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94481</xdr:rowOff>
    </xdr:from>
    <xdr:ext cx="534377"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3436111" y="678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140955</xdr:rowOff>
    </xdr:from>
    <xdr:to>
      <xdr:col>67</xdr:col>
      <xdr:colOff>101600</xdr:colOff>
      <xdr:row>36</xdr:row>
      <xdr:rowOff>71105</xdr:rowOff>
    </xdr:to>
    <xdr:sp macro="" textlink="">
      <xdr:nvSpPr>
        <xdr:cNvPr id="542" name="楕円 541">
          <a:extLst>
            <a:ext uri="{FF2B5EF4-FFF2-40B4-BE49-F238E27FC236}">
              <a16:creationId xmlns:a16="http://schemas.microsoft.com/office/drawing/2014/main" xmlns="" id="{00000000-0008-0000-0700-00001E020000}"/>
            </a:ext>
          </a:extLst>
        </xdr:cNvPr>
        <xdr:cNvSpPr/>
      </xdr:nvSpPr>
      <xdr:spPr>
        <a:xfrm>
          <a:off x="12763500" y="614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87632</xdr:rowOff>
    </xdr:from>
    <xdr:ext cx="534377"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2547111" y="591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xmlns=""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xmlns=""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xmlns=""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xmlns=""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xmlns=""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xmlns=""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xmlns=""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xmlns=""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xmlns=""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xmlns=""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xmlns=""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xmlns=""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xmlns="" id="{00000000-0008-0000-0700-000037020000}"/>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xmlns="" id="{00000000-0008-0000-0700-000038020000}"/>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xmlns="" id="{00000000-0008-0000-0700-00003A020000}"/>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22764</xdr:rowOff>
    </xdr:from>
    <xdr:to>
      <xdr:col>85</xdr:col>
      <xdr:colOff>127000</xdr:colOff>
      <xdr:row>57</xdr:row>
      <xdr:rowOff>49113</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flipV="1">
          <a:off x="15481300" y="9795414"/>
          <a:ext cx="838200" cy="2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141035</xdr:rowOff>
    </xdr:from>
    <xdr:ext cx="534377" cy="259045"/>
    <xdr:sp macro="" textlink="">
      <xdr:nvSpPr>
        <xdr:cNvPr id="573" name="教育費平均値テキスト">
          <a:extLst>
            <a:ext uri="{FF2B5EF4-FFF2-40B4-BE49-F238E27FC236}">
              <a16:creationId xmlns:a16="http://schemas.microsoft.com/office/drawing/2014/main" xmlns="" id="{00000000-0008-0000-0700-00003D020000}"/>
            </a:ext>
          </a:extLst>
        </xdr:cNvPr>
        <xdr:cNvSpPr txBox="1"/>
      </xdr:nvSpPr>
      <xdr:spPr>
        <a:xfrm>
          <a:off x="16370300" y="9742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xmlns="" id="{00000000-0008-0000-0700-00003E020000}"/>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49113</xdr:rowOff>
    </xdr:from>
    <xdr:to>
      <xdr:col>81</xdr:col>
      <xdr:colOff>50800</xdr:colOff>
      <xdr:row>57</xdr:row>
      <xdr:rowOff>119331</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flipV="1">
          <a:off x="14592300" y="9821763"/>
          <a:ext cx="889000" cy="7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xmlns="" id="{00000000-0008-0000-0700-000040020000}"/>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114707</xdr:rowOff>
    </xdr:from>
    <xdr:ext cx="534377" cy="259045"/>
    <xdr:sp macro="" textlink="">
      <xdr:nvSpPr>
        <xdr:cNvPr id="577" name="テキスト ボックス 576">
          <a:extLst>
            <a:ext uri="{FF2B5EF4-FFF2-40B4-BE49-F238E27FC236}">
              <a16:creationId xmlns:a16="http://schemas.microsoft.com/office/drawing/2014/main" xmlns="" id="{00000000-0008-0000-0700-000041020000}"/>
            </a:ext>
          </a:extLst>
        </xdr:cNvPr>
        <xdr:cNvSpPr txBox="1"/>
      </xdr:nvSpPr>
      <xdr:spPr>
        <a:xfrm>
          <a:off x="15214111" y="954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95028</xdr:rowOff>
    </xdr:from>
    <xdr:to>
      <xdr:col>76</xdr:col>
      <xdr:colOff>114300</xdr:colOff>
      <xdr:row>57</xdr:row>
      <xdr:rowOff>119331</xdr:rowOff>
    </xdr:to>
    <xdr:cxnSp macro="">
      <xdr:nvCxnSpPr>
        <xdr:cNvPr id="578" name="直線コネクタ 577">
          <a:extLst>
            <a:ext uri="{FF2B5EF4-FFF2-40B4-BE49-F238E27FC236}">
              <a16:creationId xmlns:a16="http://schemas.microsoft.com/office/drawing/2014/main" xmlns="" id="{00000000-0008-0000-0700-000042020000}"/>
            </a:ext>
          </a:extLst>
        </xdr:cNvPr>
        <xdr:cNvCxnSpPr/>
      </xdr:nvCxnSpPr>
      <xdr:spPr>
        <a:xfrm>
          <a:off x="13703300" y="9867678"/>
          <a:ext cx="889000" cy="2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xmlns="" id="{00000000-0008-0000-0700-00004302000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147160</xdr:rowOff>
    </xdr:from>
    <xdr:ext cx="534377" cy="259045"/>
    <xdr:sp macro="" textlink="">
      <xdr:nvSpPr>
        <xdr:cNvPr id="580" name="テキスト ボックス 579">
          <a:extLst>
            <a:ext uri="{FF2B5EF4-FFF2-40B4-BE49-F238E27FC236}">
              <a16:creationId xmlns:a16="http://schemas.microsoft.com/office/drawing/2014/main" xmlns="" id="{00000000-0008-0000-0700-000044020000}"/>
            </a:ext>
          </a:extLst>
        </xdr:cNvPr>
        <xdr:cNvSpPr txBox="1"/>
      </xdr:nvSpPr>
      <xdr:spPr>
        <a:xfrm>
          <a:off x="14325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18911</xdr:rowOff>
    </xdr:from>
    <xdr:to>
      <xdr:col>71</xdr:col>
      <xdr:colOff>177800</xdr:colOff>
      <xdr:row>57</xdr:row>
      <xdr:rowOff>95028</xdr:rowOff>
    </xdr:to>
    <xdr:cxnSp macro="">
      <xdr:nvCxnSpPr>
        <xdr:cNvPr id="581" name="直線コネクタ 580">
          <a:extLst>
            <a:ext uri="{FF2B5EF4-FFF2-40B4-BE49-F238E27FC236}">
              <a16:creationId xmlns:a16="http://schemas.microsoft.com/office/drawing/2014/main" xmlns="" id="{00000000-0008-0000-0700-000045020000}"/>
            </a:ext>
          </a:extLst>
        </xdr:cNvPr>
        <xdr:cNvCxnSpPr/>
      </xdr:nvCxnSpPr>
      <xdr:spPr>
        <a:xfrm>
          <a:off x="12814300" y="9791561"/>
          <a:ext cx="889000" cy="7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9945</xdr:rowOff>
    </xdr:from>
    <xdr:to>
      <xdr:col>72</xdr:col>
      <xdr:colOff>38100</xdr:colOff>
      <xdr:row>57</xdr:row>
      <xdr:rowOff>111545</xdr:rowOff>
    </xdr:to>
    <xdr:sp macro="" textlink="">
      <xdr:nvSpPr>
        <xdr:cNvPr id="582" name="フローチャート: 判断 581">
          <a:extLst>
            <a:ext uri="{FF2B5EF4-FFF2-40B4-BE49-F238E27FC236}">
              <a16:creationId xmlns:a16="http://schemas.microsoft.com/office/drawing/2014/main" xmlns="" id="{00000000-0008-0000-0700-000046020000}"/>
            </a:ext>
          </a:extLst>
        </xdr:cNvPr>
        <xdr:cNvSpPr/>
      </xdr:nvSpPr>
      <xdr:spPr>
        <a:xfrm>
          <a:off x="13652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128072</xdr:rowOff>
    </xdr:from>
    <xdr:ext cx="534377" cy="259045"/>
    <xdr:sp macro="" textlink="">
      <xdr:nvSpPr>
        <xdr:cNvPr id="583" name="テキスト ボックス 582">
          <a:extLst>
            <a:ext uri="{FF2B5EF4-FFF2-40B4-BE49-F238E27FC236}">
              <a16:creationId xmlns:a16="http://schemas.microsoft.com/office/drawing/2014/main" xmlns="" id="{00000000-0008-0000-0700-000047020000}"/>
            </a:ext>
          </a:extLst>
        </xdr:cNvPr>
        <xdr:cNvSpPr txBox="1"/>
      </xdr:nvSpPr>
      <xdr:spPr>
        <a:xfrm>
          <a:off x="13436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16094</xdr:rowOff>
    </xdr:from>
    <xdr:to>
      <xdr:col>67</xdr:col>
      <xdr:colOff>101600</xdr:colOff>
      <xdr:row>57</xdr:row>
      <xdr:rowOff>117694</xdr:rowOff>
    </xdr:to>
    <xdr:sp macro="" textlink="">
      <xdr:nvSpPr>
        <xdr:cNvPr id="584" name="フローチャート: 判断 583">
          <a:extLst>
            <a:ext uri="{FF2B5EF4-FFF2-40B4-BE49-F238E27FC236}">
              <a16:creationId xmlns:a16="http://schemas.microsoft.com/office/drawing/2014/main" xmlns="" id="{00000000-0008-0000-0700-000048020000}"/>
            </a:ext>
          </a:extLst>
        </xdr:cNvPr>
        <xdr:cNvSpPr/>
      </xdr:nvSpPr>
      <xdr:spPr>
        <a:xfrm>
          <a:off x="12763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108821</xdr:rowOff>
    </xdr:from>
    <xdr:ext cx="534377" cy="259045"/>
    <xdr:sp macro="" textlink="">
      <xdr:nvSpPr>
        <xdr:cNvPr id="585" name="テキスト ボックス 584">
          <a:extLst>
            <a:ext uri="{FF2B5EF4-FFF2-40B4-BE49-F238E27FC236}">
              <a16:creationId xmlns:a16="http://schemas.microsoft.com/office/drawing/2014/main" xmlns="" id="{00000000-0008-0000-0700-000049020000}"/>
            </a:ext>
          </a:extLst>
        </xdr:cNvPr>
        <xdr:cNvSpPr txBox="1"/>
      </xdr:nvSpPr>
      <xdr:spPr>
        <a:xfrm>
          <a:off x="12547111" y="98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143414</xdr:rowOff>
    </xdr:from>
    <xdr:to>
      <xdr:col>85</xdr:col>
      <xdr:colOff>177800</xdr:colOff>
      <xdr:row>57</xdr:row>
      <xdr:rowOff>73564</xdr:rowOff>
    </xdr:to>
    <xdr:sp macro="" textlink="">
      <xdr:nvSpPr>
        <xdr:cNvPr id="591" name="楕円 590">
          <a:extLst>
            <a:ext uri="{FF2B5EF4-FFF2-40B4-BE49-F238E27FC236}">
              <a16:creationId xmlns:a16="http://schemas.microsoft.com/office/drawing/2014/main" xmlns="" id="{00000000-0008-0000-0700-00004F020000}"/>
            </a:ext>
          </a:extLst>
        </xdr:cNvPr>
        <xdr:cNvSpPr/>
      </xdr:nvSpPr>
      <xdr:spPr>
        <a:xfrm>
          <a:off x="16268700" y="974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166291</xdr:rowOff>
    </xdr:from>
    <xdr:ext cx="534377" cy="259045"/>
    <xdr:sp macro="" textlink="">
      <xdr:nvSpPr>
        <xdr:cNvPr id="592" name="教育費該当値テキスト">
          <a:extLst>
            <a:ext uri="{FF2B5EF4-FFF2-40B4-BE49-F238E27FC236}">
              <a16:creationId xmlns:a16="http://schemas.microsoft.com/office/drawing/2014/main" xmlns="" id="{00000000-0008-0000-0700-000050020000}"/>
            </a:ext>
          </a:extLst>
        </xdr:cNvPr>
        <xdr:cNvSpPr txBox="1"/>
      </xdr:nvSpPr>
      <xdr:spPr>
        <a:xfrm>
          <a:off x="16370300" y="959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169763</xdr:rowOff>
    </xdr:from>
    <xdr:to>
      <xdr:col>81</xdr:col>
      <xdr:colOff>101600</xdr:colOff>
      <xdr:row>57</xdr:row>
      <xdr:rowOff>99913</xdr:rowOff>
    </xdr:to>
    <xdr:sp macro="" textlink="">
      <xdr:nvSpPr>
        <xdr:cNvPr id="593" name="楕円 592">
          <a:extLst>
            <a:ext uri="{FF2B5EF4-FFF2-40B4-BE49-F238E27FC236}">
              <a16:creationId xmlns:a16="http://schemas.microsoft.com/office/drawing/2014/main" xmlns="" id="{00000000-0008-0000-0700-000051020000}"/>
            </a:ext>
          </a:extLst>
        </xdr:cNvPr>
        <xdr:cNvSpPr/>
      </xdr:nvSpPr>
      <xdr:spPr>
        <a:xfrm>
          <a:off x="15430500" y="977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91040</xdr:rowOff>
    </xdr:from>
    <xdr:ext cx="534377"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5214111" y="986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68531</xdr:rowOff>
    </xdr:from>
    <xdr:to>
      <xdr:col>76</xdr:col>
      <xdr:colOff>165100</xdr:colOff>
      <xdr:row>57</xdr:row>
      <xdr:rowOff>170131</xdr:rowOff>
    </xdr:to>
    <xdr:sp macro="" textlink="">
      <xdr:nvSpPr>
        <xdr:cNvPr id="595" name="楕円 594">
          <a:extLst>
            <a:ext uri="{FF2B5EF4-FFF2-40B4-BE49-F238E27FC236}">
              <a16:creationId xmlns:a16="http://schemas.microsoft.com/office/drawing/2014/main" xmlns="" id="{00000000-0008-0000-0700-000053020000}"/>
            </a:ext>
          </a:extLst>
        </xdr:cNvPr>
        <xdr:cNvSpPr/>
      </xdr:nvSpPr>
      <xdr:spPr>
        <a:xfrm>
          <a:off x="14541500" y="984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161258</xdr:rowOff>
    </xdr:from>
    <xdr:ext cx="534377"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4325111" y="993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44228</xdr:rowOff>
    </xdr:from>
    <xdr:to>
      <xdr:col>72</xdr:col>
      <xdr:colOff>38100</xdr:colOff>
      <xdr:row>57</xdr:row>
      <xdr:rowOff>145828</xdr:rowOff>
    </xdr:to>
    <xdr:sp macro="" textlink="">
      <xdr:nvSpPr>
        <xdr:cNvPr id="597" name="楕円 596">
          <a:extLst>
            <a:ext uri="{FF2B5EF4-FFF2-40B4-BE49-F238E27FC236}">
              <a16:creationId xmlns:a16="http://schemas.microsoft.com/office/drawing/2014/main" xmlns="" id="{00000000-0008-0000-0700-000055020000}"/>
            </a:ext>
          </a:extLst>
        </xdr:cNvPr>
        <xdr:cNvSpPr/>
      </xdr:nvSpPr>
      <xdr:spPr>
        <a:xfrm>
          <a:off x="13652500" y="981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136955</xdr:rowOff>
    </xdr:from>
    <xdr:ext cx="534377"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3436111" y="99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139561</xdr:rowOff>
    </xdr:from>
    <xdr:to>
      <xdr:col>67</xdr:col>
      <xdr:colOff>101600</xdr:colOff>
      <xdr:row>57</xdr:row>
      <xdr:rowOff>69711</xdr:rowOff>
    </xdr:to>
    <xdr:sp macro="" textlink="">
      <xdr:nvSpPr>
        <xdr:cNvPr id="599" name="楕円 598">
          <a:extLst>
            <a:ext uri="{FF2B5EF4-FFF2-40B4-BE49-F238E27FC236}">
              <a16:creationId xmlns:a16="http://schemas.microsoft.com/office/drawing/2014/main" xmlns="" id="{00000000-0008-0000-0700-000057020000}"/>
            </a:ext>
          </a:extLst>
        </xdr:cNvPr>
        <xdr:cNvSpPr/>
      </xdr:nvSpPr>
      <xdr:spPr>
        <a:xfrm>
          <a:off x="12763500" y="974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86238</xdr:rowOff>
    </xdr:from>
    <xdr:ext cx="534377"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2547111" y="951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xmlns=""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xmlns=""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xmlns=""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xmlns=""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xmlns=""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xmlns=""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xmlns=""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xmlns=""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xmlns=""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xmlns="" id="{00000000-0008-0000-07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xmlns=""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xmlns="" id="{00000000-0008-0000-07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xmlns="" id="{00000000-0008-0000-07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xmlns=""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xmlns=""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xmlns=""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xmlns=""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xmlns=""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xmlns="" id="{00000000-0008-0000-0700-000075020000}"/>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44994</xdr:rowOff>
    </xdr:from>
    <xdr:to>
      <xdr:col>85</xdr:col>
      <xdr:colOff>127000</xdr:colOff>
      <xdr:row>78</xdr:row>
      <xdr:rowOff>132384</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flipV="1">
          <a:off x="15481300" y="13418094"/>
          <a:ext cx="838200" cy="8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71181</xdr:rowOff>
    </xdr:from>
    <xdr:ext cx="534377" cy="259045"/>
    <xdr:sp macro="" textlink="">
      <xdr:nvSpPr>
        <xdr:cNvPr id="632" name="災害復旧費平均値テキスト">
          <a:extLst>
            <a:ext uri="{FF2B5EF4-FFF2-40B4-BE49-F238E27FC236}">
              <a16:creationId xmlns:a16="http://schemas.microsoft.com/office/drawing/2014/main" xmlns="" id="{00000000-0008-0000-0700-000078020000}"/>
            </a:ext>
          </a:extLst>
        </xdr:cNvPr>
        <xdr:cNvSpPr txBox="1"/>
      </xdr:nvSpPr>
      <xdr:spPr>
        <a:xfrm>
          <a:off x="16370300" y="13444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xmlns="" id="{00000000-0008-0000-0700-00007902000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132384</xdr:rowOff>
    </xdr:from>
    <xdr:to>
      <xdr:col>81</xdr:col>
      <xdr:colOff>50800</xdr:colOff>
      <xdr:row>79</xdr:row>
      <xdr:rowOff>38909</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flipV="1">
          <a:off x="14592300" y="13505484"/>
          <a:ext cx="889000" cy="7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xmlns="" id="{00000000-0008-0000-0700-00007B020000}"/>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50085</xdr:rowOff>
    </xdr:from>
    <xdr:ext cx="469744" cy="259045"/>
    <xdr:sp macro="" textlink="">
      <xdr:nvSpPr>
        <xdr:cNvPr id="636" name="テキスト ボックス 635">
          <a:extLst>
            <a:ext uri="{FF2B5EF4-FFF2-40B4-BE49-F238E27FC236}">
              <a16:creationId xmlns:a16="http://schemas.microsoft.com/office/drawing/2014/main" xmlns="" id="{00000000-0008-0000-0700-00007C020000}"/>
            </a:ext>
          </a:extLst>
        </xdr:cNvPr>
        <xdr:cNvSpPr txBox="1"/>
      </xdr:nvSpPr>
      <xdr:spPr>
        <a:xfrm>
          <a:off x="15246428" y="1359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38909</xdr:rowOff>
    </xdr:from>
    <xdr:to>
      <xdr:col>76</xdr:col>
      <xdr:colOff>114300</xdr:colOff>
      <xdr:row>79</xdr:row>
      <xdr:rowOff>98879</xdr:rowOff>
    </xdr:to>
    <xdr:cxnSp macro="">
      <xdr:nvCxnSpPr>
        <xdr:cNvPr id="637" name="直線コネクタ 636">
          <a:extLst>
            <a:ext uri="{FF2B5EF4-FFF2-40B4-BE49-F238E27FC236}">
              <a16:creationId xmlns:a16="http://schemas.microsoft.com/office/drawing/2014/main" xmlns="" id="{00000000-0008-0000-0700-00007D020000}"/>
            </a:ext>
          </a:extLst>
        </xdr:cNvPr>
        <xdr:cNvCxnSpPr/>
      </xdr:nvCxnSpPr>
      <xdr:spPr>
        <a:xfrm flipV="1">
          <a:off x="13703300" y="13583459"/>
          <a:ext cx="889000" cy="5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xmlns="" id="{00000000-0008-0000-0700-00007E02000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56402</xdr:rowOff>
    </xdr:from>
    <xdr:ext cx="534377"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4325111" y="13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0" name="直線コネクタ 639">
          <a:extLst>
            <a:ext uri="{FF2B5EF4-FFF2-40B4-BE49-F238E27FC236}">
              <a16:creationId xmlns:a16="http://schemas.microsoft.com/office/drawing/2014/main" xmlns="" id="{00000000-0008-0000-0700-000080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76262</xdr:rowOff>
    </xdr:from>
    <xdr:to>
      <xdr:col>72</xdr:col>
      <xdr:colOff>38100</xdr:colOff>
      <xdr:row>79</xdr:row>
      <xdr:rowOff>6412</xdr:rowOff>
    </xdr:to>
    <xdr:sp macro="" textlink="">
      <xdr:nvSpPr>
        <xdr:cNvPr id="641" name="フローチャート: 判断 640">
          <a:extLst>
            <a:ext uri="{FF2B5EF4-FFF2-40B4-BE49-F238E27FC236}">
              <a16:creationId xmlns:a16="http://schemas.microsoft.com/office/drawing/2014/main" xmlns="" id="{00000000-0008-0000-0700-000081020000}"/>
            </a:ext>
          </a:extLst>
        </xdr:cNvPr>
        <xdr:cNvSpPr/>
      </xdr:nvSpPr>
      <xdr:spPr>
        <a:xfrm>
          <a:off x="13652500" y="1344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22939</xdr:rowOff>
    </xdr:from>
    <xdr:ext cx="534377"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3436111" y="1322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81705</xdr:rowOff>
    </xdr:from>
    <xdr:to>
      <xdr:col>67</xdr:col>
      <xdr:colOff>101600</xdr:colOff>
      <xdr:row>79</xdr:row>
      <xdr:rowOff>11855</xdr:rowOff>
    </xdr:to>
    <xdr:sp macro="" textlink="">
      <xdr:nvSpPr>
        <xdr:cNvPr id="643" name="フローチャート: 判断 642">
          <a:extLst>
            <a:ext uri="{FF2B5EF4-FFF2-40B4-BE49-F238E27FC236}">
              <a16:creationId xmlns:a16="http://schemas.microsoft.com/office/drawing/2014/main" xmlns="" id="{00000000-0008-0000-0700-000083020000}"/>
            </a:ext>
          </a:extLst>
        </xdr:cNvPr>
        <xdr:cNvSpPr/>
      </xdr:nvSpPr>
      <xdr:spPr>
        <a:xfrm>
          <a:off x="12763500" y="1345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28382</xdr:rowOff>
    </xdr:from>
    <xdr:ext cx="534377"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2547111" y="1323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165644</xdr:rowOff>
    </xdr:from>
    <xdr:to>
      <xdr:col>85</xdr:col>
      <xdr:colOff>177800</xdr:colOff>
      <xdr:row>78</xdr:row>
      <xdr:rowOff>95794</xdr:rowOff>
    </xdr:to>
    <xdr:sp macro="" textlink="">
      <xdr:nvSpPr>
        <xdr:cNvPr id="650" name="楕円 649">
          <a:extLst>
            <a:ext uri="{FF2B5EF4-FFF2-40B4-BE49-F238E27FC236}">
              <a16:creationId xmlns:a16="http://schemas.microsoft.com/office/drawing/2014/main" xmlns="" id="{00000000-0008-0000-0700-00008A020000}"/>
            </a:ext>
          </a:extLst>
        </xdr:cNvPr>
        <xdr:cNvSpPr/>
      </xdr:nvSpPr>
      <xdr:spPr>
        <a:xfrm>
          <a:off x="16268700" y="1336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17071</xdr:rowOff>
    </xdr:from>
    <xdr:ext cx="534377" cy="259045"/>
    <xdr:sp macro="" textlink="">
      <xdr:nvSpPr>
        <xdr:cNvPr id="651" name="災害復旧費該当値テキスト">
          <a:extLst>
            <a:ext uri="{FF2B5EF4-FFF2-40B4-BE49-F238E27FC236}">
              <a16:creationId xmlns:a16="http://schemas.microsoft.com/office/drawing/2014/main" xmlns="" id="{00000000-0008-0000-0700-00008B020000}"/>
            </a:ext>
          </a:extLst>
        </xdr:cNvPr>
        <xdr:cNvSpPr txBox="1"/>
      </xdr:nvSpPr>
      <xdr:spPr>
        <a:xfrm>
          <a:off x="16370300" y="1321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81584</xdr:rowOff>
    </xdr:from>
    <xdr:to>
      <xdr:col>81</xdr:col>
      <xdr:colOff>101600</xdr:colOff>
      <xdr:row>79</xdr:row>
      <xdr:rowOff>11734</xdr:rowOff>
    </xdr:to>
    <xdr:sp macro="" textlink="">
      <xdr:nvSpPr>
        <xdr:cNvPr id="652" name="楕円 651">
          <a:extLst>
            <a:ext uri="{FF2B5EF4-FFF2-40B4-BE49-F238E27FC236}">
              <a16:creationId xmlns:a16="http://schemas.microsoft.com/office/drawing/2014/main" xmlns="" id="{00000000-0008-0000-0700-00008C020000}"/>
            </a:ext>
          </a:extLst>
        </xdr:cNvPr>
        <xdr:cNvSpPr/>
      </xdr:nvSpPr>
      <xdr:spPr>
        <a:xfrm>
          <a:off x="15430500" y="1345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28261</xdr:rowOff>
    </xdr:from>
    <xdr:ext cx="534377"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5214111" y="1322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159559</xdr:rowOff>
    </xdr:from>
    <xdr:to>
      <xdr:col>76</xdr:col>
      <xdr:colOff>165100</xdr:colOff>
      <xdr:row>79</xdr:row>
      <xdr:rowOff>89709</xdr:rowOff>
    </xdr:to>
    <xdr:sp macro="" textlink="">
      <xdr:nvSpPr>
        <xdr:cNvPr id="654" name="楕円 653">
          <a:extLst>
            <a:ext uri="{FF2B5EF4-FFF2-40B4-BE49-F238E27FC236}">
              <a16:creationId xmlns:a16="http://schemas.microsoft.com/office/drawing/2014/main" xmlns="" id="{00000000-0008-0000-0700-00008E020000}"/>
            </a:ext>
          </a:extLst>
        </xdr:cNvPr>
        <xdr:cNvSpPr/>
      </xdr:nvSpPr>
      <xdr:spPr>
        <a:xfrm>
          <a:off x="14541500" y="1353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80836</xdr:rowOff>
    </xdr:from>
    <xdr:ext cx="469744"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4357428" y="13625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6" name="楕円 655">
          <a:extLst>
            <a:ext uri="{FF2B5EF4-FFF2-40B4-BE49-F238E27FC236}">
              <a16:creationId xmlns:a16="http://schemas.microsoft.com/office/drawing/2014/main" xmlns="" id="{00000000-0008-0000-0700-000090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8" name="楕円 657">
          <a:extLst>
            <a:ext uri="{FF2B5EF4-FFF2-40B4-BE49-F238E27FC236}">
              <a16:creationId xmlns:a16="http://schemas.microsoft.com/office/drawing/2014/main" xmlns="" id="{00000000-0008-0000-0700-000092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xmlns=""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xmlns=""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xmlns=""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xmlns=""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xmlns=""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xmlns=""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xmlns=""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xmlns=""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xmlns=""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xmlns=""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xmlns=""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xmlns=""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xmlns=""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xmlns=""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xmlns=""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xmlns=""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xmlns=""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xmlns="" id="{00000000-0008-0000-0700-0000AC02000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xmlns="" id="{00000000-0008-0000-0700-0000AE020000}"/>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6334</xdr:rowOff>
    </xdr:from>
    <xdr:to>
      <xdr:col>85</xdr:col>
      <xdr:colOff>127000</xdr:colOff>
      <xdr:row>98</xdr:row>
      <xdr:rowOff>28508</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a:off x="15481300" y="16808434"/>
          <a:ext cx="8382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19335</xdr:rowOff>
    </xdr:from>
    <xdr:ext cx="534377" cy="259045"/>
    <xdr:sp macro="" textlink="">
      <xdr:nvSpPr>
        <xdr:cNvPr id="689" name="公債費平均値テキスト">
          <a:extLst>
            <a:ext uri="{FF2B5EF4-FFF2-40B4-BE49-F238E27FC236}">
              <a16:creationId xmlns:a16="http://schemas.microsoft.com/office/drawing/2014/main" xmlns="" id="{00000000-0008-0000-0700-0000B1020000}"/>
            </a:ext>
          </a:extLst>
        </xdr:cNvPr>
        <xdr:cNvSpPr txBox="1"/>
      </xdr:nvSpPr>
      <xdr:spPr>
        <a:xfrm>
          <a:off x="16370300" y="16478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xmlns="" id="{00000000-0008-0000-0700-0000B2020000}"/>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6334</xdr:rowOff>
    </xdr:from>
    <xdr:to>
      <xdr:col>81</xdr:col>
      <xdr:colOff>50800</xdr:colOff>
      <xdr:row>98</xdr:row>
      <xdr:rowOff>14560</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flipV="1">
          <a:off x="14592300" y="16808434"/>
          <a:ext cx="889000" cy="8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xmlns="" id="{00000000-0008-0000-0700-0000B4020000}"/>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122559</xdr:rowOff>
    </xdr:from>
    <xdr:ext cx="534377" cy="259045"/>
    <xdr:sp macro="" textlink="">
      <xdr:nvSpPr>
        <xdr:cNvPr id="693" name="テキスト ボックス 692">
          <a:extLst>
            <a:ext uri="{FF2B5EF4-FFF2-40B4-BE49-F238E27FC236}">
              <a16:creationId xmlns:a16="http://schemas.microsoft.com/office/drawing/2014/main" xmlns="" id="{00000000-0008-0000-0700-0000B5020000}"/>
            </a:ext>
          </a:extLst>
        </xdr:cNvPr>
        <xdr:cNvSpPr txBox="1"/>
      </xdr:nvSpPr>
      <xdr:spPr>
        <a:xfrm>
          <a:off x="15214111" y="1641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14560</xdr:rowOff>
    </xdr:from>
    <xdr:to>
      <xdr:col>76</xdr:col>
      <xdr:colOff>114300</xdr:colOff>
      <xdr:row>98</xdr:row>
      <xdr:rowOff>32063</xdr:rowOff>
    </xdr:to>
    <xdr:cxnSp macro="">
      <xdr:nvCxnSpPr>
        <xdr:cNvPr id="694" name="直線コネクタ 693">
          <a:extLst>
            <a:ext uri="{FF2B5EF4-FFF2-40B4-BE49-F238E27FC236}">
              <a16:creationId xmlns:a16="http://schemas.microsoft.com/office/drawing/2014/main" xmlns="" id="{00000000-0008-0000-0700-0000B6020000}"/>
            </a:ext>
          </a:extLst>
        </xdr:cNvPr>
        <xdr:cNvCxnSpPr/>
      </xdr:nvCxnSpPr>
      <xdr:spPr>
        <a:xfrm flipV="1">
          <a:off x="13703300" y="16816660"/>
          <a:ext cx="889000" cy="1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xmlns="" id="{00000000-0008-0000-0700-0000B7020000}"/>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134904</xdr:rowOff>
    </xdr:from>
    <xdr:ext cx="534377"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4325111" y="164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31328</xdr:rowOff>
    </xdr:from>
    <xdr:to>
      <xdr:col>71</xdr:col>
      <xdr:colOff>177800</xdr:colOff>
      <xdr:row>98</xdr:row>
      <xdr:rowOff>32063</xdr:rowOff>
    </xdr:to>
    <xdr:cxnSp macro="">
      <xdr:nvCxnSpPr>
        <xdr:cNvPr id="697" name="直線コネクタ 696">
          <a:extLst>
            <a:ext uri="{FF2B5EF4-FFF2-40B4-BE49-F238E27FC236}">
              <a16:creationId xmlns:a16="http://schemas.microsoft.com/office/drawing/2014/main" xmlns="" id="{00000000-0008-0000-0700-0000B9020000}"/>
            </a:ext>
          </a:extLst>
        </xdr:cNvPr>
        <xdr:cNvCxnSpPr/>
      </xdr:nvCxnSpPr>
      <xdr:spPr>
        <a:xfrm>
          <a:off x="12814300" y="16833428"/>
          <a:ext cx="889000" cy="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59985</xdr:rowOff>
    </xdr:from>
    <xdr:to>
      <xdr:col>72</xdr:col>
      <xdr:colOff>38100</xdr:colOff>
      <xdr:row>97</xdr:row>
      <xdr:rowOff>161585</xdr:rowOff>
    </xdr:to>
    <xdr:sp macro="" textlink="">
      <xdr:nvSpPr>
        <xdr:cNvPr id="698" name="フローチャート: 判断 697">
          <a:extLst>
            <a:ext uri="{FF2B5EF4-FFF2-40B4-BE49-F238E27FC236}">
              <a16:creationId xmlns:a16="http://schemas.microsoft.com/office/drawing/2014/main" xmlns="" id="{00000000-0008-0000-0700-0000BA020000}"/>
            </a:ext>
          </a:extLst>
        </xdr:cNvPr>
        <xdr:cNvSpPr/>
      </xdr:nvSpPr>
      <xdr:spPr>
        <a:xfrm>
          <a:off x="13652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6662</xdr:rowOff>
    </xdr:from>
    <xdr:ext cx="534377"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3436111" y="1646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63697</xdr:rowOff>
    </xdr:from>
    <xdr:to>
      <xdr:col>67</xdr:col>
      <xdr:colOff>101600</xdr:colOff>
      <xdr:row>97</xdr:row>
      <xdr:rowOff>165297</xdr:rowOff>
    </xdr:to>
    <xdr:sp macro="" textlink="">
      <xdr:nvSpPr>
        <xdr:cNvPr id="700" name="フローチャート: 判断 699">
          <a:extLst>
            <a:ext uri="{FF2B5EF4-FFF2-40B4-BE49-F238E27FC236}">
              <a16:creationId xmlns:a16="http://schemas.microsoft.com/office/drawing/2014/main" xmlns="" id="{00000000-0008-0000-0700-0000BC020000}"/>
            </a:ext>
          </a:extLst>
        </xdr:cNvPr>
        <xdr:cNvSpPr/>
      </xdr:nvSpPr>
      <xdr:spPr>
        <a:xfrm>
          <a:off x="12763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10374</xdr:rowOff>
    </xdr:from>
    <xdr:ext cx="534377"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2547111" y="164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149158</xdr:rowOff>
    </xdr:from>
    <xdr:to>
      <xdr:col>85</xdr:col>
      <xdr:colOff>177800</xdr:colOff>
      <xdr:row>98</xdr:row>
      <xdr:rowOff>79308</xdr:rowOff>
    </xdr:to>
    <xdr:sp macro="" textlink="">
      <xdr:nvSpPr>
        <xdr:cNvPr id="707" name="楕円 706">
          <a:extLst>
            <a:ext uri="{FF2B5EF4-FFF2-40B4-BE49-F238E27FC236}">
              <a16:creationId xmlns:a16="http://schemas.microsoft.com/office/drawing/2014/main" xmlns="" id="{00000000-0008-0000-0700-0000C3020000}"/>
            </a:ext>
          </a:extLst>
        </xdr:cNvPr>
        <xdr:cNvSpPr/>
      </xdr:nvSpPr>
      <xdr:spPr>
        <a:xfrm>
          <a:off x="16268700" y="1677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127585</xdr:rowOff>
    </xdr:from>
    <xdr:ext cx="534377" cy="259045"/>
    <xdr:sp macro="" textlink="">
      <xdr:nvSpPr>
        <xdr:cNvPr id="708" name="公債費該当値テキスト">
          <a:extLst>
            <a:ext uri="{FF2B5EF4-FFF2-40B4-BE49-F238E27FC236}">
              <a16:creationId xmlns:a16="http://schemas.microsoft.com/office/drawing/2014/main" xmlns="" id="{00000000-0008-0000-0700-0000C4020000}"/>
            </a:ext>
          </a:extLst>
        </xdr:cNvPr>
        <xdr:cNvSpPr txBox="1"/>
      </xdr:nvSpPr>
      <xdr:spPr>
        <a:xfrm>
          <a:off x="16370300" y="1675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126984</xdr:rowOff>
    </xdr:from>
    <xdr:to>
      <xdr:col>81</xdr:col>
      <xdr:colOff>101600</xdr:colOff>
      <xdr:row>98</xdr:row>
      <xdr:rowOff>57134</xdr:rowOff>
    </xdr:to>
    <xdr:sp macro="" textlink="">
      <xdr:nvSpPr>
        <xdr:cNvPr id="709" name="楕円 708">
          <a:extLst>
            <a:ext uri="{FF2B5EF4-FFF2-40B4-BE49-F238E27FC236}">
              <a16:creationId xmlns:a16="http://schemas.microsoft.com/office/drawing/2014/main" xmlns="" id="{00000000-0008-0000-0700-0000C5020000}"/>
            </a:ext>
          </a:extLst>
        </xdr:cNvPr>
        <xdr:cNvSpPr/>
      </xdr:nvSpPr>
      <xdr:spPr>
        <a:xfrm>
          <a:off x="15430500" y="1675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48261</xdr:rowOff>
    </xdr:from>
    <xdr:ext cx="534377"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5214111" y="1685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135210</xdr:rowOff>
    </xdr:from>
    <xdr:to>
      <xdr:col>76</xdr:col>
      <xdr:colOff>165100</xdr:colOff>
      <xdr:row>98</xdr:row>
      <xdr:rowOff>65360</xdr:rowOff>
    </xdr:to>
    <xdr:sp macro="" textlink="">
      <xdr:nvSpPr>
        <xdr:cNvPr id="711" name="楕円 710">
          <a:extLst>
            <a:ext uri="{FF2B5EF4-FFF2-40B4-BE49-F238E27FC236}">
              <a16:creationId xmlns:a16="http://schemas.microsoft.com/office/drawing/2014/main" xmlns="" id="{00000000-0008-0000-0700-0000C7020000}"/>
            </a:ext>
          </a:extLst>
        </xdr:cNvPr>
        <xdr:cNvSpPr/>
      </xdr:nvSpPr>
      <xdr:spPr>
        <a:xfrm>
          <a:off x="14541500" y="1676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56487</xdr:rowOff>
    </xdr:from>
    <xdr:ext cx="534377"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4325111" y="1685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152713</xdr:rowOff>
    </xdr:from>
    <xdr:to>
      <xdr:col>72</xdr:col>
      <xdr:colOff>38100</xdr:colOff>
      <xdr:row>98</xdr:row>
      <xdr:rowOff>82863</xdr:rowOff>
    </xdr:to>
    <xdr:sp macro="" textlink="">
      <xdr:nvSpPr>
        <xdr:cNvPr id="713" name="楕円 712">
          <a:extLst>
            <a:ext uri="{FF2B5EF4-FFF2-40B4-BE49-F238E27FC236}">
              <a16:creationId xmlns:a16="http://schemas.microsoft.com/office/drawing/2014/main" xmlns="" id="{00000000-0008-0000-0700-0000C9020000}"/>
            </a:ext>
          </a:extLst>
        </xdr:cNvPr>
        <xdr:cNvSpPr/>
      </xdr:nvSpPr>
      <xdr:spPr>
        <a:xfrm>
          <a:off x="13652500" y="1678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73990</xdr:rowOff>
    </xdr:from>
    <xdr:ext cx="534377"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3436111" y="1687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151978</xdr:rowOff>
    </xdr:from>
    <xdr:to>
      <xdr:col>67</xdr:col>
      <xdr:colOff>101600</xdr:colOff>
      <xdr:row>98</xdr:row>
      <xdr:rowOff>82128</xdr:rowOff>
    </xdr:to>
    <xdr:sp macro="" textlink="">
      <xdr:nvSpPr>
        <xdr:cNvPr id="715" name="楕円 714">
          <a:extLst>
            <a:ext uri="{FF2B5EF4-FFF2-40B4-BE49-F238E27FC236}">
              <a16:creationId xmlns:a16="http://schemas.microsoft.com/office/drawing/2014/main" xmlns="" id="{00000000-0008-0000-0700-0000CB020000}"/>
            </a:ext>
          </a:extLst>
        </xdr:cNvPr>
        <xdr:cNvSpPr/>
      </xdr:nvSpPr>
      <xdr:spPr>
        <a:xfrm>
          <a:off x="12763500" y="1678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73255</xdr:rowOff>
    </xdr:from>
    <xdr:ext cx="534377"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2547111" y="1687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xmlns=""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xmlns=""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xmlns=""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xmlns=""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xmlns=""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xmlns=""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xmlns=""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xmlns="" id="{00000000-0008-0000-07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xmlns=""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xmlns="" id="{00000000-0008-0000-07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xmlns=""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xmlns="" id="{00000000-0008-0000-07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xmlns=""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xmlns=""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xmlns="" id="{00000000-0008-0000-0700-0000E2020000}"/>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xmlns="" id="{00000000-0008-0000-0700-0000E302000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xmlns="" id="{00000000-0008-0000-0700-0000E5020000}"/>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a:extLst>
            <a:ext uri="{FF2B5EF4-FFF2-40B4-BE49-F238E27FC236}">
              <a16:creationId xmlns:a16="http://schemas.microsoft.com/office/drawing/2014/main" xmlns="" id="{00000000-0008-0000-0700-0000E8020000}"/>
            </a:ext>
          </a:extLst>
        </xdr:cNvPr>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xmlns="" id="{00000000-0008-0000-0700-0000E9020000}"/>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xmlns="" id="{00000000-0008-0000-0700-0000EB02000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8" name="テキスト ボックス 747">
          <a:extLst>
            <a:ext uri="{FF2B5EF4-FFF2-40B4-BE49-F238E27FC236}">
              <a16:creationId xmlns:a16="http://schemas.microsoft.com/office/drawing/2014/main" xmlns="" id="{00000000-0008-0000-0700-0000EC020000}"/>
            </a:ext>
          </a:extLst>
        </xdr:cNvPr>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xmlns=""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xmlns="" id="{00000000-0008-0000-0700-0000EE020000}"/>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98598</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xmlns="" id="{00000000-0008-0000-0700-0000F0020000}"/>
            </a:ext>
          </a:extLst>
        </xdr:cNvPr>
        <xdr:cNvCxnSpPr/>
      </xdr:nvCxnSpPr>
      <xdr:spPr>
        <a:xfrm>
          <a:off x="18656300" y="6270798"/>
          <a:ext cx="889000" cy="38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53" name="フローチャート: 判断 752">
          <a:extLst>
            <a:ext uri="{FF2B5EF4-FFF2-40B4-BE49-F238E27FC236}">
              <a16:creationId xmlns:a16="http://schemas.microsoft.com/office/drawing/2014/main" xmlns="" id="{00000000-0008-0000-0700-0000F1020000}"/>
            </a:ext>
          </a:extLst>
        </xdr:cNvPr>
        <xdr:cNvSpPr/>
      </xdr:nvSpPr>
      <xdr:spPr>
        <a:xfrm>
          <a:off x="19494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20581</xdr:rowOff>
    </xdr:from>
    <xdr:ext cx="378565" cy="259045"/>
    <xdr:sp macro="" textlink="">
      <xdr:nvSpPr>
        <xdr:cNvPr id="754" name="テキスト ボックス 753">
          <a:extLst>
            <a:ext uri="{FF2B5EF4-FFF2-40B4-BE49-F238E27FC236}">
              <a16:creationId xmlns:a16="http://schemas.microsoft.com/office/drawing/2014/main" xmlns="" id="{00000000-0008-0000-0700-0000F2020000}"/>
            </a:ext>
          </a:extLst>
        </xdr:cNvPr>
        <xdr:cNvSpPr txBox="1"/>
      </xdr:nvSpPr>
      <xdr:spPr>
        <a:xfrm>
          <a:off x="19356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73218</xdr:rowOff>
    </xdr:from>
    <xdr:to>
      <xdr:col>98</xdr:col>
      <xdr:colOff>38100</xdr:colOff>
      <xdr:row>39</xdr:row>
      <xdr:rowOff>3368</xdr:rowOff>
    </xdr:to>
    <xdr:sp macro="" textlink="">
      <xdr:nvSpPr>
        <xdr:cNvPr id="755" name="フローチャート: 判断 754">
          <a:extLst>
            <a:ext uri="{FF2B5EF4-FFF2-40B4-BE49-F238E27FC236}">
              <a16:creationId xmlns:a16="http://schemas.microsoft.com/office/drawing/2014/main" xmlns="" id="{00000000-0008-0000-0700-0000F3020000}"/>
            </a:ext>
          </a:extLst>
        </xdr:cNvPr>
        <xdr:cNvSpPr/>
      </xdr:nvSpPr>
      <xdr:spPr>
        <a:xfrm>
          <a:off x="18605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165945</xdr:rowOff>
    </xdr:from>
    <xdr:ext cx="378565"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18467017" y="6681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xmlns=""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a:extLst>
            <a:ext uri="{FF2B5EF4-FFF2-40B4-BE49-F238E27FC236}">
              <a16:creationId xmlns:a16="http://schemas.microsoft.com/office/drawing/2014/main" xmlns="" id="{00000000-0008-0000-0700-0000FB020000}"/>
            </a:ext>
          </a:extLst>
        </xdr:cNvPr>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xmlns=""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xmlns=""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xmlns=""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xmlns=""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47798</xdr:rowOff>
    </xdr:from>
    <xdr:to>
      <xdr:col>98</xdr:col>
      <xdr:colOff>38100</xdr:colOff>
      <xdr:row>36</xdr:row>
      <xdr:rowOff>149398</xdr:rowOff>
    </xdr:to>
    <xdr:sp macro="" textlink="">
      <xdr:nvSpPr>
        <xdr:cNvPr id="770" name="楕円 769">
          <a:extLst>
            <a:ext uri="{FF2B5EF4-FFF2-40B4-BE49-F238E27FC236}">
              <a16:creationId xmlns:a16="http://schemas.microsoft.com/office/drawing/2014/main" xmlns="" id="{00000000-0008-0000-0700-000002030000}"/>
            </a:ext>
          </a:extLst>
        </xdr:cNvPr>
        <xdr:cNvSpPr/>
      </xdr:nvSpPr>
      <xdr:spPr>
        <a:xfrm>
          <a:off x="18605500" y="621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165925</xdr:rowOff>
    </xdr:from>
    <xdr:ext cx="469744"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18421428" y="5995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xmlns=""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xmlns=""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xmlns=""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xmlns=""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xmlns=""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xmlns=""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xmlns=""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xmlns=""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xmlns=""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xmlns=""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xmlns=""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xmlns=""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xmlns=""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xmlns=""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xmlns=""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xmlns=""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xmlns=""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xmlns=""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xmlns=""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xmlns=""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xmlns=""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xmlns=""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xmlns=""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xmlns=""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xmlns=""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xmlns=""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xmlns=""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xmlns=""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xmlns=""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xmlns=""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xmlns=""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xmlns=""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xmlns=""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xmlns=""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xmlns=""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xmlns=""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xmlns=""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xmlns=""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xmlns=""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xmlns=""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目的別にみると、総務費・災害復旧費が増加している。総務費では、</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推進に係る費用費用が増加している。災害復旧費は令和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の集中豪雨に伴う災害復旧事業により、災害復旧費が増加傾向にあった。災害復旧事業も令和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年度をもって完了となるため、今後は減少となる見込みである。ただし、現在の豪雨災害に備えるため、災害発生に備えられるだけの財政運営を心がけていく必要がある。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令和</a:t>
          </a:r>
          <a:r>
            <a:rPr kumimoji="1" lang="en-US" altLang="ja-JP" sz="1100">
              <a:solidFill>
                <a:schemeClr val="tx1"/>
              </a:solidFill>
              <a:effectLst/>
              <a:latin typeface="+mn-lt"/>
              <a:ea typeface="+mn-ea"/>
              <a:cs typeface="+mn-cs"/>
            </a:rPr>
            <a:t>5</a:t>
          </a:r>
          <a:r>
            <a:rPr kumimoji="1" lang="ja-JP" altLang="ja-JP" sz="1100">
              <a:solidFill>
                <a:schemeClr val="tx1"/>
              </a:solidFill>
              <a:effectLst/>
              <a:latin typeface="+mn-lt"/>
              <a:ea typeface="+mn-ea"/>
              <a:cs typeface="+mn-cs"/>
            </a:rPr>
            <a:t>年度は財政調整基金を取り崩すことなく積み立てる事ができた</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実質収支</a:t>
          </a:r>
          <a:r>
            <a:rPr kumimoji="1" lang="ja-JP" altLang="en-US" sz="1100">
              <a:solidFill>
                <a:schemeClr val="tx1"/>
              </a:solidFill>
              <a:effectLst/>
              <a:latin typeface="+mn-lt"/>
              <a:ea typeface="+mn-ea"/>
              <a:cs typeface="+mn-cs"/>
            </a:rPr>
            <a:t>額は令和</a:t>
          </a:r>
          <a:r>
            <a:rPr kumimoji="1" lang="en-US" altLang="ja-JP" sz="1100">
              <a:solidFill>
                <a:schemeClr val="tx1"/>
              </a:solidFill>
              <a:effectLst/>
              <a:latin typeface="+mn-lt"/>
              <a:ea typeface="+mn-ea"/>
              <a:cs typeface="+mn-cs"/>
            </a:rPr>
            <a:t>4</a:t>
          </a:r>
          <a:r>
            <a:rPr kumimoji="1" lang="ja-JP" altLang="en-US" sz="1100">
              <a:solidFill>
                <a:schemeClr val="tx1"/>
              </a:solidFill>
              <a:effectLst/>
              <a:latin typeface="+mn-lt"/>
              <a:ea typeface="+mn-ea"/>
              <a:cs typeface="+mn-cs"/>
            </a:rPr>
            <a:t>年度より</a:t>
          </a:r>
          <a:r>
            <a:rPr kumimoji="1" lang="en-US" altLang="ja-JP" sz="1100">
              <a:solidFill>
                <a:schemeClr val="tx1"/>
              </a:solidFill>
              <a:effectLst/>
              <a:latin typeface="+mn-lt"/>
              <a:ea typeface="+mn-ea"/>
              <a:cs typeface="+mn-cs"/>
            </a:rPr>
            <a:t>0.96%</a:t>
          </a:r>
          <a:r>
            <a:rPr kumimoji="1" lang="ja-JP" altLang="en-US" sz="1100">
              <a:solidFill>
                <a:schemeClr val="tx1"/>
              </a:solidFill>
              <a:effectLst/>
              <a:latin typeface="+mn-lt"/>
              <a:ea typeface="+mn-ea"/>
              <a:cs typeface="+mn-cs"/>
            </a:rPr>
            <a:t>減少し</a:t>
          </a:r>
          <a:r>
            <a:rPr kumimoji="1" lang="ja-JP" altLang="ja-JP" sz="1100">
              <a:solidFill>
                <a:schemeClr val="tx1"/>
              </a:solidFill>
              <a:effectLst/>
              <a:latin typeface="+mn-lt"/>
              <a:ea typeface="+mn-ea"/>
              <a:cs typeface="+mn-cs"/>
            </a:rPr>
            <a:t>ている。物価高騰による影響があったにも関わらず</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町民税</a:t>
          </a:r>
          <a:r>
            <a:rPr kumimoji="1" lang="ja-JP" altLang="en-US" sz="1100">
              <a:solidFill>
                <a:schemeClr val="tx1"/>
              </a:solidFill>
              <a:effectLst/>
              <a:latin typeface="+mn-lt"/>
              <a:ea typeface="+mn-ea"/>
              <a:cs typeface="+mn-cs"/>
            </a:rPr>
            <a:t>が</a:t>
          </a:r>
          <a:r>
            <a:rPr kumimoji="1" lang="ja-JP" altLang="ja-JP" sz="1100">
              <a:solidFill>
                <a:schemeClr val="tx1"/>
              </a:solidFill>
              <a:effectLst/>
              <a:latin typeface="+mn-lt"/>
              <a:ea typeface="+mn-ea"/>
              <a:cs typeface="+mn-cs"/>
            </a:rPr>
            <a:t>増収</a:t>
          </a:r>
          <a:r>
            <a:rPr kumimoji="1" lang="ja-JP" altLang="en-US" sz="1100">
              <a:solidFill>
                <a:schemeClr val="tx1"/>
              </a:solidFill>
              <a:effectLst/>
              <a:latin typeface="+mn-lt"/>
              <a:ea typeface="+mn-ea"/>
              <a:cs typeface="+mn-cs"/>
            </a:rPr>
            <a:t>したことにより、標準財政規模の維持の一助となった。</a:t>
          </a:r>
          <a:endParaRPr lang="ja-JP" altLang="ja-JP" sz="1400">
            <a:solidFill>
              <a:schemeClr val="tx1"/>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年度決算においても赤字になっている会計はない。</a:t>
          </a:r>
          <a:endParaRPr lang="ja-JP" altLang="ja-JP" sz="1400">
            <a:effectLst/>
          </a:endParaRPr>
        </a:p>
        <a:p>
          <a:r>
            <a:rPr kumimoji="1" lang="ja-JP" altLang="ja-JP" sz="1100">
              <a:solidFill>
                <a:schemeClr val="dk1"/>
              </a:solidFill>
              <a:effectLst/>
              <a:latin typeface="+mn-lt"/>
              <a:ea typeface="+mn-ea"/>
              <a:cs typeface="+mn-cs"/>
            </a:rPr>
            <a:t>国民健康保険特別会計、後期高齢者医療特別会計の医療費の関する特別会計はこれからも厳しさが増す予定があるので、注視していかなければならない。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xmlns=""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xmlns=""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c r="B2" s="182" t="s">
        <v>77</v>
      </c>
      <c r="C2" s="182"/>
      <c r="D2" s="183"/>
    </row>
    <row r="3" spans="1:119" ht="18.75" customHeight="1" thickBot="1">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6899579</v>
      </c>
      <c r="BO4" s="449"/>
      <c r="BP4" s="449"/>
      <c r="BQ4" s="449"/>
      <c r="BR4" s="449"/>
      <c r="BS4" s="449"/>
      <c r="BT4" s="449"/>
      <c r="BU4" s="450"/>
      <c r="BV4" s="448">
        <v>6513388</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16.7</v>
      </c>
      <c r="CU4" s="589"/>
      <c r="CV4" s="589"/>
      <c r="CW4" s="589"/>
      <c r="CX4" s="589"/>
      <c r="CY4" s="589"/>
      <c r="CZ4" s="589"/>
      <c r="DA4" s="590"/>
      <c r="DB4" s="588">
        <v>17.7</v>
      </c>
      <c r="DC4" s="589"/>
      <c r="DD4" s="589"/>
      <c r="DE4" s="589"/>
      <c r="DF4" s="589"/>
      <c r="DG4" s="589"/>
      <c r="DH4" s="589"/>
      <c r="DI4" s="590"/>
    </row>
    <row r="5" spans="1:119" ht="18.75" customHeight="1">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6310944</v>
      </c>
      <c r="BO5" s="420"/>
      <c r="BP5" s="420"/>
      <c r="BQ5" s="420"/>
      <c r="BR5" s="420"/>
      <c r="BS5" s="420"/>
      <c r="BT5" s="420"/>
      <c r="BU5" s="421"/>
      <c r="BV5" s="419">
        <v>5869680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90</v>
      </c>
      <c r="CU5" s="417"/>
      <c r="CV5" s="417"/>
      <c r="CW5" s="417"/>
      <c r="CX5" s="417"/>
      <c r="CY5" s="417"/>
      <c r="CZ5" s="417"/>
      <c r="DA5" s="418"/>
      <c r="DB5" s="416">
        <v>94</v>
      </c>
      <c r="DC5" s="417"/>
      <c r="DD5" s="417"/>
      <c r="DE5" s="417"/>
      <c r="DF5" s="417"/>
      <c r="DG5" s="417"/>
      <c r="DH5" s="417"/>
      <c r="DI5" s="418"/>
    </row>
    <row r="6" spans="1:119" ht="18.75" customHeight="1">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588635</v>
      </c>
      <c r="BO6" s="420"/>
      <c r="BP6" s="420"/>
      <c r="BQ6" s="420"/>
      <c r="BR6" s="420"/>
      <c r="BS6" s="420"/>
      <c r="BT6" s="420"/>
      <c r="BU6" s="421"/>
      <c r="BV6" s="419">
        <v>643708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91.1</v>
      </c>
      <c r="CU6" s="563"/>
      <c r="CV6" s="563"/>
      <c r="CW6" s="563"/>
      <c r="CX6" s="563"/>
      <c r="CY6" s="563"/>
      <c r="CZ6" s="563"/>
      <c r="DA6" s="564"/>
      <c r="DB6" s="562">
        <v>96.6</v>
      </c>
      <c r="DC6" s="563"/>
      <c r="DD6" s="563"/>
      <c r="DE6" s="563"/>
      <c r="DF6" s="563"/>
      <c r="DG6" s="563"/>
      <c r="DH6" s="563"/>
      <c r="DI6" s="564"/>
    </row>
    <row r="7" spans="1:119" ht="18.75" customHeight="1">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4305</v>
      </c>
      <c r="BO7" s="420"/>
      <c r="BP7" s="420"/>
      <c r="BQ7" s="420"/>
      <c r="BR7" s="420"/>
      <c r="BS7" s="420"/>
      <c r="BT7" s="420"/>
      <c r="BU7" s="421"/>
      <c r="BV7" s="419">
        <v>54853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3492206</v>
      </c>
      <c r="CU7" s="420"/>
      <c r="CV7" s="420"/>
      <c r="CW7" s="420"/>
      <c r="CX7" s="420"/>
      <c r="CY7" s="420"/>
      <c r="CZ7" s="420"/>
      <c r="DA7" s="421"/>
      <c r="DB7" s="419">
        <v>3328103</v>
      </c>
      <c r="DC7" s="420"/>
      <c r="DD7" s="420"/>
      <c r="DE7" s="420"/>
      <c r="DF7" s="420"/>
      <c r="DG7" s="420"/>
      <c r="DH7" s="420"/>
      <c r="DI7" s="421"/>
    </row>
    <row r="8" spans="1:119" ht="18.75" customHeight="1" thickBot="1">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584330</v>
      </c>
      <c r="BO8" s="420"/>
      <c r="BP8" s="420"/>
      <c r="BQ8" s="420"/>
      <c r="BR8" s="420"/>
      <c r="BS8" s="420"/>
      <c r="BT8" s="420"/>
      <c r="BU8" s="421"/>
      <c r="BV8" s="419">
        <v>588855</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0.76</v>
      </c>
      <c r="CU8" s="523"/>
      <c r="CV8" s="523"/>
      <c r="CW8" s="523"/>
      <c r="CX8" s="523"/>
      <c r="CY8" s="523"/>
      <c r="CZ8" s="523"/>
      <c r="DA8" s="524"/>
      <c r="DB8" s="522">
        <v>0.79</v>
      </c>
      <c r="DC8" s="523"/>
      <c r="DD8" s="523"/>
      <c r="DE8" s="523"/>
      <c r="DF8" s="523"/>
      <c r="DG8" s="523"/>
      <c r="DH8" s="523"/>
      <c r="DI8" s="524"/>
    </row>
    <row r="9" spans="1:119" ht="18.75" customHeight="1" thickBot="1">
      <c r="A9" s="181"/>
      <c r="B9" s="551" t="s">
        <v>106</v>
      </c>
      <c r="C9" s="552"/>
      <c r="D9" s="552"/>
      <c r="E9" s="552"/>
      <c r="F9" s="552"/>
      <c r="G9" s="552"/>
      <c r="H9" s="552"/>
      <c r="I9" s="552"/>
      <c r="J9" s="552"/>
      <c r="K9" s="470"/>
      <c r="L9" s="553" t="s">
        <v>107</v>
      </c>
      <c r="M9" s="554"/>
      <c r="N9" s="554"/>
      <c r="O9" s="554"/>
      <c r="P9" s="554"/>
      <c r="Q9" s="555"/>
      <c r="R9" s="556">
        <v>9068</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-4525</v>
      </c>
      <c r="BO9" s="420"/>
      <c r="BP9" s="420"/>
      <c r="BQ9" s="420"/>
      <c r="BR9" s="420"/>
      <c r="BS9" s="420"/>
      <c r="BT9" s="420"/>
      <c r="BU9" s="421"/>
      <c r="BV9" s="419">
        <v>59380</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9.6</v>
      </c>
      <c r="CU9" s="417"/>
      <c r="CV9" s="417"/>
      <c r="CW9" s="417"/>
      <c r="CX9" s="417"/>
      <c r="CY9" s="417"/>
      <c r="CZ9" s="417"/>
      <c r="DA9" s="418"/>
      <c r="DB9" s="416">
        <v>11.1</v>
      </c>
      <c r="DC9" s="417"/>
      <c r="DD9" s="417"/>
      <c r="DE9" s="417"/>
      <c r="DF9" s="417"/>
      <c r="DG9" s="417"/>
      <c r="DH9" s="417"/>
      <c r="DI9" s="418"/>
    </row>
    <row r="10" spans="1:119" ht="18.75" customHeight="1" thickBot="1">
      <c r="A10" s="181"/>
      <c r="B10" s="551"/>
      <c r="C10" s="552"/>
      <c r="D10" s="552"/>
      <c r="E10" s="552"/>
      <c r="F10" s="552"/>
      <c r="G10" s="552"/>
      <c r="H10" s="552"/>
      <c r="I10" s="552"/>
      <c r="J10" s="552"/>
      <c r="K10" s="470"/>
      <c r="L10" s="375" t="s">
        <v>112</v>
      </c>
      <c r="M10" s="376"/>
      <c r="N10" s="376"/>
      <c r="O10" s="376"/>
      <c r="P10" s="376"/>
      <c r="Q10" s="377"/>
      <c r="R10" s="372">
        <v>8225</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200808</v>
      </c>
      <c r="BO10" s="420"/>
      <c r="BP10" s="420"/>
      <c r="BQ10" s="420"/>
      <c r="BR10" s="420"/>
      <c r="BS10" s="420"/>
      <c r="BT10" s="420"/>
      <c r="BU10" s="421"/>
      <c r="BV10" s="419">
        <v>100388</v>
      </c>
      <c r="BW10" s="420"/>
      <c r="BX10" s="420"/>
      <c r="BY10" s="420"/>
      <c r="BZ10" s="420"/>
      <c r="CA10" s="420"/>
      <c r="CB10" s="420"/>
      <c r="CC10" s="421"/>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c r="A12" s="181"/>
      <c r="B12" s="525" t="s">
        <v>122</v>
      </c>
      <c r="C12" s="526"/>
      <c r="D12" s="526"/>
      <c r="E12" s="526"/>
      <c r="F12" s="526"/>
      <c r="G12" s="526"/>
      <c r="H12" s="526"/>
      <c r="I12" s="526"/>
      <c r="J12" s="526"/>
      <c r="K12" s="527"/>
      <c r="L12" s="534" t="s">
        <v>123</v>
      </c>
      <c r="M12" s="535"/>
      <c r="N12" s="535"/>
      <c r="O12" s="535"/>
      <c r="P12" s="535"/>
      <c r="Q12" s="536"/>
      <c r="R12" s="537">
        <v>9330</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90</v>
      </c>
      <c r="AV12" s="478"/>
      <c r="AW12" s="478"/>
      <c r="AX12" s="478"/>
      <c r="AY12" s="433" t="s">
        <v>127</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128</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c r="A13" s="181"/>
      <c r="B13" s="528"/>
      <c r="C13" s="529"/>
      <c r="D13" s="529"/>
      <c r="E13" s="529"/>
      <c r="F13" s="529"/>
      <c r="G13" s="529"/>
      <c r="H13" s="529"/>
      <c r="I13" s="529"/>
      <c r="J13" s="529"/>
      <c r="K13" s="530"/>
      <c r="L13" s="190"/>
      <c r="M13" s="503" t="s">
        <v>129</v>
      </c>
      <c r="N13" s="504"/>
      <c r="O13" s="504"/>
      <c r="P13" s="504"/>
      <c r="Q13" s="505"/>
      <c r="R13" s="506">
        <v>9034</v>
      </c>
      <c r="S13" s="507"/>
      <c r="T13" s="507"/>
      <c r="U13" s="507"/>
      <c r="V13" s="508"/>
      <c r="W13" s="509" t="s">
        <v>130</v>
      </c>
      <c r="X13" s="405"/>
      <c r="Y13" s="405"/>
      <c r="Z13" s="405"/>
      <c r="AA13" s="405"/>
      <c r="AB13" s="406"/>
      <c r="AC13" s="372">
        <v>137</v>
      </c>
      <c r="AD13" s="373"/>
      <c r="AE13" s="373"/>
      <c r="AF13" s="373"/>
      <c r="AG13" s="374"/>
      <c r="AH13" s="372">
        <v>168</v>
      </c>
      <c r="AI13" s="373"/>
      <c r="AJ13" s="373"/>
      <c r="AK13" s="373"/>
      <c r="AL13" s="432"/>
      <c r="AM13" s="476" t="s">
        <v>131</v>
      </c>
      <c r="AN13" s="376"/>
      <c r="AO13" s="376"/>
      <c r="AP13" s="376"/>
      <c r="AQ13" s="376"/>
      <c r="AR13" s="376"/>
      <c r="AS13" s="376"/>
      <c r="AT13" s="377"/>
      <c r="AU13" s="477" t="s">
        <v>132</v>
      </c>
      <c r="AV13" s="478"/>
      <c r="AW13" s="478"/>
      <c r="AX13" s="478"/>
      <c r="AY13" s="433" t="s">
        <v>133</v>
      </c>
      <c r="AZ13" s="434"/>
      <c r="BA13" s="434"/>
      <c r="BB13" s="434"/>
      <c r="BC13" s="434"/>
      <c r="BD13" s="434"/>
      <c r="BE13" s="434"/>
      <c r="BF13" s="434"/>
      <c r="BG13" s="434"/>
      <c r="BH13" s="434"/>
      <c r="BI13" s="434"/>
      <c r="BJ13" s="434"/>
      <c r="BK13" s="434"/>
      <c r="BL13" s="434"/>
      <c r="BM13" s="435"/>
      <c r="BN13" s="419">
        <v>196283</v>
      </c>
      <c r="BO13" s="420"/>
      <c r="BP13" s="420"/>
      <c r="BQ13" s="420"/>
      <c r="BR13" s="420"/>
      <c r="BS13" s="420"/>
      <c r="BT13" s="420"/>
      <c r="BU13" s="421"/>
      <c r="BV13" s="419">
        <v>159768</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11.8</v>
      </c>
      <c r="CU13" s="417"/>
      <c r="CV13" s="417"/>
      <c r="CW13" s="417"/>
      <c r="CX13" s="417"/>
      <c r="CY13" s="417"/>
      <c r="CZ13" s="417"/>
      <c r="DA13" s="418"/>
      <c r="DB13" s="416">
        <v>12.4</v>
      </c>
      <c r="DC13" s="417"/>
      <c r="DD13" s="417"/>
      <c r="DE13" s="417"/>
      <c r="DF13" s="417"/>
      <c r="DG13" s="417"/>
      <c r="DH13" s="417"/>
      <c r="DI13" s="418"/>
    </row>
    <row r="14" spans="1:119" ht="18.75" customHeight="1" thickBot="1">
      <c r="A14" s="181"/>
      <c r="B14" s="528"/>
      <c r="C14" s="529"/>
      <c r="D14" s="529"/>
      <c r="E14" s="529"/>
      <c r="F14" s="529"/>
      <c r="G14" s="529"/>
      <c r="H14" s="529"/>
      <c r="I14" s="529"/>
      <c r="J14" s="529"/>
      <c r="K14" s="530"/>
      <c r="L14" s="493" t="s">
        <v>135</v>
      </c>
      <c r="M14" s="546"/>
      <c r="N14" s="546"/>
      <c r="O14" s="546"/>
      <c r="P14" s="546"/>
      <c r="Q14" s="547"/>
      <c r="R14" s="506">
        <v>9324</v>
      </c>
      <c r="S14" s="507"/>
      <c r="T14" s="507"/>
      <c r="U14" s="507"/>
      <c r="V14" s="508"/>
      <c r="W14" s="510"/>
      <c r="X14" s="408"/>
      <c r="Y14" s="408"/>
      <c r="Z14" s="408"/>
      <c r="AA14" s="408"/>
      <c r="AB14" s="409"/>
      <c r="AC14" s="499">
        <v>3.3</v>
      </c>
      <c r="AD14" s="500"/>
      <c r="AE14" s="500"/>
      <c r="AF14" s="500"/>
      <c r="AG14" s="501"/>
      <c r="AH14" s="499">
        <v>4.4000000000000004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121</v>
      </c>
      <c r="CU14" s="517"/>
      <c r="CV14" s="517"/>
      <c r="CW14" s="517"/>
      <c r="CX14" s="517"/>
      <c r="CY14" s="517"/>
      <c r="CZ14" s="517"/>
      <c r="DA14" s="518"/>
      <c r="DB14" s="516">
        <v>0</v>
      </c>
      <c r="DC14" s="517"/>
      <c r="DD14" s="517"/>
      <c r="DE14" s="517"/>
      <c r="DF14" s="517"/>
      <c r="DG14" s="517"/>
      <c r="DH14" s="517"/>
      <c r="DI14" s="518"/>
    </row>
    <row r="15" spans="1:119" ht="18.75" customHeight="1">
      <c r="A15" s="181"/>
      <c r="B15" s="528"/>
      <c r="C15" s="529"/>
      <c r="D15" s="529"/>
      <c r="E15" s="529"/>
      <c r="F15" s="529"/>
      <c r="G15" s="529"/>
      <c r="H15" s="529"/>
      <c r="I15" s="529"/>
      <c r="J15" s="529"/>
      <c r="K15" s="530"/>
      <c r="L15" s="190"/>
      <c r="M15" s="503" t="s">
        <v>129</v>
      </c>
      <c r="N15" s="504"/>
      <c r="O15" s="504"/>
      <c r="P15" s="504"/>
      <c r="Q15" s="505"/>
      <c r="R15" s="506">
        <v>9072</v>
      </c>
      <c r="S15" s="507"/>
      <c r="T15" s="507"/>
      <c r="U15" s="507"/>
      <c r="V15" s="508"/>
      <c r="W15" s="509" t="s">
        <v>137</v>
      </c>
      <c r="X15" s="405"/>
      <c r="Y15" s="405"/>
      <c r="Z15" s="405"/>
      <c r="AA15" s="405"/>
      <c r="AB15" s="406"/>
      <c r="AC15" s="372">
        <v>943</v>
      </c>
      <c r="AD15" s="373"/>
      <c r="AE15" s="373"/>
      <c r="AF15" s="373"/>
      <c r="AG15" s="374"/>
      <c r="AH15" s="372">
        <v>795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2121202</v>
      </c>
      <c r="BO15" s="449"/>
      <c r="BP15" s="449"/>
      <c r="BQ15" s="449"/>
      <c r="BR15" s="449"/>
      <c r="BS15" s="449"/>
      <c r="BT15" s="449"/>
      <c r="BU15" s="450"/>
      <c r="BV15" s="448">
        <v>2052859</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22.8</v>
      </c>
      <c r="AD16" s="500"/>
      <c r="AE16" s="500"/>
      <c r="AF16" s="500"/>
      <c r="AG16" s="501"/>
      <c r="AH16" s="499">
        <v>20.9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2827354</v>
      </c>
      <c r="BO16" s="420"/>
      <c r="BP16" s="420"/>
      <c r="BQ16" s="420"/>
      <c r="BR16" s="420"/>
      <c r="BS16" s="420"/>
      <c r="BT16" s="420"/>
      <c r="BU16" s="421"/>
      <c r="BV16" s="419">
        <v>2632664</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3062</v>
      </c>
      <c r="AD17" s="373"/>
      <c r="AE17" s="373"/>
      <c r="AF17" s="373"/>
      <c r="AG17" s="374"/>
      <c r="AH17" s="372">
        <v>2845</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2741894</v>
      </c>
      <c r="BO17" s="420"/>
      <c r="BP17" s="420"/>
      <c r="BQ17" s="420"/>
      <c r="BR17" s="420"/>
      <c r="BS17" s="420"/>
      <c r="BT17" s="420"/>
      <c r="BU17" s="421"/>
      <c r="BV17" s="419">
        <v>2656514</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c r="A18" s="181"/>
      <c r="B18" s="469" t="s">
        <v>147</v>
      </c>
      <c r="C18" s="470"/>
      <c r="D18" s="470"/>
      <c r="E18" s="471"/>
      <c r="F18" s="471"/>
      <c r="G18" s="471"/>
      <c r="H18" s="471"/>
      <c r="I18" s="471"/>
      <c r="J18" s="471"/>
      <c r="K18" s="471"/>
      <c r="L18" s="472">
        <v>37.44</v>
      </c>
      <c r="M18" s="472"/>
      <c r="N18" s="472"/>
      <c r="O18" s="472"/>
      <c r="P18" s="472"/>
      <c r="Q18" s="472"/>
      <c r="R18" s="473"/>
      <c r="S18" s="473"/>
      <c r="T18" s="473"/>
      <c r="U18" s="473"/>
      <c r="V18" s="474"/>
      <c r="W18" s="490"/>
      <c r="X18" s="491"/>
      <c r="Y18" s="491"/>
      <c r="Z18" s="491"/>
      <c r="AA18" s="491"/>
      <c r="AB18" s="515"/>
      <c r="AC18" s="389">
        <v>73.900000000000006</v>
      </c>
      <c r="AD18" s="390"/>
      <c r="AE18" s="390"/>
      <c r="AF18" s="390"/>
      <c r="AG18" s="475"/>
      <c r="AH18" s="389">
        <v>74.7</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3271841</v>
      </c>
      <c r="BO18" s="420"/>
      <c r="BP18" s="420"/>
      <c r="BQ18" s="420"/>
      <c r="BR18" s="420"/>
      <c r="BS18" s="420"/>
      <c r="BT18" s="420"/>
      <c r="BU18" s="421"/>
      <c r="BV18" s="419">
        <v>3197650</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c r="A19" s="181"/>
      <c r="B19" s="469" t="s">
        <v>149</v>
      </c>
      <c r="C19" s="470"/>
      <c r="D19" s="470"/>
      <c r="E19" s="471"/>
      <c r="F19" s="471"/>
      <c r="G19" s="471"/>
      <c r="H19" s="471"/>
      <c r="I19" s="471"/>
      <c r="J19" s="471"/>
      <c r="K19" s="471"/>
      <c r="L19" s="479">
        <v>242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4767976</v>
      </c>
      <c r="BO19" s="420"/>
      <c r="BP19" s="420"/>
      <c r="BQ19" s="420"/>
      <c r="BR19" s="420"/>
      <c r="BS19" s="420"/>
      <c r="BT19" s="420"/>
      <c r="BU19" s="421"/>
      <c r="BV19" s="419">
        <v>4621985</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c r="A20" s="181"/>
      <c r="B20" s="469" t="s">
        <v>151</v>
      </c>
      <c r="C20" s="470"/>
      <c r="D20" s="470"/>
      <c r="E20" s="471"/>
      <c r="F20" s="471"/>
      <c r="G20" s="471"/>
      <c r="H20" s="471"/>
      <c r="I20" s="471"/>
      <c r="J20" s="471"/>
      <c r="K20" s="471"/>
      <c r="L20" s="479">
        <v>3279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4319348</v>
      </c>
      <c r="BO22" s="449"/>
      <c r="BP22" s="449"/>
      <c r="BQ22" s="449"/>
      <c r="BR22" s="449"/>
      <c r="BS22" s="449"/>
      <c r="BT22" s="449"/>
      <c r="BU22" s="450"/>
      <c r="BV22" s="448">
        <v>4450619</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4088153</v>
      </c>
      <c r="BO23" s="420"/>
      <c r="BP23" s="420"/>
      <c r="BQ23" s="420"/>
      <c r="BR23" s="420"/>
      <c r="BS23" s="420"/>
      <c r="BT23" s="420"/>
      <c r="BU23" s="421"/>
      <c r="BV23" s="419">
        <v>4121585</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c r="A24" s="181"/>
      <c r="B24" s="398"/>
      <c r="C24" s="399"/>
      <c r="D24" s="400"/>
      <c r="E24" s="375" t="s">
        <v>161</v>
      </c>
      <c r="F24" s="376"/>
      <c r="G24" s="376"/>
      <c r="H24" s="376"/>
      <c r="I24" s="376"/>
      <c r="J24" s="376"/>
      <c r="K24" s="377"/>
      <c r="L24" s="372">
        <v>1</v>
      </c>
      <c r="M24" s="373"/>
      <c r="N24" s="373"/>
      <c r="O24" s="373"/>
      <c r="P24" s="374"/>
      <c r="Q24" s="372">
        <v>7190</v>
      </c>
      <c r="R24" s="373"/>
      <c r="S24" s="373"/>
      <c r="T24" s="373"/>
      <c r="U24" s="373"/>
      <c r="V24" s="374"/>
      <c r="W24" s="462"/>
      <c r="X24" s="399"/>
      <c r="Y24" s="400"/>
      <c r="Z24" s="375" t="s">
        <v>162</v>
      </c>
      <c r="AA24" s="376"/>
      <c r="AB24" s="376"/>
      <c r="AC24" s="376"/>
      <c r="AD24" s="376"/>
      <c r="AE24" s="376"/>
      <c r="AF24" s="376"/>
      <c r="AG24" s="377"/>
      <c r="AH24" s="372">
        <v>76</v>
      </c>
      <c r="AI24" s="373"/>
      <c r="AJ24" s="373"/>
      <c r="AK24" s="373"/>
      <c r="AL24" s="374"/>
      <c r="AM24" s="372">
        <v>227468</v>
      </c>
      <c r="AN24" s="373"/>
      <c r="AO24" s="373"/>
      <c r="AP24" s="373"/>
      <c r="AQ24" s="373"/>
      <c r="AR24" s="374"/>
      <c r="AS24" s="372">
        <v>2993</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2018680</v>
      </c>
      <c r="BO24" s="420"/>
      <c r="BP24" s="420"/>
      <c r="BQ24" s="420"/>
      <c r="BR24" s="420"/>
      <c r="BS24" s="420"/>
      <c r="BT24" s="420"/>
      <c r="BU24" s="421"/>
      <c r="BV24" s="419">
        <v>1988680</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c r="A25" s="181"/>
      <c r="B25" s="398"/>
      <c r="C25" s="399"/>
      <c r="D25" s="400"/>
      <c r="E25" s="375" t="s">
        <v>164</v>
      </c>
      <c r="F25" s="376"/>
      <c r="G25" s="376"/>
      <c r="H25" s="376"/>
      <c r="I25" s="376"/>
      <c r="J25" s="376"/>
      <c r="K25" s="377"/>
      <c r="L25" s="372">
        <v>1</v>
      </c>
      <c r="M25" s="373"/>
      <c r="N25" s="373"/>
      <c r="O25" s="373"/>
      <c r="P25" s="374"/>
      <c r="Q25" s="372">
        <v>5910</v>
      </c>
      <c r="R25" s="373"/>
      <c r="S25" s="373"/>
      <c r="T25" s="373"/>
      <c r="U25" s="373"/>
      <c r="V25" s="374"/>
      <c r="W25" s="462"/>
      <c r="X25" s="399"/>
      <c r="Y25" s="400"/>
      <c r="Z25" s="375" t="s">
        <v>165</v>
      </c>
      <c r="AA25" s="376"/>
      <c r="AB25" s="376"/>
      <c r="AC25" s="376"/>
      <c r="AD25" s="376"/>
      <c r="AE25" s="376"/>
      <c r="AF25" s="376"/>
      <c r="AG25" s="377"/>
      <c r="AH25" s="372" t="s">
        <v>121</v>
      </c>
      <c r="AI25" s="373"/>
      <c r="AJ25" s="373"/>
      <c r="AK25" s="373"/>
      <c r="AL25" s="374"/>
      <c r="AM25" s="372" t="s">
        <v>121</v>
      </c>
      <c r="AN25" s="373"/>
      <c r="AO25" s="373"/>
      <c r="AP25" s="373"/>
      <c r="AQ25" s="373"/>
      <c r="AR25" s="374"/>
      <c r="AS25" s="372" t="s">
        <v>121</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225473</v>
      </c>
      <c r="BO25" s="449"/>
      <c r="BP25" s="449"/>
      <c r="BQ25" s="449"/>
      <c r="BR25" s="449"/>
      <c r="BS25" s="449"/>
      <c r="BT25" s="449"/>
      <c r="BU25" s="450"/>
      <c r="BV25" s="448">
        <v>347163</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c r="A26" s="181"/>
      <c r="B26" s="398"/>
      <c r="C26" s="399"/>
      <c r="D26" s="400"/>
      <c r="E26" s="375" t="s">
        <v>167</v>
      </c>
      <c r="F26" s="376"/>
      <c r="G26" s="376"/>
      <c r="H26" s="376"/>
      <c r="I26" s="376"/>
      <c r="J26" s="376"/>
      <c r="K26" s="377"/>
      <c r="L26" s="372">
        <v>1</v>
      </c>
      <c r="M26" s="373"/>
      <c r="N26" s="373"/>
      <c r="O26" s="373"/>
      <c r="P26" s="374"/>
      <c r="Q26" s="372">
        <v>5510</v>
      </c>
      <c r="R26" s="373"/>
      <c r="S26" s="373"/>
      <c r="T26" s="373"/>
      <c r="U26" s="373"/>
      <c r="V26" s="374"/>
      <c r="W26" s="462"/>
      <c r="X26" s="399"/>
      <c r="Y26" s="400"/>
      <c r="Z26" s="375" t="s">
        <v>168</v>
      </c>
      <c r="AA26" s="430"/>
      <c r="AB26" s="430"/>
      <c r="AC26" s="430"/>
      <c r="AD26" s="430"/>
      <c r="AE26" s="430"/>
      <c r="AF26" s="430"/>
      <c r="AG26" s="431"/>
      <c r="AH26" s="372" t="s">
        <v>121</v>
      </c>
      <c r="AI26" s="373"/>
      <c r="AJ26" s="373"/>
      <c r="AK26" s="373"/>
      <c r="AL26" s="374"/>
      <c r="AM26" s="372" t="s">
        <v>121</v>
      </c>
      <c r="AN26" s="373"/>
      <c r="AO26" s="373"/>
      <c r="AP26" s="373"/>
      <c r="AQ26" s="373"/>
      <c r="AR26" s="374"/>
      <c r="AS26" s="372" t="s">
        <v>121</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c r="A27" s="181"/>
      <c r="B27" s="398"/>
      <c r="C27" s="399"/>
      <c r="D27" s="400"/>
      <c r="E27" s="375" t="s">
        <v>170</v>
      </c>
      <c r="F27" s="376"/>
      <c r="G27" s="376"/>
      <c r="H27" s="376"/>
      <c r="I27" s="376"/>
      <c r="J27" s="376"/>
      <c r="K27" s="377"/>
      <c r="L27" s="372">
        <v>1</v>
      </c>
      <c r="M27" s="373"/>
      <c r="N27" s="373"/>
      <c r="O27" s="373"/>
      <c r="P27" s="374"/>
      <c r="Q27" s="372">
        <v>3200</v>
      </c>
      <c r="R27" s="373"/>
      <c r="S27" s="373"/>
      <c r="T27" s="373"/>
      <c r="U27" s="373"/>
      <c r="V27" s="374"/>
      <c r="W27" s="462"/>
      <c r="X27" s="399"/>
      <c r="Y27" s="400"/>
      <c r="Z27" s="375" t="s">
        <v>171</v>
      </c>
      <c r="AA27" s="376"/>
      <c r="AB27" s="376"/>
      <c r="AC27" s="376"/>
      <c r="AD27" s="376"/>
      <c r="AE27" s="376"/>
      <c r="AF27" s="376"/>
      <c r="AG27" s="377"/>
      <c r="AH27" s="372">
        <v>8</v>
      </c>
      <c r="AI27" s="373"/>
      <c r="AJ27" s="373"/>
      <c r="AK27" s="373"/>
      <c r="AL27" s="374"/>
      <c r="AM27" s="372">
        <v>25176</v>
      </c>
      <c r="AN27" s="373"/>
      <c r="AO27" s="373"/>
      <c r="AP27" s="373"/>
      <c r="AQ27" s="373"/>
      <c r="AR27" s="374"/>
      <c r="AS27" s="372">
        <v>3147</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121</v>
      </c>
      <c r="BO27" s="454"/>
      <c r="BP27" s="454"/>
      <c r="BQ27" s="454"/>
      <c r="BR27" s="454"/>
      <c r="BS27" s="454"/>
      <c r="BT27" s="454"/>
      <c r="BU27" s="455"/>
      <c r="BV27" s="453" t="s">
        <v>121</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c r="A28" s="181"/>
      <c r="B28" s="398"/>
      <c r="C28" s="399"/>
      <c r="D28" s="400"/>
      <c r="E28" s="375" t="s">
        <v>173</v>
      </c>
      <c r="F28" s="376"/>
      <c r="G28" s="376"/>
      <c r="H28" s="376"/>
      <c r="I28" s="376"/>
      <c r="J28" s="376"/>
      <c r="K28" s="377"/>
      <c r="L28" s="372">
        <v>1</v>
      </c>
      <c r="M28" s="373"/>
      <c r="N28" s="373"/>
      <c r="O28" s="373"/>
      <c r="P28" s="374"/>
      <c r="Q28" s="372">
        <v>2710</v>
      </c>
      <c r="R28" s="373"/>
      <c r="S28" s="373"/>
      <c r="T28" s="373"/>
      <c r="U28" s="373"/>
      <c r="V28" s="374"/>
      <c r="W28" s="462"/>
      <c r="X28" s="399"/>
      <c r="Y28" s="400"/>
      <c r="Z28" s="375" t="s">
        <v>174</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1717465</v>
      </c>
      <c r="BO28" s="449"/>
      <c r="BP28" s="449"/>
      <c r="BQ28" s="449"/>
      <c r="BR28" s="449"/>
      <c r="BS28" s="449"/>
      <c r="BT28" s="449"/>
      <c r="BU28" s="450"/>
      <c r="BV28" s="448">
        <v>1516657</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c r="A29" s="181"/>
      <c r="B29" s="398"/>
      <c r="C29" s="399"/>
      <c r="D29" s="400"/>
      <c r="E29" s="375" t="s">
        <v>176</v>
      </c>
      <c r="F29" s="376"/>
      <c r="G29" s="376"/>
      <c r="H29" s="376"/>
      <c r="I29" s="376"/>
      <c r="J29" s="376"/>
      <c r="K29" s="377"/>
      <c r="L29" s="372">
        <v>8</v>
      </c>
      <c r="M29" s="373"/>
      <c r="N29" s="373"/>
      <c r="O29" s="373"/>
      <c r="P29" s="374"/>
      <c r="Q29" s="372">
        <v>2500</v>
      </c>
      <c r="R29" s="373"/>
      <c r="S29" s="373"/>
      <c r="T29" s="373"/>
      <c r="U29" s="373"/>
      <c r="V29" s="374"/>
      <c r="W29" s="463"/>
      <c r="X29" s="464"/>
      <c r="Y29" s="465"/>
      <c r="Z29" s="375" t="s">
        <v>177</v>
      </c>
      <c r="AA29" s="376"/>
      <c r="AB29" s="376"/>
      <c r="AC29" s="376"/>
      <c r="AD29" s="376"/>
      <c r="AE29" s="376"/>
      <c r="AF29" s="376"/>
      <c r="AG29" s="377"/>
      <c r="AH29" s="372">
        <v>84</v>
      </c>
      <c r="AI29" s="373"/>
      <c r="AJ29" s="373"/>
      <c r="AK29" s="373"/>
      <c r="AL29" s="374"/>
      <c r="AM29" s="372">
        <v>252644</v>
      </c>
      <c r="AN29" s="373"/>
      <c r="AO29" s="373"/>
      <c r="AP29" s="373"/>
      <c r="AQ29" s="373"/>
      <c r="AR29" s="374"/>
      <c r="AS29" s="372">
        <v>3008</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230838</v>
      </c>
      <c r="BO29" s="420"/>
      <c r="BP29" s="420"/>
      <c r="BQ29" s="420"/>
      <c r="BR29" s="420"/>
      <c r="BS29" s="420"/>
      <c r="BT29" s="420"/>
      <c r="BU29" s="421"/>
      <c r="BV29" s="419">
        <v>230609</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94.4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430227</v>
      </c>
      <c r="BO30" s="454"/>
      <c r="BP30" s="454"/>
      <c r="BQ30" s="454"/>
      <c r="BR30" s="454"/>
      <c r="BS30" s="454"/>
      <c r="BT30" s="454"/>
      <c r="BU30" s="455"/>
      <c r="BV30" s="453">
        <v>292156</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4</v>
      </c>
      <c r="AN34" s="367"/>
      <c r="AO34" s="368" t="str">
        <f>IF('各会計、関係団体の財政状況及び健全化判断比率'!B30="","",'各会計、関係団体の財政状況及び健全化判断比率'!B30)</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6</v>
      </c>
      <c r="BX34" s="367"/>
      <c r="BY34" s="368" t="str">
        <f>IF('各会計、関係団体の財政状況及び健全化判断比率'!B68="","",'各会計、関係団体の財政状況及び健全化判断比率'!B68)</f>
        <v>福岡県市町村消防団員等公務災害補償組合</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81"/>
      <c r="AM35" s="367">
        <f t="shared" ref="AM35:AM43" si="0">IF(AO35="","",AM34+1)</f>
        <v>5</v>
      </c>
      <c r="AN35" s="367"/>
      <c r="AO35" s="368" t="str">
        <f>IF('各会計、関係団体の財政状況及び健全化判断比率'!B31="","",'各会計、関係団体の財政状況及び健全化判断比率'!B31)</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7</v>
      </c>
      <c r="BX35" s="367"/>
      <c r="BY35" s="368" t="str">
        <f>IF('各会計、関係団体の財政状況及び健全化判断比率'!B69="","",'各会計、関係団体の財政状況及び健全化判断比率'!B69)</f>
        <v>福岡県市町村職員退職手当組合（一般会計）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t="str">
        <f t="shared" ref="U36:U43" si="4">IF(W36="","",U35+1)</f>
        <v/>
      </c>
      <c r="V36" s="367"/>
      <c r="W36" s="368"/>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8</v>
      </c>
      <c r="BX36" s="367"/>
      <c r="BY36" s="368" t="str">
        <f>IF('各会計、関係団体の財政状況及び健全化判断比率'!B70="","",'各会計、関係団体の財政状況及び健全化判断比率'!B70)</f>
        <v>福岡県市町村職員退職手当組合（基金特別会計）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9</v>
      </c>
      <c r="BX37" s="367"/>
      <c r="BY37" s="368" t="str">
        <f>IF('各会計、関係団体の財政状況及び健全化判断比率'!B71="","",'各会計、関係団体の財政状況及び健全化判断比率'!B71)</f>
        <v>福岡県自治会館管理組合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10</v>
      </c>
      <c r="BX38" s="367"/>
      <c r="BY38" s="368" t="str">
        <f>IF('各会計、関係団体の財政状況及び健全化判断比率'!B72="","",'各会計、関係団体の財政状況及び健全化判断比率'!B72)</f>
        <v>糟屋郡自治会館組合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11</v>
      </c>
      <c r="BX39" s="367"/>
      <c r="BY39" s="368" t="str">
        <f>IF('各会計、関係団体の財政状況及び健全化判断比率'!B73="","",'各会計、関係団体の財政状況及び健全化判断比率'!B73)</f>
        <v>糟屋郡篠栗町外一市五町財産組合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12</v>
      </c>
      <c r="BX40" s="367"/>
      <c r="BY40" s="368" t="str">
        <f>IF('各会計、関係団体の財政状況及び健全化判断比率'!B74="","",'各会計、関係団体の財政状況及び健全化判断比率'!B74)</f>
        <v>北筑昇華苑組合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13</v>
      </c>
      <c r="BX41" s="367"/>
      <c r="BY41" s="368" t="str">
        <f>IF('各会計、関係団体の財政状況及び健全化判断比率'!B75="","",'各会計、関係団体の財政状況及び健全化判断比率'!B75)</f>
        <v>粕屋南部消防組合（一般会計）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14</v>
      </c>
      <c r="BX42" s="367"/>
      <c r="BY42" s="368" t="str">
        <f>IF('各会計、関係団体の財政状況及び健全化判断比率'!B76="","",'各会計、関係団体の財政状況及び健全化判断比率'!B76)</f>
        <v>粕屋南部消防組合（粕屋中南部休日診療所特別会計）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15</v>
      </c>
      <c r="BX43" s="367"/>
      <c r="BY43" s="368" t="str">
        <f>IF('各会計、関係団体の財政状況及び健全化判断比率'!B77="","",'各会計、関係団体の財政状況及び健全化判断比率'!B77)</f>
        <v>福岡県自治振興組合（一般会計）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row r="55" spans="5:113"/>
    <row r="56" spans="5:113"/>
  </sheetData>
  <sheetProtection algorithmName="SHA-512" hashValue="zHrOe8wgq1xU+t+Q7fKIaJcGH+hl/A87ZDof/yMbEBdQtg2+/MaXup9ho3UCgYa6KTc7J9dEJOfPW7rrsk5H0A==" saltValue="ppjeSrStYb6IEUFKnt7JT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c r="A34" s="22"/>
      <c r="B34" s="31"/>
      <c r="C34" s="1151" t="s">
        <v>529</v>
      </c>
      <c r="D34" s="1151"/>
      <c r="E34" s="1152"/>
      <c r="F34" s="32">
        <v>4.3899999999999997</v>
      </c>
      <c r="G34" s="33">
        <v>10.36</v>
      </c>
      <c r="H34" s="33">
        <v>15.49</v>
      </c>
      <c r="I34" s="33">
        <v>17.690000000000001</v>
      </c>
      <c r="J34" s="34">
        <v>16.73</v>
      </c>
      <c r="K34" s="22"/>
      <c r="L34" s="22"/>
      <c r="M34" s="22"/>
      <c r="N34" s="22"/>
      <c r="O34" s="22"/>
      <c r="P34" s="22"/>
    </row>
    <row r="35" spans="1:16" ht="39" customHeight="1">
      <c r="A35" s="22"/>
      <c r="B35" s="35"/>
      <c r="C35" s="1145" t="s">
        <v>530</v>
      </c>
      <c r="D35" s="1146"/>
      <c r="E35" s="1147"/>
      <c r="F35" s="36">
        <v>17.350000000000001</v>
      </c>
      <c r="G35" s="37">
        <v>17.690000000000001</v>
      </c>
      <c r="H35" s="37">
        <v>16.29</v>
      </c>
      <c r="I35" s="37">
        <v>16.25</v>
      </c>
      <c r="J35" s="38">
        <v>15.2</v>
      </c>
      <c r="K35" s="22"/>
      <c r="L35" s="22"/>
      <c r="M35" s="22"/>
      <c r="N35" s="22"/>
      <c r="O35" s="22"/>
      <c r="P35" s="22"/>
    </row>
    <row r="36" spans="1:16" ht="39" customHeight="1">
      <c r="A36" s="22"/>
      <c r="B36" s="35"/>
      <c r="C36" s="1145" t="s">
        <v>531</v>
      </c>
      <c r="D36" s="1146"/>
      <c r="E36" s="1147"/>
      <c r="F36" s="36">
        <v>3.44</v>
      </c>
      <c r="G36" s="37">
        <v>0.39</v>
      </c>
      <c r="H36" s="37">
        <v>0.23</v>
      </c>
      <c r="I36" s="37">
        <v>3.14</v>
      </c>
      <c r="J36" s="38">
        <v>2.95</v>
      </c>
      <c r="K36" s="22"/>
      <c r="L36" s="22"/>
      <c r="M36" s="22"/>
      <c r="N36" s="22"/>
      <c r="O36" s="22"/>
      <c r="P36" s="22"/>
    </row>
    <row r="37" spans="1:16" ht="39" customHeight="1">
      <c r="A37" s="22"/>
      <c r="B37" s="35"/>
      <c r="C37" s="1145" t="s">
        <v>532</v>
      </c>
      <c r="D37" s="1146"/>
      <c r="E37" s="1147"/>
      <c r="F37" s="36">
        <v>0.95</v>
      </c>
      <c r="G37" s="37">
        <v>0.59</v>
      </c>
      <c r="H37" s="37">
        <v>0.82</v>
      </c>
      <c r="I37" s="37">
        <v>0.83</v>
      </c>
      <c r="J37" s="38">
        <v>2.0099999999999998</v>
      </c>
      <c r="K37" s="22"/>
      <c r="L37" s="22"/>
      <c r="M37" s="22"/>
      <c r="N37" s="22"/>
      <c r="O37" s="22"/>
      <c r="P37" s="22"/>
    </row>
    <row r="38" spans="1:16" ht="39" customHeight="1">
      <c r="A38" s="22"/>
      <c r="B38" s="35"/>
      <c r="C38" s="1145" t="s">
        <v>533</v>
      </c>
      <c r="D38" s="1146"/>
      <c r="E38" s="1147"/>
      <c r="F38" s="36">
        <v>0.19</v>
      </c>
      <c r="G38" s="37">
        <v>0.16</v>
      </c>
      <c r="H38" s="37">
        <v>0.16</v>
      </c>
      <c r="I38" s="37">
        <v>0.15</v>
      </c>
      <c r="J38" s="38">
        <v>0.17</v>
      </c>
      <c r="K38" s="22"/>
      <c r="L38" s="22"/>
      <c r="M38" s="22"/>
      <c r="N38" s="22"/>
      <c r="O38" s="22"/>
      <c r="P38" s="22"/>
    </row>
    <row r="39" spans="1:16" ht="39" customHeight="1">
      <c r="A39" s="22"/>
      <c r="B39" s="35"/>
      <c r="C39" s="1145"/>
      <c r="D39" s="1146"/>
      <c r="E39" s="1147"/>
      <c r="F39" s="36"/>
      <c r="G39" s="37"/>
      <c r="H39" s="37"/>
      <c r="I39" s="37"/>
      <c r="J39" s="38"/>
      <c r="K39" s="22"/>
      <c r="L39" s="22"/>
      <c r="M39" s="22"/>
      <c r="N39" s="22"/>
      <c r="O39" s="22"/>
      <c r="P39" s="22"/>
    </row>
    <row r="40" spans="1:16" ht="39" customHeight="1">
      <c r="A40" s="22"/>
      <c r="B40" s="35"/>
      <c r="C40" s="1145"/>
      <c r="D40" s="1146"/>
      <c r="E40" s="1147"/>
      <c r="F40" s="36"/>
      <c r="G40" s="37"/>
      <c r="H40" s="37"/>
      <c r="I40" s="37"/>
      <c r="J40" s="38"/>
      <c r="K40" s="22"/>
      <c r="L40" s="22"/>
      <c r="M40" s="22"/>
      <c r="N40" s="22"/>
      <c r="O40" s="22"/>
      <c r="P40" s="22"/>
    </row>
    <row r="41" spans="1:16" ht="39" customHeight="1">
      <c r="A41" s="22"/>
      <c r="B41" s="35"/>
      <c r="C41" s="1145"/>
      <c r="D41" s="1146"/>
      <c r="E41" s="1147"/>
      <c r="F41" s="36"/>
      <c r="G41" s="37"/>
      <c r="H41" s="37"/>
      <c r="I41" s="37"/>
      <c r="J41" s="38"/>
      <c r="K41" s="22"/>
      <c r="L41" s="22"/>
      <c r="M41" s="22"/>
      <c r="N41" s="22"/>
      <c r="O41" s="22"/>
      <c r="P41" s="22"/>
    </row>
    <row r="42" spans="1:16" ht="39" customHeight="1">
      <c r="A42" s="22"/>
      <c r="B42" s="39"/>
      <c r="C42" s="1145" t="s">
        <v>534</v>
      </c>
      <c r="D42" s="1146"/>
      <c r="E42" s="1147"/>
      <c r="F42" s="36" t="s">
        <v>484</v>
      </c>
      <c r="G42" s="37" t="s">
        <v>484</v>
      </c>
      <c r="H42" s="37" t="s">
        <v>484</v>
      </c>
      <c r="I42" s="37" t="s">
        <v>484</v>
      </c>
      <c r="J42" s="38" t="s">
        <v>484</v>
      </c>
      <c r="K42" s="22"/>
      <c r="L42" s="22"/>
      <c r="M42" s="22"/>
      <c r="N42" s="22"/>
      <c r="O42" s="22"/>
      <c r="P42" s="22"/>
    </row>
    <row r="43" spans="1:16" ht="39" customHeight="1" thickBot="1">
      <c r="A43" s="22"/>
      <c r="B43" s="40"/>
      <c r="C43" s="1148" t="s">
        <v>535</v>
      </c>
      <c r="D43" s="1149"/>
      <c r="E43" s="1150"/>
      <c r="F43" s="41">
        <v>1.45</v>
      </c>
      <c r="G43" s="42">
        <v>1.07</v>
      </c>
      <c r="H43" s="42">
        <v>0</v>
      </c>
      <c r="I43" s="42" t="s">
        <v>484</v>
      </c>
      <c r="J43" s="43" t="s">
        <v>484</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HocOA1ls8p8XbLch7ZjW56HhNoWGjI3gsZnyudhnbNzwpHa38BNuUcNZRBLNzVQQnVornexfOJm6iCYl7OWRuA==" saltValue="vwiq+P0vqPHGt6FlnsTJ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c r="A45" s="48"/>
      <c r="B45" s="1176" t="s">
        <v>9</v>
      </c>
      <c r="C45" s="1177"/>
      <c r="D45" s="58"/>
      <c r="E45" s="1182" t="s">
        <v>10</v>
      </c>
      <c r="F45" s="1182"/>
      <c r="G45" s="1182"/>
      <c r="H45" s="1182"/>
      <c r="I45" s="1182"/>
      <c r="J45" s="1183"/>
      <c r="K45" s="59">
        <v>439</v>
      </c>
      <c r="L45" s="60">
        <v>443</v>
      </c>
      <c r="M45" s="60">
        <v>487</v>
      </c>
      <c r="N45" s="60">
        <v>513</v>
      </c>
      <c r="O45" s="61">
        <v>459</v>
      </c>
      <c r="P45" s="48"/>
      <c r="Q45" s="48"/>
      <c r="R45" s="48"/>
      <c r="S45" s="48"/>
      <c r="T45" s="48"/>
      <c r="U45" s="48"/>
    </row>
    <row r="46" spans="1:21" ht="30.75" customHeight="1">
      <c r="A46" s="48"/>
      <c r="B46" s="1178"/>
      <c r="C46" s="1179"/>
      <c r="D46" s="62"/>
      <c r="E46" s="1155" t="s">
        <v>11</v>
      </c>
      <c r="F46" s="1155"/>
      <c r="G46" s="1155"/>
      <c r="H46" s="1155"/>
      <c r="I46" s="1155"/>
      <c r="J46" s="1156"/>
      <c r="K46" s="63" t="s">
        <v>484</v>
      </c>
      <c r="L46" s="64" t="s">
        <v>484</v>
      </c>
      <c r="M46" s="64" t="s">
        <v>484</v>
      </c>
      <c r="N46" s="64" t="s">
        <v>484</v>
      </c>
      <c r="O46" s="65" t="s">
        <v>484</v>
      </c>
      <c r="P46" s="48"/>
      <c r="Q46" s="48"/>
      <c r="R46" s="48"/>
      <c r="S46" s="48"/>
      <c r="T46" s="48"/>
      <c r="U46" s="48"/>
    </row>
    <row r="47" spans="1:21" ht="30.75" customHeight="1">
      <c r="A47" s="48"/>
      <c r="B47" s="1178"/>
      <c r="C47" s="1179"/>
      <c r="D47" s="62"/>
      <c r="E47" s="1155" t="s">
        <v>12</v>
      </c>
      <c r="F47" s="1155"/>
      <c r="G47" s="1155"/>
      <c r="H47" s="1155"/>
      <c r="I47" s="1155"/>
      <c r="J47" s="1156"/>
      <c r="K47" s="63" t="s">
        <v>484</v>
      </c>
      <c r="L47" s="64" t="s">
        <v>484</v>
      </c>
      <c r="M47" s="64" t="s">
        <v>484</v>
      </c>
      <c r="N47" s="64" t="s">
        <v>484</v>
      </c>
      <c r="O47" s="65" t="s">
        <v>484</v>
      </c>
      <c r="P47" s="48"/>
      <c r="Q47" s="48"/>
      <c r="R47" s="48"/>
      <c r="S47" s="48"/>
      <c r="T47" s="48"/>
      <c r="U47" s="48"/>
    </row>
    <row r="48" spans="1:21" ht="30.75" customHeight="1">
      <c r="A48" s="48"/>
      <c r="B48" s="1178"/>
      <c r="C48" s="1179"/>
      <c r="D48" s="62"/>
      <c r="E48" s="1155" t="s">
        <v>13</v>
      </c>
      <c r="F48" s="1155"/>
      <c r="G48" s="1155"/>
      <c r="H48" s="1155"/>
      <c r="I48" s="1155"/>
      <c r="J48" s="1156"/>
      <c r="K48" s="63">
        <v>237</v>
      </c>
      <c r="L48" s="64">
        <v>245</v>
      </c>
      <c r="M48" s="64">
        <v>233</v>
      </c>
      <c r="N48" s="64">
        <v>233</v>
      </c>
      <c r="O48" s="65">
        <v>241</v>
      </c>
      <c r="P48" s="48"/>
      <c r="Q48" s="48"/>
      <c r="R48" s="48"/>
      <c r="S48" s="48"/>
      <c r="T48" s="48"/>
      <c r="U48" s="48"/>
    </row>
    <row r="49" spans="1:21" ht="30.75" customHeight="1">
      <c r="A49" s="48"/>
      <c r="B49" s="1178"/>
      <c r="C49" s="1179"/>
      <c r="D49" s="62"/>
      <c r="E49" s="1155" t="s">
        <v>14</v>
      </c>
      <c r="F49" s="1155"/>
      <c r="G49" s="1155"/>
      <c r="H49" s="1155"/>
      <c r="I49" s="1155"/>
      <c r="J49" s="1156"/>
      <c r="K49" s="63">
        <v>22</v>
      </c>
      <c r="L49" s="64">
        <v>22</v>
      </c>
      <c r="M49" s="64">
        <v>15</v>
      </c>
      <c r="N49" s="64">
        <v>16</v>
      </c>
      <c r="O49" s="65">
        <v>11</v>
      </c>
      <c r="P49" s="48"/>
      <c r="Q49" s="48"/>
      <c r="R49" s="48"/>
      <c r="S49" s="48"/>
      <c r="T49" s="48"/>
      <c r="U49" s="48"/>
    </row>
    <row r="50" spans="1:21" ht="30.75" customHeight="1">
      <c r="A50" s="48"/>
      <c r="B50" s="1178"/>
      <c r="C50" s="1179"/>
      <c r="D50" s="62"/>
      <c r="E50" s="1155" t="s">
        <v>15</v>
      </c>
      <c r="F50" s="1155"/>
      <c r="G50" s="1155"/>
      <c r="H50" s="1155"/>
      <c r="I50" s="1155"/>
      <c r="J50" s="1156"/>
      <c r="K50" s="63">
        <v>9</v>
      </c>
      <c r="L50" s="64">
        <v>9</v>
      </c>
      <c r="M50" s="64">
        <v>9</v>
      </c>
      <c r="N50" s="64">
        <v>9</v>
      </c>
      <c r="O50" s="65">
        <v>4</v>
      </c>
      <c r="P50" s="48"/>
      <c r="Q50" s="48"/>
      <c r="R50" s="48"/>
      <c r="S50" s="48"/>
      <c r="T50" s="48"/>
      <c r="U50" s="48"/>
    </row>
    <row r="51" spans="1:21" ht="30.75" customHeight="1">
      <c r="A51" s="48"/>
      <c r="B51" s="1180"/>
      <c r="C51" s="1181"/>
      <c r="D51" s="66"/>
      <c r="E51" s="1155" t="s">
        <v>16</v>
      </c>
      <c r="F51" s="1155"/>
      <c r="G51" s="1155"/>
      <c r="H51" s="1155"/>
      <c r="I51" s="1155"/>
      <c r="J51" s="1156"/>
      <c r="K51" s="63" t="s">
        <v>484</v>
      </c>
      <c r="L51" s="64" t="s">
        <v>484</v>
      </c>
      <c r="M51" s="64" t="s">
        <v>484</v>
      </c>
      <c r="N51" s="64" t="s">
        <v>484</v>
      </c>
      <c r="O51" s="65" t="s">
        <v>484</v>
      </c>
      <c r="P51" s="48"/>
      <c r="Q51" s="48"/>
      <c r="R51" s="48"/>
      <c r="S51" s="48"/>
      <c r="T51" s="48"/>
      <c r="U51" s="48"/>
    </row>
    <row r="52" spans="1:21" ht="30.75" customHeight="1">
      <c r="A52" s="48"/>
      <c r="B52" s="1153" t="s">
        <v>17</v>
      </c>
      <c r="C52" s="1154"/>
      <c r="D52" s="66"/>
      <c r="E52" s="1155" t="s">
        <v>18</v>
      </c>
      <c r="F52" s="1155"/>
      <c r="G52" s="1155"/>
      <c r="H52" s="1155"/>
      <c r="I52" s="1155"/>
      <c r="J52" s="1156"/>
      <c r="K52" s="63">
        <v>388</v>
      </c>
      <c r="L52" s="64">
        <v>395</v>
      </c>
      <c r="M52" s="64">
        <v>400</v>
      </c>
      <c r="N52" s="64">
        <v>351</v>
      </c>
      <c r="O52" s="65">
        <v>407</v>
      </c>
      <c r="P52" s="48"/>
      <c r="Q52" s="48"/>
      <c r="R52" s="48"/>
      <c r="S52" s="48"/>
      <c r="T52" s="48"/>
      <c r="U52" s="48"/>
    </row>
    <row r="53" spans="1:21" ht="30.75" customHeight="1" thickBot="1">
      <c r="A53" s="48"/>
      <c r="B53" s="1157" t="s">
        <v>19</v>
      </c>
      <c r="C53" s="1158"/>
      <c r="D53" s="67"/>
      <c r="E53" s="1159" t="s">
        <v>20</v>
      </c>
      <c r="F53" s="1159"/>
      <c r="G53" s="1159"/>
      <c r="H53" s="1159"/>
      <c r="I53" s="1159"/>
      <c r="J53" s="1160"/>
      <c r="K53" s="68">
        <v>319</v>
      </c>
      <c r="L53" s="69">
        <v>324</v>
      </c>
      <c r="M53" s="69">
        <v>344</v>
      </c>
      <c r="N53" s="69">
        <v>420</v>
      </c>
      <c r="O53" s="70">
        <v>308</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536</v>
      </c>
      <c r="L57" s="81" t="s">
        <v>537</v>
      </c>
      <c r="M57" s="81" t="s">
        <v>538</v>
      </c>
      <c r="N57" s="81" t="s">
        <v>539</v>
      </c>
      <c r="O57" s="82" t="s">
        <v>540</v>
      </c>
      <c r="P57" s="48"/>
      <c r="Q57" s="48"/>
      <c r="R57" s="48"/>
      <c r="S57" s="48"/>
      <c r="T57" s="48"/>
      <c r="U57" s="48"/>
    </row>
    <row r="58" spans="1:21" ht="31.5" customHeight="1">
      <c r="B58" s="1161" t="s">
        <v>24</v>
      </c>
      <c r="C58" s="1162"/>
      <c r="D58" s="1167" t="s">
        <v>25</v>
      </c>
      <c r="E58" s="1168"/>
      <c r="F58" s="1168"/>
      <c r="G58" s="1168"/>
      <c r="H58" s="1168"/>
      <c r="I58" s="1168"/>
      <c r="J58" s="1169"/>
      <c r="K58" s="83">
        <v>433</v>
      </c>
      <c r="L58" s="84">
        <v>443</v>
      </c>
      <c r="M58" s="84">
        <v>487</v>
      </c>
      <c r="N58" s="84">
        <v>513</v>
      </c>
      <c r="O58" s="85">
        <v>459</v>
      </c>
    </row>
    <row r="59" spans="1:21" ht="31.5" customHeight="1">
      <c r="B59" s="1163"/>
      <c r="C59" s="1164"/>
      <c r="D59" s="1170" t="s">
        <v>26</v>
      </c>
      <c r="E59" s="1171"/>
      <c r="F59" s="1171"/>
      <c r="G59" s="1171"/>
      <c r="H59" s="1171"/>
      <c r="I59" s="1171"/>
      <c r="J59" s="1172"/>
      <c r="K59" s="86">
        <v>219</v>
      </c>
      <c r="L59" s="87">
        <v>220</v>
      </c>
      <c r="M59" s="87">
        <v>220</v>
      </c>
      <c r="N59" s="87">
        <v>330</v>
      </c>
      <c r="O59" s="88">
        <v>231</v>
      </c>
    </row>
    <row r="60" spans="1:21" ht="31.5" customHeight="1" thickBot="1">
      <c r="B60" s="1165"/>
      <c r="C60" s="1166"/>
      <c r="D60" s="1173" t="s">
        <v>27</v>
      </c>
      <c r="E60" s="1174"/>
      <c r="F60" s="1174"/>
      <c r="G60" s="1174"/>
      <c r="H60" s="1174"/>
      <c r="I60" s="1174"/>
      <c r="J60" s="1175"/>
      <c r="K60" s="89">
        <v>1</v>
      </c>
      <c r="L60" s="90">
        <v>0</v>
      </c>
      <c r="M60" s="90">
        <v>0</v>
      </c>
      <c r="N60" s="90">
        <v>10</v>
      </c>
      <c r="O60" s="91">
        <v>0</v>
      </c>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bsu6LNQD82Ne78kK7rZ1a4/WcA2jo4HzPmLBVpYGLKo8FkbcXU/EjwncI226GmsSg2csX4O2eLgXsqlZg6PIw==" saltValue="TiYpMHB3QqYvFgpUXswT3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523</v>
      </c>
      <c r="J40" s="103" t="s">
        <v>524</v>
      </c>
      <c r="K40" s="103" t="s">
        <v>525</v>
      </c>
      <c r="L40" s="103" t="s">
        <v>526</v>
      </c>
      <c r="M40" s="104" t="s">
        <v>527</v>
      </c>
    </row>
    <row r="41" spans="2:13" ht="27.75" customHeight="1">
      <c r="B41" s="1196" t="s">
        <v>30</v>
      </c>
      <c r="C41" s="1197"/>
      <c r="D41" s="105"/>
      <c r="E41" s="1198" t="s">
        <v>31</v>
      </c>
      <c r="F41" s="1198"/>
      <c r="G41" s="1198"/>
      <c r="H41" s="1199"/>
      <c r="I41" s="355">
        <v>4665</v>
      </c>
      <c r="J41" s="356">
        <v>4656</v>
      </c>
      <c r="K41" s="356">
        <v>4645</v>
      </c>
      <c r="L41" s="356">
        <v>4451</v>
      </c>
      <c r="M41" s="357">
        <v>4319</v>
      </c>
    </row>
    <row r="42" spans="2:13" ht="27.75" customHeight="1">
      <c r="B42" s="1186"/>
      <c r="C42" s="1187"/>
      <c r="D42" s="106"/>
      <c r="E42" s="1190" t="s">
        <v>32</v>
      </c>
      <c r="F42" s="1190"/>
      <c r="G42" s="1190"/>
      <c r="H42" s="1191"/>
      <c r="I42" s="358">
        <v>31</v>
      </c>
      <c r="J42" s="359">
        <v>22</v>
      </c>
      <c r="K42" s="359">
        <v>13</v>
      </c>
      <c r="L42" s="359">
        <v>4</v>
      </c>
      <c r="M42" s="360" t="s">
        <v>484</v>
      </c>
    </row>
    <row r="43" spans="2:13" ht="27.75" customHeight="1">
      <c r="B43" s="1186"/>
      <c r="C43" s="1187"/>
      <c r="D43" s="106"/>
      <c r="E43" s="1190" t="s">
        <v>33</v>
      </c>
      <c r="F43" s="1190"/>
      <c r="G43" s="1190"/>
      <c r="H43" s="1191"/>
      <c r="I43" s="358">
        <v>2569</v>
      </c>
      <c r="J43" s="359">
        <v>2421</v>
      </c>
      <c r="K43" s="359">
        <v>2165</v>
      </c>
      <c r="L43" s="359">
        <v>2066</v>
      </c>
      <c r="M43" s="360">
        <v>1820</v>
      </c>
    </row>
    <row r="44" spans="2:13" ht="27.75" customHeight="1">
      <c r="B44" s="1186"/>
      <c r="C44" s="1187"/>
      <c r="D44" s="106"/>
      <c r="E44" s="1190" t="s">
        <v>34</v>
      </c>
      <c r="F44" s="1190"/>
      <c r="G44" s="1190"/>
      <c r="H44" s="1191"/>
      <c r="I44" s="358">
        <v>93</v>
      </c>
      <c r="J44" s="359">
        <v>77</v>
      </c>
      <c r="K44" s="359">
        <v>66</v>
      </c>
      <c r="L44" s="359">
        <v>59</v>
      </c>
      <c r="M44" s="360">
        <v>69</v>
      </c>
    </row>
    <row r="45" spans="2:13" ht="27.75" customHeight="1">
      <c r="B45" s="1186"/>
      <c r="C45" s="1187"/>
      <c r="D45" s="106"/>
      <c r="E45" s="1190" t="s">
        <v>35</v>
      </c>
      <c r="F45" s="1190"/>
      <c r="G45" s="1190"/>
      <c r="H45" s="1191"/>
      <c r="I45" s="358">
        <v>69</v>
      </c>
      <c r="J45" s="359">
        <v>175</v>
      </c>
      <c r="K45" s="359">
        <v>70</v>
      </c>
      <c r="L45" s="359">
        <v>23</v>
      </c>
      <c r="M45" s="360">
        <v>30</v>
      </c>
    </row>
    <row r="46" spans="2:13" ht="27.75" customHeight="1">
      <c r="B46" s="1186"/>
      <c r="C46" s="1187"/>
      <c r="D46" s="107"/>
      <c r="E46" s="1190" t="s">
        <v>36</v>
      </c>
      <c r="F46" s="1190"/>
      <c r="G46" s="1190"/>
      <c r="H46" s="1191"/>
      <c r="I46" s="358" t="s">
        <v>484</v>
      </c>
      <c r="J46" s="359" t="s">
        <v>484</v>
      </c>
      <c r="K46" s="359" t="s">
        <v>484</v>
      </c>
      <c r="L46" s="359" t="s">
        <v>484</v>
      </c>
      <c r="M46" s="360" t="s">
        <v>484</v>
      </c>
    </row>
    <row r="47" spans="2:13" ht="27.75" customHeight="1">
      <c r="B47" s="1186"/>
      <c r="C47" s="1187"/>
      <c r="D47" s="108"/>
      <c r="E47" s="1200" t="s">
        <v>37</v>
      </c>
      <c r="F47" s="1201"/>
      <c r="G47" s="1201"/>
      <c r="H47" s="1202"/>
      <c r="I47" s="358" t="s">
        <v>484</v>
      </c>
      <c r="J47" s="359" t="s">
        <v>484</v>
      </c>
      <c r="K47" s="359" t="s">
        <v>484</v>
      </c>
      <c r="L47" s="359" t="s">
        <v>484</v>
      </c>
      <c r="M47" s="360" t="s">
        <v>484</v>
      </c>
    </row>
    <row r="48" spans="2:13" ht="27.75" customHeight="1">
      <c r="B48" s="1186"/>
      <c r="C48" s="1187"/>
      <c r="D48" s="106"/>
      <c r="E48" s="1190" t="s">
        <v>38</v>
      </c>
      <c r="F48" s="1190"/>
      <c r="G48" s="1190"/>
      <c r="H48" s="1191"/>
      <c r="I48" s="358" t="s">
        <v>484</v>
      </c>
      <c r="J48" s="359" t="s">
        <v>484</v>
      </c>
      <c r="K48" s="359" t="s">
        <v>484</v>
      </c>
      <c r="L48" s="359" t="s">
        <v>484</v>
      </c>
      <c r="M48" s="360" t="s">
        <v>484</v>
      </c>
    </row>
    <row r="49" spans="2:13" ht="27.75" customHeight="1">
      <c r="B49" s="1188"/>
      <c r="C49" s="1189"/>
      <c r="D49" s="106"/>
      <c r="E49" s="1190" t="s">
        <v>39</v>
      </c>
      <c r="F49" s="1190"/>
      <c r="G49" s="1190"/>
      <c r="H49" s="1191"/>
      <c r="I49" s="358" t="s">
        <v>484</v>
      </c>
      <c r="J49" s="359" t="s">
        <v>484</v>
      </c>
      <c r="K49" s="359" t="s">
        <v>484</v>
      </c>
      <c r="L49" s="359" t="s">
        <v>484</v>
      </c>
      <c r="M49" s="360" t="s">
        <v>484</v>
      </c>
    </row>
    <row r="50" spans="2:13" ht="27.75" customHeight="1">
      <c r="B50" s="1184" t="s">
        <v>40</v>
      </c>
      <c r="C50" s="1185"/>
      <c r="D50" s="109"/>
      <c r="E50" s="1190" t="s">
        <v>41</v>
      </c>
      <c r="F50" s="1190"/>
      <c r="G50" s="1190"/>
      <c r="H50" s="1191"/>
      <c r="I50" s="358">
        <v>1201</v>
      </c>
      <c r="J50" s="359">
        <v>1232</v>
      </c>
      <c r="K50" s="359">
        <v>1970</v>
      </c>
      <c r="L50" s="359">
        <v>2038</v>
      </c>
      <c r="M50" s="360">
        <v>2376</v>
      </c>
    </row>
    <row r="51" spans="2:13" ht="27.75" customHeight="1">
      <c r="B51" s="1186"/>
      <c r="C51" s="1187"/>
      <c r="D51" s="106"/>
      <c r="E51" s="1190" t="s">
        <v>42</v>
      </c>
      <c r="F51" s="1190"/>
      <c r="G51" s="1190"/>
      <c r="H51" s="1191"/>
      <c r="I51" s="358" t="s">
        <v>484</v>
      </c>
      <c r="J51" s="359" t="s">
        <v>484</v>
      </c>
      <c r="K51" s="359" t="s">
        <v>484</v>
      </c>
      <c r="L51" s="359" t="s">
        <v>484</v>
      </c>
      <c r="M51" s="360" t="s">
        <v>484</v>
      </c>
    </row>
    <row r="52" spans="2:13" ht="27.75" customHeight="1">
      <c r="B52" s="1188"/>
      <c r="C52" s="1189"/>
      <c r="D52" s="106"/>
      <c r="E52" s="1190" t="s">
        <v>43</v>
      </c>
      <c r="F52" s="1190"/>
      <c r="G52" s="1190"/>
      <c r="H52" s="1191"/>
      <c r="I52" s="358">
        <v>4742</v>
      </c>
      <c r="J52" s="359">
        <v>4680</v>
      </c>
      <c r="K52" s="359">
        <v>4657</v>
      </c>
      <c r="L52" s="359">
        <v>4564</v>
      </c>
      <c r="M52" s="360">
        <v>4400</v>
      </c>
    </row>
    <row r="53" spans="2:13" ht="27.75" customHeight="1" thickBot="1">
      <c r="B53" s="1192" t="s">
        <v>19</v>
      </c>
      <c r="C53" s="1193"/>
      <c r="D53" s="110"/>
      <c r="E53" s="1194" t="s">
        <v>44</v>
      </c>
      <c r="F53" s="1194"/>
      <c r="G53" s="1194"/>
      <c r="H53" s="1195"/>
      <c r="I53" s="361">
        <v>1483</v>
      </c>
      <c r="J53" s="362">
        <v>1437</v>
      </c>
      <c r="K53" s="362">
        <v>332</v>
      </c>
      <c r="L53" s="362">
        <v>1</v>
      </c>
      <c r="M53" s="363">
        <v>-538</v>
      </c>
    </row>
    <row r="54" spans="2:13" ht="27.75" customHeight="1">
      <c r="B54" s="111"/>
      <c r="C54" s="112"/>
      <c r="D54" s="112"/>
      <c r="E54" s="113"/>
      <c r="F54" s="113"/>
      <c r="G54" s="113"/>
      <c r="H54" s="113"/>
      <c r="I54" s="114"/>
      <c r="J54" s="114"/>
      <c r="K54" s="114"/>
      <c r="L54" s="114"/>
      <c r="M54" s="114"/>
    </row>
    <row r="55" spans="2:13"/>
  </sheetData>
  <sheetProtection algorithmName="SHA-512" hashValue="dCIUMmTb9YHHV35IqVDEA8JI4t/g3bIIRspMKvfKm7B8pnkYqF1e6S9oW5ICdOvljnc0rvRCOg1Cipul6sF1fg==" saltValue="llfg/elh/rf6E7Z2QDvqJ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525</v>
      </c>
      <c r="G54" s="119" t="s">
        <v>526</v>
      </c>
      <c r="H54" s="120" t="s">
        <v>527</v>
      </c>
    </row>
    <row r="55" spans="2:8" ht="52.5" customHeight="1">
      <c r="B55" s="121"/>
      <c r="C55" s="1211" t="s">
        <v>46</v>
      </c>
      <c r="D55" s="1211"/>
      <c r="E55" s="1212"/>
      <c r="F55" s="122">
        <v>1416</v>
      </c>
      <c r="G55" s="122">
        <v>1517</v>
      </c>
      <c r="H55" s="123">
        <v>1717</v>
      </c>
    </row>
    <row r="56" spans="2:8" ht="52.5" customHeight="1">
      <c r="B56" s="124"/>
      <c r="C56" s="1213" t="s">
        <v>47</v>
      </c>
      <c r="D56" s="1213"/>
      <c r="E56" s="1214"/>
      <c r="F56" s="125">
        <v>330</v>
      </c>
      <c r="G56" s="125">
        <v>231</v>
      </c>
      <c r="H56" s="126">
        <v>231</v>
      </c>
    </row>
    <row r="57" spans="2:8" ht="53.25" customHeight="1">
      <c r="B57" s="124"/>
      <c r="C57" s="1215" t="s">
        <v>48</v>
      </c>
      <c r="D57" s="1215"/>
      <c r="E57" s="1216"/>
      <c r="F57" s="127">
        <v>227</v>
      </c>
      <c r="G57" s="127">
        <v>292</v>
      </c>
      <c r="H57" s="128">
        <v>430</v>
      </c>
    </row>
    <row r="58" spans="2:8" ht="45.75" customHeight="1">
      <c r="B58" s="129"/>
      <c r="C58" s="1203" t="s">
        <v>541</v>
      </c>
      <c r="D58" s="1204"/>
      <c r="E58" s="1205"/>
      <c r="F58" s="130">
        <v>128</v>
      </c>
      <c r="G58" s="130">
        <v>165</v>
      </c>
      <c r="H58" s="131">
        <v>224</v>
      </c>
    </row>
    <row r="59" spans="2:8" ht="45.75" customHeight="1">
      <c r="B59" s="129"/>
      <c r="C59" s="1203" t="s">
        <v>542</v>
      </c>
      <c r="D59" s="1204"/>
      <c r="E59" s="1205"/>
      <c r="F59" s="130">
        <v>50</v>
      </c>
      <c r="G59" s="130">
        <v>70</v>
      </c>
      <c r="H59" s="131">
        <v>130</v>
      </c>
    </row>
    <row r="60" spans="2:8" ht="45.75" customHeight="1">
      <c r="B60" s="129"/>
      <c r="C60" s="1203" t="s">
        <v>571</v>
      </c>
      <c r="D60" s="1204"/>
      <c r="E60" s="1205"/>
      <c r="F60" s="130">
        <v>35</v>
      </c>
      <c r="G60" s="130">
        <v>45</v>
      </c>
      <c r="H60" s="131">
        <v>65</v>
      </c>
    </row>
    <row r="61" spans="2:8" ht="45.75" customHeight="1">
      <c r="B61" s="129"/>
      <c r="C61" s="1203" t="s">
        <v>543</v>
      </c>
      <c r="D61" s="1204"/>
      <c r="E61" s="1205"/>
      <c r="F61" s="130">
        <v>6</v>
      </c>
      <c r="G61" s="130">
        <v>6</v>
      </c>
      <c r="H61" s="131">
        <v>6</v>
      </c>
    </row>
    <row r="62" spans="2:8" ht="45.75" customHeight="1" thickBot="1">
      <c r="B62" s="132"/>
      <c r="C62" s="1206" t="s">
        <v>544</v>
      </c>
      <c r="D62" s="1207"/>
      <c r="E62" s="1208"/>
      <c r="F62" s="133">
        <v>4</v>
      </c>
      <c r="G62" s="133">
        <v>4</v>
      </c>
      <c r="H62" s="134">
        <v>4</v>
      </c>
    </row>
    <row r="63" spans="2:8" ht="52.5" customHeight="1" thickBot="1">
      <c r="B63" s="135"/>
      <c r="C63" s="1209" t="s">
        <v>49</v>
      </c>
      <c r="D63" s="1209"/>
      <c r="E63" s="1210"/>
      <c r="F63" s="136">
        <v>1974</v>
      </c>
      <c r="G63" s="136">
        <v>2039</v>
      </c>
      <c r="H63" s="137">
        <v>2379</v>
      </c>
    </row>
    <row r="64" spans="2:8"/>
  </sheetData>
  <sheetProtection algorithmName="SHA-512" hashValue="AY6hd4/TCrQ0CuCcrAU9DCWGP7Sw38CrWL8Ij0gk/z4YoBvBsqgu6WANQRm1HnyOhejR3VRIDSrrQ9Drrug8RA==" saltValue="pZqfiQvrHF3YUpK6s4Gw3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I1" zoomScaleNormal="100" zoomScaleSheetLayoutView="55" workbookViewId="0">
      <selection activeCell="AN43" sqref="AN43:DC47"/>
    </sheetView>
  </sheetViews>
  <sheetFormatPr defaultColWidth="0" defaultRowHeight="0" customHeight="1" zeroHeight="1"/>
  <cols>
    <col min="1" max="1" width="6.375" style="1217" customWidth="1"/>
    <col min="2" max="107" width="2.5" style="1217" customWidth="1"/>
    <col min="108" max="108" width="6.125" style="1219" customWidth="1"/>
    <col min="109" max="109" width="5.875" style="1218" customWidth="1"/>
    <col min="110" max="16384" width="8.625" style="1217" hidden="1"/>
  </cols>
  <sheetData>
    <row r="1" spans="1:109" ht="42.75" customHeight="1">
      <c r="A1" s="1274"/>
      <c r="B1" s="1273"/>
      <c r="DD1" s="1217"/>
      <c r="DE1" s="1217"/>
    </row>
    <row r="2" spans="1:109" ht="25.5" customHeight="1">
      <c r="A2" s="1272"/>
      <c r="C2" s="1272"/>
      <c r="O2" s="1272"/>
      <c r="P2" s="1272"/>
      <c r="Q2" s="1272"/>
      <c r="R2" s="1272"/>
      <c r="S2" s="1272"/>
      <c r="T2" s="1272"/>
      <c r="U2" s="1272"/>
      <c r="V2" s="1272"/>
      <c r="W2" s="1272"/>
      <c r="X2" s="1272"/>
      <c r="Y2" s="1272"/>
      <c r="Z2" s="1272"/>
      <c r="AA2" s="1272"/>
      <c r="AB2" s="1272"/>
      <c r="AC2" s="1272"/>
      <c r="AD2" s="1272"/>
      <c r="AE2" s="1272"/>
      <c r="AF2" s="1272"/>
      <c r="AG2" s="1272"/>
      <c r="AH2" s="1272"/>
      <c r="AI2" s="1272"/>
      <c r="AU2" s="1272"/>
      <c r="BG2" s="1272"/>
      <c r="BS2" s="1272"/>
      <c r="CE2" s="1272"/>
      <c r="CQ2" s="1272"/>
      <c r="DD2" s="1217"/>
      <c r="DE2" s="1217"/>
    </row>
    <row r="3" spans="1:109" ht="25.5" customHeight="1">
      <c r="A3" s="1272"/>
      <c r="C3" s="1272"/>
      <c r="O3" s="1272"/>
      <c r="P3" s="1272"/>
      <c r="Q3" s="1272"/>
      <c r="R3" s="1272"/>
      <c r="S3" s="1272"/>
      <c r="T3" s="1272"/>
      <c r="U3" s="1272"/>
      <c r="V3" s="1272"/>
      <c r="W3" s="1272"/>
      <c r="X3" s="1272"/>
      <c r="Y3" s="1272"/>
      <c r="Z3" s="1272"/>
      <c r="AA3" s="1272"/>
      <c r="AB3" s="1272"/>
      <c r="AC3" s="1272"/>
      <c r="AD3" s="1272"/>
      <c r="AE3" s="1272"/>
      <c r="AF3" s="1272"/>
      <c r="AG3" s="1272"/>
      <c r="AH3" s="1272"/>
      <c r="AI3" s="1272"/>
      <c r="AU3" s="1272"/>
      <c r="BG3" s="1272"/>
      <c r="BS3" s="1272"/>
      <c r="CE3" s="1272"/>
      <c r="CQ3" s="1272"/>
      <c r="DD3" s="1217"/>
      <c r="DE3" s="1217"/>
    </row>
    <row r="4" spans="1:109" s="259" customFormat="1" ht="13.5">
      <c r="A4" s="1272"/>
      <c r="B4" s="1272"/>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2"/>
      <c r="AL4" s="1272"/>
      <c r="AM4" s="1272"/>
      <c r="AN4" s="1272"/>
      <c r="AO4" s="1272"/>
      <c r="AP4" s="1272"/>
      <c r="AQ4" s="1272"/>
      <c r="AR4" s="1272"/>
      <c r="AS4" s="1272"/>
      <c r="AT4" s="1272"/>
      <c r="AU4" s="1272"/>
      <c r="AV4" s="1272"/>
      <c r="AW4" s="1272"/>
      <c r="AX4" s="1272"/>
      <c r="AY4" s="1272"/>
      <c r="AZ4" s="1272"/>
      <c r="BA4" s="1272"/>
      <c r="BB4" s="1272"/>
      <c r="BC4" s="1272"/>
      <c r="BD4" s="1272"/>
      <c r="BE4" s="1272"/>
      <c r="BF4" s="1272"/>
      <c r="BG4" s="1272"/>
      <c r="BH4" s="1272"/>
      <c r="BI4" s="1272"/>
      <c r="BJ4" s="1272"/>
      <c r="BK4" s="1272"/>
      <c r="BL4" s="1272"/>
      <c r="BM4" s="1272"/>
      <c r="BN4" s="1272"/>
      <c r="BO4" s="1272"/>
      <c r="BP4" s="1272"/>
      <c r="BQ4" s="1272"/>
      <c r="BR4" s="1272"/>
      <c r="BS4" s="1272"/>
      <c r="BT4" s="1272"/>
      <c r="BU4" s="1272"/>
      <c r="BV4" s="1272"/>
      <c r="BW4" s="1272"/>
      <c r="BX4" s="1272"/>
      <c r="BY4" s="1272"/>
      <c r="BZ4" s="1272"/>
      <c r="CA4" s="1272"/>
      <c r="CB4" s="1272"/>
      <c r="CC4" s="1272"/>
      <c r="CD4" s="1272"/>
      <c r="CE4" s="1272"/>
      <c r="CF4" s="1272"/>
      <c r="CG4" s="1272"/>
      <c r="CH4" s="1272"/>
      <c r="CI4" s="1272"/>
      <c r="CJ4" s="1272"/>
      <c r="CK4" s="1272"/>
      <c r="CL4" s="1272"/>
      <c r="CM4" s="1272"/>
      <c r="CN4" s="1272"/>
      <c r="CO4" s="1272"/>
      <c r="CP4" s="1272"/>
      <c r="CQ4" s="1272"/>
      <c r="CR4" s="1272"/>
      <c r="CS4" s="1272"/>
      <c r="CT4" s="1272"/>
      <c r="CU4" s="1272"/>
      <c r="CV4" s="1272"/>
      <c r="CW4" s="1272"/>
      <c r="CX4" s="1272"/>
      <c r="CY4" s="1272"/>
      <c r="CZ4" s="1272"/>
      <c r="DA4" s="1272"/>
      <c r="DB4" s="1272"/>
      <c r="DC4" s="1272"/>
      <c r="DD4" s="1272"/>
      <c r="DE4" s="1272"/>
    </row>
    <row r="5" spans="1:109" s="259" customFormat="1" ht="13.5">
      <c r="A5" s="1272"/>
      <c r="B5" s="1272"/>
      <c r="C5" s="1272"/>
      <c r="D5" s="1272"/>
      <c r="E5" s="1272"/>
      <c r="F5" s="1272"/>
      <c r="G5" s="1272"/>
      <c r="H5" s="1272"/>
      <c r="I5" s="1272"/>
      <c r="J5" s="1272"/>
      <c r="K5" s="1272"/>
      <c r="L5" s="1272"/>
      <c r="M5" s="1272"/>
      <c r="N5" s="1272"/>
      <c r="O5" s="1272"/>
      <c r="P5" s="1272"/>
      <c r="Q5" s="1272"/>
      <c r="R5" s="1272"/>
      <c r="S5" s="1272"/>
      <c r="T5" s="1272"/>
      <c r="U5" s="1272"/>
      <c r="V5" s="1272"/>
      <c r="W5" s="1272"/>
      <c r="X5" s="1272"/>
      <c r="Y5" s="1272"/>
      <c r="Z5" s="1272"/>
      <c r="AA5" s="1272"/>
      <c r="AB5" s="1272"/>
      <c r="AC5" s="1272"/>
      <c r="AD5" s="1272"/>
      <c r="AE5" s="1272"/>
      <c r="AF5" s="1272"/>
      <c r="AG5" s="1272"/>
      <c r="AH5" s="1272"/>
      <c r="AI5" s="1272"/>
      <c r="AJ5" s="1272"/>
      <c r="AK5" s="1272"/>
      <c r="AL5" s="1272"/>
      <c r="AM5" s="1272"/>
      <c r="AN5" s="1272"/>
      <c r="AO5" s="1272"/>
      <c r="AP5" s="1272"/>
      <c r="AQ5" s="1272"/>
      <c r="AR5" s="1272"/>
      <c r="AS5" s="1272"/>
      <c r="AT5" s="1272"/>
      <c r="AU5" s="1272"/>
      <c r="AV5" s="1272"/>
      <c r="AW5" s="1272"/>
      <c r="AX5" s="1272"/>
      <c r="AY5" s="1272"/>
      <c r="AZ5" s="1272"/>
      <c r="BA5" s="1272"/>
      <c r="BB5" s="1272"/>
      <c r="BC5" s="1272"/>
      <c r="BD5" s="1272"/>
      <c r="BE5" s="1272"/>
      <c r="BF5" s="1272"/>
      <c r="BG5" s="1272"/>
      <c r="BH5" s="1272"/>
      <c r="BI5" s="1272"/>
      <c r="BJ5" s="1272"/>
      <c r="BK5" s="1272"/>
      <c r="BL5" s="1272"/>
      <c r="BM5" s="1272"/>
      <c r="BN5" s="1272"/>
      <c r="BO5" s="1272"/>
      <c r="BP5" s="1272"/>
      <c r="BQ5" s="1272"/>
      <c r="BR5" s="1272"/>
      <c r="BS5" s="1272"/>
      <c r="BT5" s="1272"/>
      <c r="BU5" s="1272"/>
      <c r="BV5" s="1272"/>
      <c r="BW5" s="1272"/>
      <c r="BX5" s="1272"/>
      <c r="BY5" s="1272"/>
      <c r="BZ5" s="1272"/>
      <c r="CA5" s="1272"/>
      <c r="CB5" s="1272"/>
      <c r="CC5" s="1272"/>
      <c r="CD5" s="1272"/>
      <c r="CE5" s="1272"/>
      <c r="CF5" s="1272"/>
      <c r="CG5" s="1272"/>
      <c r="CH5" s="1272"/>
      <c r="CI5" s="1272"/>
      <c r="CJ5" s="1272"/>
      <c r="CK5" s="1272"/>
      <c r="CL5" s="1272"/>
      <c r="CM5" s="1272"/>
      <c r="CN5" s="1272"/>
      <c r="CO5" s="1272"/>
      <c r="CP5" s="1272"/>
      <c r="CQ5" s="1272"/>
      <c r="CR5" s="1272"/>
      <c r="CS5" s="1272"/>
      <c r="CT5" s="1272"/>
      <c r="CU5" s="1272"/>
      <c r="CV5" s="1272"/>
      <c r="CW5" s="1272"/>
      <c r="CX5" s="1272"/>
      <c r="CY5" s="1272"/>
      <c r="CZ5" s="1272"/>
      <c r="DA5" s="1272"/>
      <c r="DB5" s="1272"/>
      <c r="DC5" s="1272"/>
      <c r="DD5" s="1272"/>
      <c r="DE5" s="1272"/>
    </row>
    <row r="6" spans="1:109" s="259" customFormat="1" ht="13.5">
      <c r="A6" s="1272"/>
      <c r="B6" s="1272"/>
      <c r="C6" s="1272"/>
      <c r="D6" s="1272"/>
      <c r="E6" s="1272"/>
      <c r="F6" s="1272"/>
      <c r="G6" s="1272"/>
      <c r="H6" s="1272"/>
      <c r="I6" s="1272"/>
      <c r="J6" s="1272"/>
      <c r="K6" s="1272"/>
      <c r="L6" s="1272"/>
      <c r="M6" s="1272"/>
      <c r="N6" s="1272"/>
      <c r="O6" s="1272"/>
      <c r="P6" s="1272"/>
      <c r="Q6" s="1272"/>
      <c r="R6" s="1272"/>
      <c r="S6" s="1272"/>
      <c r="T6" s="1272"/>
      <c r="U6" s="1272"/>
      <c r="V6" s="1272"/>
      <c r="W6" s="1272"/>
      <c r="X6" s="1272"/>
      <c r="Y6" s="1272"/>
      <c r="Z6" s="1272"/>
      <c r="AA6" s="1272"/>
      <c r="AB6" s="1272"/>
      <c r="AC6" s="1272"/>
      <c r="AD6" s="1272"/>
      <c r="AE6" s="1272"/>
      <c r="AF6" s="1272"/>
      <c r="AG6" s="1272"/>
      <c r="AH6" s="1272"/>
      <c r="AI6" s="1272"/>
      <c r="AJ6" s="1272"/>
      <c r="AK6" s="1272"/>
      <c r="AL6" s="1272"/>
      <c r="AM6" s="1272"/>
      <c r="AN6" s="1272"/>
      <c r="AO6" s="1272"/>
      <c r="AP6" s="1272"/>
      <c r="AQ6" s="1272"/>
      <c r="AR6" s="1272"/>
      <c r="AS6" s="1272"/>
      <c r="AT6" s="1272"/>
      <c r="AU6" s="1272"/>
      <c r="AV6" s="1272"/>
      <c r="AW6" s="1272"/>
      <c r="AX6" s="1272"/>
      <c r="AY6" s="1272"/>
      <c r="AZ6" s="1272"/>
      <c r="BA6" s="1272"/>
      <c r="BB6" s="1272"/>
      <c r="BC6" s="1272"/>
      <c r="BD6" s="1272"/>
      <c r="BE6" s="1272"/>
      <c r="BF6" s="1272"/>
      <c r="BG6" s="1272"/>
      <c r="BH6" s="1272"/>
      <c r="BI6" s="1272"/>
      <c r="BJ6" s="1272"/>
      <c r="BK6" s="1272"/>
      <c r="BL6" s="1272"/>
      <c r="BM6" s="1272"/>
      <c r="BN6" s="1272"/>
      <c r="BO6" s="1272"/>
      <c r="BP6" s="1272"/>
      <c r="BQ6" s="1272"/>
      <c r="BR6" s="1272"/>
      <c r="BS6" s="1272"/>
      <c r="BT6" s="1272"/>
      <c r="BU6" s="1272"/>
      <c r="BV6" s="1272"/>
      <c r="BW6" s="1272"/>
      <c r="BX6" s="1272"/>
      <c r="BY6" s="1272"/>
      <c r="BZ6" s="1272"/>
      <c r="CA6" s="1272"/>
      <c r="CB6" s="1272"/>
      <c r="CC6" s="1272"/>
      <c r="CD6" s="1272"/>
      <c r="CE6" s="1272"/>
      <c r="CF6" s="1272"/>
      <c r="CG6" s="1272"/>
      <c r="CH6" s="1272"/>
      <c r="CI6" s="1272"/>
      <c r="CJ6" s="1272"/>
      <c r="CK6" s="1272"/>
      <c r="CL6" s="1272"/>
      <c r="CM6" s="1272"/>
      <c r="CN6" s="1272"/>
      <c r="CO6" s="1272"/>
      <c r="CP6" s="1272"/>
      <c r="CQ6" s="1272"/>
      <c r="CR6" s="1272"/>
      <c r="CS6" s="1272"/>
      <c r="CT6" s="1272"/>
      <c r="CU6" s="1272"/>
      <c r="CV6" s="1272"/>
      <c r="CW6" s="1272"/>
      <c r="CX6" s="1272"/>
      <c r="CY6" s="1272"/>
      <c r="CZ6" s="1272"/>
      <c r="DA6" s="1272"/>
      <c r="DB6" s="1272"/>
      <c r="DC6" s="1272"/>
      <c r="DD6" s="1272"/>
      <c r="DE6" s="1272"/>
    </row>
    <row r="7" spans="1:109" s="259" customFormat="1" ht="13.5">
      <c r="A7" s="1272"/>
      <c r="B7" s="1272"/>
      <c r="C7" s="1272"/>
      <c r="D7" s="1272"/>
      <c r="E7" s="1272"/>
      <c r="F7" s="1272"/>
      <c r="G7" s="1272"/>
      <c r="H7" s="1272"/>
      <c r="I7" s="1272"/>
      <c r="J7" s="1272"/>
      <c r="K7" s="1272"/>
      <c r="L7" s="1272"/>
      <c r="M7" s="1272"/>
      <c r="N7" s="1272"/>
      <c r="O7" s="1272"/>
      <c r="P7" s="1272"/>
      <c r="Q7" s="1272"/>
      <c r="R7" s="1272"/>
      <c r="S7" s="1272"/>
      <c r="T7" s="1272"/>
      <c r="U7" s="1272"/>
      <c r="V7" s="1272"/>
      <c r="W7" s="1272"/>
      <c r="X7" s="1272"/>
      <c r="Y7" s="1272"/>
      <c r="Z7" s="1272"/>
      <c r="AA7" s="1272"/>
      <c r="AB7" s="1272"/>
      <c r="AC7" s="1272"/>
      <c r="AD7" s="1272"/>
      <c r="AE7" s="1272"/>
      <c r="AF7" s="1272"/>
      <c r="AG7" s="1272"/>
      <c r="AH7" s="1272"/>
      <c r="AI7" s="1272"/>
      <c r="AJ7" s="1272"/>
      <c r="AK7" s="1272"/>
      <c r="AL7" s="1272"/>
      <c r="AM7" s="1272"/>
      <c r="AN7" s="1272"/>
      <c r="AO7" s="1272"/>
      <c r="AP7" s="1272"/>
      <c r="AQ7" s="1272"/>
      <c r="AR7" s="1272"/>
      <c r="AS7" s="1272"/>
      <c r="AT7" s="1272"/>
      <c r="AU7" s="1272"/>
      <c r="AV7" s="1272"/>
      <c r="AW7" s="1272"/>
      <c r="AX7" s="1272"/>
      <c r="AY7" s="1272"/>
      <c r="AZ7" s="1272"/>
      <c r="BA7" s="1272"/>
      <c r="BB7" s="1272"/>
      <c r="BC7" s="1272"/>
      <c r="BD7" s="1272"/>
      <c r="BE7" s="1272"/>
      <c r="BF7" s="1272"/>
      <c r="BG7" s="1272"/>
      <c r="BH7" s="1272"/>
      <c r="BI7" s="1272"/>
      <c r="BJ7" s="1272"/>
      <c r="BK7" s="1272"/>
      <c r="BL7" s="1272"/>
      <c r="BM7" s="1272"/>
      <c r="BN7" s="1272"/>
      <c r="BO7" s="1272"/>
      <c r="BP7" s="1272"/>
      <c r="BQ7" s="1272"/>
      <c r="BR7" s="1272"/>
      <c r="BS7" s="1272"/>
      <c r="BT7" s="1272"/>
      <c r="BU7" s="1272"/>
      <c r="BV7" s="1272"/>
      <c r="BW7" s="1272"/>
      <c r="BX7" s="1272"/>
      <c r="BY7" s="1272"/>
      <c r="BZ7" s="1272"/>
      <c r="CA7" s="1272"/>
      <c r="CB7" s="1272"/>
      <c r="CC7" s="1272"/>
      <c r="CD7" s="1272"/>
      <c r="CE7" s="1272"/>
      <c r="CF7" s="1272"/>
      <c r="CG7" s="1272"/>
      <c r="CH7" s="1272"/>
      <c r="CI7" s="1272"/>
      <c r="CJ7" s="1272"/>
      <c r="CK7" s="1272"/>
      <c r="CL7" s="1272"/>
      <c r="CM7" s="1272"/>
      <c r="CN7" s="1272"/>
      <c r="CO7" s="1272"/>
      <c r="CP7" s="1272"/>
      <c r="CQ7" s="1272"/>
      <c r="CR7" s="1272"/>
      <c r="CS7" s="1272"/>
      <c r="CT7" s="1272"/>
      <c r="CU7" s="1272"/>
      <c r="CV7" s="1272"/>
      <c r="CW7" s="1272"/>
      <c r="CX7" s="1272"/>
      <c r="CY7" s="1272"/>
      <c r="CZ7" s="1272"/>
      <c r="DA7" s="1272"/>
      <c r="DB7" s="1272"/>
      <c r="DC7" s="1272"/>
      <c r="DD7" s="1272"/>
      <c r="DE7" s="1272"/>
    </row>
    <row r="8" spans="1:109" s="259" customFormat="1" ht="13.5">
      <c r="A8" s="1272"/>
      <c r="B8" s="1272"/>
      <c r="C8" s="1272"/>
      <c r="D8" s="1272"/>
      <c r="E8" s="1272"/>
      <c r="F8" s="1272"/>
      <c r="G8" s="1272"/>
      <c r="H8" s="1272"/>
      <c r="I8" s="1272"/>
      <c r="J8" s="1272"/>
      <c r="K8" s="1272"/>
      <c r="L8" s="1272"/>
      <c r="M8" s="1272"/>
      <c r="N8" s="1272"/>
      <c r="O8" s="1272"/>
      <c r="P8" s="1272"/>
      <c r="Q8" s="1272"/>
      <c r="R8" s="1272"/>
      <c r="S8" s="1272"/>
      <c r="T8" s="1272"/>
      <c r="U8" s="1272"/>
      <c r="V8" s="1272"/>
      <c r="W8" s="1272"/>
      <c r="X8" s="1272"/>
      <c r="Y8" s="1272"/>
      <c r="Z8" s="1272"/>
      <c r="AA8" s="1272"/>
      <c r="AB8" s="1272"/>
      <c r="AC8" s="1272"/>
      <c r="AD8" s="1272"/>
      <c r="AE8" s="1272"/>
      <c r="AF8" s="1272"/>
      <c r="AG8" s="1272"/>
      <c r="AH8" s="1272"/>
      <c r="AI8" s="1272"/>
      <c r="AJ8" s="1272"/>
      <c r="AK8" s="1272"/>
      <c r="AL8" s="1272"/>
      <c r="AM8" s="1272"/>
      <c r="AN8" s="1272"/>
      <c r="AO8" s="1272"/>
      <c r="AP8" s="1272"/>
      <c r="AQ8" s="1272"/>
      <c r="AR8" s="1272"/>
      <c r="AS8" s="1272"/>
      <c r="AT8" s="1272"/>
      <c r="AU8" s="1272"/>
      <c r="AV8" s="1272"/>
      <c r="AW8" s="1272"/>
      <c r="AX8" s="1272"/>
      <c r="AY8" s="1272"/>
      <c r="AZ8" s="1272"/>
      <c r="BA8" s="1272"/>
      <c r="BB8" s="1272"/>
      <c r="BC8" s="1272"/>
      <c r="BD8" s="1272"/>
      <c r="BE8" s="1272"/>
      <c r="BF8" s="1272"/>
      <c r="BG8" s="1272"/>
      <c r="BH8" s="1272"/>
      <c r="BI8" s="1272"/>
      <c r="BJ8" s="1272"/>
      <c r="BK8" s="1272"/>
      <c r="BL8" s="1272"/>
      <c r="BM8" s="1272"/>
      <c r="BN8" s="1272"/>
      <c r="BO8" s="1272"/>
      <c r="BP8" s="1272"/>
      <c r="BQ8" s="1272"/>
      <c r="BR8" s="1272"/>
      <c r="BS8" s="1272"/>
      <c r="BT8" s="1272"/>
      <c r="BU8" s="1272"/>
      <c r="BV8" s="1272"/>
      <c r="BW8" s="1272"/>
      <c r="BX8" s="1272"/>
      <c r="BY8" s="1272"/>
      <c r="BZ8" s="1272"/>
      <c r="CA8" s="1272"/>
      <c r="CB8" s="1272"/>
      <c r="CC8" s="1272"/>
      <c r="CD8" s="1272"/>
      <c r="CE8" s="1272"/>
      <c r="CF8" s="1272"/>
      <c r="CG8" s="1272"/>
      <c r="CH8" s="1272"/>
      <c r="CI8" s="1272"/>
      <c r="CJ8" s="1272"/>
      <c r="CK8" s="1272"/>
      <c r="CL8" s="1272"/>
      <c r="CM8" s="1272"/>
      <c r="CN8" s="1272"/>
      <c r="CO8" s="1272"/>
      <c r="CP8" s="1272"/>
      <c r="CQ8" s="1272"/>
      <c r="CR8" s="1272"/>
      <c r="CS8" s="1272"/>
      <c r="CT8" s="1272"/>
      <c r="CU8" s="1272"/>
      <c r="CV8" s="1272"/>
      <c r="CW8" s="1272"/>
      <c r="CX8" s="1272"/>
      <c r="CY8" s="1272"/>
      <c r="CZ8" s="1272"/>
      <c r="DA8" s="1272"/>
      <c r="DB8" s="1272"/>
      <c r="DC8" s="1272"/>
      <c r="DD8" s="1272"/>
      <c r="DE8" s="1272"/>
    </row>
    <row r="9" spans="1:109" s="259" customFormat="1" ht="13.5">
      <c r="A9" s="1272"/>
      <c r="B9" s="1272"/>
      <c r="C9" s="1272"/>
      <c r="D9" s="1272"/>
      <c r="E9" s="1272"/>
      <c r="F9" s="1272"/>
      <c r="G9" s="1272"/>
      <c r="H9" s="1272"/>
      <c r="I9" s="1272"/>
      <c r="J9" s="1272"/>
      <c r="K9" s="1272"/>
      <c r="L9" s="1272"/>
      <c r="M9" s="1272"/>
      <c r="N9" s="1272"/>
      <c r="O9" s="1272"/>
      <c r="P9" s="1272"/>
      <c r="Q9" s="1272"/>
      <c r="R9" s="1272"/>
      <c r="S9" s="1272"/>
      <c r="T9" s="1272"/>
      <c r="U9" s="1272"/>
      <c r="V9" s="1272"/>
      <c r="W9" s="1272"/>
      <c r="X9" s="1272"/>
      <c r="Y9" s="1272"/>
      <c r="Z9" s="1272"/>
      <c r="AA9" s="1272"/>
      <c r="AB9" s="1272"/>
      <c r="AC9" s="1272"/>
      <c r="AD9" s="1272"/>
      <c r="AE9" s="1272"/>
      <c r="AF9" s="1272"/>
      <c r="AG9" s="1272"/>
      <c r="AH9" s="1272"/>
      <c r="AI9" s="1272"/>
      <c r="AJ9" s="1272"/>
      <c r="AK9" s="1272"/>
      <c r="AL9" s="1272"/>
      <c r="AM9" s="1272"/>
      <c r="AN9" s="1272"/>
      <c r="AO9" s="1272"/>
      <c r="AP9" s="1272"/>
      <c r="AQ9" s="1272"/>
      <c r="AR9" s="1272"/>
      <c r="AS9" s="1272"/>
      <c r="AT9" s="1272"/>
      <c r="AU9" s="1272"/>
      <c r="AV9" s="1272"/>
      <c r="AW9" s="1272"/>
      <c r="AX9" s="1272"/>
      <c r="AY9" s="1272"/>
      <c r="AZ9" s="1272"/>
      <c r="BA9" s="1272"/>
      <c r="BB9" s="1272"/>
      <c r="BC9" s="1272"/>
      <c r="BD9" s="1272"/>
      <c r="BE9" s="1272"/>
      <c r="BF9" s="1272"/>
      <c r="BG9" s="1272"/>
      <c r="BH9" s="1272"/>
      <c r="BI9" s="1272"/>
      <c r="BJ9" s="1272"/>
      <c r="BK9" s="1272"/>
      <c r="BL9" s="1272"/>
      <c r="BM9" s="1272"/>
      <c r="BN9" s="1272"/>
      <c r="BO9" s="1272"/>
      <c r="BP9" s="1272"/>
      <c r="BQ9" s="1272"/>
      <c r="BR9" s="1272"/>
      <c r="BS9" s="1272"/>
      <c r="BT9" s="1272"/>
      <c r="BU9" s="1272"/>
      <c r="BV9" s="1272"/>
      <c r="BW9" s="1272"/>
      <c r="BX9" s="1272"/>
      <c r="BY9" s="1272"/>
      <c r="BZ9" s="1272"/>
      <c r="CA9" s="1272"/>
      <c r="CB9" s="1272"/>
      <c r="CC9" s="1272"/>
      <c r="CD9" s="1272"/>
      <c r="CE9" s="1272"/>
      <c r="CF9" s="1272"/>
      <c r="CG9" s="1272"/>
      <c r="CH9" s="1272"/>
      <c r="CI9" s="1272"/>
      <c r="CJ9" s="1272"/>
      <c r="CK9" s="1272"/>
      <c r="CL9" s="1272"/>
      <c r="CM9" s="1272"/>
      <c r="CN9" s="1272"/>
      <c r="CO9" s="1272"/>
      <c r="CP9" s="1272"/>
      <c r="CQ9" s="1272"/>
      <c r="CR9" s="1272"/>
      <c r="CS9" s="1272"/>
      <c r="CT9" s="1272"/>
      <c r="CU9" s="1272"/>
      <c r="CV9" s="1272"/>
      <c r="CW9" s="1272"/>
      <c r="CX9" s="1272"/>
      <c r="CY9" s="1272"/>
      <c r="CZ9" s="1272"/>
      <c r="DA9" s="1272"/>
      <c r="DB9" s="1272"/>
      <c r="DC9" s="1272"/>
      <c r="DD9" s="1272"/>
      <c r="DE9" s="1272"/>
    </row>
    <row r="10" spans="1:109" s="259" customFormat="1" ht="13.5">
      <c r="A10" s="1272"/>
      <c r="B10" s="1272"/>
      <c r="C10" s="1272"/>
      <c r="D10" s="1272"/>
      <c r="E10" s="1272"/>
      <c r="F10" s="1272"/>
      <c r="G10" s="1272"/>
      <c r="H10" s="1272"/>
      <c r="I10" s="1272"/>
      <c r="J10" s="1272"/>
      <c r="K10" s="1272"/>
      <c r="L10" s="1272"/>
      <c r="M10" s="1272"/>
      <c r="N10" s="1272"/>
      <c r="O10" s="1272"/>
      <c r="P10" s="1272"/>
      <c r="Q10" s="1272"/>
      <c r="R10" s="1272"/>
      <c r="S10" s="1272"/>
      <c r="T10" s="1272"/>
      <c r="U10" s="1272"/>
      <c r="V10" s="1272"/>
      <c r="W10" s="1272"/>
      <c r="X10" s="1272"/>
      <c r="Y10" s="1272"/>
      <c r="Z10" s="1272"/>
      <c r="AA10" s="1272"/>
      <c r="AB10" s="1272"/>
      <c r="AC10" s="1272"/>
      <c r="AD10" s="1272"/>
      <c r="AE10" s="1272"/>
      <c r="AF10" s="1272"/>
      <c r="AG10" s="1272"/>
      <c r="AH10" s="1272"/>
      <c r="AI10" s="1272"/>
      <c r="AJ10" s="1272"/>
      <c r="AK10" s="1272"/>
      <c r="AL10" s="1272"/>
      <c r="AM10" s="1272"/>
      <c r="AN10" s="1272"/>
      <c r="AO10" s="1272"/>
      <c r="AP10" s="1272"/>
      <c r="AQ10" s="1272"/>
      <c r="AR10" s="1272"/>
      <c r="AS10" s="1272"/>
      <c r="AT10" s="1272"/>
      <c r="AU10" s="1272"/>
      <c r="AV10" s="1272"/>
      <c r="AW10" s="1272"/>
      <c r="AX10" s="1272"/>
      <c r="AY10" s="1272"/>
      <c r="AZ10" s="1272"/>
      <c r="BA10" s="1272"/>
      <c r="BB10" s="1272"/>
      <c r="BC10" s="1272"/>
      <c r="BD10" s="1272"/>
      <c r="BE10" s="1272"/>
      <c r="BF10" s="1272"/>
      <c r="BG10" s="1272"/>
      <c r="BH10" s="1272"/>
      <c r="BI10" s="1272"/>
      <c r="BJ10" s="1272"/>
      <c r="BK10" s="1272"/>
      <c r="BL10" s="1272"/>
      <c r="BM10" s="1272"/>
      <c r="BN10" s="1272"/>
      <c r="BO10" s="1272"/>
      <c r="BP10" s="1272"/>
      <c r="BQ10" s="1272"/>
      <c r="BR10" s="1272"/>
      <c r="BS10" s="1272"/>
      <c r="BT10" s="1272"/>
      <c r="BU10" s="1272"/>
      <c r="BV10" s="1272"/>
      <c r="BW10" s="1272"/>
      <c r="BX10" s="1272"/>
      <c r="BY10" s="1272"/>
      <c r="BZ10" s="1272"/>
      <c r="CA10" s="1272"/>
      <c r="CB10" s="1272"/>
      <c r="CC10" s="1272"/>
      <c r="CD10" s="1272"/>
      <c r="CE10" s="1272"/>
      <c r="CF10" s="1272"/>
      <c r="CG10" s="1272"/>
      <c r="CH10" s="1272"/>
      <c r="CI10" s="1272"/>
      <c r="CJ10" s="1272"/>
      <c r="CK10" s="1272"/>
      <c r="CL10" s="1272"/>
      <c r="CM10" s="1272"/>
      <c r="CN10" s="1272"/>
      <c r="CO10" s="1272"/>
      <c r="CP10" s="1272"/>
      <c r="CQ10" s="1272"/>
      <c r="CR10" s="1272"/>
      <c r="CS10" s="1272"/>
      <c r="CT10" s="1272"/>
      <c r="CU10" s="1272"/>
      <c r="CV10" s="1272"/>
      <c r="CW10" s="1272"/>
      <c r="CX10" s="1272"/>
      <c r="CY10" s="1272"/>
      <c r="CZ10" s="1272"/>
      <c r="DA10" s="1272"/>
      <c r="DB10" s="1272"/>
      <c r="DC10" s="1272"/>
      <c r="DD10" s="1272"/>
      <c r="DE10" s="1272"/>
    </row>
    <row r="11" spans="1:109" s="259" customFormat="1" ht="13.5">
      <c r="A11" s="1272"/>
      <c r="B11" s="1272"/>
      <c r="C11" s="1272"/>
      <c r="D11" s="1272"/>
      <c r="E11" s="1272"/>
      <c r="F11" s="1272"/>
      <c r="G11" s="1272"/>
      <c r="H11" s="1272"/>
      <c r="I11" s="1272"/>
      <c r="J11" s="1272"/>
      <c r="K11" s="1272"/>
      <c r="L11" s="1272"/>
      <c r="M11" s="1272"/>
      <c r="N11" s="1272"/>
      <c r="O11" s="1272"/>
      <c r="P11" s="1272"/>
      <c r="Q11" s="1272"/>
      <c r="R11" s="1272"/>
      <c r="S11" s="1272"/>
      <c r="T11" s="1272"/>
      <c r="U11" s="1272"/>
      <c r="V11" s="1272"/>
      <c r="W11" s="1272"/>
      <c r="X11" s="1272"/>
      <c r="Y11" s="1272"/>
      <c r="Z11" s="1272"/>
      <c r="AA11" s="1272"/>
      <c r="AB11" s="1272"/>
      <c r="AC11" s="1272"/>
      <c r="AD11" s="1272"/>
      <c r="AE11" s="1272"/>
      <c r="AF11" s="1272"/>
      <c r="AG11" s="1272"/>
      <c r="AH11" s="1272"/>
      <c r="AI11" s="1272"/>
      <c r="AJ11" s="1272"/>
      <c r="AK11" s="1272"/>
      <c r="AL11" s="1272"/>
      <c r="AM11" s="1272"/>
      <c r="AN11" s="1272"/>
      <c r="AO11" s="1272"/>
      <c r="AP11" s="1272"/>
      <c r="AQ11" s="1272"/>
      <c r="AR11" s="1272"/>
      <c r="AS11" s="1272"/>
      <c r="AT11" s="1272"/>
      <c r="AU11" s="1272"/>
      <c r="AV11" s="1272"/>
      <c r="AW11" s="1272"/>
      <c r="AX11" s="1272"/>
      <c r="AY11" s="1272"/>
      <c r="AZ11" s="1272"/>
      <c r="BA11" s="1272"/>
      <c r="BB11" s="1272"/>
      <c r="BC11" s="1272"/>
      <c r="BD11" s="1272"/>
      <c r="BE11" s="1272"/>
      <c r="BF11" s="1272"/>
      <c r="BG11" s="1272"/>
      <c r="BH11" s="1272"/>
      <c r="BI11" s="1272"/>
      <c r="BJ11" s="1272"/>
      <c r="BK11" s="1272"/>
      <c r="BL11" s="1272"/>
      <c r="BM11" s="1272"/>
      <c r="BN11" s="1272"/>
      <c r="BO11" s="1272"/>
      <c r="BP11" s="1272"/>
      <c r="BQ11" s="1272"/>
      <c r="BR11" s="1272"/>
      <c r="BS11" s="1272"/>
      <c r="BT11" s="1272"/>
      <c r="BU11" s="1272"/>
      <c r="BV11" s="1272"/>
      <c r="BW11" s="1272"/>
      <c r="BX11" s="1272"/>
      <c r="BY11" s="1272"/>
      <c r="BZ11" s="1272"/>
      <c r="CA11" s="1272"/>
      <c r="CB11" s="1272"/>
      <c r="CC11" s="1272"/>
      <c r="CD11" s="1272"/>
      <c r="CE11" s="1272"/>
      <c r="CF11" s="1272"/>
      <c r="CG11" s="1272"/>
      <c r="CH11" s="1272"/>
      <c r="CI11" s="1272"/>
      <c r="CJ11" s="1272"/>
      <c r="CK11" s="1272"/>
      <c r="CL11" s="1272"/>
      <c r="CM11" s="1272"/>
      <c r="CN11" s="1272"/>
      <c r="CO11" s="1272"/>
      <c r="CP11" s="1272"/>
      <c r="CQ11" s="1272"/>
      <c r="CR11" s="1272"/>
      <c r="CS11" s="1272"/>
      <c r="CT11" s="1272"/>
      <c r="CU11" s="1272"/>
      <c r="CV11" s="1272"/>
      <c r="CW11" s="1272"/>
      <c r="CX11" s="1272"/>
      <c r="CY11" s="1272"/>
      <c r="CZ11" s="1272"/>
      <c r="DA11" s="1272"/>
      <c r="DB11" s="1272"/>
      <c r="DC11" s="1272"/>
      <c r="DD11" s="1272"/>
      <c r="DE11" s="1272"/>
    </row>
    <row r="12" spans="1:109" s="259" customFormat="1" ht="13.5">
      <c r="A12" s="1272"/>
      <c r="B12" s="1272"/>
      <c r="C12" s="1272"/>
      <c r="D12" s="1272"/>
      <c r="E12" s="1272"/>
      <c r="F12" s="1272"/>
      <c r="G12" s="1272"/>
      <c r="H12" s="1272"/>
      <c r="I12" s="1272"/>
      <c r="J12" s="1272"/>
      <c r="K12" s="1272"/>
      <c r="L12" s="1272"/>
      <c r="M12" s="1272"/>
      <c r="N12" s="1272"/>
      <c r="O12" s="1272"/>
      <c r="P12" s="1272"/>
      <c r="Q12" s="1272"/>
      <c r="R12" s="1272"/>
      <c r="S12" s="1272"/>
      <c r="T12" s="1272"/>
      <c r="U12" s="1272"/>
      <c r="V12" s="1272"/>
      <c r="W12" s="1272"/>
      <c r="X12" s="1272"/>
      <c r="Y12" s="1272"/>
      <c r="Z12" s="1272"/>
      <c r="AA12" s="1272"/>
      <c r="AB12" s="1272"/>
      <c r="AC12" s="1272"/>
      <c r="AD12" s="1272"/>
      <c r="AE12" s="1272"/>
      <c r="AF12" s="1272"/>
      <c r="AG12" s="1272"/>
      <c r="AH12" s="1272"/>
      <c r="AI12" s="1272"/>
      <c r="AJ12" s="1272"/>
      <c r="AK12" s="1272"/>
      <c r="AL12" s="1272"/>
      <c r="AM12" s="1272"/>
      <c r="AN12" s="1272"/>
      <c r="AO12" s="1272"/>
      <c r="AP12" s="1272"/>
      <c r="AQ12" s="1272"/>
      <c r="AR12" s="1272"/>
      <c r="AS12" s="1272"/>
      <c r="AT12" s="1272"/>
      <c r="AU12" s="1272"/>
      <c r="AV12" s="1272"/>
      <c r="AW12" s="1272"/>
      <c r="AX12" s="1272"/>
      <c r="AY12" s="1272"/>
      <c r="AZ12" s="1272"/>
      <c r="BA12" s="1272"/>
      <c r="BB12" s="1272"/>
      <c r="BC12" s="1272"/>
      <c r="BD12" s="1272"/>
      <c r="BE12" s="1272"/>
      <c r="BF12" s="1272"/>
      <c r="BG12" s="1272"/>
      <c r="BH12" s="1272"/>
      <c r="BI12" s="1272"/>
      <c r="BJ12" s="1272"/>
      <c r="BK12" s="1272"/>
      <c r="BL12" s="1272"/>
      <c r="BM12" s="1272"/>
      <c r="BN12" s="1272"/>
      <c r="BO12" s="1272"/>
      <c r="BP12" s="1272"/>
      <c r="BQ12" s="1272"/>
      <c r="BR12" s="1272"/>
      <c r="BS12" s="1272"/>
      <c r="BT12" s="1272"/>
      <c r="BU12" s="1272"/>
      <c r="BV12" s="1272"/>
      <c r="BW12" s="1272"/>
      <c r="BX12" s="1272"/>
      <c r="BY12" s="1272"/>
      <c r="BZ12" s="1272"/>
      <c r="CA12" s="1272"/>
      <c r="CB12" s="1272"/>
      <c r="CC12" s="1272"/>
      <c r="CD12" s="1272"/>
      <c r="CE12" s="1272"/>
      <c r="CF12" s="1272"/>
      <c r="CG12" s="1272"/>
      <c r="CH12" s="1272"/>
      <c r="CI12" s="1272"/>
      <c r="CJ12" s="1272"/>
      <c r="CK12" s="1272"/>
      <c r="CL12" s="1272"/>
      <c r="CM12" s="1272"/>
      <c r="CN12" s="1272"/>
      <c r="CO12" s="1272"/>
      <c r="CP12" s="1272"/>
      <c r="CQ12" s="1272"/>
      <c r="CR12" s="1272"/>
      <c r="CS12" s="1272"/>
      <c r="CT12" s="1272"/>
      <c r="CU12" s="1272"/>
      <c r="CV12" s="1272"/>
      <c r="CW12" s="1272"/>
      <c r="CX12" s="1272"/>
      <c r="CY12" s="1272"/>
      <c r="CZ12" s="1272"/>
      <c r="DA12" s="1272"/>
      <c r="DB12" s="1272"/>
      <c r="DC12" s="1272"/>
      <c r="DD12" s="1272"/>
      <c r="DE12" s="1272"/>
    </row>
    <row r="13" spans="1:109" s="259" customFormat="1" ht="13.5">
      <c r="A13" s="1272"/>
      <c r="B13" s="1272"/>
      <c r="C13" s="1272"/>
      <c r="D13" s="1272"/>
      <c r="E13" s="1272"/>
      <c r="F13" s="1272"/>
      <c r="G13" s="1272"/>
      <c r="H13" s="1272"/>
      <c r="I13" s="1272"/>
      <c r="J13" s="1272"/>
      <c r="K13" s="1272"/>
      <c r="L13" s="1272"/>
      <c r="M13" s="1272"/>
      <c r="N13" s="1272"/>
      <c r="O13" s="1272"/>
      <c r="P13" s="1272"/>
      <c r="Q13" s="1272"/>
      <c r="R13" s="1272"/>
      <c r="S13" s="1272"/>
      <c r="T13" s="1272"/>
      <c r="U13" s="1272"/>
      <c r="V13" s="1272"/>
      <c r="W13" s="1272"/>
      <c r="X13" s="1272"/>
      <c r="Y13" s="1272"/>
      <c r="Z13" s="1272"/>
      <c r="AA13" s="1272"/>
      <c r="AB13" s="1272"/>
      <c r="AC13" s="1272"/>
      <c r="AD13" s="1272"/>
      <c r="AE13" s="1272"/>
      <c r="AF13" s="1272"/>
      <c r="AG13" s="1272"/>
      <c r="AH13" s="1272"/>
      <c r="AI13" s="1272"/>
      <c r="AJ13" s="1272"/>
      <c r="AK13" s="1272"/>
      <c r="AL13" s="1272"/>
      <c r="AM13" s="1272"/>
      <c r="AN13" s="1272"/>
      <c r="AO13" s="1272"/>
      <c r="AP13" s="1272"/>
      <c r="AQ13" s="1272"/>
      <c r="AR13" s="1272"/>
      <c r="AS13" s="1272"/>
      <c r="AT13" s="1272"/>
      <c r="AU13" s="1272"/>
      <c r="AV13" s="1272"/>
      <c r="AW13" s="1272"/>
      <c r="AX13" s="1272"/>
      <c r="AY13" s="1272"/>
      <c r="AZ13" s="1272"/>
      <c r="BA13" s="1272"/>
      <c r="BB13" s="1272"/>
      <c r="BC13" s="1272"/>
      <c r="BD13" s="1272"/>
      <c r="BE13" s="1272"/>
      <c r="BF13" s="1272"/>
      <c r="BG13" s="1272"/>
      <c r="BH13" s="1272"/>
      <c r="BI13" s="1272"/>
      <c r="BJ13" s="1272"/>
      <c r="BK13" s="1272"/>
      <c r="BL13" s="1272"/>
      <c r="BM13" s="1272"/>
      <c r="BN13" s="1272"/>
      <c r="BO13" s="1272"/>
      <c r="BP13" s="1272"/>
      <c r="BQ13" s="1272"/>
      <c r="BR13" s="1272"/>
      <c r="BS13" s="1272"/>
      <c r="BT13" s="1272"/>
      <c r="BU13" s="1272"/>
      <c r="BV13" s="1272"/>
      <c r="BW13" s="1272"/>
      <c r="BX13" s="1272"/>
      <c r="BY13" s="1272"/>
      <c r="BZ13" s="1272"/>
      <c r="CA13" s="1272"/>
      <c r="CB13" s="1272"/>
      <c r="CC13" s="1272"/>
      <c r="CD13" s="1272"/>
      <c r="CE13" s="1272"/>
      <c r="CF13" s="1272"/>
      <c r="CG13" s="1272"/>
      <c r="CH13" s="1272"/>
      <c r="CI13" s="1272"/>
      <c r="CJ13" s="1272"/>
      <c r="CK13" s="1272"/>
      <c r="CL13" s="1272"/>
      <c r="CM13" s="1272"/>
      <c r="CN13" s="1272"/>
      <c r="CO13" s="1272"/>
      <c r="CP13" s="1272"/>
      <c r="CQ13" s="1272"/>
      <c r="CR13" s="1272"/>
      <c r="CS13" s="1272"/>
      <c r="CT13" s="1272"/>
      <c r="CU13" s="1272"/>
      <c r="CV13" s="1272"/>
      <c r="CW13" s="1272"/>
      <c r="CX13" s="1272"/>
      <c r="CY13" s="1272"/>
      <c r="CZ13" s="1272"/>
      <c r="DA13" s="1272"/>
      <c r="DB13" s="1272"/>
      <c r="DC13" s="1272"/>
      <c r="DD13" s="1272"/>
      <c r="DE13" s="1272"/>
    </row>
    <row r="14" spans="1:109" s="259" customFormat="1" ht="13.5">
      <c r="A14" s="1272"/>
      <c r="B14" s="1272"/>
      <c r="C14" s="1272"/>
      <c r="D14" s="1272"/>
      <c r="E14" s="1272"/>
      <c r="F14" s="1272"/>
      <c r="G14" s="1272"/>
      <c r="H14" s="1272"/>
      <c r="I14" s="1272"/>
      <c r="J14" s="1272"/>
      <c r="K14" s="1272"/>
      <c r="L14" s="1272"/>
      <c r="M14" s="1272"/>
      <c r="N14" s="1272"/>
      <c r="O14" s="1272"/>
      <c r="P14" s="1272"/>
      <c r="Q14" s="1272"/>
      <c r="R14" s="1272"/>
      <c r="S14" s="1272"/>
      <c r="T14" s="1272"/>
      <c r="U14" s="1272"/>
      <c r="V14" s="1272"/>
      <c r="W14" s="1272"/>
      <c r="X14" s="1272"/>
      <c r="Y14" s="1272"/>
      <c r="Z14" s="1272"/>
      <c r="AA14" s="1272"/>
      <c r="AB14" s="1272"/>
      <c r="AC14" s="1272"/>
      <c r="AD14" s="1272"/>
      <c r="AE14" s="1272"/>
      <c r="AF14" s="1272"/>
      <c r="AG14" s="1272"/>
      <c r="AH14" s="1272"/>
      <c r="AI14" s="1272"/>
      <c r="AJ14" s="1272"/>
      <c r="AK14" s="1272"/>
      <c r="AL14" s="1272"/>
      <c r="AM14" s="1272"/>
      <c r="AN14" s="1272"/>
      <c r="AO14" s="1272"/>
      <c r="AP14" s="1272"/>
      <c r="AQ14" s="1272"/>
      <c r="AR14" s="1272"/>
      <c r="AS14" s="1272"/>
      <c r="AT14" s="1272"/>
      <c r="AU14" s="1272"/>
      <c r="AV14" s="1272"/>
      <c r="AW14" s="1272"/>
      <c r="AX14" s="1272"/>
      <c r="AY14" s="1272"/>
      <c r="AZ14" s="1272"/>
      <c r="BA14" s="1272"/>
      <c r="BB14" s="1272"/>
      <c r="BC14" s="1272"/>
      <c r="BD14" s="1272"/>
      <c r="BE14" s="1272"/>
      <c r="BF14" s="1272"/>
      <c r="BG14" s="1272"/>
      <c r="BH14" s="1272"/>
      <c r="BI14" s="1272"/>
      <c r="BJ14" s="1272"/>
      <c r="BK14" s="1272"/>
      <c r="BL14" s="1272"/>
      <c r="BM14" s="1272"/>
      <c r="BN14" s="1272"/>
      <c r="BO14" s="1272"/>
      <c r="BP14" s="1272"/>
      <c r="BQ14" s="1272"/>
      <c r="BR14" s="1272"/>
      <c r="BS14" s="1272"/>
      <c r="BT14" s="1272"/>
      <c r="BU14" s="1272"/>
      <c r="BV14" s="1272"/>
      <c r="BW14" s="1272"/>
      <c r="BX14" s="1272"/>
      <c r="BY14" s="1272"/>
      <c r="BZ14" s="1272"/>
      <c r="CA14" s="1272"/>
      <c r="CB14" s="1272"/>
      <c r="CC14" s="1272"/>
      <c r="CD14" s="1272"/>
      <c r="CE14" s="1272"/>
      <c r="CF14" s="1272"/>
      <c r="CG14" s="1272"/>
      <c r="CH14" s="1272"/>
      <c r="CI14" s="1272"/>
      <c r="CJ14" s="1272"/>
      <c r="CK14" s="1272"/>
      <c r="CL14" s="1272"/>
      <c r="CM14" s="1272"/>
      <c r="CN14" s="1272"/>
      <c r="CO14" s="1272"/>
      <c r="CP14" s="1272"/>
      <c r="CQ14" s="1272"/>
      <c r="CR14" s="1272"/>
      <c r="CS14" s="1272"/>
      <c r="CT14" s="1272"/>
      <c r="CU14" s="1272"/>
      <c r="CV14" s="1272"/>
      <c r="CW14" s="1272"/>
      <c r="CX14" s="1272"/>
      <c r="CY14" s="1272"/>
      <c r="CZ14" s="1272"/>
      <c r="DA14" s="1272"/>
      <c r="DB14" s="1272"/>
      <c r="DC14" s="1272"/>
      <c r="DD14" s="1272"/>
      <c r="DE14" s="1272"/>
    </row>
    <row r="15" spans="1:109" s="259" customFormat="1" ht="13.5">
      <c r="A15" s="1217"/>
      <c r="B15" s="1272"/>
      <c r="C15" s="1272"/>
      <c r="D15" s="1272"/>
      <c r="E15" s="1272"/>
      <c r="F15" s="1272"/>
      <c r="G15" s="1272"/>
      <c r="H15" s="1272"/>
      <c r="I15" s="1272"/>
      <c r="J15" s="1272"/>
      <c r="K15" s="1272"/>
      <c r="L15" s="1272"/>
      <c r="M15" s="1272"/>
      <c r="N15" s="1272"/>
      <c r="O15" s="1272"/>
      <c r="P15" s="1272"/>
      <c r="Q15" s="1272"/>
      <c r="R15" s="1272"/>
      <c r="S15" s="1272"/>
      <c r="T15" s="1272"/>
      <c r="U15" s="1272"/>
      <c r="V15" s="1272"/>
      <c r="W15" s="1272"/>
      <c r="X15" s="1272"/>
      <c r="Y15" s="1272"/>
      <c r="Z15" s="1272"/>
      <c r="AA15" s="1272"/>
      <c r="AB15" s="1272"/>
      <c r="AC15" s="1272"/>
      <c r="AD15" s="1272"/>
      <c r="AE15" s="1272"/>
      <c r="AF15" s="1272"/>
      <c r="AG15" s="1272"/>
      <c r="AH15" s="1272"/>
      <c r="AI15" s="1272"/>
      <c r="AJ15" s="1272"/>
      <c r="AK15" s="1272"/>
      <c r="AL15" s="1272"/>
      <c r="AM15" s="1272"/>
      <c r="AN15" s="1272"/>
      <c r="AO15" s="1272"/>
      <c r="AP15" s="1272"/>
      <c r="AQ15" s="1272"/>
      <c r="AR15" s="1272"/>
      <c r="AS15" s="1272"/>
      <c r="AT15" s="1272"/>
      <c r="AU15" s="1272"/>
      <c r="AV15" s="1272"/>
      <c r="AW15" s="1272"/>
      <c r="AX15" s="1272"/>
      <c r="AY15" s="1272"/>
      <c r="AZ15" s="1272"/>
      <c r="BA15" s="1272"/>
      <c r="BB15" s="1272"/>
      <c r="BC15" s="1272"/>
      <c r="BD15" s="1272"/>
      <c r="BE15" s="1272"/>
      <c r="BF15" s="1272"/>
      <c r="BG15" s="1272"/>
      <c r="BH15" s="1272"/>
      <c r="BI15" s="1272"/>
      <c r="BJ15" s="1272"/>
      <c r="BK15" s="1272"/>
      <c r="BL15" s="1272"/>
      <c r="BM15" s="1272"/>
      <c r="BN15" s="1272"/>
      <c r="BO15" s="1272"/>
      <c r="BP15" s="1272"/>
      <c r="BQ15" s="1272"/>
      <c r="BR15" s="1272"/>
      <c r="BS15" s="1272"/>
      <c r="BT15" s="1272"/>
      <c r="BU15" s="1272"/>
      <c r="BV15" s="1272"/>
      <c r="BW15" s="1272"/>
      <c r="BX15" s="1272"/>
      <c r="BY15" s="1272"/>
      <c r="BZ15" s="1272"/>
      <c r="CA15" s="1272"/>
      <c r="CB15" s="1272"/>
      <c r="CC15" s="1272"/>
      <c r="CD15" s="1272"/>
      <c r="CE15" s="1272"/>
      <c r="CF15" s="1272"/>
      <c r="CG15" s="1272"/>
      <c r="CH15" s="1272"/>
      <c r="CI15" s="1272"/>
      <c r="CJ15" s="1272"/>
      <c r="CK15" s="1272"/>
      <c r="CL15" s="1272"/>
      <c r="CM15" s="1272"/>
      <c r="CN15" s="1272"/>
      <c r="CO15" s="1272"/>
      <c r="CP15" s="1272"/>
      <c r="CQ15" s="1272"/>
      <c r="CR15" s="1272"/>
      <c r="CS15" s="1272"/>
      <c r="CT15" s="1272"/>
      <c r="CU15" s="1272"/>
      <c r="CV15" s="1272"/>
      <c r="CW15" s="1272"/>
      <c r="CX15" s="1272"/>
      <c r="CY15" s="1272"/>
      <c r="CZ15" s="1272"/>
      <c r="DA15" s="1272"/>
      <c r="DB15" s="1272"/>
      <c r="DC15" s="1272"/>
      <c r="DD15" s="1272"/>
      <c r="DE15" s="1272"/>
    </row>
    <row r="16" spans="1:109" s="259" customFormat="1" ht="13.5">
      <c r="A16" s="1217"/>
      <c r="B16" s="1272"/>
      <c r="C16" s="1272"/>
      <c r="D16" s="1272"/>
      <c r="E16" s="1272"/>
      <c r="F16" s="1272"/>
      <c r="G16" s="1272"/>
      <c r="H16" s="1272"/>
      <c r="I16" s="1272"/>
      <c r="J16" s="1272"/>
      <c r="K16" s="1272"/>
      <c r="L16" s="1272"/>
      <c r="M16" s="1272"/>
      <c r="N16" s="1272"/>
      <c r="O16" s="1272"/>
      <c r="P16" s="1272"/>
      <c r="Q16" s="1272"/>
      <c r="R16" s="1272"/>
      <c r="S16" s="1272"/>
      <c r="T16" s="1272"/>
      <c r="U16" s="1272"/>
      <c r="V16" s="1272"/>
      <c r="W16" s="1272"/>
      <c r="X16" s="1272"/>
      <c r="Y16" s="1272"/>
      <c r="Z16" s="1272"/>
      <c r="AA16" s="1272"/>
      <c r="AB16" s="1272"/>
      <c r="AC16" s="1272"/>
      <c r="AD16" s="1272"/>
      <c r="AE16" s="1272"/>
      <c r="AF16" s="1272"/>
      <c r="AG16" s="1272"/>
      <c r="AH16" s="1272"/>
      <c r="AI16" s="1272"/>
      <c r="AJ16" s="1272"/>
      <c r="AK16" s="1272"/>
      <c r="AL16" s="1272"/>
      <c r="AM16" s="1272"/>
      <c r="AN16" s="1272"/>
      <c r="AO16" s="1272"/>
      <c r="AP16" s="1272"/>
      <c r="AQ16" s="1272"/>
      <c r="AR16" s="1272"/>
      <c r="AS16" s="1272"/>
      <c r="AT16" s="1272"/>
      <c r="AU16" s="1272"/>
      <c r="AV16" s="1272"/>
      <c r="AW16" s="1272"/>
      <c r="AX16" s="1272"/>
      <c r="AY16" s="1272"/>
      <c r="AZ16" s="1272"/>
      <c r="BA16" s="1272"/>
      <c r="BB16" s="1272"/>
      <c r="BC16" s="1272"/>
      <c r="BD16" s="1272"/>
      <c r="BE16" s="1272"/>
      <c r="BF16" s="1272"/>
      <c r="BG16" s="1272"/>
      <c r="BH16" s="1272"/>
      <c r="BI16" s="1272"/>
      <c r="BJ16" s="1272"/>
      <c r="BK16" s="1272"/>
      <c r="BL16" s="1272"/>
      <c r="BM16" s="1272"/>
      <c r="BN16" s="1272"/>
      <c r="BO16" s="1272"/>
      <c r="BP16" s="1272"/>
      <c r="BQ16" s="1272"/>
      <c r="BR16" s="1272"/>
      <c r="BS16" s="1272"/>
      <c r="BT16" s="1272"/>
      <c r="BU16" s="1272"/>
      <c r="BV16" s="1272"/>
      <c r="BW16" s="1272"/>
      <c r="BX16" s="1272"/>
      <c r="BY16" s="1272"/>
      <c r="BZ16" s="1272"/>
      <c r="CA16" s="1272"/>
      <c r="CB16" s="1272"/>
      <c r="CC16" s="1272"/>
      <c r="CD16" s="1272"/>
      <c r="CE16" s="1272"/>
      <c r="CF16" s="1272"/>
      <c r="CG16" s="1272"/>
      <c r="CH16" s="1272"/>
      <c r="CI16" s="1272"/>
      <c r="CJ16" s="1272"/>
      <c r="CK16" s="1272"/>
      <c r="CL16" s="1272"/>
      <c r="CM16" s="1272"/>
      <c r="CN16" s="1272"/>
      <c r="CO16" s="1272"/>
      <c r="CP16" s="1272"/>
      <c r="CQ16" s="1272"/>
      <c r="CR16" s="1272"/>
      <c r="CS16" s="1272"/>
      <c r="CT16" s="1272"/>
      <c r="CU16" s="1272"/>
      <c r="CV16" s="1272"/>
      <c r="CW16" s="1272"/>
      <c r="CX16" s="1272"/>
      <c r="CY16" s="1272"/>
      <c r="CZ16" s="1272"/>
      <c r="DA16" s="1272"/>
      <c r="DB16" s="1272"/>
      <c r="DC16" s="1272"/>
      <c r="DD16" s="1272"/>
      <c r="DE16" s="1272"/>
    </row>
    <row r="17" spans="1:109" s="259" customFormat="1" ht="13.5">
      <c r="A17" s="1217"/>
      <c r="B17" s="1272"/>
      <c r="C17" s="1272"/>
      <c r="D17" s="1272"/>
      <c r="E17" s="1272"/>
      <c r="F17" s="1272"/>
      <c r="G17" s="1272"/>
      <c r="H17" s="1272"/>
      <c r="I17" s="1272"/>
      <c r="J17" s="1272"/>
      <c r="K17" s="1272"/>
      <c r="L17" s="1272"/>
      <c r="M17" s="1272"/>
      <c r="N17" s="1272"/>
      <c r="O17" s="1272"/>
      <c r="P17" s="1272"/>
      <c r="Q17" s="1272"/>
      <c r="R17" s="1272"/>
      <c r="S17" s="1272"/>
      <c r="T17" s="1272"/>
      <c r="U17" s="1272"/>
      <c r="V17" s="1272"/>
      <c r="W17" s="1272"/>
      <c r="X17" s="1272"/>
      <c r="Y17" s="1272"/>
      <c r="Z17" s="1272"/>
      <c r="AA17" s="1272"/>
      <c r="AB17" s="1272"/>
      <c r="AC17" s="1272"/>
      <c r="AD17" s="1272"/>
      <c r="AE17" s="1272"/>
      <c r="AF17" s="1272"/>
      <c r="AG17" s="1272"/>
      <c r="AH17" s="1272"/>
      <c r="AI17" s="1272"/>
      <c r="AJ17" s="1272"/>
      <c r="AK17" s="1272"/>
      <c r="AL17" s="1272"/>
      <c r="AM17" s="1272"/>
      <c r="AN17" s="1272"/>
      <c r="AO17" s="1272"/>
      <c r="AP17" s="1272"/>
      <c r="AQ17" s="1272"/>
      <c r="AR17" s="1272"/>
      <c r="AS17" s="1272"/>
      <c r="AT17" s="1272"/>
      <c r="AU17" s="1272"/>
      <c r="AV17" s="1272"/>
      <c r="AW17" s="1272"/>
      <c r="AX17" s="1272"/>
      <c r="AY17" s="1272"/>
      <c r="AZ17" s="1272"/>
      <c r="BA17" s="1272"/>
      <c r="BB17" s="1272"/>
      <c r="BC17" s="1272"/>
      <c r="BD17" s="1272"/>
      <c r="BE17" s="1272"/>
      <c r="BF17" s="1272"/>
      <c r="BG17" s="1272"/>
      <c r="BH17" s="1272"/>
      <c r="BI17" s="1272"/>
      <c r="BJ17" s="1272"/>
      <c r="BK17" s="1272"/>
      <c r="BL17" s="1272"/>
      <c r="BM17" s="1272"/>
      <c r="BN17" s="1272"/>
      <c r="BO17" s="1272"/>
      <c r="BP17" s="1272"/>
      <c r="BQ17" s="1272"/>
      <c r="BR17" s="1272"/>
      <c r="BS17" s="1272"/>
      <c r="BT17" s="1272"/>
      <c r="BU17" s="1272"/>
      <c r="BV17" s="1272"/>
      <c r="BW17" s="1272"/>
      <c r="BX17" s="1272"/>
      <c r="BY17" s="1272"/>
      <c r="BZ17" s="1272"/>
      <c r="CA17" s="1272"/>
      <c r="CB17" s="1272"/>
      <c r="CC17" s="1272"/>
      <c r="CD17" s="1272"/>
      <c r="CE17" s="1272"/>
      <c r="CF17" s="1272"/>
      <c r="CG17" s="1272"/>
      <c r="CH17" s="1272"/>
      <c r="CI17" s="1272"/>
      <c r="CJ17" s="1272"/>
      <c r="CK17" s="1272"/>
      <c r="CL17" s="1272"/>
      <c r="CM17" s="1272"/>
      <c r="CN17" s="1272"/>
      <c r="CO17" s="1272"/>
      <c r="CP17" s="1272"/>
      <c r="CQ17" s="1272"/>
      <c r="CR17" s="1272"/>
      <c r="CS17" s="1272"/>
      <c r="CT17" s="1272"/>
      <c r="CU17" s="1272"/>
      <c r="CV17" s="1272"/>
      <c r="CW17" s="1272"/>
      <c r="CX17" s="1272"/>
      <c r="CY17" s="1272"/>
      <c r="CZ17" s="1272"/>
      <c r="DA17" s="1272"/>
      <c r="DB17" s="1272"/>
      <c r="DC17" s="1272"/>
      <c r="DD17" s="1272"/>
      <c r="DE17" s="1272"/>
    </row>
    <row r="18" spans="1:109" s="259" customFormat="1" ht="13.5">
      <c r="A18" s="1217"/>
      <c r="B18" s="1272"/>
      <c r="C18" s="1272"/>
      <c r="D18" s="1272"/>
      <c r="E18" s="1272"/>
      <c r="F18" s="1272"/>
      <c r="G18" s="1272"/>
      <c r="H18" s="1272"/>
      <c r="I18" s="1272"/>
      <c r="J18" s="1272"/>
      <c r="K18" s="1272"/>
      <c r="L18" s="1272"/>
      <c r="M18" s="1272"/>
      <c r="N18" s="1272"/>
      <c r="O18" s="1272"/>
      <c r="P18" s="1272"/>
      <c r="Q18" s="1272"/>
      <c r="R18" s="1272"/>
      <c r="S18" s="1272"/>
      <c r="T18" s="1272"/>
      <c r="U18" s="1272"/>
      <c r="V18" s="1272"/>
      <c r="W18" s="1272"/>
      <c r="X18" s="1272"/>
      <c r="Y18" s="1272"/>
      <c r="Z18" s="1272"/>
      <c r="AA18" s="1272"/>
      <c r="AB18" s="1272"/>
      <c r="AC18" s="1272"/>
      <c r="AD18" s="1272"/>
      <c r="AE18" s="1272"/>
      <c r="AF18" s="1272"/>
      <c r="AG18" s="1272"/>
      <c r="AH18" s="1272"/>
      <c r="AI18" s="1272"/>
      <c r="AJ18" s="1272"/>
      <c r="AK18" s="1272"/>
      <c r="AL18" s="1272"/>
      <c r="AM18" s="1272"/>
      <c r="AN18" s="1272"/>
      <c r="AO18" s="1272"/>
      <c r="AP18" s="1272"/>
      <c r="AQ18" s="1272"/>
      <c r="AR18" s="1272"/>
      <c r="AS18" s="1272"/>
      <c r="AT18" s="1272"/>
      <c r="AU18" s="1272"/>
      <c r="AV18" s="1272"/>
      <c r="AW18" s="1272"/>
      <c r="AX18" s="1272"/>
      <c r="AY18" s="1272"/>
      <c r="AZ18" s="1272"/>
      <c r="BA18" s="1272"/>
      <c r="BB18" s="1272"/>
      <c r="BC18" s="1272"/>
      <c r="BD18" s="1272"/>
      <c r="BE18" s="1272"/>
      <c r="BF18" s="1272"/>
      <c r="BG18" s="1272"/>
      <c r="BH18" s="1272"/>
      <c r="BI18" s="1272"/>
      <c r="BJ18" s="1272"/>
      <c r="BK18" s="1272"/>
      <c r="BL18" s="1272"/>
      <c r="BM18" s="1272"/>
      <c r="BN18" s="1272"/>
      <c r="BO18" s="1272"/>
      <c r="BP18" s="1272"/>
      <c r="BQ18" s="1272"/>
      <c r="BR18" s="1272"/>
      <c r="BS18" s="1272"/>
      <c r="BT18" s="1272"/>
      <c r="BU18" s="1272"/>
      <c r="BV18" s="1272"/>
      <c r="BW18" s="1272"/>
      <c r="BX18" s="1272"/>
      <c r="BY18" s="1272"/>
      <c r="BZ18" s="1272"/>
      <c r="CA18" s="1272"/>
      <c r="CB18" s="1272"/>
      <c r="CC18" s="1272"/>
      <c r="CD18" s="1272"/>
      <c r="CE18" s="1272"/>
      <c r="CF18" s="1272"/>
      <c r="CG18" s="1272"/>
      <c r="CH18" s="1272"/>
      <c r="CI18" s="1272"/>
      <c r="CJ18" s="1272"/>
      <c r="CK18" s="1272"/>
      <c r="CL18" s="1272"/>
      <c r="CM18" s="1272"/>
      <c r="CN18" s="1272"/>
      <c r="CO18" s="1272"/>
      <c r="CP18" s="1272"/>
      <c r="CQ18" s="1272"/>
      <c r="CR18" s="1272"/>
      <c r="CS18" s="1272"/>
      <c r="CT18" s="1272"/>
      <c r="CU18" s="1272"/>
      <c r="CV18" s="1272"/>
      <c r="CW18" s="1272"/>
      <c r="CX18" s="1272"/>
      <c r="CY18" s="1272"/>
      <c r="CZ18" s="1272"/>
      <c r="DA18" s="1272"/>
      <c r="DB18" s="1272"/>
      <c r="DC18" s="1272"/>
      <c r="DD18" s="1272"/>
      <c r="DE18" s="1272"/>
    </row>
    <row r="19" spans="1:109" ht="13.5">
      <c r="DD19" s="1217"/>
      <c r="DE19" s="1217"/>
    </row>
    <row r="20" spans="1:109" ht="13.5">
      <c r="DD20" s="1217"/>
      <c r="DE20" s="1217"/>
    </row>
    <row r="21" spans="1:109" ht="17.25" customHeight="1">
      <c r="B21" s="1271"/>
      <c r="C21" s="1268"/>
      <c r="D21" s="1268"/>
      <c r="E21" s="1268"/>
      <c r="F21" s="1268"/>
      <c r="G21" s="1268"/>
      <c r="H21" s="1268"/>
      <c r="I21" s="1268"/>
      <c r="J21" s="1268"/>
      <c r="K21" s="1268"/>
      <c r="L21" s="1268"/>
      <c r="M21" s="1268"/>
      <c r="N21" s="1270"/>
      <c r="O21" s="1268"/>
      <c r="P21" s="1268"/>
      <c r="Q21" s="1268"/>
      <c r="R21" s="1268"/>
      <c r="S21" s="1268"/>
      <c r="T21" s="1268"/>
      <c r="U21" s="1268"/>
      <c r="V21" s="1268"/>
      <c r="W21" s="1268"/>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68"/>
      <c r="AS21" s="1268"/>
      <c r="AT21" s="1270"/>
      <c r="AU21" s="1268"/>
      <c r="AV21" s="1268"/>
      <c r="AW21" s="1268"/>
      <c r="AX21" s="1268"/>
      <c r="AY21" s="1268"/>
      <c r="AZ21" s="1268"/>
      <c r="BA21" s="1268"/>
      <c r="BB21" s="1268"/>
      <c r="BC21" s="1268"/>
      <c r="BD21" s="1268"/>
      <c r="BE21" s="1268"/>
      <c r="BF21" s="1270"/>
      <c r="BG21" s="1268"/>
      <c r="BH21" s="1268"/>
      <c r="BI21" s="1268"/>
      <c r="BJ21" s="1268"/>
      <c r="BK21" s="1268"/>
      <c r="BL21" s="1268"/>
      <c r="BM21" s="1268"/>
      <c r="BN21" s="1268"/>
      <c r="BO21" s="1268"/>
      <c r="BP21" s="1268"/>
      <c r="BQ21" s="1268"/>
      <c r="BR21" s="1270"/>
      <c r="BS21" s="1268"/>
      <c r="BT21" s="1268"/>
      <c r="BU21" s="1268"/>
      <c r="BV21" s="1268"/>
      <c r="BW21" s="1268"/>
      <c r="BX21" s="1268"/>
      <c r="BY21" s="1268"/>
      <c r="BZ21" s="1268"/>
      <c r="CA21" s="1268"/>
      <c r="CB21" s="1268"/>
      <c r="CC21" s="1268"/>
      <c r="CD21" s="1270"/>
      <c r="CE21" s="1268"/>
      <c r="CF21" s="1268"/>
      <c r="CG21" s="1268"/>
      <c r="CH21" s="1268"/>
      <c r="CI21" s="1268"/>
      <c r="CJ21" s="1268"/>
      <c r="CK21" s="1268"/>
      <c r="CL21" s="1268"/>
      <c r="CM21" s="1268"/>
      <c r="CN21" s="1268"/>
      <c r="CO21" s="1268"/>
      <c r="CP21" s="1270"/>
      <c r="CQ21" s="1268"/>
      <c r="CR21" s="1268"/>
      <c r="CS21" s="1268"/>
      <c r="CT21" s="1268"/>
      <c r="CU21" s="1268"/>
      <c r="CV21" s="1268"/>
      <c r="CW21" s="1268"/>
      <c r="CX21" s="1268"/>
      <c r="CY21" s="1268"/>
      <c r="CZ21" s="1268"/>
      <c r="DA21" s="1268"/>
      <c r="DB21" s="1270"/>
      <c r="DC21" s="1268"/>
      <c r="DD21" s="1267"/>
      <c r="DE21" s="1217"/>
    </row>
    <row r="22" spans="1:109" ht="17.25" customHeight="1">
      <c r="B22" s="1218"/>
    </row>
    <row r="23" spans="1:109" ht="13.5">
      <c r="B23" s="1218"/>
    </row>
    <row r="24" spans="1:109" ht="13.5">
      <c r="B24" s="1218"/>
    </row>
    <row r="25" spans="1:109" ht="13.5">
      <c r="B25" s="1218"/>
    </row>
    <row r="26" spans="1:109" ht="13.5">
      <c r="B26" s="1218"/>
    </row>
    <row r="27" spans="1:109" ht="13.5">
      <c r="B27" s="1218"/>
    </row>
    <row r="28" spans="1:109" ht="13.5">
      <c r="B28" s="1218"/>
    </row>
    <row r="29" spans="1:109" ht="13.5">
      <c r="B29" s="1218"/>
    </row>
    <row r="30" spans="1:109" ht="13.5">
      <c r="B30" s="1218"/>
    </row>
    <row r="31" spans="1:109" ht="13.5">
      <c r="B31" s="1218"/>
    </row>
    <row r="32" spans="1:109" ht="13.5">
      <c r="B32" s="1218"/>
    </row>
    <row r="33" spans="2:109" ht="13.5">
      <c r="B33" s="1218"/>
    </row>
    <row r="34" spans="2:109" ht="13.5">
      <c r="B34" s="1218"/>
    </row>
    <row r="35" spans="2:109" ht="13.5">
      <c r="B35" s="1218"/>
    </row>
    <row r="36" spans="2:109" ht="13.5">
      <c r="B36" s="1218"/>
    </row>
    <row r="37" spans="2:109" ht="13.5">
      <c r="B37" s="1218"/>
    </row>
    <row r="38" spans="2:109" ht="13.5">
      <c r="B38" s="1218"/>
    </row>
    <row r="39" spans="2:109" ht="13.5">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5">
      <c r="B40" s="1258"/>
      <c r="DD40" s="1258"/>
      <c r="DE40" s="1217"/>
    </row>
    <row r="41" spans="2:109" ht="17.25">
      <c r="B41" s="1269" t="s">
        <v>585</v>
      </c>
      <c r="C41" s="1268"/>
      <c r="D41" s="1268"/>
      <c r="E41" s="1268"/>
      <c r="F41" s="1268"/>
      <c r="G41" s="1268"/>
      <c r="H41" s="1268"/>
      <c r="I41" s="1268"/>
      <c r="J41" s="1268"/>
      <c r="K41" s="1268"/>
      <c r="L41" s="1268"/>
      <c r="M41" s="1268"/>
      <c r="N41" s="1268"/>
      <c r="O41" s="1268"/>
      <c r="P41" s="1268"/>
      <c r="Q41" s="1268"/>
      <c r="R41" s="1268"/>
      <c r="S41" s="1268"/>
      <c r="T41" s="1268"/>
      <c r="U41" s="1268"/>
      <c r="V41" s="1268"/>
      <c r="W41" s="1268"/>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68"/>
      <c r="AS41" s="1268"/>
      <c r="AT41" s="1268"/>
      <c r="AU41" s="1268"/>
      <c r="AV41" s="1268"/>
      <c r="AW41" s="1268"/>
      <c r="AX41" s="1268"/>
      <c r="AY41" s="1268"/>
      <c r="AZ41" s="1268"/>
      <c r="BA41" s="1268"/>
      <c r="BB41" s="1268"/>
      <c r="BC41" s="1268"/>
      <c r="BD41" s="1268"/>
      <c r="BE41" s="1268"/>
      <c r="BF41" s="1268"/>
      <c r="BG41" s="1268"/>
      <c r="BH41" s="1268"/>
      <c r="BI41" s="1268"/>
      <c r="BJ41" s="1268"/>
      <c r="BK41" s="1268"/>
      <c r="BL41" s="1268"/>
      <c r="BM41" s="1268"/>
      <c r="BN41" s="1268"/>
      <c r="BO41" s="1268"/>
      <c r="BP41" s="1268"/>
      <c r="BQ41" s="1268"/>
      <c r="BR41" s="1268"/>
      <c r="BS41" s="1268"/>
      <c r="BT41" s="1268"/>
      <c r="BU41" s="1268"/>
      <c r="BV41" s="1268"/>
      <c r="BW41" s="1268"/>
      <c r="BX41" s="1268"/>
      <c r="BY41" s="1268"/>
      <c r="BZ41" s="1268"/>
      <c r="CA41" s="1268"/>
      <c r="CB41" s="1268"/>
      <c r="CC41" s="1268"/>
      <c r="CD41" s="1268"/>
      <c r="CE41" s="1268"/>
      <c r="CF41" s="1268"/>
      <c r="CG41" s="1268"/>
      <c r="CH41" s="1268"/>
      <c r="CI41" s="1268"/>
      <c r="CJ41" s="1268"/>
      <c r="CK41" s="1268"/>
      <c r="CL41" s="1268"/>
      <c r="CM41" s="1268"/>
      <c r="CN41" s="1268"/>
      <c r="CO41" s="1268"/>
      <c r="CP41" s="1268"/>
      <c r="CQ41" s="1268"/>
      <c r="CR41" s="1268"/>
      <c r="CS41" s="1268"/>
      <c r="CT41" s="1268"/>
      <c r="CU41" s="1268"/>
      <c r="CV41" s="1268"/>
      <c r="CW41" s="1268"/>
      <c r="CX41" s="1268"/>
      <c r="CY41" s="1268"/>
      <c r="CZ41" s="1268"/>
      <c r="DA41" s="1268"/>
      <c r="DB41" s="1268"/>
      <c r="DC41" s="1268"/>
      <c r="DD41" s="1267"/>
    </row>
    <row r="42" spans="2:109" ht="13.5">
      <c r="B42" s="1218"/>
      <c r="G42" s="1254"/>
      <c r="I42" s="1253"/>
      <c r="J42" s="1253"/>
      <c r="K42" s="1253"/>
      <c r="AM42" s="1254"/>
      <c r="AN42" s="1254" t="s">
        <v>580</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5" customHeight="1">
      <c r="B43" s="1218"/>
      <c r="AN43" s="1252" t="s">
        <v>584</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5">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5">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5">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5">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5">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5">
      <c r="B49" s="1218"/>
      <c r="AN49" s="1217" t="s">
        <v>578</v>
      </c>
    </row>
    <row r="50" spans="1:109" ht="13.5">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523</v>
      </c>
      <c r="BQ50" s="1226"/>
      <c r="BR50" s="1226"/>
      <c r="BS50" s="1226"/>
      <c r="BT50" s="1226"/>
      <c r="BU50" s="1226"/>
      <c r="BV50" s="1226"/>
      <c r="BW50" s="1226"/>
      <c r="BX50" s="1226" t="s">
        <v>524</v>
      </c>
      <c r="BY50" s="1226"/>
      <c r="BZ50" s="1226"/>
      <c r="CA50" s="1226"/>
      <c r="CB50" s="1226"/>
      <c r="CC50" s="1226"/>
      <c r="CD50" s="1226"/>
      <c r="CE50" s="1226"/>
      <c r="CF50" s="1226" t="s">
        <v>525</v>
      </c>
      <c r="CG50" s="1226"/>
      <c r="CH50" s="1226"/>
      <c r="CI50" s="1226"/>
      <c r="CJ50" s="1226"/>
      <c r="CK50" s="1226"/>
      <c r="CL50" s="1226"/>
      <c r="CM50" s="1226"/>
      <c r="CN50" s="1226" t="s">
        <v>526</v>
      </c>
      <c r="CO50" s="1226"/>
      <c r="CP50" s="1226"/>
      <c r="CQ50" s="1226"/>
      <c r="CR50" s="1226"/>
      <c r="CS50" s="1226"/>
      <c r="CT50" s="1226"/>
      <c r="CU50" s="1226"/>
      <c r="CV50" s="1226" t="s">
        <v>527</v>
      </c>
      <c r="CW50" s="1226"/>
      <c r="CX50" s="1226"/>
      <c r="CY50" s="1226"/>
      <c r="CZ50" s="1226"/>
      <c r="DA50" s="1226"/>
      <c r="DB50" s="1226"/>
      <c r="DC50" s="1226"/>
    </row>
    <row r="51" spans="1:109" ht="13.5" customHeight="1">
      <c r="B51" s="1218"/>
      <c r="G51" s="1233"/>
      <c r="H51" s="1233"/>
      <c r="I51" s="1266"/>
      <c r="J51" s="1266"/>
      <c r="K51" s="1232"/>
      <c r="L51" s="1232"/>
      <c r="M51" s="1232"/>
      <c r="N51" s="1232"/>
      <c r="AM51" s="1231"/>
      <c r="AN51" s="1225" t="s">
        <v>577</v>
      </c>
      <c r="AO51" s="1225"/>
      <c r="AP51" s="1225"/>
      <c r="AQ51" s="1225"/>
      <c r="AR51" s="1225"/>
      <c r="AS51" s="1225"/>
      <c r="AT51" s="1225"/>
      <c r="AU51" s="1225"/>
      <c r="AV51" s="1225"/>
      <c r="AW51" s="1225"/>
      <c r="AX51" s="1225"/>
      <c r="AY51" s="1225"/>
      <c r="AZ51" s="1225"/>
      <c r="BA51" s="1225"/>
      <c r="BB51" s="1225" t="s">
        <v>576</v>
      </c>
      <c r="BC51" s="1225"/>
      <c r="BD51" s="1225"/>
      <c r="BE51" s="1225"/>
      <c r="BF51" s="1225"/>
      <c r="BG51" s="1225"/>
      <c r="BH51" s="1225"/>
      <c r="BI51" s="1225"/>
      <c r="BJ51" s="1225"/>
      <c r="BK51" s="1225"/>
      <c r="BL51" s="1225"/>
      <c r="BM51" s="1225"/>
      <c r="BN51" s="1225"/>
      <c r="BO51" s="1225"/>
      <c r="BP51" s="1224">
        <v>57.3</v>
      </c>
      <c r="BQ51" s="1224"/>
      <c r="BR51" s="1224"/>
      <c r="BS51" s="1224"/>
      <c r="BT51" s="1224"/>
      <c r="BU51" s="1224"/>
      <c r="BV51" s="1224"/>
      <c r="BW51" s="1224"/>
      <c r="BX51" s="1224">
        <v>52.6</v>
      </c>
      <c r="BY51" s="1224"/>
      <c r="BZ51" s="1224"/>
      <c r="CA51" s="1224"/>
      <c r="CB51" s="1224"/>
      <c r="CC51" s="1224"/>
      <c r="CD51" s="1224"/>
      <c r="CE51" s="1224"/>
      <c r="CF51" s="1224">
        <v>11</v>
      </c>
      <c r="CG51" s="1224"/>
      <c r="CH51" s="1224"/>
      <c r="CI51" s="1224"/>
      <c r="CJ51" s="1224"/>
      <c r="CK51" s="1224"/>
      <c r="CL51" s="1224"/>
      <c r="CM51" s="1224"/>
      <c r="CN51" s="1224">
        <v>0</v>
      </c>
      <c r="CO51" s="1224"/>
      <c r="CP51" s="1224"/>
      <c r="CQ51" s="1224"/>
      <c r="CR51" s="1224"/>
      <c r="CS51" s="1224"/>
      <c r="CT51" s="1224"/>
      <c r="CU51" s="1224"/>
      <c r="CV51" s="1224"/>
      <c r="CW51" s="1224"/>
      <c r="CX51" s="1224"/>
      <c r="CY51" s="1224"/>
      <c r="CZ51" s="1224"/>
      <c r="DA51" s="1224"/>
      <c r="DB51" s="1224"/>
      <c r="DC51" s="1224"/>
    </row>
    <row r="52" spans="1:109" ht="13.5">
      <c r="B52" s="1218"/>
      <c r="G52" s="1233"/>
      <c r="H52" s="1233"/>
      <c r="I52" s="1266"/>
      <c r="J52" s="1266"/>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5">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582</v>
      </c>
      <c r="BC53" s="1225"/>
      <c r="BD53" s="1225"/>
      <c r="BE53" s="1225"/>
      <c r="BF53" s="1225"/>
      <c r="BG53" s="1225"/>
      <c r="BH53" s="1225"/>
      <c r="BI53" s="1225"/>
      <c r="BJ53" s="1225"/>
      <c r="BK53" s="1225"/>
      <c r="BL53" s="1225"/>
      <c r="BM53" s="1225"/>
      <c r="BN53" s="1225"/>
      <c r="BO53" s="1225"/>
      <c r="BP53" s="1224">
        <v>40.700000000000003</v>
      </c>
      <c r="BQ53" s="1224"/>
      <c r="BR53" s="1224"/>
      <c r="BS53" s="1224"/>
      <c r="BT53" s="1224"/>
      <c r="BU53" s="1224"/>
      <c r="BV53" s="1224"/>
      <c r="BW53" s="1224"/>
      <c r="BX53" s="1224">
        <v>42.2</v>
      </c>
      <c r="BY53" s="1224"/>
      <c r="BZ53" s="1224"/>
      <c r="CA53" s="1224"/>
      <c r="CB53" s="1224"/>
      <c r="CC53" s="1224"/>
      <c r="CD53" s="1224"/>
      <c r="CE53" s="1224"/>
      <c r="CF53" s="1224">
        <v>43.8</v>
      </c>
      <c r="CG53" s="1224"/>
      <c r="CH53" s="1224"/>
      <c r="CI53" s="1224"/>
      <c r="CJ53" s="1224"/>
      <c r="CK53" s="1224"/>
      <c r="CL53" s="1224"/>
      <c r="CM53" s="1224"/>
      <c r="CN53" s="1224">
        <v>44.8</v>
      </c>
      <c r="CO53" s="1224"/>
      <c r="CP53" s="1224"/>
      <c r="CQ53" s="1224"/>
      <c r="CR53" s="1224"/>
      <c r="CS53" s="1224"/>
      <c r="CT53" s="1224"/>
      <c r="CU53" s="1224"/>
      <c r="CV53" s="1224">
        <v>45.3</v>
      </c>
      <c r="CW53" s="1224"/>
      <c r="CX53" s="1224"/>
      <c r="CY53" s="1224"/>
      <c r="CZ53" s="1224"/>
      <c r="DA53" s="1224"/>
      <c r="DB53" s="1224"/>
      <c r="DC53" s="1224"/>
    </row>
    <row r="54" spans="1:109" ht="13.5">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5">
      <c r="A55" s="1253"/>
      <c r="B55" s="1218"/>
      <c r="G55" s="1229"/>
      <c r="H55" s="1229"/>
      <c r="I55" s="1229"/>
      <c r="J55" s="1229"/>
      <c r="K55" s="1232"/>
      <c r="L55" s="1232"/>
      <c r="M55" s="1232"/>
      <c r="N55" s="1232"/>
      <c r="AN55" s="1226" t="s">
        <v>583</v>
      </c>
      <c r="AO55" s="1226"/>
      <c r="AP55" s="1226"/>
      <c r="AQ55" s="1226"/>
      <c r="AR55" s="1226"/>
      <c r="AS55" s="1226"/>
      <c r="AT55" s="1226"/>
      <c r="AU55" s="1226"/>
      <c r="AV55" s="1226"/>
      <c r="AW55" s="1226"/>
      <c r="AX55" s="1226"/>
      <c r="AY55" s="1226"/>
      <c r="AZ55" s="1226"/>
      <c r="BA55" s="1226"/>
      <c r="BB55" s="1225" t="s">
        <v>576</v>
      </c>
      <c r="BC55" s="1225"/>
      <c r="BD55" s="1225"/>
      <c r="BE55" s="1225"/>
      <c r="BF55" s="1225"/>
      <c r="BG55" s="1225"/>
      <c r="BH55" s="1225"/>
      <c r="BI55" s="1225"/>
      <c r="BJ55" s="1225"/>
      <c r="BK55" s="1225"/>
      <c r="BL55" s="1225"/>
      <c r="BM55" s="1225"/>
      <c r="BN55" s="1225"/>
      <c r="BO55" s="1225"/>
      <c r="BP55" s="1224">
        <v>3</v>
      </c>
      <c r="BQ55" s="1224"/>
      <c r="BR55" s="1224"/>
      <c r="BS55" s="1224"/>
      <c r="BT55" s="1224"/>
      <c r="BU55" s="1224"/>
      <c r="BV55" s="1224"/>
      <c r="BW55" s="1224"/>
      <c r="BX55" s="1224">
        <v>3.4</v>
      </c>
      <c r="BY55" s="1224"/>
      <c r="BZ55" s="1224"/>
      <c r="CA55" s="1224"/>
      <c r="CB55" s="1224"/>
      <c r="CC55" s="1224"/>
      <c r="CD55" s="1224"/>
      <c r="CE55" s="1224"/>
      <c r="CF55" s="1224">
        <v>0</v>
      </c>
      <c r="CG55" s="1224"/>
      <c r="CH55" s="1224"/>
      <c r="CI55" s="1224"/>
      <c r="CJ55" s="1224"/>
      <c r="CK55" s="1224"/>
      <c r="CL55" s="1224"/>
      <c r="CM55" s="1224"/>
      <c r="CN55" s="1224">
        <v>0</v>
      </c>
      <c r="CO55" s="1224"/>
      <c r="CP55" s="1224"/>
      <c r="CQ55" s="1224"/>
      <c r="CR55" s="1224"/>
      <c r="CS55" s="1224"/>
      <c r="CT55" s="1224"/>
      <c r="CU55" s="1224"/>
      <c r="CV55" s="1224">
        <v>0</v>
      </c>
      <c r="CW55" s="1224"/>
      <c r="CX55" s="1224"/>
      <c r="CY55" s="1224"/>
      <c r="CZ55" s="1224"/>
      <c r="DA55" s="1224"/>
      <c r="DB55" s="1224"/>
      <c r="DC55" s="1224"/>
    </row>
    <row r="56" spans="1:109" ht="13.5">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5">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582</v>
      </c>
      <c r="BC57" s="1225"/>
      <c r="BD57" s="1225"/>
      <c r="BE57" s="1225"/>
      <c r="BF57" s="1225"/>
      <c r="BG57" s="1225"/>
      <c r="BH57" s="1225"/>
      <c r="BI57" s="1225"/>
      <c r="BJ57" s="1225"/>
      <c r="BK57" s="1225"/>
      <c r="BL57" s="1225"/>
      <c r="BM57" s="1225"/>
      <c r="BN57" s="1225"/>
      <c r="BO57" s="1225"/>
      <c r="BP57" s="1224">
        <v>63.3</v>
      </c>
      <c r="BQ57" s="1224"/>
      <c r="BR57" s="1224"/>
      <c r="BS57" s="1224"/>
      <c r="BT57" s="1224"/>
      <c r="BU57" s="1224"/>
      <c r="BV57" s="1224"/>
      <c r="BW57" s="1224"/>
      <c r="BX57" s="1224">
        <v>62.8</v>
      </c>
      <c r="BY57" s="1224"/>
      <c r="BZ57" s="1224"/>
      <c r="CA57" s="1224"/>
      <c r="CB57" s="1224"/>
      <c r="CC57" s="1224"/>
      <c r="CD57" s="1224"/>
      <c r="CE57" s="1224"/>
      <c r="CF57" s="1224">
        <v>62.7</v>
      </c>
      <c r="CG57" s="1224"/>
      <c r="CH57" s="1224"/>
      <c r="CI57" s="1224"/>
      <c r="CJ57" s="1224"/>
      <c r="CK57" s="1224"/>
      <c r="CL57" s="1224"/>
      <c r="CM57" s="1224"/>
      <c r="CN57" s="1224">
        <v>63.1</v>
      </c>
      <c r="CO57" s="1224"/>
      <c r="CP57" s="1224"/>
      <c r="CQ57" s="1224"/>
      <c r="CR57" s="1224"/>
      <c r="CS57" s="1224"/>
      <c r="CT57" s="1224"/>
      <c r="CU57" s="1224"/>
      <c r="CV57" s="1224">
        <v>63.8</v>
      </c>
      <c r="CW57" s="1224"/>
      <c r="CX57" s="1224"/>
      <c r="CY57" s="1224"/>
      <c r="CZ57" s="1224"/>
      <c r="DA57" s="1224"/>
      <c r="DB57" s="1224"/>
      <c r="DC57" s="1224"/>
      <c r="DD57" s="1264"/>
      <c r="DE57" s="1259"/>
    </row>
    <row r="58" spans="1:109" s="1253" customFormat="1" ht="13.5">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5">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5">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5">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5">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7.25">
      <c r="B63" s="1257" t="s">
        <v>581</v>
      </c>
    </row>
    <row r="64" spans="1:109" ht="13.5">
      <c r="B64" s="1218"/>
      <c r="G64" s="1254"/>
      <c r="I64" s="1256"/>
      <c r="J64" s="1256"/>
      <c r="K64" s="1256"/>
      <c r="L64" s="1256"/>
      <c r="M64" s="1256"/>
      <c r="N64" s="1255"/>
      <c r="AM64" s="1254"/>
      <c r="AN64" s="1254" t="s">
        <v>580</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5">
      <c r="B65" s="1218"/>
      <c r="AN65" s="1252" t="s">
        <v>579</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5">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5">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5">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5">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5">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5">
      <c r="B71" s="1218"/>
      <c r="G71" s="1239"/>
      <c r="I71" s="1242"/>
      <c r="J71" s="1241"/>
      <c r="K71" s="1241"/>
      <c r="L71" s="1240"/>
      <c r="M71" s="1241"/>
      <c r="N71" s="1240"/>
      <c r="AM71" s="1239"/>
      <c r="AN71" s="1217" t="s">
        <v>578</v>
      </c>
    </row>
    <row r="72" spans="2:107" ht="13.5">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523</v>
      </c>
      <c r="BQ72" s="1226"/>
      <c r="BR72" s="1226"/>
      <c r="BS72" s="1226"/>
      <c r="BT72" s="1226"/>
      <c r="BU72" s="1226"/>
      <c r="BV72" s="1226"/>
      <c r="BW72" s="1226"/>
      <c r="BX72" s="1226" t="s">
        <v>524</v>
      </c>
      <c r="BY72" s="1226"/>
      <c r="BZ72" s="1226"/>
      <c r="CA72" s="1226"/>
      <c r="CB72" s="1226"/>
      <c r="CC72" s="1226"/>
      <c r="CD72" s="1226"/>
      <c r="CE72" s="1226"/>
      <c r="CF72" s="1226" t="s">
        <v>525</v>
      </c>
      <c r="CG72" s="1226"/>
      <c r="CH72" s="1226"/>
      <c r="CI72" s="1226"/>
      <c r="CJ72" s="1226"/>
      <c r="CK72" s="1226"/>
      <c r="CL72" s="1226"/>
      <c r="CM72" s="1226"/>
      <c r="CN72" s="1226" t="s">
        <v>526</v>
      </c>
      <c r="CO72" s="1226"/>
      <c r="CP72" s="1226"/>
      <c r="CQ72" s="1226"/>
      <c r="CR72" s="1226"/>
      <c r="CS72" s="1226"/>
      <c r="CT72" s="1226"/>
      <c r="CU72" s="1226"/>
      <c r="CV72" s="1226" t="s">
        <v>527</v>
      </c>
      <c r="CW72" s="1226"/>
      <c r="CX72" s="1226"/>
      <c r="CY72" s="1226"/>
      <c r="CZ72" s="1226"/>
      <c r="DA72" s="1226"/>
      <c r="DB72" s="1226"/>
      <c r="DC72" s="1226"/>
    </row>
    <row r="73" spans="2:107" ht="13.5">
      <c r="B73" s="1218"/>
      <c r="G73" s="1233"/>
      <c r="H73" s="1233"/>
      <c r="I73" s="1233"/>
      <c r="J73" s="1233"/>
      <c r="K73" s="1230"/>
      <c r="L73" s="1230"/>
      <c r="M73" s="1230"/>
      <c r="N73" s="1230"/>
      <c r="AM73" s="1231"/>
      <c r="AN73" s="1225" t="s">
        <v>577</v>
      </c>
      <c r="AO73" s="1225"/>
      <c r="AP73" s="1225"/>
      <c r="AQ73" s="1225"/>
      <c r="AR73" s="1225"/>
      <c r="AS73" s="1225"/>
      <c r="AT73" s="1225"/>
      <c r="AU73" s="1225"/>
      <c r="AV73" s="1225"/>
      <c r="AW73" s="1225"/>
      <c r="AX73" s="1225"/>
      <c r="AY73" s="1225"/>
      <c r="AZ73" s="1225"/>
      <c r="BA73" s="1225"/>
      <c r="BB73" s="1225" t="s">
        <v>576</v>
      </c>
      <c r="BC73" s="1225"/>
      <c r="BD73" s="1225"/>
      <c r="BE73" s="1225"/>
      <c r="BF73" s="1225"/>
      <c r="BG73" s="1225"/>
      <c r="BH73" s="1225"/>
      <c r="BI73" s="1225"/>
      <c r="BJ73" s="1225"/>
      <c r="BK73" s="1225"/>
      <c r="BL73" s="1225"/>
      <c r="BM73" s="1225"/>
      <c r="BN73" s="1225"/>
      <c r="BO73" s="1225"/>
      <c r="BP73" s="1224">
        <v>57.3</v>
      </c>
      <c r="BQ73" s="1224"/>
      <c r="BR73" s="1224"/>
      <c r="BS73" s="1224"/>
      <c r="BT73" s="1224"/>
      <c r="BU73" s="1224"/>
      <c r="BV73" s="1224"/>
      <c r="BW73" s="1224"/>
      <c r="BX73" s="1224">
        <v>52.6</v>
      </c>
      <c r="BY73" s="1224"/>
      <c r="BZ73" s="1224"/>
      <c r="CA73" s="1224"/>
      <c r="CB73" s="1224"/>
      <c r="CC73" s="1224"/>
      <c r="CD73" s="1224"/>
      <c r="CE73" s="1224"/>
      <c r="CF73" s="1224">
        <v>11</v>
      </c>
      <c r="CG73" s="1224"/>
      <c r="CH73" s="1224"/>
      <c r="CI73" s="1224"/>
      <c r="CJ73" s="1224"/>
      <c r="CK73" s="1224"/>
      <c r="CL73" s="1224"/>
      <c r="CM73" s="1224"/>
      <c r="CN73" s="1224">
        <v>0</v>
      </c>
      <c r="CO73" s="1224"/>
      <c r="CP73" s="1224"/>
      <c r="CQ73" s="1224"/>
      <c r="CR73" s="1224"/>
      <c r="CS73" s="1224"/>
      <c r="CT73" s="1224"/>
      <c r="CU73" s="1224"/>
      <c r="CV73" s="1224"/>
      <c r="CW73" s="1224"/>
      <c r="CX73" s="1224"/>
      <c r="CY73" s="1224"/>
      <c r="CZ73" s="1224"/>
      <c r="DA73" s="1224"/>
      <c r="DB73" s="1224"/>
      <c r="DC73" s="1224"/>
    </row>
    <row r="74" spans="2:107" ht="13.5">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5">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575</v>
      </c>
      <c r="BC75" s="1225"/>
      <c r="BD75" s="1225"/>
      <c r="BE75" s="1225"/>
      <c r="BF75" s="1225"/>
      <c r="BG75" s="1225"/>
      <c r="BH75" s="1225"/>
      <c r="BI75" s="1225"/>
      <c r="BJ75" s="1225"/>
      <c r="BK75" s="1225"/>
      <c r="BL75" s="1225"/>
      <c r="BM75" s="1225"/>
      <c r="BN75" s="1225"/>
      <c r="BO75" s="1225"/>
      <c r="BP75" s="1224">
        <v>12.9</v>
      </c>
      <c r="BQ75" s="1224"/>
      <c r="BR75" s="1224"/>
      <c r="BS75" s="1224"/>
      <c r="BT75" s="1224"/>
      <c r="BU75" s="1224"/>
      <c r="BV75" s="1224"/>
      <c r="BW75" s="1224"/>
      <c r="BX75" s="1224">
        <v>12.3</v>
      </c>
      <c r="BY75" s="1224"/>
      <c r="BZ75" s="1224"/>
      <c r="CA75" s="1224"/>
      <c r="CB75" s="1224"/>
      <c r="CC75" s="1224"/>
      <c r="CD75" s="1224"/>
      <c r="CE75" s="1224"/>
      <c r="CF75" s="1224">
        <v>11.8</v>
      </c>
      <c r="CG75" s="1224"/>
      <c r="CH75" s="1224"/>
      <c r="CI75" s="1224"/>
      <c r="CJ75" s="1224"/>
      <c r="CK75" s="1224"/>
      <c r="CL75" s="1224"/>
      <c r="CM75" s="1224"/>
      <c r="CN75" s="1224">
        <v>12.4</v>
      </c>
      <c r="CO75" s="1224"/>
      <c r="CP75" s="1224"/>
      <c r="CQ75" s="1224"/>
      <c r="CR75" s="1224"/>
      <c r="CS75" s="1224"/>
      <c r="CT75" s="1224"/>
      <c r="CU75" s="1224"/>
      <c r="CV75" s="1224">
        <v>11.8</v>
      </c>
      <c r="CW75" s="1224"/>
      <c r="CX75" s="1224"/>
      <c r="CY75" s="1224"/>
      <c r="CZ75" s="1224"/>
      <c r="DA75" s="1224"/>
      <c r="DB75" s="1224"/>
      <c r="DC75" s="1224"/>
    </row>
    <row r="76" spans="2:107" ht="13.5">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5">
      <c r="B77" s="1218"/>
      <c r="G77" s="1229"/>
      <c r="H77" s="1229"/>
      <c r="I77" s="1229"/>
      <c r="J77" s="1229"/>
      <c r="K77" s="1230"/>
      <c r="L77" s="1230"/>
      <c r="M77" s="1230"/>
      <c r="N77" s="1230"/>
      <c r="AN77" s="1226" t="s">
        <v>574</v>
      </c>
      <c r="AO77" s="1226"/>
      <c r="AP77" s="1226"/>
      <c r="AQ77" s="1226"/>
      <c r="AR77" s="1226"/>
      <c r="AS77" s="1226"/>
      <c r="AT77" s="1226"/>
      <c r="AU77" s="1226"/>
      <c r="AV77" s="1226"/>
      <c r="AW77" s="1226"/>
      <c r="AX77" s="1226"/>
      <c r="AY77" s="1226"/>
      <c r="AZ77" s="1226"/>
      <c r="BA77" s="1226"/>
      <c r="BB77" s="1225" t="s">
        <v>573</v>
      </c>
      <c r="BC77" s="1225"/>
      <c r="BD77" s="1225"/>
      <c r="BE77" s="1225"/>
      <c r="BF77" s="1225"/>
      <c r="BG77" s="1225"/>
      <c r="BH77" s="1225"/>
      <c r="BI77" s="1225"/>
      <c r="BJ77" s="1225"/>
      <c r="BK77" s="1225"/>
      <c r="BL77" s="1225"/>
      <c r="BM77" s="1225"/>
      <c r="BN77" s="1225"/>
      <c r="BO77" s="1225"/>
      <c r="BP77" s="1224">
        <v>3</v>
      </c>
      <c r="BQ77" s="1224"/>
      <c r="BR77" s="1224"/>
      <c r="BS77" s="1224"/>
      <c r="BT77" s="1224"/>
      <c r="BU77" s="1224"/>
      <c r="BV77" s="1224"/>
      <c r="BW77" s="1224"/>
      <c r="BX77" s="1224">
        <v>3.4</v>
      </c>
      <c r="BY77" s="1224"/>
      <c r="BZ77" s="1224"/>
      <c r="CA77" s="1224"/>
      <c r="CB77" s="1224"/>
      <c r="CC77" s="1224"/>
      <c r="CD77" s="1224"/>
      <c r="CE77" s="1224"/>
      <c r="CF77" s="1224">
        <v>0</v>
      </c>
      <c r="CG77" s="1224"/>
      <c r="CH77" s="1224"/>
      <c r="CI77" s="1224"/>
      <c r="CJ77" s="1224"/>
      <c r="CK77" s="1224"/>
      <c r="CL77" s="1224"/>
      <c r="CM77" s="1224"/>
      <c r="CN77" s="1224">
        <v>0</v>
      </c>
      <c r="CO77" s="1224"/>
      <c r="CP77" s="1224"/>
      <c r="CQ77" s="1224"/>
      <c r="CR77" s="1224"/>
      <c r="CS77" s="1224"/>
      <c r="CT77" s="1224"/>
      <c r="CU77" s="1224"/>
      <c r="CV77" s="1224">
        <v>0</v>
      </c>
      <c r="CW77" s="1224"/>
      <c r="CX77" s="1224"/>
      <c r="CY77" s="1224"/>
      <c r="CZ77" s="1224"/>
      <c r="DA77" s="1224"/>
      <c r="DB77" s="1224"/>
      <c r="DC77" s="1224"/>
    </row>
    <row r="78" spans="2:107" ht="13.5">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5">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572</v>
      </c>
      <c r="BC79" s="1225"/>
      <c r="BD79" s="1225"/>
      <c r="BE79" s="1225"/>
      <c r="BF79" s="1225"/>
      <c r="BG79" s="1225"/>
      <c r="BH79" s="1225"/>
      <c r="BI79" s="1225"/>
      <c r="BJ79" s="1225"/>
      <c r="BK79" s="1225"/>
      <c r="BL79" s="1225"/>
      <c r="BM79" s="1225"/>
      <c r="BN79" s="1225"/>
      <c r="BO79" s="1225"/>
      <c r="BP79" s="1224">
        <v>8.8000000000000007</v>
      </c>
      <c r="BQ79" s="1224"/>
      <c r="BR79" s="1224"/>
      <c r="BS79" s="1224"/>
      <c r="BT79" s="1224"/>
      <c r="BU79" s="1224"/>
      <c r="BV79" s="1224"/>
      <c r="BW79" s="1224"/>
      <c r="BX79" s="1224">
        <v>8.8000000000000007</v>
      </c>
      <c r="BY79" s="1224"/>
      <c r="BZ79" s="1224"/>
      <c r="CA79" s="1224"/>
      <c r="CB79" s="1224"/>
      <c r="CC79" s="1224"/>
      <c r="CD79" s="1224"/>
      <c r="CE79" s="1224"/>
      <c r="CF79" s="1224">
        <v>8.3000000000000007</v>
      </c>
      <c r="CG79" s="1224"/>
      <c r="CH79" s="1224"/>
      <c r="CI79" s="1224"/>
      <c r="CJ79" s="1224"/>
      <c r="CK79" s="1224"/>
      <c r="CL79" s="1224"/>
      <c r="CM79" s="1224"/>
      <c r="CN79" s="1224">
        <v>8.1</v>
      </c>
      <c r="CO79" s="1224"/>
      <c r="CP79" s="1224"/>
      <c r="CQ79" s="1224"/>
      <c r="CR79" s="1224"/>
      <c r="CS79" s="1224"/>
      <c r="CT79" s="1224"/>
      <c r="CU79" s="1224"/>
      <c r="CV79" s="1224">
        <v>8.1999999999999993</v>
      </c>
      <c r="CW79" s="1224"/>
      <c r="CX79" s="1224"/>
      <c r="CY79" s="1224"/>
      <c r="CZ79" s="1224"/>
      <c r="DA79" s="1224"/>
      <c r="DB79" s="1224"/>
      <c r="DC79" s="1224"/>
    </row>
    <row r="80" spans="2:107" ht="13.5">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5">
      <c r="B81" s="1218"/>
    </row>
    <row r="82" spans="2:109" ht="17.25">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5">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5">
      <c r="DD84" s="1217"/>
      <c r="DE84" s="1217"/>
    </row>
    <row r="85" spans="2:109" ht="13.5">
      <c r="DD85" s="1217"/>
      <c r="DE85" s="1217"/>
    </row>
  </sheetData>
  <sheetProtection algorithmName="SHA-512" hashValue="nDVbS8XZaIzu36a1v7g8IgQPZ99nkzzbKvaNmejBAt46IJlv+yIw0YlD2gO3sTLHxc0qdQDEJY6kWNyHKqPQ6g==" saltValue="k7z5COPfLRU/NlYacWJVhA=="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B76" zoomScale="85" zoomScaleNormal="85" zoomScaleSheetLayoutView="70" workbookViewId="0">
      <selection activeCell="AN43" sqref="AN43:DC47"/>
    </sheetView>
  </sheetViews>
  <sheetFormatPr defaultColWidth="0" defaultRowHeight="13.5" customHeight="1" zeroHeight="1"/>
  <cols>
    <col min="1" max="34" width="2.5" style="260" customWidth="1"/>
    <col min="35" max="122" width="2.5" style="259" customWidth="1"/>
    <col min="123" max="16384" width="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c r="S2" s="259"/>
      <c r="AH2" s="259"/>
    </row>
    <row r="3" spans="1: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row r="5" spans="1:34"/>
    <row r="6" spans="1:34"/>
    <row r="7" spans="1:34"/>
    <row r="8" spans="1:34"/>
    <row r="9" spans="1:34">
      <c r="AH9" s="259"/>
    </row>
    <row r="10" spans="1:34"/>
    <row r="11" spans="1:34"/>
    <row r="12" spans="1:34"/>
    <row r="13" spans="1:34"/>
    <row r="14" spans="1:34"/>
    <row r="15" spans="1:34"/>
    <row r="16" spans="1: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586</v>
      </c>
    </row>
  </sheetData>
  <sheetProtection algorithmName="SHA-512" hashValue="l9hMt4W3+GzyuFt35Gsa9ZlcFZVa1GiASUnHQIiwq06NOlf8MscQbu2pyQyRfcNRyrB7kBFXH5YoBBhnJvqIgQ==" saltValue="YSQ2lWGB+nxF7oH7FcI8Q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 zoomScale="70" zoomScaleNormal="70" zoomScaleSheetLayoutView="55" workbookViewId="0">
      <selection activeCell="AN43" sqref="AN43:DC47"/>
    </sheetView>
  </sheetViews>
  <sheetFormatPr defaultColWidth="0" defaultRowHeight="13.5" customHeight="1" zeroHeight="1"/>
  <cols>
    <col min="1" max="34" width="2.5" style="260" customWidth="1"/>
    <col min="35" max="122" width="2.5" style="259" customWidth="1"/>
    <col min="123" max="16384" width="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c r="S2" s="259"/>
      <c r="AH2" s="259"/>
    </row>
    <row r="3" spans="2: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row r="5" spans="2:34"/>
    <row r="6" spans="2:34"/>
    <row r="7" spans="2:34"/>
    <row r="8" spans="2:34"/>
    <row r="9" spans="2:34">
      <c r="AH9" s="259"/>
    </row>
    <row r="10" spans="2:34"/>
    <row r="11" spans="2:34"/>
    <row r="12" spans="2:34"/>
    <row r="13" spans="2:34"/>
    <row r="14" spans="2:34"/>
    <row r="15" spans="2:34"/>
    <row r="16" spans="2: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c r="AG59" s="259"/>
      <c r="AH59" s="259"/>
    </row>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587</v>
      </c>
    </row>
  </sheetData>
  <sheetProtection algorithmName="SHA-512" hashValue="cZfTaaOEqcZjtCHifASEKI05oSxBOY6SAfdVSa/297zuYTU2gVs83JWmp3DCCiBvAaDnGBxvxXoPkuzGUKmaRg==" saltValue="sOyEboLyFfGIwXn8y36re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4" customWidth="1"/>
    <col min="2" max="8" width="13.375" style="144" customWidth="1"/>
    <col min="9" max="16384" width="11.125" style="144"/>
  </cols>
  <sheetData>
    <row r="1" spans="1:8">
      <c r="A1" s="138"/>
      <c r="B1" s="139"/>
      <c r="C1" s="140"/>
      <c r="D1" s="141"/>
      <c r="E1" s="142"/>
      <c r="F1" s="142"/>
      <c r="G1" s="142"/>
      <c r="H1" s="143"/>
    </row>
    <row r="2" spans="1:8">
      <c r="A2" s="145"/>
      <c r="B2" s="146"/>
      <c r="C2" s="147"/>
      <c r="D2" s="148" t="s">
        <v>50</v>
      </c>
      <c r="E2" s="149"/>
      <c r="F2" s="150" t="s">
        <v>522</v>
      </c>
      <c r="G2" s="151"/>
      <c r="H2" s="152"/>
    </row>
    <row r="3" spans="1:8">
      <c r="A3" s="148" t="s">
        <v>515</v>
      </c>
      <c r="B3" s="153"/>
      <c r="C3" s="154"/>
      <c r="D3" s="155">
        <v>121213</v>
      </c>
      <c r="E3" s="156"/>
      <c r="F3" s="157">
        <v>145139</v>
      </c>
      <c r="G3" s="158"/>
      <c r="H3" s="159"/>
    </row>
    <row r="4" spans="1:8">
      <c r="A4" s="160"/>
      <c r="B4" s="161"/>
      <c r="C4" s="162"/>
      <c r="D4" s="163">
        <v>89176</v>
      </c>
      <c r="E4" s="164"/>
      <c r="F4" s="165">
        <v>83762</v>
      </c>
      <c r="G4" s="166"/>
      <c r="H4" s="167"/>
    </row>
    <row r="5" spans="1:8">
      <c r="A5" s="148" t="s">
        <v>517</v>
      </c>
      <c r="B5" s="153"/>
      <c r="C5" s="154"/>
      <c r="D5" s="155">
        <v>68471</v>
      </c>
      <c r="E5" s="156"/>
      <c r="F5" s="157">
        <v>125391</v>
      </c>
      <c r="G5" s="158"/>
      <c r="H5" s="159"/>
    </row>
    <row r="6" spans="1:8">
      <c r="A6" s="160"/>
      <c r="B6" s="161"/>
      <c r="C6" s="162"/>
      <c r="D6" s="163">
        <v>38443</v>
      </c>
      <c r="E6" s="164"/>
      <c r="F6" s="165">
        <v>68516</v>
      </c>
      <c r="G6" s="166"/>
      <c r="H6" s="167"/>
    </row>
    <row r="7" spans="1:8">
      <c r="A7" s="148" t="s">
        <v>518</v>
      </c>
      <c r="B7" s="153"/>
      <c r="C7" s="154"/>
      <c r="D7" s="155">
        <v>53858</v>
      </c>
      <c r="E7" s="156"/>
      <c r="F7" s="157">
        <v>138402</v>
      </c>
      <c r="G7" s="158"/>
      <c r="H7" s="159"/>
    </row>
    <row r="8" spans="1:8">
      <c r="A8" s="160"/>
      <c r="B8" s="161"/>
      <c r="C8" s="162"/>
      <c r="D8" s="163">
        <v>31786</v>
      </c>
      <c r="E8" s="164"/>
      <c r="F8" s="165">
        <v>70652</v>
      </c>
      <c r="G8" s="166"/>
      <c r="H8" s="167"/>
    </row>
    <row r="9" spans="1:8">
      <c r="A9" s="148" t="s">
        <v>519</v>
      </c>
      <c r="B9" s="153"/>
      <c r="C9" s="154"/>
      <c r="D9" s="155">
        <v>78055</v>
      </c>
      <c r="E9" s="156"/>
      <c r="F9" s="157">
        <v>146367</v>
      </c>
      <c r="G9" s="158"/>
      <c r="H9" s="159"/>
    </row>
    <row r="10" spans="1:8">
      <c r="A10" s="160"/>
      <c r="B10" s="161"/>
      <c r="C10" s="162"/>
      <c r="D10" s="163">
        <v>46862</v>
      </c>
      <c r="E10" s="164"/>
      <c r="F10" s="165">
        <v>79441</v>
      </c>
      <c r="G10" s="166"/>
      <c r="H10" s="167"/>
    </row>
    <row r="11" spans="1:8">
      <c r="A11" s="148" t="s">
        <v>520</v>
      </c>
      <c r="B11" s="153"/>
      <c r="C11" s="154"/>
      <c r="D11" s="155">
        <v>85007</v>
      </c>
      <c r="E11" s="156"/>
      <c r="F11" s="157">
        <v>165181</v>
      </c>
      <c r="G11" s="158"/>
      <c r="H11" s="159"/>
    </row>
    <row r="12" spans="1:8">
      <c r="A12" s="160"/>
      <c r="B12" s="161"/>
      <c r="C12" s="168"/>
      <c r="D12" s="163">
        <v>44206</v>
      </c>
      <c r="E12" s="164"/>
      <c r="F12" s="165">
        <v>82246</v>
      </c>
      <c r="G12" s="166"/>
      <c r="H12" s="167"/>
    </row>
    <row r="13" spans="1:8">
      <c r="A13" s="148"/>
      <c r="B13" s="153"/>
      <c r="C13" s="169"/>
      <c r="D13" s="170">
        <v>81321</v>
      </c>
      <c r="E13" s="171"/>
      <c r="F13" s="172">
        <v>144096</v>
      </c>
      <c r="G13" s="173"/>
      <c r="H13" s="159"/>
    </row>
    <row r="14" spans="1:8">
      <c r="A14" s="160"/>
      <c r="B14" s="161"/>
      <c r="C14" s="162"/>
      <c r="D14" s="163">
        <v>50095</v>
      </c>
      <c r="E14" s="164"/>
      <c r="F14" s="165">
        <v>76923</v>
      </c>
      <c r="G14" s="166"/>
      <c r="H14" s="167"/>
    </row>
    <row r="17" spans="1:11">
      <c r="A17" s="144" t="s">
        <v>51</v>
      </c>
    </row>
    <row r="18" spans="1:11">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c r="A19" s="174" t="s">
        <v>52</v>
      </c>
      <c r="B19" s="174">
        <f>ROUND(VALUE(SUBSTITUTE(実質収支比率等に係る経年分析!F$48,"▲","-")),2)</f>
        <v>4.4000000000000004</v>
      </c>
      <c r="C19" s="174">
        <f>ROUND(VALUE(SUBSTITUTE(実質収支比率等に係る経年分析!G$48,"▲","-")),2)</f>
        <v>10.36</v>
      </c>
      <c r="D19" s="174">
        <f>ROUND(VALUE(SUBSTITUTE(実質収支比率等に係る経年分析!H$48,"▲","-")),2)</f>
        <v>15.5</v>
      </c>
      <c r="E19" s="174">
        <f>ROUND(VALUE(SUBSTITUTE(実質収支比率等に係る経年分析!I$48,"▲","-")),2)</f>
        <v>17.690000000000001</v>
      </c>
      <c r="F19" s="174">
        <f>ROUND(VALUE(SUBSTITUTE(実質収支比率等に係る経年分析!J$48,"▲","-")),2)</f>
        <v>16.73</v>
      </c>
    </row>
    <row r="20" spans="1:11">
      <c r="A20" s="174" t="s">
        <v>53</v>
      </c>
      <c r="B20" s="174">
        <f>ROUND(VALUE(SUBSTITUTE(実質収支比率等に係る経年分析!F$47,"▲","-")),2)</f>
        <v>24.94</v>
      </c>
      <c r="C20" s="174">
        <f>ROUND(VALUE(SUBSTITUTE(実質収支比率等に係る経年分析!G$47,"▲","-")),2)</f>
        <v>26.74</v>
      </c>
      <c r="D20" s="174">
        <f>ROUND(VALUE(SUBSTITUTE(実質収支比率等に係る経年分析!H$47,"▲","-")),2)</f>
        <v>41.46</v>
      </c>
      <c r="E20" s="174">
        <f>ROUND(VALUE(SUBSTITUTE(実質収支比率等に係る経年分析!I$47,"▲","-")),2)</f>
        <v>45.57</v>
      </c>
      <c r="F20" s="174">
        <f>ROUND(VALUE(SUBSTITUTE(実質収支比率等に係る経年分析!J$47,"▲","-")),2)</f>
        <v>49.18</v>
      </c>
    </row>
    <row r="21" spans="1:11">
      <c r="A21" s="174" t="s">
        <v>54</v>
      </c>
      <c r="B21" s="174">
        <f>IF(ISNUMBER(VALUE(SUBSTITUTE(実質収支比率等に係る経年分析!F$49,"▲","-"))),ROUND(VALUE(SUBSTITUTE(実質収支比率等に係る経年分析!F$49,"▲","-")),2),NA())</f>
        <v>-9.34</v>
      </c>
      <c r="C21" s="174">
        <f>IF(ISNUMBER(VALUE(SUBSTITUTE(実質収支比率等に係る経年分析!G$49,"▲","-"))),ROUND(VALUE(SUBSTITUTE(実質収支比率等に係る経年分析!G$49,"▲","-")),2),NA())</f>
        <v>9.23</v>
      </c>
      <c r="D21" s="174">
        <f>IF(ISNUMBER(VALUE(SUBSTITUTE(実質収支比率等に係る経年分析!H$49,"▲","-"))),ROUND(VALUE(SUBSTITUTE(実質収支比率等に係る経年分析!H$49,"▲","-")),2),NA())</f>
        <v>23.01</v>
      </c>
      <c r="E21" s="174">
        <f>IF(ISNUMBER(VALUE(SUBSTITUTE(実質収支比率等に係る経年分析!I$49,"▲","-"))),ROUND(VALUE(SUBSTITUTE(実質収支比率等に係る経年分析!I$49,"▲","-")),2),NA())</f>
        <v>4.8</v>
      </c>
      <c r="F21" s="174">
        <f>IF(ISNUMBER(VALUE(SUBSTITUTE(実質収支比率等に係る経年分析!J$49,"▲","-"))),ROUND(VALUE(SUBSTITUTE(実質収支比率等に係る経年分析!J$49,"▲","-")),2),NA())</f>
        <v>5.62</v>
      </c>
    </row>
    <row r="24" spans="1:11">
      <c r="A24" s="144" t="s">
        <v>55</v>
      </c>
    </row>
    <row r="25" spans="1:11">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c r="A26" s="175"/>
      <c r="B26" s="175" t="s">
        <v>56</v>
      </c>
      <c r="C26" s="175" t="s">
        <v>57</v>
      </c>
      <c r="D26" s="175" t="s">
        <v>56</v>
      </c>
      <c r="E26" s="175" t="s">
        <v>57</v>
      </c>
      <c r="F26" s="175" t="s">
        <v>56</v>
      </c>
      <c r="G26" s="175" t="s">
        <v>57</v>
      </c>
      <c r="H26" s="175" t="s">
        <v>56</v>
      </c>
      <c r="I26" s="175" t="s">
        <v>57</v>
      </c>
      <c r="J26" s="175" t="s">
        <v>56</v>
      </c>
      <c r="K26" s="175" t="s">
        <v>57</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1.45</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1.07</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0.17</v>
      </c>
    </row>
    <row r="33" spans="1:16">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0.95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0.59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0.82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0.83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2.0099999999999998</v>
      </c>
    </row>
    <row r="34" spans="1:16">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3.44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0.39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0.23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3.14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2.95</v>
      </c>
    </row>
    <row r="35" spans="1:16">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17.350000000000001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17.690000000000001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16.29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16.25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15.2</v>
      </c>
    </row>
    <row r="36" spans="1:16">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4.3899999999999997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10.36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15.49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17.690000000000001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16.73</v>
      </c>
    </row>
    <row r="39" spans="1:16">
      <c r="A39" s="144" t="s">
        <v>58</v>
      </c>
    </row>
    <row r="40" spans="1:16">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c r="A42" s="176" t="s">
        <v>61</v>
      </c>
      <c r="B42" s="176"/>
      <c r="C42" s="176"/>
      <c r="D42" s="176">
        <f>'実質公債費比率（分子）の構造'!K$52</f>
        <v>388</v>
      </c>
      <c r="E42" s="176"/>
      <c r="F42" s="176"/>
      <c r="G42" s="176">
        <f>'実質公債費比率（分子）の構造'!L$52</f>
        <v>395</v>
      </c>
      <c r="H42" s="176"/>
      <c r="I42" s="176"/>
      <c r="J42" s="176">
        <f>'実質公債費比率（分子）の構造'!M$52</f>
        <v>400</v>
      </c>
      <c r="K42" s="176"/>
      <c r="L42" s="176"/>
      <c r="M42" s="176">
        <f>'実質公債費比率（分子）の構造'!N$52</f>
        <v>351</v>
      </c>
      <c r="N42" s="176"/>
      <c r="O42" s="176"/>
      <c r="P42" s="176">
        <f>'実質公債費比率（分子）の構造'!O$52</f>
        <v>407</v>
      </c>
    </row>
    <row r="43" spans="1:16">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62</v>
      </c>
      <c r="B44" s="176">
        <f>'実質公債費比率（分子）の構造'!K$50</f>
        <v>9</v>
      </c>
      <c r="C44" s="176"/>
      <c r="D44" s="176"/>
      <c r="E44" s="176">
        <f>'実質公債費比率（分子）の構造'!L$50</f>
        <v>9</v>
      </c>
      <c r="F44" s="176"/>
      <c r="G44" s="176"/>
      <c r="H44" s="176">
        <f>'実質公債費比率（分子）の構造'!M$50</f>
        <v>9</v>
      </c>
      <c r="I44" s="176"/>
      <c r="J44" s="176"/>
      <c r="K44" s="176">
        <f>'実質公債費比率（分子）の構造'!N$50</f>
        <v>9</v>
      </c>
      <c r="L44" s="176"/>
      <c r="M44" s="176"/>
      <c r="N44" s="176">
        <f>'実質公債費比率（分子）の構造'!O$50</f>
        <v>4</v>
      </c>
      <c r="O44" s="176"/>
      <c r="P44" s="176"/>
    </row>
    <row r="45" spans="1:16">
      <c r="A45" s="176" t="s">
        <v>63</v>
      </c>
      <c r="B45" s="176">
        <f>'実質公債費比率（分子）の構造'!K$49</f>
        <v>22</v>
      </c>
      <c r="C45" s="176"/>
      <c r="D45" s="176"/>
      <c r="E45" s="176">
        <f>'実質公債費比率（分子）の構造'!L$49</f>
        <v>22</v>
      </c>
      <c r="F45" s="176"/>
      <c r="G45" s="176"/>
      <c r="H45" s="176">
        <f>'実質公債費比率（分子）の構造'!M$49</f>
        <v>15</v>
      </c>
      <c r="I45" s="176"/>
      <c r="J45" s="176"/>
      <c r="K45" s="176">
        <f>'実質公債費比率（分子）の構造'!N$49</f>
        <v>16</v>
      </c>
      <c r="L45" s="176"/>
      <c r="M45" s="176"/>
      <c r="N45" s="176">
        <f>'実質公債費比率（分子）の構造'!O$49</f>
        <v>11</v>
      </c>
      <c r="O45" s="176"/>
      <c r="P45" s="176"/>
    </row>
    <row r="46" spans="1:16">
      <c r="A46" s="176" t="s">
        <v>64</v>
      </c>
      <c r="B46" s="176">
        <f>'実質公債費比率（分子）の構造'!K$48</f>
        <v>237</v>
      </c>
      <c r="C46" s="176"/>
      <c r="D46" s="176"/>
      <c r="E46" s="176">
        <f>'実質公債費比率（分子）の構造'!L$48</f>
        <v>245</v>
      </c>
      <c r="F46" s="176"/>
      <c r="G46" s="176"/>
      <c r="H46" s="176">
        <f>'実質公債費比率（分子）の構造'!M$48</f>
        <v>233</v>
      </c>
      <c r="I46" s="176"/>
      <c r="J46" s="176"/>
      <c r="K46" s="176">
        <f>'実質公債費比率（分子）の構造'!N$48</f>
        <v>233</v>
      </c>
      <c r="L46" s="176"/>
      <c r="M46" s="176"/>
      <c r="N46" s="176">
        <f>'実質公債費比率（分子）の構造'!O$48</f>
        <v>241</v>
      </c>
      <c r="O46" s="176"/>
      <c r="P46" s="176"/>
    </row>
    <row r="47" spans="1:16">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66</v>
      </c>
      <c r="B49" s="176">
        <f>'実質公債費比率（分子）の構造'!K$45</f>
        <v>439</v>
      </c>
      <c r="C49" s="176"/>
      <c r="D49" s="176"/>
      <c r="E49" s="176">
        <f>'実質公債費比率（分子）の構造'!L$45</f>
        <v>443</v>
      </c>
      <c r="F49" s="176"/>
      <c r="G49" s="176"/>
      <c r="H49" s="176">
        <f>'実質公債費比率（分子）の構造'!M$45</f>
        <v>487</v>
      </c>
      <c r="I49" s="176"/>
      <c r="J49" s="176"/>
      <c r="K49" s="176">
        <f>'実質公債費比率（分子）の構造'!N$45</f>
        <v>513</v>
      </c>
      <c r="L49" s="176"/>
      <c r="M49" s="176"/>
      <c r="N49" s="176">
        <f>'実質公債費比率（分子）の構造'!O$45</f>
        <v>459</v>
      </c>
      <c r="O49" s="176"/>
      <c r="P49" s="176"/>
    </row>
    <row r="50" spans="1:16">
      <c r="A50" s="176" t="s">
        <v>67</v>
      </c>
      <c r="B50" s="176" t="e">
        <f>NA()</f>
        <v>#N/A</v>
      </c>
      <c r="C50" s="176">
        <f>IF(ISNUMBER('実質公債費比率（分子）の構造'!K$53),'実質公債費比率（分子）の構造'!K$53,NA())</f>
        <v>319</v>
      </c>
      <c r="D50" s="176" t="e">
        <f>NA()</f>
        <v>#N/A</v>
      </c>
      <c r="E50" s="176" t="e">
        <f>NA()</f>
        <v>#N/A</v>
      </c>
      <c r="F50" s="176">
        <f>IF(ISNUMBER('実質公債費比率（分子）の構造'!L$53),'実質公債費比率（分子）の構造'!L$53,NA())</f>
        <v>324</v>
      </c>
      <c r="G50" s="176" t="e">
        <f>NA()</f>
        <v>#N/A</v>
      </c>
      <c r="H50" s="176" t="e">
        <f>NA()</f>
        <v>#N/A</v>
      </c>
      <c r="I50" s="176">
        <f>IF(ISNUMBER('実質公債費比率（分子）の構造'!M$53),'実質公債費比率（分子）の構造'!M$53,NA())</f>
        <v>344</v>
      </c>
      <c r="J50" s="176" t="e">
        <f>NA()</f>
        <v>#N/A</v>
      </c>
      <c r="K50" s="176" t="e">
        <f>NA()</f>
        <v>#N/A</v>
      </c>
      <c r="L50" s="176">
        <f>IF(ISNUMBER('実質公債費比率（分子）の構造'!N$53),'実質公債費比率（分子）の構造'!N$53,NA())</f>
        <v>420</v>
      </c>
      <c r="M50" s="176" t="e">
        <f>NA()</f>
        <v>#N/A</v>
      </c>
      <c r="N50" s="176" t="e">
        <f>NA()</f>
        <v>#N/A</v>
      </c>
      <c r="O50" s="176">
        <f>IF(ISNUMBER('実質公債費比率（分子）の構造'!O$53),'実質公債費比率（分子）の構造'!O$53,NA())</f>
        <v>308</v>
      </c>
      <c r="P50" s="176" t="e">
        <f>NA()</f>
        <v>#N/A</v>
      </c>
    </row>
    <row r="53" spans="1:16">
      <c r="A53" s="144" t="s">
        <v>68</v>
      </c>
    </row>
    <row r="54" spans="1:16">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c r="A56" s="175" t="s">
        <v>43</v>
      </c>
      <c r="B56" s="175"/>
      <c r="C56" s="175"/>
      <c r="D56" s="175">
        <f>'将来負担比率（分子）の構造'!I$52</f>
        <v>4742</v>
      </c>
      <c r="E56" s="175"/>
      <c r="F56" s="175"/>
      <c r="G56" s="175">
        <f>'将来負担比率（分子）の構造'!J$52</f>
        <v>4680</v>
      </c>
      <c r="H56" s="175"/>
      <c r="I56" s="175"/>
      <c r="J56" s="175">
        <f>'将来負担比率（分子）の構造'!K$52</f>
        <v>4657</v>
      </c>
      <c r="K56" s="175"/>
      <c r="L56" s="175"/>
      <c r="M56" s="175">
        <f>'将来負担比率（分子）の構造'!L$52</f>
        <v>4564</v>
      </c>
      <c r="N56" s="175"/>
      <c r="O56" s="175"/>
      <c r="P56" s="175">
        <f>'将来負担比率（分子）の構造'!M$52</f>
        <v>4400</v>
      </c>
    </row>
    <row r="57" spans="1:16">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c r="A58" s="175" t="s">
        <v>41</v>
      </c>
      <c r="B58" s="175"/>
      <c r="C58" s="175"/>
      <c r="D58" s="175">
        <f>'将来負担比率（分子）の構造'!I$50</f>
        <v>1201</v>
      </c>
      <c r="E58" s="175"/>
      <c r="F58" s="175"/>
      <c r="G58" s="175">
        <f>'将来負担比率（分子）の構造'!J$50</f>
        <v>1232</v>
      </c>
      <c r="H58" s="175"/>
      <c r="I58" s="175"/>
      <c r="J58" s="175">
        <f>'将来負担比率（分子）の構造'!K$50</f>
        <v>1970</v>
      </c>
      <c r="K58" s="175"/>
      <c r="L58" s="175"/>
      <c r="M58" s="175">
        <f>'将来負担比率（分子）の構造'!L$50</f>
        <v>2038</v>
      </c>
      <c r="N58" s="175"/>
      <c r="O58" s="175"/>
      <c r="P58" s="175">
        <f>'将来負担比率（分子）の構造'!M$50</f>
        <v>2376</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35</v>
      </c>
      <c r="B62" s="175">
        <f>'将来負担比率（分子）の構造'!I$45</f>
        <v>69</v>
      </c>
      <c r="C62" s="175"/>
      <c r="D62" s="175"/>
      <c r="E62" s="175">
        <f>'将来負担比率（分子）の構造'!J$45</f>
        <v>175</v>
      </c>
      <c r="F62" s="175"/>
      <c r="G62" s="175"/>
      <c r="H62" s="175">
        <f>'将来負担比率（分子）の構造'!K$45</f>
        <v>70</v>
      </c>
      <c r="I62" s="175"/>
      <c r="J62" s="175"/>
      <c r="K62" s="175">
        <f>'将来負担比率（分子）の構造'!L$45</f>
        <v>23</v>
      </c>
      <c r="L62" s="175"/>
      <c r="M62" s="175"/>
      <c r="N62" s="175">
        <f>'将来負担比率（分子）の構造'!M$45</f>
        <v>30</v>
      </c>
      <c r="O62" s="175"/>
      <c r="P62" s="175"/>
    </row>
    <row r="63" spans="1:16">
      <c r="A63" s="175" t="s">
        <v>34</v>
      </c>
      <c r="B63" s="175">
        <f>'将来負担比率（分子）の構造'!I$44</f>
        <v>93</v>
      </c>
      <c r="C63" s="175"/>
      <c r="D63" s="175"/>
      <c r="E63" s="175">
        <f>'将来負担比率（分子）の構造'!J$44</f>
        <v>77</v>
      </c>
      <c r="F63" s="175"/>
      <c r="G63" s="175"/>
      <c r="H63" s="175">
        <f>'将来負担比率（分子）の構造'!K$44</f>
        <v>66</v>
      </c>
      <c r="I63" s="175"/>
      <c r="J63" s="175"/>
      <c r="K63" s="175">
        <f>'将来負担比率（分子）の構造'!L$44</f>
        <v>59</v>
      </c>
      <c r="L63" s="175"/>
      <c r="M63" s="175"/>
      <c r="N63" s="175">
        <f>'将来負担比率（分子）の構造'!M$44</f>
        <v>69</v>
      </c>
      <c r="O63" s="175"/>
      <c r="P63" s="175"/>
    </row>
    <row r="64" spans="1:16">
      <c r="A64" s="175" t="s">
        <v>33</v>
      </c>
      <c r="B64" s="175">
        <f>'将来負担比率（分子）の構造'!I$43</f>
        <v>2569</v>
      </c>
      <c r="C64" s="175"/>
      <c r="D64" s="175"/>
      <c r="E64" s="175">
        <f>'将来負担比率（分子）の構造'!J$43</f>
        <v>2421</v>
      </c>
      <c r="F64" s="175"/>
      <c r="G64" s="175"/>
      <c r="H64" s="175">
        <f>'将来負担比率（分子）の構造'!K$43</f>
        <v>2165</v>
      </c>
      <c r="I64" s="175"/>
      <c r="J64" s="175"/>
      <c r="K64" s="175">
        <f>'将来負担比率（分子）の構造'!L$43</f>
        <v>2066</v>
      </c>
      <c r="L64" s="175"/>
      <c r="M64" s="175"/>
      <c r="N64" s="175">
        <f>'将来負担比率（分子）の構造'!M$43</f>
        <v>1820</v>
      </c>
      <c r="O64" s="175"/>
      <c r="P64" s="175"/>
    </row>
    <row r="65" spans="1:16">
      <c r="A65" s="175" t="s">
        <v>32</v>
      </c>
      <c r="B65" s="175">
        <f>'将来負担比率（分子）の構造'!I$42</f>
        <v>31</v>
      </c>
      <c r="C65" s="175"/>
      <c r="D65" s="175"/>
      <c r="E65" s="175">
        <f>'将来負担比率（分子）の構造'!J$42</f>
        <v>22</v>
      </c>
      <c r="F65" s="175"/>
      <c r="G65" s="175"/>
      <c r="H65" s="175">
        <f>'将来負担比率（分子）の構造'!K$42</f>
        <v>13</v>
      </c>
      <c r="I65" s="175"/>
      <c r="J65" s="175"/>
      <c r="K65" s="175">
        <f>'将来負担比率（分子）の構造'!L$42</f>
        <v>4</v>
      </c>
      <c r="L65" s="175"/>
      <c r="M65" s="175"/>
      <c r="N65" s="175" t="str">
        <f>'将来負担比率（分子）の構造'!M$42</f>
        <v>-</v>
      </c>
      <c r="O65" s="175"/>
      <c r="P65" s="175"/>
    </row>
    <row r="66" spans="1:16">
      <c r="A66" s="175" t="s">
        <v>31</v>
      </c>
      <c r="B66" s="175">
        <f>'将来負担比率（分子）の構造'!I$41</f>
        <v>4665</v>
      </c>
      <c r="C66" s="175"/>
      <c r="D66" s="175"/>
      <c r="E66" s="175">
        <f>'将来負担比率（分子）の構造'!J$41</f>
        <v>4656</v>
      </c>
      <c r="F66" s="175"/>
      <c r="G66" s="175"/>
      <c r="H66" s="175">
        <f>'将来負担比率（分子）の構造'!K$41</f>
        <v>4645</v>
      </c>
      <c r="I66" s="175"/>
      <c r="J66" s="175"/>
      <c r="K66" s="175">
        <f>'将来負担比率（分子）の構造'!L$41</f>
        <v>4451</v>
      </c>
      <c r="L66" s="175"/>
      <c r="M66" s="175"/>
      <c r="N66" s="175">
        <f>'将来負担比率（分子）の構造'!M$41</f>
        <v>4319</v>
      </c>
      <c r="O66" s="175"/>
      <c r="P66" s="175"/>
    </row>
    <row r="67" spans="1:16">
      <c r="A67" s="175" t="s">
        <v>71</v>
      </c>
      <c r="B67" s="175" t="e">
        <f>NA()</f>
        <v>#N/A</v>
      </c>
      <c r="C67" s="175">
        <f>IF(ISNUMBER('将来負担比率（分子）の構造'!I$53), IF('将来負担比率（分子）の構造'!I$53 &lt; 0, 0, '将来負担比率（分子）の構造'!I$53), NA())</f>
        <v>1483</v>
      </c>
      <c r="D67" s="175" t="e">
        <f>NA()</f>
        <v>#N/A</v>
      </c>
      <c r="E67" s="175" t="e">
        <f>NA()</f>
        <v>#N/A</v>
      </c>
      <c r="F67" s="175">
        <f>IF(ISNUMBER('将来負担比率（分子）の構造'!J$53), IF('将来負担比率（分子）の構造'!J$53 &lt; 0, 0, '将来負担比率（分子）の構造'!J$53), NA())</f>
        <v>1437</v>
      </c>
      <c r="G67" s="175" t="e">
        <f>NA()</f>
        <v>#N/A</v>
      </c>
      <c r="H67" s="175" t="e">
        <f>NA()</f>
        <v>#N/A</v>
      </c>
      <c r="I67" s="175">
        <f>IF(ISNUMBER('将来負担比率（分子）の構造'!K$53), IF('将来負担比率（分子）の構造'!K$53 &lt; 0, 0, '将来負担比率（分子）の構造'!K$53), NA())</f>
        <v>332</v>
      </c>
      <c r="J67" s="175" t="e">
        <f>NA()</f>
        <v>#N/A</v>
      </c>
      <c r="K67" s="175" t="e">
        <f>NA()</f>
        <v>#N/A</v>
      </c>
      <c r="L67" s="175">
        <f>IF(ISNUMBER('将来負担比率（分子）の構造'!L$53), IF('将来負担比率（分子）の構造'!L$53 &lt; 0, 0, '将来負担比率（分子）の構造'!L$53), NA())</f>
        <v>1</v>
      </c>
      <c r="M67" s="175" t="e">
        <f>NA()</f>
        <v>#N/A</v>
      </c>
      <c r="N67" s="175" t="e">
        <f>NA()</f>
        <v>#N/A</v>
      </c>
      <c r="O67" s="175">
        <f>IF(ISNUMBER('将来負担比率（分子）の構造'!M$53), IF('将来負担比率（分子）の構造'!M$53 &lt; 0, 0, '将来負担比率（分子）の構造'!M$53), NA())</f>
        <v>0</v>
      </c>
      <c r="P67" s="175" t="e">
        <f>NA()</f>
        <v>#N/A</v>
      </c>
    </row>
    <row r="70" spans="1:16">
      <c r="A70" s="177" t="s">
        <v>72</v>
      </c>
      <c r="B70" s="177"/>
      <c r="C70" s="177"/>
      <c r="D70" s="177"/>
      <c r="E70" s="177"/>
      <c r="F70" s="177"/>
    </row>
    <row r="71" spans="1:16">
      <c r="A71" s="178"/>
      <c r="B71" s="178" t="str">
        <f>基金残高に係る経年分析!F54</f>
        <v>R03</v>
      </c>
      <c r="C71" s="178" t="str">
        <f>基金残高に係る経年分析!G54</f>
        <v>R04</v>
      </c>
      <c r="D71" s="178" t="str">
        <f>基金残高に係る経年分析!H54</f>
        <v>R05</v>
      </c>
    </row>
    <row r="72" spans="1:16">
      <c r="A72" s="178" t="s">
        <v>73</v>
      </c>
      <c r="B72" s="179">
        <f>基金残高に係る経年分析!F55</f>
        <v>1416</v>
      </c>
      <c r="C72" s="179">
        <f>基金残高に係る経年分析!G55</f>
        <v>1517</v>
      </c>
      <c r="D72" s="179">
        <f>基金残高に係る経年分析!H55</f>
        <v>1717</v>
      </c>
    </row>
    <row r="73" spans="1:16">
      <c r="A73" s="178" t="s">
        <v>74</v>
      </c>
      <c r="B73" s="179">
        <f>基金残高に係る経年分析!F56</f>
        <v>330</v>
      </c>
      <c r="C73" s="179">
        <f>基金残高に係る経年分析!G56</f>
        <v>231</v>
      </c>
      <c r="D73" s="179">
        <f>基金残高に係る経年分析!H56</f>
        <v>231</v>
      </c>
    </row>
    <row r="74" spans="1:16">
      <c r="A74" s="178" t="s">
        <v>75</v>
      </c>
      <c r="B74" s="179">
        <f>基金残高に係る経年分析!F57</f>
        <v>227</v>
      </c>
      <c r="C74" s="179">
        <f>基金残高に係る経年分析!G57</f>
        <v>292</v>
      </c>
      <c r="D74" s="179">
        <f>基金残高に係る経年分析!H57</f>
        <v>430</v>
      </c>
    </row>
  </sheetData>
  <sheetProtection algorithmName="SHA-512" hashValue="T7gBhZpXSjhuJB6NwxxJM+BilPCVYSAXKquXwAQ7T4SoFW1ArRWz/9+CKje8Qg92MBjudnszjYJ6tlh3/A5zeA==" saltValue="71K2K/hb4gZk2Ap1HPl5a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c r="B5" s="679" t="s">
        <v>215</v>
      </c>
      <c r="C5" s="680"/>
      <c r="D5" s="680"/>
      <c r="E5" s="680"/>
      <c r="F5" s="680"/>
      <c r="G5" s="680"/>
      <c r="H5" s="680"/>
      <c r="I5" s="680"/>
      <c r="J5" s="680"/>
      <c r="K5" s="680"/>
      <c r="L5" s="680"/>
      <c r="M5" s="680"/>
      <c r="N5" s="680"/>
      <c r="O5" s="680"/>
      <c r="P5" s="680"/>
      <c r="Q5" s="681"/>
      <c r="R5" s="676">
        <v>2401819</v>
      </c>
      <c r="S5" s="677"/>
      <c r="T5" s="677"/>
      <c r="U5" s="677"/>
      <c r="V5" s="677"/>
      <c r="W5" s="677"/>
      <c r="X5" s="677"/>
      <c r="Y5" s="702"/>
      <c r="Z5" s="715">
        <v>34.799999999999997</v>
      </c>
      <c r="AA5" s="715"/>
      <c r="AB5" s="715"/>
      <c r="AC5" s="715"/>
      <c r="AD5" s="716">
        <v>2401819</v>
      </c>
      <c r="AE5" s="716"/>
      <c r="AF5" s="716"/>
      <c r="AG5" s="716"/>
      <c r="AH5" s="716"/>
      <c r="AI5" s="716"/>
      <c r="AJ5" s="716"/>
      <c r="AK5" s="716"/>
      <c r="AL5" s="703">
        <v>66.900000000000006</v>
      </c>
      <c r="AM5" s="685"/>
      <c r="AN5" s="685"/>
      <c r="AO5" s="704"/>
      <c r="AP5" s="679" t="s">
        <v>216</v>
      </c>
      <c r="AQ5" s="680"/>
      <c r="AR5" s="680"/>
      <c r="AS5" s="680"/>
      <c r="AT5" s="680"/>
      <c r="AU5" s="680"/>
      <c r="AV5" s="680"/>
      <c r="AW5" s="680"/>
      <c r="AX5" s="680"/>
      <c r="AY5" s="680"/>
      <c r="AZ5" s="680"/>
      <c r="BA5" s="680"/>
      <c r="BB5" s="680"/>
      <c r="BC5" s="680"/>
      <c r="BD5" s="680"/>
      <c r="BE5" s="680"/>
      <c r="BF5" s="681"/>
      <c r="BG5" s="621">
        <v>2401819</v>
      </c>
      <c r="BH5" s="622"/>
      <c r="BI5" s="622"/>
      <c r="BJ5" s="622"/>
      <c r="BK5" s="622"/>
      <c r="BL5" s="622"/>
      <c r="BM5" s="622"/>
      <c r="BN5" s="623"/>
      <c r="BO5" s="659">
        <v>100</v>
      </c>
      <c r="BP5" s="659"/>
      <c r="BQ5" s="659"/>
      <c r="BR5" s="659"/>
      <c r="BS5" s="660">
        <v>64044</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c r="B6" s="618" t="s">
        <v>220</v>
      </c>
      <c r="C6" s="619"/>
      <c r="D6" s="619"/>
      <c r="E6" s="619"/>
      <c r="F6" s="619"/>
      <c r="G6" s="619"/>
      <c r="H6" s="619"/>
      <c r="I6" s="619"/>
      <c r="J6" s="619"/>
      <c r="K6" s="619"/>
      <c r="L6" s="619"/>
      <c r="M6" s="619"/>
      <c r="N6" s="619"/>
      <c r="O6" s="619"/>
      <c r="P6" s="619"/>
      <c r="Q6" s="620"/>
      <c r="R6" s="621">
        <v>52159</v>
      </c>
      <c r="S6" s="622"/>
      <c r="T6" s="622"/>
      <c r="U6" s="622"/>
      <c r="V6" s="622"/>
      <c r="W6" s="622"/>
      <c r="X6" s="622"/>
      <c r="Y6" s="623"/>
      <c r="Z6" s="659">
        <v>0.8</v>
      </c>
      <c r="AA6" s="659"/>
      <c r="AB6" s="659"/>
      <c r="AC6" s="659"/>
      <c r="AD6" s="660">
        <v>52159</v>
      </c>
      <c r="AE6" s="660"/>
      <c r="AF6" s="660"/>
      <c r="AG6" s="660"/>
      <c r="AH6" s="660"/>
      <c r="AI6" s="660"/>
      <c r="AJ6" s="660"/>
      <c r="AK6" s="660"/>
      <c r="AL6" s="624">
        <v>1.5</v>
      </c>
      <c r="AM6" s="625"/>
      <c r="AN6" s="625"/>
      <c r="AO6" s="661"/>
      <c r="AP6" s="618" t="s">
        <v>221</v>
      </c>
      <c r="AQ6" s="619"/>
      <c r="AR6" s="619"/>
      <c r="AS6" s="619"/>
      <c r="AT6" s="619"/>
      <c r="AU6" s="619"/>
      <c r="AV6" s="619"/>
      <c r="AW6" s="619"/>
      <c r="AX6" s="619"/>
      <c r="AY6" s="619"/>
      <c r="AZ6" s="619"/>
      <c r="BA6" s="619"/>
      <c r="BB6" s="619"/>
      <c r="BC6" s="619"/>
      <c r="BD6" s="619"/>
      <c r="BE6" s="619"/>
      <c r="BF6" s="620"/>
      <c r="BG6" s="621">
        <v>2401819</v>
      </c>
      <c r="BH6" s="622"/>
      <c r="BI6" s="622"/>
      <c r="BJ6" s="622"/>
      <c r="BK6" s="622"/>
      <c r="BL6" s="622"/>
      <c r="BM6" s="622"/>
      <c r="BN6" s="623"/>
      <c r="BO6" s="659">
        <v>100</v>
      </c>
      <c r="BP6" s="659"/>
      <c r="BQ6" s="659"/>
      <c r="BR6" s="659"/>
      <c r="BS6" s="660">
        <v>64044</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93044</v>
      </c>
      <c r="CS6" s="622"/>
      <c r="CT6" s="622"/>
      <c r="CU6" s="622"/>
      <c r="CV6" s="622"/>
      <c r="CW6" s="622"/>
      <c r="CX6" s="622"/>
      <c r="CY6" s="623"/>
      <c r="CZ6" s="703">
        <v>1.5</v>
      </c>
      <c r="DA6" s="685"/>
      <c r="DB6" s="685"/>
      <c r="DC6" s="705"/>
      <c r="DD6" s="627" t="s">
        <v>121</v>
      </c>
      <c r="DE6" s="622"/>
      <c r="DF6" s="622"/>
      <c r="DG6" s="622"/>
      <c r="DH6" s="622"/>
      <c r="DI6" s="622"/>
      <c r="DJ6" s="622"/>
      <c r="DK6" s="622"/>
      <c r="DL6" s="622"/>
      <c r="DM6" s="622"/>
      <c r="DN6" s="622"/>
      <c r="DO6" s="622"/>
      <c r="DP6" s="623"/>
      <c r="DQ6" s="627">
        <v>88201</v>
      </c>
      <c r="DR6" s="622"/>
      <c r="DS6" s="622"/>
      <c r="DT6" s="622"/>
      <c r="DU6" s="622"/>
      <c r="DV6" s="622"/>
      <c r="DW6" s="622"/>
      <c r="DX6" s="622"/>
      <c r="DY6" s="622"/>
      <c r="DZ6" s="622"/>
      <c r="EA6" s="622"/>
      <c r="EB6" s="622"/>
      <c r="EC6" s="658"/>
    </row>
    <row r="7" spans="2:143" ht="11.25" customHeight="1">
      <c r="B7" s="618" t="s">
        <v>223</v>
      </c>
      <c r="C7" s="619"/>
      <c r="D7" s="619"/>
      <c r="E7" s="619"/>
      <c r="F7" s="619"/>
      <c r="G7" s="619"/>
      <c r="H7" s="619"/>
      <c r="I7" s="619"/>
      <c r="J7" s="619"/>
      <c r="K7" s="619"/>
      <c r="L7" s="619"/>
      <c r="M7" s="619"/>
      <c r="N7" s="619"/>
      <c r="O7" s="619"/>
      <c r="P7" s="619"/>
      <c r="Q7" s="620"/>
      <c r="R7" s="621">
        <v>285</v>
      </c>
      <c r="S7" s="622"/>
      <c r="T7" s="622"/>
      <c r="U7" s="622"/>
      <c r="V7" s="622"/>
      <c r="W7" s="622"/>
      <c r="X7" s="622"/>
      <c r="Y7" s="623"/>
      <c r="Z7" s="659">
        <v>0</v>
      </c>
      <c r="AA7" s="659"/>
      <c r="AB7" s="659"/>
      <c r="AC7" s="659"/>
      <c r="AD7" s="660">
        <v>285</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759438</v>
      </c>
      <c r="BH7" s="622"/>
      <c r="BI7" s="622"/>
      <c r="BJ7" s="622"/>
      <c r="BK7" s="622"/>
      <c r="BL7" s="622"/>
      <c r="BM7" s="622"/>
      <c r="BN7" s="623"/>
      <c r="BO7" s="659">
        <v>31.6</v>
      </c>
      <c r="BP7" s="659"/>
      <c r="BQ7" s="659"/>
      <c r="BR7" s="659"/>
      <c r="BS7" s="660">
        <v>64044</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1498735</v>
      </c>
      <c r="CS7" s="622"/>
      <c r="CT7" s="622"/>
      <c r="CU7" s="622"/>
      <c r="CV7" s="622"/>
      <c r="CW7" s="622"/>
      <c r="CX7" s="622"/>
      <c r="CY7" s="623"/>
      <c r="CZ7" s="659">
        <v>23.7</v>
      </c>
      <c r="DA7" s="659"/>
      <c r="DB7" s="659"/>
      <c r="DC7" s="659"/>
      <c r="DD7" s="627">
        <v>130414</v>
      </c>
      <c r="DE7" s="622"/>
      <c r="DF7" s="622"/>
      <c r="DG7" s="622"/>
      <c r="DH7" s="622"/>
      <c r="DI7" s="622"/>
      <c r="DJ7" s="622"/>
      <c r="DK7" s="622"/>
      <c r="DL7" s="622"/>
      <c r="DM7" s="622"/>
      <c r="DN7" s="622"/>
      <c r="DO7" s="622"/>
      <c r="DP7" s="623"/>
      <c r="DQ7" s="627">
        <v>1075516</v>
      </c>
      <c r="DR7" s="622"/>
      <c r="DS7" s="622"/>
      <c r="DT7" s="622"/>
      <c r="DU7" s="622"/>
      <c r="DV7" s="622"/>
      <c r="DW7" s="622"/>
      <c r="DX7" s="622"/>
      <c r="DY7" s="622"/>
      <c r="DZ7" s="622"/>
      <c r="EA7" s="622"/>
      <c r="EB7" s="622"/>
      <c r="EC7" s="658"/>
    </row>
    <row r="8" spans="2:143" ht="11.25" customHeight="1">
      <c r="B8" s="618" t="s">
        <v>226</v>
      </c>
      <c r="C8" s="619"/>
      <c r="D8" s="619"/>
      <c r="E8" s="619"/>
      <c r="F8" s="619"/>
      <c r="G8" s="619"/>
      <c r="H8" s="619"/>
      <c r="I8" s="619"/>
      <c r="J8" s="619"/>
      <c r="K8" s="619"/>
      <c r="L8" s="619"/>
      <c r="M8" s="619"/>
      <c r="N8" s="619"/>
      <c r="O8" s="619"/>
      <c r="P8" s="619"/>
      <c r="Q8" s="620"/>
      <c r="R8" s="621">
        <v>5917</v>
      </c>
      <c r="S8" s="622"/>
      <c r="T8" s="622"/>
      <c r="U8" s="622"/>
      <c r="V8" s="622"/>
      <c r="W8" s="622"/>
      <c r="X8" s="622"/>
      <c r="Y8" s="623"/>
      <c r="Z8" s="659">
        <v>0.1</v>
      </c>
      <c r="AA8" s="659"/>
      <c r="AB8" s="659"/>
      <c r="AC8" s="659"/>
      <c r="AD8" s="660">
        <v>5917</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13637</v>
      </c>
      <c r="BH8" s="622"/>
      <c r="BI8" s="622"/>
      <c r="BJ8" s="622"/>
      <c r="BK8" s="622"/>
      <c r="BL8" s="622"/>
      <c r="BM8" s="622"/>
      <c r="BN8" s="623"/>
      <c r="BO8" s="659">
        <v>0.6</v>
      </c>
      <c r="BP8" s="659"/>
      <c r="BQ8" s="659"/>
      <c r="BR8" s="659"/>
      <c r="BS8" s="660" t="s">
        <v>121</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1566629</v>
      </c>
      <c r="CS8" s="622"/>
      <c r="CT8" s="622"/>
      <c r="CU8" s="622"/>
      <c r="CV8" s="622"/>
      <c r="CW8" s="622"/>
      <c r="CX8" s="622"/>
      <c r="CY8" s="623"/>
      <c r="CZ8" s="659">
        <v>24.8</v>
      </c>
      <c r="DA8" s="659"/>
      <c r="DB8" s="659"/>
      <c r="DC8" s="659"/>
      <c r="DD8" s="627">
        <v>1258</v>
      </c>
      <c r="DE8" s="622"/>
      <c r="DF8" s="622"/>
      <c r="DG8" s="622"/>
      <c r="DH8" s="622"/>
      <c r="DI8" s="622"/>
      <c r="DJ8" s="622"/>
      <c r="DK8" s="622"/>
      <c r="DL8" s="622"/>
      <c r="DM8" s="622"/>
      <c r="DN8" s="622"/>
      <c r="DO8" s="622"/>
      <c r="DP8" s="623"/>
      <c r="DQ8" s="627">
        <v>776947</v>
      </c>
      <c r="DR8" s="622"/>
      <c r="DS8" s="622"/>
      <c r="DT8" s="622"/>
      <c r="DU8" s="622"/>
      <c r="DV8" s="622"/>
      <c r="DW8" s="622"/>
      <c r="DX8" s="622"/>
      <c r="DY8" s="622"/>
      <c r="DZ8" s="622"/>
      <c r="EA8" s="622"/>
      <c r="EB8" s="622"/>
      <c r="EC8" s="658"/>
    </row>
    <row r="9" spans="2:143" ht="11.25" customHeight="1">
      <c r="B9" s="618" t="s">
        <v>229</v>
      </c>
      <c r="C9" s="619"/>
      <c r="D9" s="619"/>
      <c r="E9" s="619"/>
      <c r="F9" s="619"/>
      <c r="G9" s="619"/>
      <c r="H9" s="619"/>
      <c r="I9" s="619"/>
      <c r="J9" s="619"/>
      <c r="K9" s="619"/>
      <c r="L9" s="619"/>
      <c r="M9" s="619"/>
      <c r="N9" s="619"/>
      <c r="O9" s="619"/>
      <c r="P9" s="619"/>
      <c r="Q9" s="620"/>
      <c r="R9" s="621">
        <v>7341</v>
      </c>
      <c r="S9" s="622"/>
      <c r="T9" s="622"/>
      <c r="U9" s="622"/>
      <c r="V9" s="622"/>
      <c r="W9" s="622"/>
      <c r="X9" s="622"/>
      <c r="Y9" s="623"/>
      <c r="Z9" s="659">
        <v>0.1</v>
      </c>
      <c r="AA9" s="659"/>
      <c r="AB9" s="659"/>
      <c r="AC9" s="659"/>
      <c r="AD9" s="660">
        <v>7341</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491502</v>
      </c>
      <c r="BH9" s="622"/>
      <c r="BI9" s="622"/>
      <c r="BJ9" s="622"/>
      <c r="BK9" s="622"/>
      <c r="BL9" s="622"/>
      <c r="BM9" s="622"/>
      <c r="BN9" s="623"/>
      <c r="BO9" s="659">
        <v>20.5</v>
      </c>
      <c r="BP9" s="659"/>
      <c r="BQ9" s="659"/>
      <c r="BR9" s="659"/>
      <c r="BS9" s="660" t="s">
        <v>121</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519686</v>
      </c>
      <c r="CS9" s="622"/>
      <c r="CT9" s="622"/>
      <c r="CU9" s="622"/>
      <c r="CV9" s="622"/>
      <c r="CW9" s="622"/>
      <c r="CX9" s="622"/>
      <c r="CY9" s="623"/>
      <c r="CZ9" s="659">
        <v>8.1999999999999993</v>
      </c>
      <c r="DA9" s="659"/>
      <c r="DB9" s="659"/>
      <c r="DC9" s="659"/>
      <c r="DD9" s="627">
        <v>30020</v>
      </c>
      <c r="DE9" s="622"/>
      <c r="DF9" s="622"/>
      <c r="DG9" s="622"/>
      <c r="DH9" s="622"/>
      <c r="DI9" s="622"/>
      <c r="DJ9" s="622"/>
      <c r="DK9" s="622"/>
      <c r="DL9" s="622"/>
      <c r="DM9" s="622"/>
      <c r="DN9" s="622"/>
      <c r="DO9" s="622"/>
      <c r="DP9" s="623"/>
      <c r="DQ9" s="627">
        <v>378235</v>
      </c>
      <c r="DR9" s="622"/>
      <c r="DS9" s="622"/>
      <c r="DT9" s="622"/>
      <c r="DU9" s="622"/>
      <c r="DV9" s="622"/>
      <c r="DW9" s="622"/>
      <c r="DX9" s="622"/>
      <c r="DY9" s="622"/>
      <c r="DZ9" s="622"/>
      <c r="EA9" s="622"/>
      <c r="EB9" s="622"/>
      <c r="EC9" s="658"/>
    </row>
    <row r="10" spans="2:143" ht="11.25" customHeight="1">
      <c r="B10" s="618" t="s">
        <v>232</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72460</v>
      </c>
      <c r="BH10" s="622"/>
      <c r="BI10" s="622"/>
      <c r="BJ10" s="622"/>
      <c r="BK10" s="622"/>
      <c r="BL10" s="622"/>
      <c r="BM10" s="622"/>
      <c r="BN10" s="623"/>
      <c r="BO10" s="659">
        <v>3</v>
      </c>
      <c r="BP10" s="659"/>
      <c r="BQ10" s="659"/>
      <c r="BR10" s="659"/>
      <c r="BS10" s="660">
        <v>12077</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t="s">
        <v>121</v>
      </c>
      <c r="CS10" s="622"/>
      <c r="CT10" s="622"/>
      <c r="CU10" s="622"/>
      <c r="CV10" s="622"/>
      <c r="CW10" s="622"/>
      <c r="CX10" s="622"/>
      <c r="CY10" s="623"/>
      <c r="CZ10" s="659" t="s">
        <v>121</v>
      </c>
      <c r="DA10" s="659"/>
      <c r="DB10" s="659"/>
      <c r="DC10" s="659"/>
      <c r="DD10" s="627" t="s">
        <v>121</v>
      </c>
      <c r="DE10" s="622"/>
      <c r="DF10" s="622"/>
      <c r="DG10" s="622"/>
      <c r="DH10" s="622"/>
      <c r="DI10" s="622"/>
      <c r="DJ10" s="622"/>
      <c r="DK10" s="622"/>
      <c r="DL10" s="622"/>
      <c r="DM10" s="622"/>
      <c r="DN10" s="622"/>
      <c r="DO10" s="622"/>
      <c r="DP10" s="623"/>
      <c r="DQ10" s="627" t="s">
        <v>121</v>
      </c>
      <c r="DR10" s="622"/>
      <c r="DS10" s="622"/>
      <c r="DT10" s="622"/>
      <c r="DU10" s="622"/>
      <c r="DV10" s="622"/>
      <c r="DW10" s="622"/>
      <c r="DX10" s="622"/>
      <c r="DY10" s="622"/>
      <c r="DZ10" s="622"/>
      <c r="EA10" s="622"/>
      <c r="EB10" s="622"/>
      <c r="EC10" s="658"/>
    </row>
    <row r="11" spans="2:143" ht="11.25" customHeight="1">
      <c r="B11" s="618" t="s">
        <v>235</v>
      </c>
      <c r="C11" s="619"/>
      <c r="D11" s="619"/>
      <c r="E11" s="619"/>
      <c r="F11" s="619"/>
      <c r="G11" s="619"/>
      <c r="H11" s="619"/>
      <c r="I11" s="619"/>
      <c r="J11" s="619"/>
      <c r="K11" s="619"/>
      <c r="L11" s="619"/>
      <c r="M11" s="619"/>
      <c r="N11" s="619"/>
      <c r="O11" s="619"/>
      <c r="P11" s="619"/>
      <c r="Q11" s="620"/>
      <c r="R11" s="621">
        <v>270921</v>
      </c>
      <c r="S11" s="622"/>
      <c r="T11" s="622"/>
      <c r="U11" s="622"/>
      <c r="V11" s="622"/>
      <c r="W11" s="622"/>
      <c r="X11" s="622"/>
      <c r="Y11" s="623"/>
      <c r="Z11" s="624">
        <v>3.9</v>
      </c>
      <c r="AA11" s="625"/>
      <c r="AB11" s="625"/>
      <c r="AC11" s="626"/>
      <c r="AD11" s="627">
        <v>270921</v>
      </c>
      <c r="AE11" s="622"/>
      <c r="AF11" s="622"/>
      <c r="AG11" s="622"/>
      <c r="AH11" s="622"/>
      <c r="AI11" s="622"/>
      <c r="AJ11" s="622"/>
      <c r="AK11" s="623"/>
      <c r="AL11" s="624">
        <v>7.5</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181839</v>
      </c>
      <c r="BH11" s="622"/>
      <c r="BI11" s="622"/>
      <c r="BJ11" s="622"/>
      <c r="BK11" s="622"/>
      <c r="BL11" s="622"/>
      <c r="BM11" s="622"/>
      <c r="BN11" s="623"/>
      <c r="BO11" s="659">
        <v>7.6</v>
      </c>
      <c r="BP11" s="659"/>
      <c r="BQ11" s="659"/>
      <c r="BR11" s="659"/>
      <c r="BS11" s="660">
        <v>51967</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174643</v>
      </c>
      <c r="CS11" s="622"/>
      <c r="CT11" s="622"/>
      <c r="CU11" s="622"/>
      <c r="CV11" s="622"/>
      <c r="CW11" s="622"/>
      <c r="CX11" s="622"/>
      <c r="CY11" s="623"/>
      <c r="CZ11" s="659">
        <v>2.8</v>
      </c>
      <c r="DA11" s="659"/>
      <c r="DB11" s="659"/>
      <c r="DC11" s="659"/>
      <c r="DD11" s="627">
        <v>38111</v>
      </c>
      <c r="DE11" s="622"/>
      <c r="DF11" s="622"/>
      <c r="DG11" s="622"/>
      <c r="DH11" s="622"/>
      <c r="DI11" s="622"/>
      <c r="DJ11" s="622"/>
      <c r="DK11" s="622"/>
      <c r="DL11" s="622"/>
      <c r="DM11" s="622"/>
      <c r="DN11" s="622"/>
      <c r="DO11" s="622"/>
      <c r="DP11" s="623"/>
      <c r="DQ11" s="627">
        <v>101577</v>
      </c>
      <c r="DR11" s="622"/>
      <c r="DS11" s="622"/>
      <c r="DT11" s="622"/>
      <c r="DU11" s="622"/>
      <c r="DV11" s="622"/>
      <c r="DW11" s="622"/>
      <c r="DX11" s="622"/>
      <c r="DY11" s="622"/>
      <c r="DZ11" s="622"/>
      <c r="EA11" s="622"/>
      <c r="EB11" s="622"/>
      <c r="EC11" s="658"/>
    </row>
    <row r="12" spans="2:143" ht="11.25" customHeight="1">
      <c r="B12" s="618" t="s">
        <v>238</v>
      </c>
      <c r="C12" s="619"/>
      <c r="D12" s="619"/>
      <c r="E12" s="619"/>
      <c r="F12" s="619"/>
      <c r="G12" s="619"/>
      <c r="H12" s="619"/>
      <c r="I12" s="619"/>
      <c r="J12" s="619"/>
      <c r="K12" s="619"/>
      <c r="L12" s="619"/>
      <c r="M12" s="619"/>
      <c r="N12" s="619"/>
      <c r="O12" s="619"/>
      <c r="P12" s="619"/>
      <c r="Q12" s="620"/>
      <c r="R12" s="621">
        <v>15921</v>
      </c>
      <c r="S12" s="622"/>
      <c r="T12" s="622"/>
      <c r="U12" s="622"/>
      <c r="V12" s="622"/>
      <c r="W12" s="622"/>
      <c r="X12" s="622"/>
      <c r="Y12" s="623"/>
      <c r="Z12" s="659">
        <v>0.2</v>
      </c>
      <c r="AA12" s="659"/>
      <c r="AB12" s="659"/>
      <c r="AC12" s="659"/>
      <c r="AD12" s="660">
        <v>15921</v>
      </c>
      <c r="AE12" s="660"/>
      <c r="AF12" s="660"/>
      <c r="AG12" s="660"/>
      <c r="AH12" s="660"/>
      <c r="AI12" s="660"/>
      <c r="AJ12" s="660"/>
      <c r="AK12" s="660"/>
      <c r="AL12" s="624">
        <v>0.4</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1496105</v>
      </c>
      <c r="BH12" s="622"/>
      <c r="BI12" s="622"/>
      <c r="BJ12" s="622"/>
      <c r="BK12" s="622"/>
      <c r="BL12" s="622"/>
      <c r="BM12" s="622"/>
      <c r="BN12" s="623"/>
      <c r="BO12" s="659">
        <v>62.3</v>
      </c>
      <c r="BP12" s="659"/>
      <c r="BQ12" s="659"/>
      <c r="BR12" s="659"/>
      <c r="BS12" s="660" t="s">
        <v>121</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25999</v>
      </c>
      <c r="CS12" s="622"/>
      <c r="CT12" s="622"/>
      <c r="CU12" s="622"/>
      <c r="CV12" s="622"/>
      <c r="CW12" s="622"/>
      <c r="CX12" s="622"/>
      <c r="CY12" s="623"/>
      <c r="CZ12" s="659">
        <v>0.4</v>
      </c>
      <c r="DA12" s="659"/>
      <c r="DB12" s="659"/>
      <c r="DC12" s="659"/>
      <c r="DD12" s="627" t="s">
        <v>121</v>
      </c>
      <c r="DE12" s="622"/>
      <c r="DF12" s="622"/>
      <c r="DG12" s="622"/>
      <c r="DH12" s="622"/>
      <c r="DI12" s="622"/>
      <c r="DJ12" s="622"/>
      <c r="DK12" s="622"/>
      <c r="DL12" s="622"/>
      <c r="DM12" s="622"/>
      <c r="DN12" s="622"/>
      <c r="DO12" s="622"/>
      <c r="DP12" s="623"/>
      <c r="DQ12" s="627">
        <v>19438</v>
      </c>
      <c r="DR12" s="622"/>
      <c r="DS12" s="622"/>
      <c r="DT12" s="622"/>
      <c r="DU12" s="622"/>
      <c r="DV12" s="622"/>
      <c r="DW12" s="622"/>
      <c r="DX12" s="622"/>
      <c r="DY12" s="622"/>
      <c r="DZ12" s="622"/>
      <c r="EA12" s="622"/>
      <c r="EB12" s="622"/>
      <c r="EC12" s="658"/>
    </row>
    <row r="13" spans="2:143" ht="11.25" customHeight="1">
      <c r="B13" s="618" t="s">
        <v>241</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1333012</v>
      </c>
      <c r="BH13" s="622"/>
      <c r="BI13" s="622"/>
      <c r="BJ13" s="622"/>
      <c r="BK13" s="622"/>
      <c r="BL13" s="622"/>
      <c r="BM13" s="622"/>
      <c r="BN13" s="623"/>
      <c r="BO13" s="659">
        <v>55.5</v>
      </c>
      <c r="BP13" s="659"/>
      <c r="BQ13" s="659"/>
      <c r="BR13" s="659"/>
      <c r="BS13" s="660" t="s">
        <v>121</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676459</v>
      </c>
      <c r="CS13" s="622"/>
      <c r="CT13" s="622"/>
      <c r="CU13" s="622"/>
      <c r="CV13" s="622"/>
      <c r="CW13" s="622"/>
      <c r="CX13" s="622"/>
      <c r="CY13" s="623"/>
      <c r="CZ13" s="659">
        <v>10.7</v>
      </c>
      <c r="DA13" s="659"/>
      <c r="DB13" s="659"/>
      <c r="DC13" s="659"/>
      <c r="DD13" s="627">
        <v>331303</v>
      </c>
      <c r="DE13" s="622"/>
      <c r="DF13" s="622"/>
      <c r="DG13" s="622"/>
      <c r="DH13" s="622"/>
      <c r="DI13" s="622"/>
      <c r="DJ13" s="622"/>
      <c r="DK13" s="622"/>
      <c r="DL13" s="622"/>
      <c r="DM13" s="622"/>
      <c r="DN13" s="622"/>
      <c r="DO13" s="622"/>
      <c r="DP13" s="623"/>
      <c r="DQ13" s="627">
        <v>422661</v>
      </c>
      <c r="DR13" s="622"/>
      <c r="DS13" s="622"/>
      <c r="DT13" s="622"/>
      <c r="DU13" s="622"/>
      <c r="DV13" s="622"/>
      <c r="DW13" s="622"/>
      <c r="DX13" s="622"/>
      <c r="DY13" s="622"/>
      <c r="DZ13" s="622"/>
      <c r="EA13" s="622"/>
      <c r="EB13" s="622"/>
      <c r="EC13" s="658"/>
    </row>
    <row r="14" spans="2:143" ht="11.25" customHeight="1">
      <c r="B14" s="618" t="s">
        <v>244</v>
      </c>
      <c r="C14" s="619"/>
      <c r="D14" s="619"/>
      <c r="E14" s="619"/>
      <c r="F14" s="619"/>
      <c r="G14" s="619"/>
      <c r="H14" s="619"/>
      <c r="I14" s="619"/>
      <c r="J14" s="619"/>
      <c r="K14" s="619"/>
      <c r="L14" s="619"/>
      <c r="M14" s="619"/>
      <c r="N14" s="619"/>
      <c r="O14" s="619"/>
      <c r="P14" s="619"/>
      <c r="Q14" s="620"/>
      <c r="R14" s="621">
        <v>508</v>
      </c>
      <c r="S14" s="622"/>
      <c r="T14" s="622"/>
      <c r="U14" s="622"/>
      <c r="V14" s="622"/>
      <c r="W14" s="622"/>
      <c r="X14" s="622"/>
      <c r="Y14" s="623"/>
      <c r="Z14" s="659">
        <v>0</v>
      </c>
      <c r="AA14" s="659"/>
      <c r="AB14" s="659"/>
      <c r="AC14" s="659"/>
      <c r="AD14" s="660">
        <v>508</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36886</v>
      </c>
      <c r="BH14" s="622"/>
      <c r="BI14" s="622"/>
      <c r="BJ14" s="622"/>
      <c r="BK14" s="622"/>
      <c r="BL14" s="622"/>
      <c r="BM14" s="622"/>
      <c r="BN14" s="623"/>
      <c r="BO14" s="659">
        <v>1.5</v>
      </c>
      <c r="BP14" s="659"/>
      <c r="BQ14" s="659"/>
      <c r="BR14" s="659"/>
      <c r="BS14" s="660" t="s">
        <v>121</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210925</v>
      </c>
      <c r="CS14" s="622"/>
      <c r="CT14" s="622"/>
      <c r="CU14" s="622"/>
      <c r="CV14" s="622"/>
      <c r="CW14" s="622"/>
      <c r="CX14" s="622"/>
      <c r="CY14" s="623"/>
      <c r="CZ14" s="659">
        <v>3.3</v>
      </c>
      <c r="DA14" s="659"/>
      <c r="DB14" s="659"/>
      <c r="DC14" s="659"/>
      <c r="DD14" s="627" t="s">
        <v>121</v>
      </c>
      <c r="DE14" s="622"/>
      <c r="DF14" s="622"/>
      <c r="DG14" s="622"/>
      <c r="DH14" s="622"/>
      <c r="DI14" s="622"/>
      <c r="DJ14" s="622"/>
      <c r="DK14" s="622"/>
      <c r="DL14" s="622"/>
      <c r="DM14" s="622"/>
      <c r="DN14" s="622"/>
      <c r="DO14" s="622"/>
      <c r="DP14" s="623"/>
      <c r="DQ14" s="627">
        <v>207142</v>
      </c>
      <c r="DR14" s="622"/>
      <c r="DS14" s="622"/>
      <c r="DT14" s="622"/>
      <c r="DU14" s="622"/>
      <c r="DV14" s="622"/>
      <c r="DW14" s="622"/>
      <c r="DX14" s="622"/>
      <c r="DY14" s="622"/>
      <c r="DZ14" s="622"/>
      <c r="EA14" s="622"/>
      <c r="EB14" s="622"/>
      <c r="EC14" s="658"/>
    </row>
    <row r="15" spans="2:143" ht="11.25" customHeight="1">
      <c r="B15" s="618" t="s">
        <v>247</v>
      </c>
      <c r="C15" s="619"/>
      <c r="D15" s="619"/>
      <c r="E15" s="619"/>
      <c r="F15" s="619"/>
      <c r="G15" s="619"/>
      <c r="H15" s="619"/>
      <c r="I15" s="619"/>
      <c r="J15" s="619"/>
      <c r="K15" s="619"/>
      <c r="L15" s="619"/>
      <c r="M15" s="619"/>
      <c r="N15" s="619"/>
      <c r="O15" s="619"/>
      <c r="P15" s="619"/>
      <c r="Q15" s="620"/>
      <c r="R15" s="621" t="s">
        <v>121</v>
      </c>
      <c r="S15" s="622"/>
      <c r="T15" s="622"/>
      <c r="U15" s="622"/>
      <c r="V15" s="622"/>
      <c r="W15" s="622"/>
      <c r="X15" s="622"/>
      <c r="Y15" s="623"/>
      <c r="Z15" s="659" t="s">
        <v>121</v>
      </c>
      <c r="AA15" s="659"/>
      <c r="AB15" s="659"/>
      <c r="AC15" s="659"/>
      <c r="AD15" s="660" t="s">
        <v>121</v>
      </c>
      <c r="AE15" s="660"/>
      <c r="AF15" s="660"/>
      <c r="AG15" s="660"/>
      <c r="AH15" s="660"/>
      <c r="AI15" s="660"/>
      <c r="AJ15" s="660"/>
      <c r="AK15" s="660"/>
      <c r="AL15" s="624" t="s">
        <v>121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109390</v>
      </c>
      <c r="BH15" s="622"/>
      <c r="BI15" s="622"/>
      <c r="BJ15" s="622"/>
      <c r="BK15" s="622"/>
      <c r="BL15" s="622"/>
      <c r="BM15" s="622"/>
      <c r="BN15" s="623"/>
      <c r="BO15" s="659">
        <v>4.5999999999999996</v>
      </c>
      <c r="BP15" s="659"/>
      <c r="BQ15" s="659"/>
      <c r="BR15" s="659"/>
      <c r="BS15" s="660" t="s">
        <v>121</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892808</v>
      </c>
      <c r="CS15" s="622"/>
      <c r="CT15" s="622"/>
      <c r="CU15" s="622"/>
      <c r="CV15" s="622"/>
      <c r="CW15" s="622"/>
      <c r="CX15" s="622"/>
      <c r="CY15" s="623"/>
      <c r="CZ15" s="659">
        <v>14.1</v>
      </c>
      <c r="DA15" s="659"/>
      <c r="DB15" s="659"/>
      <c r="DC15" s="659"/>
      <c r="DD15" s="627">
        <v>262011</v>
      </c>
      <c r="DE15" s="622"/>
      <c r="DF15" s="622"/>
      <c r="DG15" s="622"/>
      <c r="DH15" s="622"/>
      <c r="DI15" s="622"/>
      <c r="DJ15" s="622"/>
      <c r="DK15" s="622"/>
      <c r="DL15" s="622"/>
      <c r="DM15" s="622"/>
      <c r="DN15" s="622"/>
      <c r="DO15" s="622"/>
      <c r="DP15" s="623"/>
      <c r="DQ15" s="627">
        <v>599862</v>
      </c>
      <c r="DR15" s="622"/>
      <c r="DS15" s="622"/>
      <c r="DT15" s="622"/>
      <c r="DU15" s="622"/>
      <c r="DV15" s="622"/>
      <c r="DW15" s="622"/>
      <c r="DX15" s="622"/>
      <c r="DY15" s="622"/>
      <c r="DZ15" s="622"/>
      <c r="EA15" s="622"/>
      <c r="EB15" s="622"/>
      <c r="EC15" s="658"/>
    </row>
    <row r="16" spans="2:143" ht="11.25" customHeight="1">
      <c r="B16" s="618" t="s">
        <v>250</v>
      </c>
      <c r="C16" s="619"/>
      <c r="D16" s="619"/>
      <c r="E16" s="619"/>
      <c r="F16" s="619"/>
      <c r="G16" s="619"/>
      <c r="H16" s="619"/>
      <c r="I16" s="619"/>
      <c r="J16" s="619"/>
      <c r="K16" s="619"/>
      <c r="L16" s="619"/>
      <c r="M16" s="619"/>
      <c r="N16" s="619"/>
      <c r="O16" s="619"/>
      <c r="P16" s="619"/>
      <c r="Q16" s="620"/>
      <c r="R16" s="621">
        <v>9041</v>
      </c>
      <c r="S16" s="622"/>
      <c r="T16" s="622"/>
      <c r="U16" s="622"/>
      <c r="V16" s="622"/>
      <c r="W16" s="622"/>
      <c r="X16" s="622"/>
      <c r="Y16" s="623"/>
      <c r="Z16" s="659">
        <v>0.1</v>
      </c>
      <c r="AA16" s="659"/>
      <c r="AB16" s="659"/>
      <c r="AC16" s="659"/>
      <c r="AD16" s="660">
        <v>9041</v>
      </c>
      <c r="AE16" s="660"/>
      <c r="AF16" s="660"/>
      <c r="AG16" s="660"/>
      <c r="AH16" s="660"/>
      <c r="AI16" s="660"/>
      <c r="AJ16" s="660"/>
      <c r="AK16" s="660"/>
      <c r="AL16" s="624">
        <v>0.3</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193127</v>
      </c>
      <c r="CS16" s="622"/>
      <c r="CT16" s="622"/>
      <c r="CU16" s="622"/>
      <c r="CV16" s="622"/>
      <c r="CW16" s="622"/>
      <c r="CX16" s="622"/>
      <c r="CY16" s="623"/>
      <c r="CZ16" s="659">
        <v>3.1</v>
      </c>
      <c r="DA16" s="659"/>
      <c r="DB16" s="659"/>
      <c r="DC16" s="659"/>
      <c r="DD16" s="627" t="s">
        <v>121</v>
      </c>
      <c r="DE16" s="622"/>
      <c r="DF16" s="622"/>
      <c r="DG16" s="622"/>
      <c r="DH16" s="622"/>
      <c r="DI16" s="622"/>
      <c r="DJ16" s="622"/>
      <c r="DK16" s="622"/>
      <c r="DL16" s="622"/>
      <c r="DM16" s="622"/>
      <c r="DN16" s="622"/>
      <c r="DO16" s="622"/>
      <c r="DP16" s="623"/>
      <c r="DQ16" s="627">
        <v>50873</v>
      </c>
      <c r="DR16" s="622"/>
      <c r="DS16" s="622"/>
      <c r="DT16" s="622"/>
      <c r="DU16" s="622"/>
      <c r="DV16" s="622"/>
      <c r="DW16" s="622"/>
      <c r="DX16" s="622"/>
      <c r="DY16" s="622"/>
      <c r="DZ16" s="622"/>
      <c r="EA16" s="622"/>
      <c r="EB16" s="622"/>
      <c r="EC16" s="658"/>
    </row>
    <row r="17" spans="2:133" ht="11.25" customHeight="1">
      <c r="B17" s="618" t="s">
        <v>253</v>
      </c>
      <c r="C17" s="619"/>
      <c r="D17" s="619"/>
      <c r="E17" s="619"/>
      <c r="F17" s="619"/>
      <c r="G17" s="619"/>
      <c r="H17" s="619"/>
      <c r="I17" s="619"/>
      <c r="J17" s="619"/>
      <c r="K17" s="619"/>
      <c r="L17" s="619"/>
      <c r="M17" s="619"/>
      <c r="N17" s="619"/>
      <c r="O17" s="619"/>
      <c r="P17" s="619"/>
      <c r="Q17" s="620"/>
      <c r="R17" s="621">
        <v>47256</v>
      </c>
      <c r="S17" s="622"/>
      <c r="T17" s="622"/>
      <c r="U17" s="622"/>
      <c r="V17" s="622"/>
      <c r="W17" s="622"/>
      <c r="X17" s="622"/>
      <c r="Y17" s="623"/>
      <c r="Z17" s="659">
        <v>0.7</v>
      </c>
      <c r="AA17" s="659"/>
      <c r="AB17" s="659"/>
      <c r="AC17" s="659"/>
      <c r="AD17" s="660">
        <v>47256</v>
      </c>
      <c r="AE17" s="660"/>
      <c r="AF17" s="660"/>
      <c r="AG17" s="660"/>
      <c r="AH17" s="660"/>
      <c r="AI17" s="660"/>
      <c r="AJ17" s="660"/>
      <c r="AK17" s="660"/>
      <c r="AL17" s="624">
        <v>1.3</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458889</v>
      </c>
      <c r="CS17" s="622"/>
      <c r="CT17" s="622"/>
      <c r="CU17" s="622"/>
      <c r="CV17" s="622"/>
      <c r="CW17" s="622"/>
      <c r="CX17" s="622"/>
      <c r="CY17" s="623"/>
      <c r="CZ17" s="659">
        <v>7.3</v>
      </c>
      <c r="DA17" s="659"/>
      <c r="DB17" s="659"/>
      <c r="DC17" s="659"/>
      <c r="DD17" s="627" t="s">
        <v>121</v>
      </c>
      <c r="DE17" s="622"/>
      <c r="DF17" s="622"/>
      <c r="DG17" s="622"/>
      <c r="DH17" s="622"/>
      <c r="DI17" s="622"/>
      <c r="DJ17" s="622"/>
      <c r="DK17" s="622"/>
      <c r="DL17" s="622"/>
      <c r="DM17" s="622"/>
      <c r="DN17" s="622"/>
      <c r="DO17" s="622"/>
      <c r="DP17" s="623"/>
      <c r="DQ17" s="627">
        <v>458889</v>
      </c>
      <c r="DR17" s="622"/>
      <c r="DS17" s="622"/>
      <c r="DT17" s="622"/>
      <c r="DU17" s="622"/>
      <c r="DV17" s="622"/>
      <c r="DW17" s="622"/>
      <c r="DX17" s="622"/>
      <c r="DY17" s="622"/>
      <c r="DZ17" s="622"/>
      <c r="EA17" s="622"/>
      <c r="EB17" s="622"/>
      <c r="EC17" s="658"/>
    </row>
    <row r="18" spans="2:133" ht="11.25" customHeight="1">
      <c r="B18" s="618" t="s">
        <v>256</v>
      </c>
      <c r="C18" s="619"/>
      <c r="D18" s="619"/>
      <c r="E18" s="619"/>
      <c r="F18" s="619"/>
      <c r="G18" s="619"/>
      <c r="H18" s="619"/>
      <c r="I18" s="619"/>
      <c r="J18" s="619"/>
      <c r="K18" s="619"/>
      <c r="L18" s="619"/>
      <c r="M18" s="619"/>
      <c r="N18" s="619"/>
      <c r="O18" s="619"/>
      <c r="P18" s="619"/>
      <c r="Q18" s="620"/>
      <c r="R18" s="621">
        <v>22362</v>
      </c>
      <c r="S18" s="622"/>
      <c r="T18" s="622"/>
      <c r="U18" s="622"/>
      <c r="V18" s="622"/>
      <c r="W18" s="622"/>
      <c r="X18" s="622"/>
      <c r="Y18" s="623"/>
      <c r="Z18" s="659">
        <v>0.3</v>
      </c>
      <c r="AA18" s="659"/>
      <c r="AB18" s="659"/>
      <c r="AC18" s="659"/>
      <c r="AD18" s="660">
        <v>22362</v>
      </c>
      <c r="AE18" s="660"/>
      <c r="AF18" s="660"/>
      <c r="AG18" s="660"/>
      <c r="AH18" s="660"/>
      <c r="AI18" s="660"/>
      <c r="AJ18" s="660"/>
      <c r="AK18" s="660"/>
      <c r="AL18" s="624">
        <v>0.6</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c r="B19" s="618" t="s">
        <v>259</v>
      </c>
      <c r="C19" s="619"/>
      <c r="D19" s="619"/>
      <c r="E19" s="619"/>
      <c r="F19" s="619"/>
      <c r="G19" s="619"/>
      <c r="H19" s="619"/>
      <c r="I19" s="619"/>
      <c r="J19" s="619"/>
      <c r="K19" s="619"/>
      <c r="L19" s="619"/>
      <c r="M19" s="619"/>
      <c r="N19" s="619"/>
      <c r="O19" s="619"/>
      <c r="P19" s="619"/>
      <c r="Q19" s="620"/>
      <c r="R19" s="621">
        <v>22362</v>
      </c>
      <c r="S19" s="622"/>
      <c r="T19" s="622"/>
      <c r="U19" s="622"/>
      <c r="V19" s="622"/>
      <c r="W19" s="622"/>
      <c r="X19" s="622"/>
      <c r="Y19" s="623"/>
      <c r="Z19" s="659">
        <v>0.3</v>
      </c>
      <c r="AA19" s="659"/>
      <c r="AB19" s="659"/>
      <c r="AC19" s="659"/>
      <c r="AD19" s="660">
        <v>22362</v>
      </c>
      <c r="AE19" s="660"/>
      <c r="AF19" s="660"/>
      <c r="AG19" s="660"/>
      <c r="AH19" s="660"/>
      <c r="AI19" s="660"/>
      <c r="AJ19" s="660"/>
      <c r="AK19" s="660"/>
      <c r="AL19" s="624">
        <v>0.6</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121</v>
      </c>
      <c r="BH19" s="622"/>
      <c r="BI19" s="622"/>
      <c r="BJ19" s="622"/>
      <c r="BK19" s="622"/>
      <c r="BL19" s="622"/>
      <c r="BM19" s="622"/>
      <c r="BN19" s="623"/>
      <c r="BO19" s="659" t="s">
        <v>121</v>
      </c>
      <c r="BP19" s="659"/>
      <c r="BQ19" s="659"/>
      <c r="BR19" s="659"/>
      <c r="BS19" s="660" t="s">
        <v>121</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c r="B20" s="688" t="s">
        <v>262</v>
      </c>
      <c r="C20" s="689"/>
      <c r="D20" s="689"/>
      <c r="E20" s="689"/>
      <c r="F20" s="689"/>
      <c r="G20" s="689"/>
      <c r="H20" s="689"/>
      <c r="I20" s="689"/>
      <c r="J20" s="689"/>
      <c r="K20" s="689"/>
      <c r="L20" s="689"/>
      <c r="M20" s="689"/>
      <c r="N20" s="689"/>
      <c r="O20" s="689"/>
      <c r="P20" s="689"/>
      <c r="Q20" s="690"/>
      <c r="R20" s="621" t="s">
        <v>121</v>
      </c>
      <c r="S20" s="622"/>
      <c r="T20" s="622"/>
      <c r="U20" s="622"/>
      <c r="V20" s="622"/>
      <c r="W20" s="622"/>
      <c r="X20" s="622"/>
      <c r="Y20" s="623"/>
      <c r="Z20" s="659" t="s">
        <v>121</v>
      </c>
      <c r="AA20" s="659"/>
      <c r="AB20" s="659"/>
      <c r="AC20" s="659"/>
      <c r="AD20" s="660" t="s">
        <v>121</v>
      </c>
      <c r="AE20" s="660"/>
      <c r="AF20" s="660"/>
      <c r="AG20" s="660"/>
      <c r="AH20" s="660"/>
      <c r="AI20" s="660"/>
      <c r="AJ20" s="660"/>
      <c r="AK20" s="660"/>
      <c r="AL20" s="624" t="s">
        <v>121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121</v>
      </c>
      <c r="BH20" s="622"/>
      <c r="BI20" s="622"/>
      <c r="BJ20" s="622"/>
      <c r="BK20" s="622"/>
      <c r="BL20" s="622"/>
      <c r="BM20" s="622"/>
      <c r="BN20" s="623"/>
      <c r="BO20" s="659" t="s">
        <v>121</v>
      </c>
      <c r="BP20" s="659"/>
      <c r="BQ20" s="659"/>
      <c r="BR20" s="659"/>
      <c r="BS20" s="660" t="s">
        <v>121</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6310944</v>
      </c>
      <c r="CS20" s="622"/>
      <c r="CT20" s="622"/>
      <c r="CU20" s="622"/>
      <c r="CV20" s="622"/>
      <c r="CW20" s="622"/>
      <c r="CX20" s="622"/>
      <c r="CY20" s="623"/>
      <c r="CZ20" s="659">
        <v>100</v>
      </c>
      <c r="DA20" s="659"/>
      <c r="DB20" s="659"/>
      <c r="DC20" s="659"/>
      <c r="DD20" s="627">
        <v>793117</v>
      </c>
      <c r="DE20" s="622"/>
      <c r="DF20" s="622"/>
      <c r="DG20" s="622"/>
      <c r="DH20" s="622"/>
      <c r="DI20" s="622"/>
      <c r="DJ20" s="622"/>
      <c r="DK20" s="622"/>
      <c r="DL20" s="622"/>
      <c r="DM20" s="622"/>
      <c r="DN20" s="622"/>
      <c r="DO20" s="622"/>
      <c r="DP20" s="623"/>
      <c r="DQ20" s="627">
        <v>4179341</v>
      </c>
      <c r="DR20" s="622"/>
      <c r="DS20" s="622"/>
      <c r="DT20" s="622"/>
      <c r="DU20" s="622"/>
      <c r="DV20" s="622"/>
      <c r="DW20" s="622"/>
      <c r="DX20" s="622"/>
      <c r="DY20" s="622"/>
      <c r="DZ20" s="622"/>
      <c r="EA20" s="622"/>
      <c r="EB20" s="622"/>
      <c r="EC20" s="658"/>
    </row>
    <row r="21" spans="2:133" ht="11.25" customHeight="1">
      <c r="B21" s="618" t="s">
        <v>265</v>
      </c>
      <c r="C21" s="619"/>
      <c r="D21" s="619"/>
      <c r="E21" s="619"/>
      <c r="F21" s="619"/>
      <c r="G21" s="619"/>
      <c r="H21" s="619"/>
      <c r="I21" s="619"/>
      <c r="J21" s="619"/>
      <c r="K21" s="619"/>
      <c r="L21" s="619"/>
      <c r="M21" s="619"/>
      <c r="N21" s="619"/>
      <c r="O21" s="619"/>
      <c r="P21" s="619"/>
      <c r="Q21" s="620"/>
      <c r="R21" s="621">
        <v>864601</v>
      </c>
      <c r="S21" s="622"/>
      <c r="T21" s="622"/>
      <c r="U21" s="622"/>
      <c r="V21" s="622"/>
      <c r="W21" s="622"/>
      <c r="X21" s="622"/>
      <c r="Y21" s="623"/>
      <c r="Z21" s="659">
        <v>12.5</v>
      </c>
      <c r="AA21" s="659"/>
      <c r="AB21" s="659"/>
      <c r="AC21" s="659"/>
      <c r="AD21" s="660">
        <v>706152</v>
      </c>
      <c r="AE21" s="660"/>
      <c r="AF21" s="660"/>
      <c r="AG21" s="660"/>
      <c r="AH21" s="660"/>
      <c r="AI21" s="660"/>
      <c r="AJ21" s="660"/>
      <c r="AK21" s="660"/>
      <c r="AL21" s="624">
        <v>19.7</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t="s">
        <v>121</v>
      </c>
      <c r="BH21" s="622"/>
      <c r="BI21" s="622"/>
      <c r="BJ21" s="622"/>
      <c r="BK21" s="622"/>
      <c r="BL21" s="622"/>
      <c r="BM21" s="622"/>
      <c r="BN21" s="623"/>
      <c r="BO21" s="659" t="s">
        <v>121</v>
      </c>
      <c r="BP21" s="659"/>
      <c r="BQ21" s="659"/>
      <c r="BR21" s="659"/>
      <c r="BS21" s="660" t="s">
        <v>121</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c r="B22" s="618" t="s">
        <v>267</v>
      </c>
      <c r="C22" s="619"/>
      <c r="D22" s="619"/>
      <c r="E22" s="619"/>
      <c r="F22" s="619"/>
      <c r="G22" s="619"/>
      <c r="H22" s="619"/>
      <c r="I22" s="619"/>
      <c r="J22" s="619"/>
      <c r="K22" s="619"/>
      <c r="L22" s="619"/>
      <c r="M22" s="619"/>
      <c r="N22" s="619"/>
      <c r="O22" s="619"/>
      <c r="P22" s="619"/>
      <c r="Q22" s="620"/>
      <c r="R22" s="621">
        <v>706152</v>
      </c>
      <c r="S22" s="622"/>
      <c r="T22" s="622"/>
      <c r="U22" s="622"/>
      <c r="V22" s="622"/>
      <c r="W22" s="622"/>
      <c r="X22" s="622"/>
      <c r="Y22" s="623"/>
      <c r="Z22" s="659">
        <v>10.199999999999999</v>
      </c>
      <c r="AA22" s="659"/>
      <c r="AB22" s="659"/>
      <c r="AC22" s="659"/>
      <c r="AD22" s="660">
        <v>706152</v>
      </c>
      <c r="AE22" s="660"/>
      <c r="AF22" s="660"/>
      <c r="AG22" s="660"/>
      <c r="AH22" s="660"/>
      <c r="AI22" s="660"/>
      <c r="AJ22" s="660"/>
      <c r="AK22" s="660"/>
      <c r="AL22" s="624">
        <v>19.7</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c r="B23" s="618" t="s">
        <v>270</v>
      </c>
      <c r="C23" s="619"/>
      <c r="D23" s="619"/>
      <c r="E23" s="619"/>
      <c r="F23" s="619"/>
      <c r="G23" s="619"/>
      <c r="H23" s="619"/>
      <c r="I23" s="619"/>
      <c r="J23" s="619"/>
      <c r="K23" s="619"/>
      <c r="L23" s="619"/>
      <c r="M23" s="619"/>
      <c r="N23" s="619"/>
      <c r="O23" s="619"/>
      <c r="P23" s="619"/>
      <c r="Q23" s="620"/>
      <c r="R23" s="621">
        <v>158449</v>
      </c>
      <c r="S23" s="622"/>
      <c r="T23" s="622"/>
      <c r="U23" s="622"/>
      <c r="V23" s="622"/>
      <c r="W23" s="622"/>
      <c r="X23" s="622"/>
      <c r="Y23" s="623"/>
      <c r="Z23" s="659">
        <v>2.2999999999999998</v>
      </c>
      <c r="AA23" s="659"/>
      <c r="AB23" s="659"/>
      <c r="AC23" s="659"/>
      <c r="AD23" s="660" t="s">
        <v>121</v>
      </c>
      <c r="AE23" s="660"/>
      <c r="AF23" s="660"/>
      <c r="AG23" s="660"/>
      <c r="AH23" s="660"/>
      <c r="AI23" s="660"/>
      <c r="AJ23" s="660"/>
      <c r="AK23" s="660"/>
      <c r="AL23" s="624" t="s">
        <v>121</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t="s">
        <v>121</v>
      </c>
      <c r="BH23" s="622"/>
      <c r="BI23" s="622"/>
      <c r="BJ23" s="622"/>
      <c r="BK23" s="622"/>
      <c r="BL23" s="622"/>
      <c r="BM23" s="622"/>
      <c r="BN23" s="623"/>
      <c r="BO23" s="659" t="s">
        <v>121</v>
      </c>
      <c r="BP23" s="659"/>
      <c r="BQ23" s="659"/>
      <c r="BR23" s="659"/>
      <c r="BS23" s="660" t="s">
        <v>121</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c r="B24" s="618" t="s">
        <v>277</v>
      </c>
      <c r="C24" s="619"/>
      <c r="D24" s="619"/>
      <c r="E24" s="619"/>
      <c r="F24" s="619"/>
      <c r="G24" s="619"/>
      <c r="H24" s="619"/>
      <c r="I24" s="619"/>
      <c r="J24" s="619"/>
      <c r="K24" s="619"/>
      <c r="L24" s="619"/>
      <c r="M24" s="619"/>
      <c r="N24" s="619"/>
      <c r="O24" s="619"/>
      <c r="P24" s="619"/>
      <c r="Q24" s="620"/>
      <c r="R24" s="621" t="s">
        <v>121</v>
      </c>
      <c r="S24" s="622"/>
      <c r="T24" s="622"/>
      <c r="U24" s="622"/>
      <c r="V24" s="622"/>
      <c r="W24" s="622"/>
      <c r="X24" s="622"/>
      <c r="Y24" s="623"/>
      <c r="Z24" s="659" t="s">
        <v>121</v>
      </c>
      <c r="AA24" s="659"/>
      <c r="AB24" s="659"/>
      <c r="AC24" s="659"/>
      <c r="AD24" s="660" t="s">
        <v>121</v>
      </c>
      <c r="AE24" s="660"/>
      <c r="AF24" s="660"/>
      <c r="AG24" s="660"/>
      <c r="AH24" s="660"/>
      <c r="AI24" s="660"/>
      <c r="AJ24" s="660"/>
      <c r="AK24" s="660"/>
      <c r="AL24" s="624" t="s">
        <v>121</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2121041</v>
      </c>
      <c r="CS24" s="677"/>
      <c r="CT24" s="677"/>
      <c r="CU24" s="677"/>
      <c r="CV24" s="677"/>
      <c r="CW24" s="677"/>
      <c r="CX24" s="677"/>
      <c r="CY24" s="702"/>
      <c r="CZ24" s="703">
        <v>33.6</v>
      </c>
      <c r="DA24" s="685"/>
      <c r="DB24" s="685"/>
      <c r="DC24" s="705"/>
      <c r="DD24" s="701">
        <v>1598463</v>
      </c>
      <c r="DE24" s="677"/>
      <c r="DF24" s="677"/>
      <c r="DG24" s="677"/>
      <c r="DH24" s="677"/>
      <c r="DI24" s="677"/>
      <c r="DJ24" s="677"/>
      <c r="DK24" s="702"/>
      <c r="DL24" s="701">
        <v>1576402</v>
      </c>
      <c r="DM24" s="677"/>
      <c r="DN24" s="677"/>
      <c r="DO24" s="677"/>
      <c r="DP24" s="677"/>
      <c r="DQ24" s="677"/>
      <c r="DR24" s="677"/>
      <c r="DS24" s="677"/>
      <c r="DT24" s="677"/>
      <c r="DU24" s="677"/>
      <c r="DV24" s="702"/>
      <c r="DW24" s="703">
        <v>43.4</v>
      </c>
      <c r="DX24" s="685"/>
      <c r="DY24" s="685"/>
      <c r="DZ24" s="685"/>
      <c r="EA24" s="685"/>
      <c r="EB24" s="685"/>
      <c r="EC24" s="704"/>
    </row>
    <row r="25" spans="2:133" ht="11.25" customHeight="1">
      <c r="B25" s="618" t="s">
        <v>280</v>
      </c>
      <c r="C25" s="619"/>
      <c r="D25" s="619"/>
      <c r="E25" s="619"/>
      <c r="F25" s="619"/>
      <c r="G25" s="619"/>
      <c r="H25" s="619"/>
      <c r="I25" s="619"/>
      <c r="J25" s="619"/>
      <c r="K25" s="619"/>
      <c r="L25" s="619"/>
      <c r="M25" s="619"/>
      <c r="N25" s="619"/>
      <c r="O25" s="619"/>
      <c r="P25" s="619"/>
      <c r="Q25" s="620"/>
      <c r="R25" s="621">
        <v>3698131</v>
      </c>
      <c r="S25" s="622"/>
      <c r="T25" s="622"/>
      <c r="U25" s="622"/>
      <c r="V25" s="622"/>
      <c r="W25" s="622"/>
      <c r="X25" s="622"/>
      <c r="Y25" s="623"/>
      <c r="Z25" s="659">
        <v>53.6</v>
      </c>
      <c r="AA25" s="659"/>
      <c r="AB25" s="659"/>
      <c r="AC25" s="659"/>
      <c r="AD25" s="660">
        <v>3539682</v>
      </c>
      <c r="AE25" s="660"/>
      <c r="AF25" s="660"/>
      <c r="AG25" s="660"/>
      <c r="AH25" s="660"/>
      <c r="AI25" s="660"/>
      <c r="AJ25" s="660"/>
      <c r="AK25" s="660"/>
      <c r="AL25" s="624">
        <v>98.5</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941365</v>
      </c>
      <c r="CS25" s="634"/>
      <c r="CT25" s="634"/>
      <c r="CU25" s="634"/>
      <c r="CV25" s="634"/>
      <c r="CW25" s="634"/>
      <c r="CX25" s="634"/>
      <c r="CY25" s="635"/>
      <c r="CZ25" s="624">
        <v>14.9</v>
      </c>
      <c r="DA25" s="636"/>
      <c r="DB25" s="636"/>
      <c r="DC25" s="637"/>
      <c r="DD25" s="627">
        <v>861042</v>
      </c>
      <c r="DE25" s="634"/>
      <c r="DF25" s="634"/>
      <c r="DG25" s="634"/>
      <c r="DH25" s="634"/>
      <c r="DI25" s="634"/>
      <c r="DJ25" s="634"/>
      <c r="DK25" s="635"/>
      <c r="DL25" s="627">
        <v>841621</v>
      </c>
      <c r="DM25" s="634"/>
      <c r="DN25" s="634"/>
      <c r="DO25" s="634"/>
      <c r="DP25" s="634"/>
      <c r="DQ25" s="634"/>
      <c r="DR25" s="634"/>
      <c r="DS25" s="634"/>
      <c r="DT25" s="634"/>
      <c r="DU25" s="634"/>
      <c r="DV25" s="635"/>
      <c r="DW25" s="624">
        <v>23.1</v>
      </c>
      <c r="DX25" s="636"/>
      <c r="DY25" s="636"/>
      <c r="DZ25" s="636"/>
      <c r="EA25" s="636"/>
      <c r="EB25" s="636"/>
      <c r="EC25" s="648"/>
    </row>
    <row r="26" spans="2:133" ht="11.25" customHeight="1">
      <c r="B26" s="618" t="s">
        <v>283</v>
      </c>
      <c r="C26" s="619"/>
      <c r="D26" s="619"/>
      <c r="E26" s="619"/>
      <c r="F26" s="619"/>
      <c r="G26" s="619"/>
      <c r="H26" s="619"/>
      <c r="I26" s="619"/>
      <c r="J26" s="619"/>
      <c r="K26" s="619"/>
      <c r="L26" s="619"/>
      <c r="M26" s="619"/>
      <c r="N26" s="619"/>
      <c r="O26" s="619"/>
      <c r="P26" s="619"/>
      <c r="Q26" s="620"/>
      <c r="R26" s="621">
        <v>1998</v>
      </c>
      <c r="S26" s="622"/>
      <c r="T26" s="622"/>
      <c r="U26" s="622"/>
      <c r="V26" s="622"/>
      <c r="W26" s="622"/>
      <c r="X26" s="622"/>
      <c r="Y26" s="623"/>
      <c r="Z26" s="659">
        <v>0</v>
      </c>
      <c r="AA26" s="659"/>
      <c r="AB26" s="659"/>
      <c r="AC26" s="659"/>
      <c r="AD26" s="660">
        <v>1998</v>
      </c>
      <c r="AE26" s="660"/>
      <c r="AF26" s="660"/>
      <c r="AG26" s="660"/>
      <c r="AH26" s="660"/>
      <c r="AI26" s="660"/>
      <c r="AJ26" s="660"/>
      <c r="AK26" s="660"/>
      <c r="AL26" s="624">
        <v>0.1</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515554</v>
      </c>
      <c r="CS26" s="622"/>
      <c r="CT26" s="622"/>
      <c r="CU26" s="622"/>
      <c r="CV26" s="622"/>
      <c r="CW26" s="622"/>
      <c r="CX26" s="622"/>
      <c r="CY26" s="623"/>
      <c r="CZ26" s="624">
        <v>8.1999999999999993</v>
      </c>
      <c r="DA26" s="636"/>
      <c r="DB26" s="636"/>
      <c r="DC26" s="637"/>
      <c r="DD26" s="627">
        <v>471913</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c r="B27" s="618" t="s">
        <v>286</v>
      </c>
      <c r="C27" s="619"/>
      <c r="D27" s="619"/>
      <c r="E27" s="619"/>
      <c r="F27" s="619"/>
      <c r="G27" s="619"/>
      <c r="H27" s="619"/>
      <c r="I27" s="619"/>
      <c r="J27" s="619"/>
      <c r="K27" s="619"/>
      <c r="L27" s="619"/>
      <c r="M27" s="619"/>
      <c r="N27" s="619"/>
      <c r="O27" s="619"/>
      <c r="P27" s="619"/>
      <c r="Q27" s="620"/>
      <c r="R27" s="621">
        <v>41507</v>
      </c>
      <c r="S27" s="622"/>
      <c r="T27" s="622"/>
      <c r="U27" s="622"/>
      <c r="V27" s="622"/>
      <c r="W27" s="622"/>
      <c r="X27" s="622"/>
      <c r="Y27" s="623"/>
      <c r="Z27" s="659">
        <v>0.6</v>
      </c>
      <c r="AA27" s="659"/>
      <c r="AB27" s="659"/>
      <c r="AC27" s="659"/>
      <c r="AD27" s="660" t="s">
        <v>121</v>
      </c>
      <c r="AE27" s="660"/>
      <c r="AF27" s="660"/>
      <c r="AG27" s="660"/>
      <c r="AH27" s="660"/>
      <c r="AI27" s="660"/>
      <c r="AJ27" s="660"/>
      <c r="AK27" s="660"/>
      <c r="AL27" s="624" t="s">
        <v>121</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2401819</v>
      </c>
      <c r="BH27" s="622"/>
      <c r="BI27" s="622"/>
      <c r="BJ27" s="622"/>
      <c r="BK27" s="622"/>
      <c r="BL27" s="622"/>
      <c r="BM27" s="622"/>
      <c r="BN27" s="623"/>
      <c r="BO27" s="659">
        <v>100</v>
      </c>
      <c r="BP27" s="659"/>
      <c r="BQ27" s="659"/>
      <c r="BR27" s="659"/>
      <c r="BS27" s="660">
        <v>64044</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720787</v>
      </c>
      <c r="CS27" s="634"/>
      <c r="CT27" s="634"/>
      <c r="CU27" s="634"/>
      <c r="CV27" s="634"/>
      <c r="CW27" s="634"/>
      <c r="CX27" s="634"/>
      <c r="CY27" s="635"/>
      <c r="CZ27" s="624">
        <v>11.4</v>
      </c>
      <c r="DA27" s="636"/>
      <c r="DB27" s="636"/>
      <c r="DC27" s="637"/>
      <c r="DD27" s="627">
        <v>278532</v>
      </c>
      <c r="DE27" s="634"/>
      <c r="DF27" s="634"/>
      <c r="DG27" s="634"/>
      <c r="DH27" s="634"/>
      <c r="DI27" s="634"/>
      <c r="DJ27" s="634"/>
      <c r="DK27" s="635"/>
      <c r="DL27" s="627">
        <v>275892</v>
      </c>
      <c r="DM27" s="634"/>
      <c r="DN27" s="634"/>
      <c r="DO27" s="634"/>
      <c r="DP27" s="634"/>
      <c r="DQ27" s="634"/>
      <c r="DR27" s="634"/>
      <c r="DS27" s="634"/>
      <c r="DT27" s="634"/>
      <c r="DU27" s="634"/>
      <c r="DV27" s="635"/>
      <c r="DW27" s="624">
        <v>7.6</v>
      </c>
      <c r="DX27" s="636"/>
      <c r="DY27" s="636"/>
      <c r="DZ27" s="636"/>
      <c r="EA27" s="636"/>
      <c r="EB27" s="636"/>
      <c r="EC27" s="648"/>
    </row>
    <row r="28" spans="2:133" ht="11.25" customHeight="1">
      <c r="B28" s="618" t="s">
        <v>289</v>
      </c>
      <c r="C28" s="619"/>
      <c r="D28" s="619"/>
      <c r="E28" s="619"/>
      <c r="F28" s="619"/>
      <c r="G28" s="619"/>
      <c r="H28" s="619"/>
      <c r="I28" s="619"/>
      <c r="J28" s="619"/>
      <c r="K28" s="619"/>
      <c r="L28" s="619"/>
      <c r="M28" s="619"/>
      <c r="N28" s="619"/>
      <c r="O28" s="619"/>
      <c r="P28" s="619"/>
      <c r="Q28" s="620"/>
      <c r="R28" s="621">
        <v>55315</v>
      </c>
      <c r="S28" s="622"/>
      <c r="T28" s="622"/>
      <c r="U28" s="622"/>
      <c r="V28" s="622"/>
      <c r="W28" s="622"/>
      <c r="X28" s="622"/>
      <c r="Y28" s="623"/>
      <c r="Z28" s="659">
        <v>0.8</v>
      </c>
      <c r="AA28" s="659"/>
      <c r="AB28" s="659"/>
      <c r="AC28" s="659"/>
      <c r="AD28" s="660">
        <v>3782</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458889</v>
      </c>
      <c r="CS28" s="622"/>
      <c r="CT28" s="622"/>
      <c r="CU28" s="622"/>
      <c r="CV28" s="622"/>
      <c r="CW28" s="622"/>
      <c r="CX28" s="622"/>
      <c r="CY28" s="623"/>
      <c r="CZ28" s="624">
        <v>7.3</v>
      </c>
      <c r="DA28" s="636"/>
      <c r="DB28" s="636"/>
      <c r="DC28" s="637"/>
      <c r="DD28" s="627">
        <v>458889</v>
      </c>
      <c r="DE28" s="622"/>
      <c r="DF28" s="622"/>
      <c r="DG28" s="622"/>
      <c r="DH28" s="622"/>
      <c r="DI28" s="622"/>
      <c r="DJ28" s="622"/>
      <c r="DK28" s="623"/>
      <c r="DL28" s="627">
        <v>458889</v>
      </c>
      <c r="DM28" s="622"/>
      <c r="DN28" s="622"/>
      <c r="DO28" s="622"/>
      <c r="DP28" s="622"/>
      <c r="DQ28" s="622"/>
      <c r="DR28" s="622"/>
      <c r="DS28" s="622"/>
      <c r="DT28" s="622"/>
      <c r="DU28" s="622"/>
      <c r="DV28" s="623"/>
      <c r="DW28" s="624">
        <v>12.6</v>
      </c>
      <c r="DX28" s="636"/>
      <c r="DY28" s="636"/>
      <c r="DZ28" s="636"/>
      <c r="EA28" s="636"/>
      <c r="EB28" s="636"/>
      <c r="EC28" s="648"/>
    </row>
    <row r="29" spans="2:133" ht="11.25" customHeight="1">
      <c r="B29" s="618" t="s">
        <v>291</v>
      </c>
      <c r="C29" s="619"/>
      <c r="D29" s="619"/>
      <c r="E29" s="619"/>
      <c r="F29" s="619"/>
      <c r="G29" s="619"/>
      <c r="H29" s="619"/>
      <c r="I29" s="619"/>
      <c r="J29" s="619"/>
      <c r="K29" s="619"/>
      <c r="L29" s="619"/>
      <c r="M29" s="619"/>
      <c r="N29" s="619"/>
      <c r="O29" s="619"/>
      <c r="P29" s="619"/>
      <c r="Q29" s="620"/>
      <c r="R29" s="621">
        <v>83740</v>
      </c>
      <c r="S29" s="622"/>
      <c r="T29" s="622"/>
      <c r="U29" s="622"/>
      <c r="V29" s="622"/>
      <c r="W29" s="622"/>
      <c r="X29" s="622"/>
      <c r="Y29" s="623"/>
      <c r="Z29" s="659">
        <v>1.2</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458889</v>
      </c>
      <c r="CS29" s="634"/>
      <c r="CT29" s="634"/>
      <c r="CU29" s="634"/>
      <c r="CV29" s="634"/>
      <c r="CW29" s="634"/>
      <c r="CX29" s="634"/>
      <c r="CY29" s="635"/>
      <c r="CZ29" s="624">
        <v>7.3</v>
      </c>
      <c r="DA29" s="636"/>
      <c r="DB29" s="636"/>
      <c r="DC29" s="637"/>
      <c r="DD29" s="627">
        <v>458889</v>
      </c>
      <c r="DE29" s="634"/>
      <c r="DF29" s="634"/>
      <c r="DG29" s="634"/>
      <c r="DH29" s="634"/>
      <c r="DI29" s="634"/>
      <c r="DJ29" s="634"/>
      <c r="DK29" s="635"/>
      <c r="DL29" s="627">
        <v>458889</v>
      </c>
      <c r="DM29" s="634"/>
      <c r="DN29" s="634"/>
      <c r="DO29" s="634"/>
      <c r="DP29" s="634"/>
      <c r="DQ29" s="634"/>
      <c r="DR29" s="634"/>
      <c r="DS29" s="634"/>
      <c r="DT29" s="634"/>
      <c r="DU29" s="634"/>
      <c r="DV29" s="635"/>
      <c r="DW29" s="624">
        <v>12.6</v>
      </c>
      <c r="DX29" s="636"/>
      <c r="DY29" s="636"/>
      <c r="DZ29" s="636"/>
      <c r="EA29" s="636"/>
      <c r="EB29" s="636"/>
      <c r="EC29" s="648"/>
    </row>
    <row r="30" spans="2:133" ht="11.25" customHeight="1">
      <c r="B30" s="618" t="s">
        <v>293</v>
      </c>
      <c r="C30" s="619"/>
      <c r="D30" s="619"/>
      <c r="E30" s="619"/>
      <c r="F30" s="619"/>
      <c r="G30" s="619"/>
      <c r="H30" s="619"/>
      <c r="I30" s="619"/>
      <c r="J30" s="619"/>
      <c r="K30" s="619"/>
      <c r="L30" s="619"/>
      <c r="M30" s="619"/>
      <c r="N30" s="619"/>
      <c r="O30" s="619"/>
      <c r="P30" s="619"/>
      <c r="Q30" s="620"/>
      <c r="R30" s="621">
        <v>857808</v>
      </c>
      <c r="S30" s="622"/>
      <c r="T30" s="622"/>
      <c r="U30" s="622"/>
      <c r="V30" s="622"/>
      <c r="W30" s="622"/>
      <c r="X30" s="622"/>
      <c r="Y30" s="623"/>
      <c r="Z30" s="659">
        <v>12.4</v>
      </c>
      <c r="AA30" s="659"/>
      <c r="AB30" s="659"/>
      <c r="AC30" s="659"/>
      <c r="AD30" s="660" t="s">
        <v>121</v>
      </c>
      <c r="AE30" s="660"/>
      <c r="AF30" s="660"/>
      <c r="AG30" s="660"/>
      <c r="AH30" s="660"/>
      <c r="AI30" s="660"/>
      <c r="AJ30" s="660"/>
      <c r="AK30" s="660"/>
      <c r="AL30" s="624" t="s">
        <v>121</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446944</v>
      </c>
      <c r="CS30" s="622"/>
      <c r="CT30" s="622"/>
      <c r="CU30" s="622"/>
      <c r="CV30" s="622"/>
      <c r="CW30" s="622"/>
      <c r="CX30" s="622"/>
      <c r="CY30" s="623"/>
      <c r="CZ30" s="624">
        <v>7.1</v>
      </c>
      <c r="DA30" s="636"/>
      <c r="DB30" s="636"/>
      <c r="DC30" s="637"/>
      <c r="DD30" s="627">
        <v>446944</v>
      </c>
      <c r="DE30" s="622"/>
      <c r="DF30" s="622"/>
      <c r="DG30" s="622"/>
      <c r="DH30" s="622"/>
      <c r="DI30" s="622"/>
      <c r="DJ30" s="622"/>
      <c r="DK30" s="623"/>
      <c r="DL30" s="627">
        <v>446944</v>
      </c>
      <c r="DM30" s="622"/>
      <c r="DN30" s="622"/>
      <c r="DO30" s="622"/>
      <c r="DP30" s="622"/>
      <c r="DQ30" s="622"/>
      <c r="DR30" s="622"/>
      <c r="DS30" s="622"/>
      <c r="DT30" s="622"/>
      <c r="DU30" s="622"/>
      <c r="DV30" s="623"/>
      <c r="DW30" s="624">
        <v>12.3</v>
      </c>
      <c r="DX30" s="636"/>
      <c r="DY30" s="636"/>
      <c r="DZ30" s="636"/>
      <c r="EA30" s="636"/>
      <c r="EB30" s="636"/>
      <c r="EC30" s="648"/>
    </row>
    <row r="31" spans="2:133" ht="11.25" customHeight="1">
      <c r="B31" s="688" t="s">
        <v>297</v>
      </c>
      <c r="C31" s="689"/>
      <c r="D31" s="689"/>
      <c r="E31" s="689"/>
      <c r="F31" s="689"/>
      <c r="G31" s="689"/>
      <c r="H31" s="689"/>
      <c r="I31" s="689"/>
      <c r="J31" s="689"/>
      <c r="K31" s="689"/>
      <c r="L31" s="689"/>
      <c r="M31" s="689"/>
      <c r="N31" s="689"/>
      <c r="O31" s="689"/>
      <c r="P31" s="689"/>
      <c r="Q31" s="690"/>
      <c r="R31" s="621" t="s">
        <v>121</v>
      </c>
      <c r="S31" s="622"/>
      <c r="T31" s="622"/>
      <c r="U31" s="622"/>
      <c r="V31" s="622"/>
      <c r="W31" s="622"/>
      <c r="X31" s="622"/>
      <c r="Y31" s="623"/>
      <c r="Z31" s="659" t="s">
        <v>121</v>
      </c>
      <c r="AA31" s="659"/>
      <c r="AB31" s="659"/>
      <c r="AC31" s="659"/>
      <c r="AD31" s="660" t="s">
        <v>121</v>
      </c>
      <c r="AE31" s="660"/>
      <c r="AF31" s="660"/>
      <c r="AG31" s="660"/>
      <c r="AH31" s="660"/>
      <c r="AI31" s="660"/>
      <c r="AJ31" s="660"/>
      <c r="AK31" s="660"/>
      <c r="AL31" s="624" t="s">
        <v>121</v>
      </c>
      <c r="AM31" s="625"/>
      <c r="AN31" s="625"/>
      <c r="AO31" s="661"/>
      <c r="AP31" s="693" t="s">
        <v>298</v>
      </c>
      <c r="AQ31" s="694"/>
      <c r="AR31" s="694"/>
      <c r="AS31" s="694"/>
      <c r="AT31" s="695" t="s">
        <v>299</v>
      </c>
      <c r="AU31" s="218"/>
      <c r="AV31" s="218"/>
      <c r="AW31" s="218"/>
      <c r="AX31" s="679" t="s">
        <v>177</v>
      </c>
      <c r="AY31" s="680"/>
      <c r="AZ31" s="680"/>
      <c r="BA31" s="680"/>
      <c r="BB31" s="680"/>
      <c r="BC31" s="680"/>
      <c r="BD31" s="680"/>
      <c r="BE31" s="680"/>
      <c r="BF31" s="681"/>
      <c r="BG31" s="683">
        <v>99.5</v>
      </c>
      <c r="BH31" s="684"/>
      <c r="BI31" s="684"/>
      <c r="BJ31" s="684"/>
      <c r="BK31" s="684"/>
      <c r="BL31" s="684"/>
      <c r="BM31" s="685">
        <v>99.2</v>
      </c>
      <c r="BN31" s="684"/>
      <c r="BO31" s="684"/>
      <c r="BP31" s="684"/>
      <c r="BQ31" s="686"/>
      <c r="BR31" s="683">
        <v>99.6</v>
      </c>
      <c r="BS31" s="684"/>
      <c r="BT31" s="684"/>
      <c r="BU31" s="684"/>
      <c r="BV31" s="684"/>
      <c r="BW31" s="684"/>
      <c r="BX31" s="685">
        <v>99.2</v>
      </c>
      <c r="BY31" s="684"/>
      <c r="BZ31" s="684"/>
      <c r="CA31" s="684"/>
      <c r="CB31" s="686"/>
      <c r="CD31" s="642"/>
      <c r="CE31" s="643"/>
      <c r="CF31" s="618" t="s">
        <v>300</v>
      </c>
      <c r="CG31" s="619"/>
      <c r="CH31" s="619"/>
      <c r="CI31" s="619"/>
      <c r="CJ31" s="619"/>
      <c r="CK31" s="619"/>
      <c r="CL31" s="619"/>
      <c r="CM31" s="619"/>
      <c r="CN31" s="619"/>
      <c r="CO31" s="619"/>
      <c r="CP31" s="619"/>
      <c r="CQ31" s="620"/>
      <c r="CR31" s="621">
        <v>11945</v>
      </c>
      <c r="CS31" s="634"/>
      <c r="CT31" s="634"/>
      <c r="CU31" s="634"/>
      <c r="CV31" s="634"/>
      <c r="CW31" s="634"/>
      <c r="CX31" s="634"/>
      <c r="CY31" s="635"/>
      <c r="CZ31" s="624">
        <v>0.2</v>
      </c>
      <c r="DA31" s="636"/>
      <c r="DB31" s="636"/>
      <c r="DC31" s="637"/>
      <c r="DD31" s="627">
        <v>11945</v>
      </c>
      <c r="DE31" s="634"/>
      <c r="DF31" s="634"/>
      <c r="DG31" s="634"/>
      <c r="DH31" s="634"/>
      <c r="DI31" s="634"/>
      <c r="DJ31" s="634"/>
      <c r="DK31" s="635"/>
      <c r="DL31" s="627">
        <v>11945</v>
      </c>
      <c r="DM31" s="634"/>
      <c r="DN31" s="634"/>
      <c r="DO31" s="634"/>
      <c r="DP31" s="634"/>
      <c r="DQ31" s="634"/>
      <c r="DR31" s="634"/>
      <c r="DS31" s="634"/>
      <c r="DT31" s="634"/>
      <c r="DU31" s="634"/>
      <c r="DV31" s="635"/>
      <c r="DW31" s="624">
        <v>0.3</v>
      </c>
      <c r="DX31" s="636"/>
      <c r="DY31" s="636"/>
      <c r="DZ31" s="636"/>
      <c r="EA31" s="636"/>
      <c r="EB31" s="636"/>
      <c r="EC31" s="648"/>
    </row>
    <row r="32" spans="2:133" ht="11.25" customHeight="1">
      <c r="B32" s="618" t="s">
        <v>301</v>
      </c>
      <c r="C32" s="619"/>
      <c r="D32" s="619"/>
      <c r="E32" s="619"/>
      <c r="F32" s="619"/>
      <c r="G32" s="619"/>
      <c r="H32" s="619"/>
      <c r="I32" s="619"/>
      <c r="J32" s="619"/>
      <c r="K32" s="619"/>
      <c r="L32" s="619"/>
      <c r="M32" s="619"/>
      <c r="N32" s="619"/>
      <c r="O32" s="619"/>
      <c r="P32" s="619"/>
      <c r="Q32" s="620"/>
      <c r="R32" s="621">
        <v>310940</v>
      </c>
      <c r="S32" s="622"/>
      <c r="T32" s="622"/>
      <c r="U32" s="622"/>
      <c r="V32" s="622"/>
      <c r="W32" s="622"/>
      <c r="X32" s="622"/>
      <c r="Y32" s="623"/>
      <c r="Z32" s="659">
        <v>4.5</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6"/>
      <c r="AU32" s="214" t="s">
        <v>302</v>
      </c>
      <c r="AX32" s="618" t="s">
        <v>303</v>
      </c>
      <c r="AY32" s="619"/>
      <c r="AZ32" s="619"/>
      <c r="BA32" s="619"/>
      <c r="BB32" s="619"/>
      <c r="BC32" s="619"/>
      <c r="BD32" s="619"/>
      <c r="BE32" s="619"/>
      <c r="BF32" s="620"/>
      <c r="BG32" s="687">
        <v>99</v>
      </c>
      <c r="BH32" s="634"/>
      <c r="BI32" s="634"/>
      <c r="BJ32" s="634"/>
      <c r="BK32" s="634"/>
      <c r="BL32" s="634"/>
      <c r="BM32" s="625">
        <v>98.5</v>
      </c>
      <c r="BN32" s="634"/>
      <c r="BO32" s="634"/>
      <c r="BP32" s="634"/>
      <c r="BQ32" s="657"/>
      <c r="BR32" s="687">
        <v>99.3</v>
      </c>
      <c r="BS32" s="634"/>
      <c r="BT32" s="634"/>
      <c r="BU32" s="634"/>
      <c r="BV32" s="634"/>
      <c r="BW32" s="634"/>
      <c r="BX32" s="625">
        <v>98.8</v>
      </c>
      <c r="BY32" s="634"/>
      <c r="BZ32" s="634"/>
      <c r="CA32" s="634"/>
      <c r="CB32" s="657"/>
      <c r="CD32" s="644"/>
      <c r="CE32" s="645"/>
      <c r="CF32" s="618" t="s">
        <v>304</v>
      </c>
      <c r="CG32" s="619"/>
      <c r="CH32" s="619"/>
      <c r="CI32" s="619"/>
      <c r="CJ32" s="619"/>
      <c r="CK32" s="619"/>
      <c r="CL32" s="619"/>
      <c r="CM32" s="619"/>
      <c r="CN32" s="619"/>
      <c r="CO32" s="619"/>
      <c r="CP32" s="619"/>
      <c r="CQ32" s="620"/>
      <c r="CR32" s="621" t="s">
        <v>121</v>
      </c>
      <c r="CS32" s="622"/>
      <c r="CT32" s="622"/>
      <c r="CU32" s="622"/>
      <c r="CV32" s="622"/>
      <c r="CW32" s="622"/>
      <c r="CX32" s="622"/>
      <c r="CY32" s="623"/>
      <c r="CZ32" s="624" t="s">
        <v>121</v>
      </c>
      <c r="DA32" s="636"/>
      <c r="DB32" s="636"/>
      <c r="DC32" s="637"/>
      <c r="DD32" s="627" t="s">
        <v>121</v>
      </c>
      <c r="DE32" s="622"/>
      <c r="DF32" s="622"/>
      <c r="DG32" s="622"/>
      <c r="DH32" s="622"/>
      <c r="DI32" s="622"/>
      <c r="DJ32" s="622"/>
      <c r="DK32" s="623"/>
      <c r="DL32" s="627" t="s">
        <v>121</v>
      </c>
      <c r="DM32" s="622"/>
      <c r="DN32" s="622"/>
      <c r="DO32" s="622"/>
      <c r="DP32" s="622"/>
      <c r="DQ32" s="622"/>
      <c r="DR32" s="622"/>
      <c r="DS32" s="622"/>
      <c r="DT32" s="622"/>
      <c r="DU32" s="622"/>
      <c r="DV32" s="623"/>
      <c r="DW32" s="624" t="s">
        <v>121</v>
      </c>
      <c r="DX32" s="636"/>
      <c r="DY32" s="636"/>
      <c r="DZ32" s="636"/>
      <c r="EA32" s="636"/>
      <c r="EB32" s="636"/>
      <c r="EC32" s="648"/>
    </row>
    <row r="33" spans="2:133" ht="11.25" customHeight="1">
      <c r="B33" s="618" t="s">
        <v>305</v>
      </c>
      <c r="C33" s="619"/>
      <c r="D33" s="619"/>
      <c r="E33" s="619"/>
      <c r="F33" s="619"/>
      <c r="G33" s="619"/>
      <c r="H33" s="619"/>
      <c r="I33" s="619"/>
      <c r="J33" s="619"/>
      <c r="K33" s="619"/>
      <c r="L33" s="619"/>
      <c r="M33" s="619"/>
      <c r="N33" s="619"/>
      <c r="O33" s="619"/>
      <c r="P33" s="619"/>
      <c r="Q33" s="620"/>
      <c r="R33" s="621">
        <v>59491</v>
      </c>
      <c r="S33" s="622"/>
      <c r="T33" s="622"/>
      <c r="U33" s="622"/>
      <c r="V33" s="622"/>
      <c r="W33" s="622"/>
      <c r="X33" s="622"/>
      <c r="Y33" s="623"/>
      <c r="Z33" s="659">
        <v>0.9</v>
      </c>
      <c r="AA33" s="659"/>
      <c r="AB33" s="659"/>
      <c r="AC33" s="659"/>
      <c r="AD33" s="660">
        <v>46302</v>
      </c>
      <c r="AE33" s="660"/>
      <c r="AF33" s="660"/>
      <c r="AG33" s="660"/>
      <c r="AH33" s="660"/>
      <c r="AI33" s="660"/>
      <c r="AJ33" s="660"/>
      <c r="AK33" s="660"/>
      <c r="AL33" s="624">
        <v>1.3</v>
      </c>
      <c r="AM33" s="625"/>
      <c r="AN33" s="625"/>
      <c r="AO33" s="661"/>
      <c r="AP33" s="664"/>
      <c r="AQ33" s="665"/>
      <c r="AR33" s="665"/>
      <c r="AS33" s="665"/>
      <c r="AT33" s="697"/>
      <c r="AU33" s="219"/>
      <c r="AV33" s="219"/>
      <c r="AW33" s="219"/>
      <c r="AX33" s="602" t="s">
        <v>306</v>
      </c>
      <c r="AY33" s="603"/>
      <c r="AZ33" s="603"/>
      <c r="BA33" s="603"/>
      <c r="BB33" s="603"/>
      <c r="BC33" s="603"/>
      <c r="BD33" s="603"/>
      <c r="BE33" s="603"/>
      <c r="BF33" s="604"/>
      <c r="BG33" s="682">
        <v>99.8</v>
      </c>
      <c r="BH33" s="606"/>
      <c r="BI33" s="606"/>
      <c r="BJ33" s="606"/>
      <c r="BK33" s="606"/>
      <c r="BL33" s="606"/>
      <c r="BM33" s="652">
        <v>99.5</v>
      </c>
      <c r="BN33" s="606"/>
      <c r="BO33" s="606"/>
      <c r="BP33" s="606"/>
      <c r="BQ33" s="669"/>
      <c r="BR33" s="682">
        <v>99.7</v>
      </c>
      <c r="BS33" s="606"/>
      <c r="BT33" s="606"/>
      <c r="BU33" s="606"/>
      <c r="BV33" s="606"/>
      <c r="BW33" s="606"/>
      <c r="BX33" s="652">
        <v>99.3</v>
      </c>
      <c r="BY33" s="606"/>
      <c r="BZ33" s="606"/>
      <c r="CA33" s="606"/>
      <c r="CB33" s="669"/>
      <c r="CD33" s="618" t="s">
        <v>307</v>
      </c>
      <c r="CE33" s="619"/>
      <c r="CF33" s="619"/>
      <c r="CG33" s="619"/>
      <c r="CH33" s="619"/>
      <c r="CI33" s="619"/>
      <c r="CJ33" s="619"/>
      <c r="CK33" s="619"/>
      <c r="CL33" s="619"/>
      <c r="CM33" s="619"/>
      <c r="CN33" s="619"/>
      <c r="CO33" s="619"/>
      <c r="CP33" s="619"/>
      <c r="CQ33" s="620"/>
      <c r="CR33" s="621">
        <v>3203659</v>
      </c>
      <c r="CS33" s="634"/>
      <c r="CT33" s="634"/>
      <c r="CU33" s="634"/>
      <c r="CV33" s="634"/>
      <c r="CW33" s="634"/>
      <c r="CX33" s="634"/>
      <c r="CY33" s="635"/>
      <c r="CZ33" s="624">
        <v>50.8</v>
      </c>
      <c r="DA33" s="636"/>
      <c r="DB33" s="636"/>
      <c r="DC33" s="637"/>
      <c r="DD33" s="627">
        <v>2239105</v>
      </c>
      <c r="DE33" s="634"/>
      <c r="DF33" s="634"/>
      <c r="DG33" s="634"/>
      <c r="DH33" s="634"/>
      <c r="DI33" s="634"/>
      <c r="DJ33" s="634"/>
      <c r="DK33" s="635"/>
      <c r="DL33" s="627">
        <v>1695439</v>
      </c>
      <c r="DM33" s="634"/>
      <c r="DN33" s="634"/>
      <c r="DO33" s="634"/>
      <c r="DP33" s="634"/>
      <c r="DQ33" s="634"/>
      <c r="DR33" s="634"/>
      <c r="DS33" s="634"/>
      <c r="DT33" s="634"/>
      <c r="DU33" s="634"/>
      <c r="DV33" s="635"/>
      <c r="DW33" s="624">
        <v>46.6</v>
      </c>
      <c r="DX33" s="636"/>
      <c r="DY33" s="636"/>
      <c r="DZ33" s="636"/>
      <c r="EA33" s="636"/>
      <c r="EB33" s="636"/>
      <c r="EC33" s="648"/>
    </row>
    <row r="34" spans="2:133" ht="11.25" customHeight="1">
      <c r="B34" s="618" t="s">
        <v>308</v>
      </c>
      <c r="C34" s="619"/>
      <c r="D34" s="619"/>
      <c r="E34" s="619"/>
      <c r="F34" s="619"/>
      <c r="G34" s="619"/>
      <c r="H34" s="619"/>
      <c r="I34" s="619"/>
      <c r="J34" s="619"/>
      <c r="K34" s="619"/>
      <c r="L34" s="619"/>
      <c r="M34" s="619"/>
      <c r="N34" s="619"/>
      <c r="O34" s="619"/>
      <c r="P34" s="619"/>
      <c r="Q34" s="620"/>
      <c r="R34" s="621">
        <v>666216</v>
      </c>
      <c r="S34" s="622"/>
      <c r="T34" s="622"/>
      <c r="U34" s="622"/>
      <c r="V34" s="622"/>
      <c r="W34" s="622"/>
      <c r="X34" s="622"/>
      <c r="Y34" s="623"/>
      <c r="Z34" s="659">
        <v>9.6999999999999993</v>
      </c>
      <c r="AA34" s="659"/>
      <c r="AB34" s="659"/>
      <c r="AC34" s="659"/>
      <c r="AD34" s="660" t="s">
        <v>121</v>
      </c>
      <c r="AE34" s="660"/>
      <c r="AF34" s="660"/>
      <c r="AG34" s="660"/>
      <c r="AH34" s="660"/>
      <c r="AI34" s="660"/>
      <c r="AJ34" s="660"/>
      <c r="AK34" s="660"/>
      <c r="AL34" s="624" t="s">
        <v>121</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1313365</v>
      </c>
      <c r="CS34" s="622"/>
      <c r="CT34" s="622"/>
      <c r="CU34" s="622"/>
      <c r="CV34" s="622"/>
      <c r="CW34" s="622"/>
      <c r="CX34" s="622"/>
      <c r="CY34" s="623"/>
      <c r="CZ34" s="624">
        <v>20.8</v>
      </c>
      <c r="DA34" s="636"/>
      <c r="DB34" s="636"/>
      <c r="DC34" s="637"/>
      <c r="DD34" s="627">
        <v>837682</v>
      </c>
      <c r="DE34" s="622"/>
      <c r="DF34" s="622"/>
      <c r="DG34" s="622"/>
      <c r="DH34" s="622"/>
      <c r="DI34" s="622"/>
      <c r="DJ34" s="622"/>
      <c r="DK34" s="623"/>
      <c r="DL34" s="627">
        <v>697753</v>
      </c>
      <c r="DM34" s="622"/>
      <c r="DN34" s="622"/>
      <c r="DO34" s="622"/>
      <c r="DP34" s="622"/>
      <c r="DQ34" s="622"/>
      <c r="DR34" s="622"/>
      <c r="DS34" s="622"/>
      <c r="DT34" s="622"/>
      <c r="DU34" s="622"/>
      <c r="DV34" s="623"/>
      <c r="DW34" s="624">
        <v>19.2</v>
      </c>
      <c r="DX34" s="636"/>
      <c r="DY34" s="636"/>
      <c r="DZ34" s="636"/>
      <c r="EA34" s="636"/>
      <c r="EB34" s="636"/>
      <c r="EC34" s="648"/>
    </row>
    <row r="35" spans="2:133" ht="11.25" customHeight="1">
      <c r="B35" s="618" t="s">
        <v>310</v>
      </c>
      <c r="C35" s="619"/>
      <c r="D35" s="619"/>
      <c r="E35" s="619"/>
      <c r="F35" s="619"/>
      <c r="G35" s="619"/>
      <c r="H35" s="619"/>
      <c r="I35" s="619"/>
      <c r="J35" s="619"/>
      <c r="K35" s="619"/>
      <c r="L35" s="619"/>
      <c r="M35" s="619"/>
      <c r="N35" s="619"/>
      <c r="O35" s="619"/>
      <c r="P35" s="619"/>
      <c r="Q35" s="620"/>
      <c r="R35" s="621">
        <v>2016</v>
      </c>
      <c r="S35" s="622"/>
      <c r="T35" s="622"/>
      <c r="U35" s="622"/>
      <c r="V35" s="622"/>
      <c r="W35" s="622"/>
      <c r="X35" s="622"/>
      <c r="Y35" s="623"/>
      <c r="Z35" s="659">
        <v>0</v>
      </c>
      <c r="AA35" s="659"/>
      <c r="AB35" s="659"/>
      <c r="AC35" s="659"/>
      <c r="AD35" s="660" t="s">
        <v>121</v>
      </c>
      <c r="AE35" s="660"/>
      <c r="AF35" s="660"/>
      <c r="AG35" s="660"/>
      <c r="AH35" s="660"/>
      <c r="AI35" s="660"/>
      <c r="AJ35" s="660"/>
      <c r="AK35" s="660"/>
      <c r="AL35" s="624" t="s">
        <v>121</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79228</v>
      </c>
      <c r="CS35" s="634"/>
      <c r="CT35" s="634"/>
      <c r="CU35" s="634"/>
      <c r="CV35" s="634"/>
      <c r="CW35" s="634"/>
      <c r="CX35" s="634"/>
      <c r="CY35" s="635"/>
      <c r="CZ35" s="624">
        <v>1.3</v>
      </c>
      <c r="DA35" s="636"/>
      <c r="DB35" s="636"/>
      <c r="DC35" s="637"/>
      <c r="DD35" s="627">
        <v>75343</v>
      </c>
      <c r="DE35" s="634"/>
      <c r="DF35" s="634"/>
      <c r="DG35" s="634"/>
      <c r="DH35" s="634"/>
      <c r="DI35" s="634"/>
      <c r="DJ35" s="634"/>
      <c r="DK35" s="635"/>
      <c r="DL35" s="627">
        <v>75343</v>
      </c>
      <c r="DM35" s="634"/>
      <c r="DN35" s="634"/>
      <c r="DO35" s="634"/>
      <c r="DP35" s="634"/>
      <c r="DQ35" s="634"/>
      <c r="DR35" s="634"/>
      <c r="DS35" s="634"/>
      <c r="DT35" s="634"/>
      <c r="DU35" s="634"/>
      <c r="DV35" s="635"/>
      <c r="DW35" s="624">
        <v>2.1</v>
      </c>
      <c r="DX35" s="636"/>
      <c r="DY35" s="636"/>
      <c r="DZ35" s="636"/>
      <c r="EA35" s="636"/>
      <c r="EB35" s="636"/>
      <c r="EC35" s="648"/>
    </row>
    <row r="36" spans="2:133" ht="11.25" customHeight="1">
      <c r="B36" s="618" t="s">
        <v>314</v>
      </c>
      <c r="C36" s="619"/>
      <c r="D36" s="619"/>
      <c r="E36" s="619"/>
      <c r="F36" s="619"/>
      <c r="G36" s="619"/>
      <c r="H36" s="619"/>
      <c r="I36" s="619"/>
      <c r="J36" s="619"/>
      <c r="K36" s="619"/>
      <c r="L36" s="619"/>
      <c r="M36" s="619"/>
      <c r="N36" s="619"/>
      <c r="O36" s="619"/>
      <c r="P36" s="619"/>
      <c r="Q36" s="620"/>
      <c r="R36" s="621">
        <v>643708</v>
      </c>
      <c r="S36" s="622"/>
      <c r="T36" s="622"/>
      <c r="U36" s="622"/>
      <c r="V36" s="622"/>
      <c r="W36" s="622"/>
      <c r="X36" s="622"/>
      <c r="Y36" s="623"/>
      <c r="Z36" s="659">
        <v>9.3000000000000007</v>
      </c>
      <c r="AA36" s="659"/>
      <c r="AB36" s="659"/>
      <c r="AC36" s="659"/>
      <c r="AD36" s="660" t="s">
        <v>121</v>
      </c>
      <c r="AE36" s="660"/>
      <c r="AF36" s="660"/>
      <c r="AG36" s="660"/>
      <c r="AH36" s="660"/>
      <c r="AI36" s="660"/>
      <c r="AJ36" s="660"/>
      <c r="AK36" s="660"/>
      <c r="AL36" s="624" t="s">
        <v>121</v>
      </c>
      <c r="AM36" s="625"/>
      <c r="AN36" s="625"/>
      <c r="AO36" s="661"/>
      <c r="AP36" s="222"/>
      <c r="AQ36" s="670" t="s">
        <v>315</v>
      </c>
      <c r="AR36" s="671"/>
      <c r="AS36" s="671"/>
      <c r="AT36" s="671"/>
      <c r="AU36" s="671"/>
      <c r="AV36" s="671"/>
      <c r="AW36" s="671"/>
      <c r="AX36" s="671"/>
      <c r="AY36" s="672"/>
      <c r="AZ36" s="676">
        <v>633575</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70526</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1103436</v>
      </c>
      <c r="CS36" s="622"/>
      <c r="CT36" s="622"/>
      <c r="CU36" s="622"/>
      <c r="CV36" s="622"/>
      <c r="CW36" s="622"/>
      <c r="CX36" s="622"/>
      <c r="CY36" s="623"/>
      <c r="CZ36" s="624">
        <v>17.5</v>
      </c>
      <c r="DA36" s="636"/>
      <c r="DB36" s="636"/>
      <c r="DC36" s="637"/>
      <c r="DD36" s="627">
        <v>730098</v>
      </c>
      <c r="DE36" s="622"/>
      <c r="DF36" s="622"/>
      <c r="DG36" s="622"/>
      <c r="DH36" s="622"/>
      <c r="DI36" s="622"/>
      <c r="DJ36" s="622"/>
      <c r="DK36" s="623"/>
      <c r="DL36" s="627">
        <v>649281</v>
      </c>
      <c r="DM36" s="622"/>
      <c r="DN36" s="622"/>
      <c r="DO36" s="622"/>
      <c r="DP36" s="622"/>
      <c r="DQ36" s="622"/>
      <c r="DR36" s="622"/>
      <c r="DS36" s="622"/>
      <c r="DT36" s="622"/>
      <c r="DU36" s="622"/>
      <c r="DV36" s="623"/>
      <c r="DW36" s="624">
        <v>17.899999999999999</v>
      </c>
      <c r="DX36" s="636"/>
      <c r="DY36" s="636"/>
      <c r="DZ36" s="636"/>
      <c r="EA36" s="636"/>
      <c r="EB36" s="636"/>
      <c r="EC36" s="648"/>
    </row>
    <row r="37" spans="2:133" ht="11.25" customHeight="1">
      <c r="B37" s="618" t="s">
        <v>318</v>
      </c>
      <c r="C37" s="619"/>
      <c r="D37" s="619"/>
      <c r="E37" s="619"/>
      <c r="F37" s="619"/>
      <c r="G37" s="619"/>
      <c r="H37" s="619"/>
      <c r="I37" s="619"/>
      <c r="J37" s="619"/>
      <c r="K37" s="619"/>
      <c r="L37" s="619"/>
      <c r="M37" s="619"/>
      <c r="N37" s="619"/>
      <c r="O37" s="619"/>
      <c r="P37" s="619"/>
      <c r="Q37" s="620"/>
      <c r="R37" s="621">
        <v>163037</v>
      </c>
      <c r="S37" s="622"/>
      <c r="T37" s="622"/>
      <c r="U37" s="622"/>
      <c r="V37" s="622"/>
      <c r="W37" s="622"/>
      <c r="X37" s="622"/>
      <c r="Y37" s="623"/>
      <c r="Z37" s="659">
        <v>2.4</v>
      </c>
      <c r="AA37" s="659"/>
      <c r="AB37" s="659"/>
      <c r="AC37" s="659"/>
      <c r="AD37" s="660">
        <v>44</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200000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67904</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173474</v>
      </c>
      <c r="CS37" s="634"/>
      <c r="CT37" s="634"/>
      <c r="CU37" s="634"/>
      <c r="CV37" s="634"/>
      <c r="CW37" s="634"/>
      <c r="CX37" s="634"/>
      <c r="CY37" s="635"/>
      <c r="CZ37" s="624">
        <v>2.7</v>
      </c>
      <c r="DA37" s="636"/>
      <c r="DB37" s="636"/>
      <c r="DC37" s="637"/>
      <c r="DD37" s="627">
        <v>173315</v>
      </c>
      <c r="DE37" s="634"/>
      <c r="DF37" s="634"/>
      <c r="DG37" s="634"/>
      <c r="DH37" s="634"/>
      <c r="DI37" s="634"/>
      <c r="DJ37" s="634"/>
      <c r="DK37" s="635"/>
      <c r="DL37" s="627">
        <v>169910</v>
      </c>
      <c r="DM37" s="634"/>
      <c r="DN37" s="634"/>
      <c r="DO37" s="634"/>
      <c r="DP37" s="634"/>
      <c r="DQ37" s="634"/>
      <c r="DR37" s="634"/>
      <c r="DS37" s="634"/>
      <c r="DT37" s="634"/>
      <c r="DU37" s="634"/>
      <c r="DV37" s="635"/>
      <c r="DW37" s="624">
        <v>4.7</v>
      </c>
      <c r="DX37" s="636"/>
      <c r="DY37" s="636"/>
      <c r="DZ37" s="636"/>
      <c r="EA37" s="636"/>
      <c r="EB37" s="636"/>
      <c r="EC37" s="648"/>
    </row>
    <row r="38" spans="2:133" ht="11.25" customHeight="1">
      <c r="B38" s="618" t="s">
        <v>322</v>
      </c>
      <c r="C38" s="619"/>
      <c r="D38" s="619"/>
      <c r="E38" s="619"/>
      <c r="F38" s="619"/>
      <c r="G38" s="619"/>
      <c r="H38" s="619"/>
      <c r="I38" s="619"/>
      <c r="J38" s="619"/>
      <c r="K38" s="619"/>
      <c r="L38" s="619"/>
      <c r="M38" s="619"/>
      <c r="N38" s="619"/>
      <c r="O38" s="619"/>
      <c r="P38" s="619"/>
      <c r="Q38" s="620"/>
      <c r="R38" s="621">
        <v>315672</v>
      </c>
      <c r="S38" s="622"/>
      <c r="T38" s="622"/>
      <c r="U38" s="622"/>
      <c r="V38" s="622"/>
      <c r="W38" s="622"/>
      <c r="X38" s="622"/>
      <c r="Y38" s="623"/>
      <c r="Z38" s="659">
        <v>4.5999999999999996</v>
      </c>
      <c r="AA38" s="659"/>
      <c r="AB38" s="659"/>
      <c r="AC38" s="659"/>
      <c r="AD38" s="660" t="s">
        <v>121</v>
      </c>
      <c r="AE38" s="660"/>
      <c r="AF38" s="660"/>
      <c r="AG38" s="660"/>
      <c r="AH38" s="660"/>
      <c r="AI38" s="660"/>
      <c r="AJ38" s="660"/>
      <c r="AK38" s="660"/>
      <c r="AL38" s="624" t="s">
        <v>121</v>
      </c>
      <c r="AM38" s="625"/>
      <c r="AN38" s="625"/>
      <c r="AO38" s="661"/>
      <c r="AQ38" s="654" t="s">
        <v>323</v>
      </c>
      <c r="AR38" s="655"/>
      <c r="AS38" s="655"/>
      <c r="AT38" s="655"/>
      <c r="AU38" s="655"/>
      <c r="AV38" s="655"/>
      <c r="AW38" s="655"/>
      <c r="AX38" s="655"/>
      <c r="AY38" s="656"/>
      <c r="AZ38" s="621">
        <v>66957</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916</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366618</v>
      </c>
      <c r="CS38" s="622"/>
      <c r="CT38" s="622"/>
      <c r="CU38" s="622"/>
      <c r="CV38" s="622"/>
      <c r="CW38" s="622"/>
      <c r="CX38" s="622"/>
      <c r="CY38" s="623"/>
      <c r="CZ38" s="624">
        <v>5.8</v>
      </c>
      <c r="DA38" s="636"/>
      <c r="DB38" s="636"/>
      <c r="DC38" s="637"/>
      <c r="DD38" s="627">
        <v>315982</v>
      </c>
      <c r="DE38" s="622"/>
      <c r="DF38" s="622"/>
      <c r="DG38" s="622"/>
      <c r="DH38" s="622"/>
      <c r="DI38" s="622"/>
      <c r="DJ38" s="622"/>
      <c r="DK38" s="623"/>
      <c r="DL38" s="627">
        <v>273062</v>
      </c>
      <c r="DM38" s="622"/>
      <c r="DN38" s="622"/>
      <c r="DO38" s="622"/>
      <c r="DP38" s="622"/>
      <c r="DQ38" s="622"/>
      <c r="DR38" s="622"/>
      <c r="DS38" s="622"/>
      <c r="DT38" s="622"/>
      <c r="DU38" s="622"/>
      <c r="DV38" s="623"/>
      <c r="DW38" s="624">
        <v>7.5</v>
      </c>
      <c r="DX38" s="636"/>
      <c r="DY38" s="636"/>
      <c r="DZ38" s="636"/>
      <c r="EA38" s="636"/>
      <c r="EB38" s="636"/>
      <c r="EC38" s="648"/>
    </row>
    <row r="39" spans="2:133" ht="11.25" customHeight="1">
      <c r="B39" s="618" t="s">
        <v>326</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327</v>
      </c>
      <c r="AR39" s="655"/>
      <c r="AS39" s="655"/>
      <c r="AT39" s="655"/>
      <c r="AU39" s="655"/>
      <c r="AV39" s="655"/>
      <c r="AW39" s="655"/>
      <c r="AX39" s="655"/>
      <c r="AY39" s="656"/>
      <c r="AZ39" s="621" t="s">
        <v>121</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1450</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341012</v>
      </c>
      <c r="CS39" s="634"/>
      <c r="CT39" s="634"/>
      <c r="CU39" s="634"/>
      <c r="CV39" s="634"/>
      <c r="CW39" s="634"/>
      <c r="CX39" s="634"/>
      <c r="CY39" s="635"/>
      <c r="CZ39" s="624">
        <v>5.4</v>
      </c>
      <c r="DA39" s="636"/>
      <c r="DB39" s="636"/>
      <c r="DC39" s="637"/>
      <c r="DD39" s="627">
        <v>280000</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c r="B40" s="618" t="s">
        <v>330</v>
      </c>
      <c r="C40" s="619"/>
      <c r="D40" s="619"/>
      <c r="E40" s="619"/>
      <c r="F40" s="619"/>
      <c r="G40" s="619"/>
      <c r="H40" s="619"/>
      <c r="I40" s="619"/>
      <c r="J40" s="619"/>
      <c r="K40" s="619"/>
      <c r="L40" s="619"/>
      <c r="M40" s="619"/>
      <c r="N40" s="619"/>
      <c r="O40" s="619"/>
      <c r="P40" s="619"/>
      <c r="Q40" s="620"/>
      <c r="R40" s="621">
        <v>44160</v>
      </c>
      <c r="S40" s="622"/>
      <c r="T40" s="622"/>
      <c r="U40" s="622"/>
      <c r="V40" s="622"/>
      <c r="W40" s="622"/>
      <c r="X40" s="622"/>
      <c r="Y40" s="623"/>
      <c r="Z40" s="659">
        <v>0.6</v>
      </c>
      <c r="AA40" s="659"/>
      <c r="AB40" s="659"/>
      <c r="AC40" s="659"/>
      <c r="AD40" s="660" t="s">
        <v>121</v>
      </c>
      <c r="AE40" s="660"/>
      <c r="AF40" s="660"/>
      <c r="AG40" s="660"/>
      <c r="AH40" s="660"/>
      <c r="AI40" s="660"/>
      <c r="AJ40" s="660"/>
      <c r="AK40" s="660"/>
      <c r="AL40" s="624" t="s">
        <v>121</v>
      </c>
      <c r="AM40" s="625"/>
      <c r="AN40" s="625"/>
      <c r="AO40" s="661"/>
      <c r="AQ40" s="654" t="s">
        <v>331</v>
      </c>
      <c r="AR40" s="655"/>
      <c r="AS40" s="655"/>
      <c r="AT40" s="655"/>
      <c r="AU40" s="655"/>
      <c r="AV40" s="655"/>
      <c r="AW40" s="655"/>
      <c r="AX40" s="655"/>
      <c r="AY40" s="656"/>
      <c r="AZ40" s="621" t="s">
        <v>121</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106</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t="s">
        <v>121</v>
      </c>
      <c r="CS40" s="622"/>
      <c r="CT40" s="622"/>
      <c r="CU40" s="622"/>
      <c r="CV40" s="622"/>
      <c r="CW40" s="622"/>
      <c r="CX40" s="622"/>
      <c r="CY40" s="623"/>
      <c r="CZ40" s="624" t="s">
        <v>121</v>
      </c>
      <c r="DA40" s="636"/>
      <c r="DB40" s="636"/>
      <c r="DC40" s="637"/>
      <c r="DD40" s="627" t="s">
        <v>121</v>
      </c>
      <c r="DE40" s="622"/>
      <c r="DF40" s="622"/>
      <c r="DG40" s="622"/>
      <c r="DH40" s="622"/>
      <c r="DI40" s="622"/>
      <c r="DJ40" s="622"/>
      <c r="DK40" s="623"/>
      <c r="DL40" s="627" t="s">
        <v>121</v>
      </c>
      <c r="DM40" s="622"/>
      <c r="DN40" s="622"/>
      <c r="DO40" s="622"/>
      <c r="DP40" s="622"/>
      <c r="DQ40" s="622"/>
      <c r="DR40" s="622"/>
      <c r="DS40" s="622"/>
      <c r="DT40" s="622"/>
      <c r="DU40" s="622"/>
      <c r="DV40" s="623"/>
      <c r="DW40" s="624" t="s">
        <v>121</v>
      </c>
      <c r="DX40" s="636"/>
      <c r="DY40" s="636"/>
      <c r="DZ40" s="636"/>
      <c r="EA40" s="636"/>
      <c r="EB40" s="636"/>
      <c r="EC40" s="648"/>
    </row>
    <row r="41" spans="2:133" ht="11.25" customHeight="1">
      <c r="B41" s="602" t="s">
        <v>335</v>
      </c>
      <c r="C41" s="603"/>
      <c r="D41" s="603"/>
      <c r="E41" s="603"/>
      <c r="F41" s="603"/>
      <c r="G41" s="603"/>
      <c r="H41" s="603"/>
      <c r="I41" s="603"/>
      <c r="J41" s="603"/>
      <c r="K41" s="603"/>
      <c r="L41" s="603"/>
      <c r="M41" s="603"/>
      <c r="N41" s="603"/>
      <c r="O41" s="603"/>
      <c r="P41" s="603"/>
      <c r="Q41" s="604"/>
      <c r="R41" s="605">
        <v>6899579</v>
      </c>
      <c r="S41" s="646"/>
      <c r="T41" s="646"/>
      <c r="U41" s="646"/>
      <c r="V41" s="646"/>
      <c r="W41" s="646"/>
      <c r="X41" s="646"/>
      <c r="Y41" s="649"/>
      <c r="Z41" s="650">
        <v>100</v>
      </c>
      <c r="AA41" s="650"/>
      <c r="AB41" s="650"/>
      <c r="AC41" s="650"/>
      <c r="AD41" s="651">
        <v>3591808</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100433</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c r="AQ42" s="666" t="s">
        <v>339</v>
      </c>
      <c r="AR42" s="667"/>
      <c r="AS42" s="667"/>
      <c r="AT42" s="667"/>
      <c r="AU42" s="667"/>
      <c r="AV42" s="667"/>
      <c r="AW42" s="667"/>
      <c r="AX42" s="667"/>
      <c r="AY42" s="668"/>
      <c r="AZ42" s="605">
        <v>266185</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351</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986244</v>
      </c>
      <c r="CS42" s="634"/>
      <c r="CT42" s="634"/>
      <c r="CU42" s="634"/>
      <c r="CV42" s="634"/>
      <c r="CW42" s="634"/>
      <c r="CX42" s="634"/>
      <c r="CY42" s="635"/>
      <c r="CZ42" s="624">
        <v>15.6</v>
      </c>
      <c r="DA42" s="636"/>
      <c r="DB42" s="636"/>
      <c r="DC42" s="637"/>
      <c r="DD42" s="627">
        <v>341773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c r="B43" s="214" t="s">
        <v>342</v>
      </c>
      <c r="CD43" s="618" t="s">
        <v>343</v>
      </c>
      <c r="CE43" s="619"/>
      <c r="CF43" s="619"/>
      <c r="CG43" s="619"/>
      <c r="CH43" s="619"/>
      <c r="CI43" s="619"/>
      <c r="CJ43" s="619"/>
      <c r="CK43" s="619"/>
      <c r="CL43" s="619"/>
      <c r="CM43" s="619"/>
      <c r="CN43" s="619"/>
      <c r="CO43" s="619"/>
      <c r="CP43" s="619"/>
      <c r="CQ43" s="620"/>
      <c r="CR43" s="621" t="s">
        <v>121</v>
      </c>
      <c r="CS43" s="634"/>
      <c r="CT43" s="634"/>
      <c r="CU43" s="634"/>
      <c r="CV43" s="634"/>
      <c r="CW43" s="634"/>
      <c r="CX43" s="634"/>
      <c r="CY43" s="635"/>
      <c r="CZ43" s="624" t="s">
        <v>121</v>
      </c>
      <c r="DA43" s="636"/>
      <c r="DB43" s="636"/>
      <c r="DC43" s="637"/>
      <c r="DD43" s="627" t="s">
        <v>121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793117</v>
      </c>
      <c r="CS44" s="622"/>
      <c r="CT44" s="622"/>
      <c r="CU44" s="622"/>
      <c r="CV44" s="622"/>
      <c r="CW44" s="622"/>
      <c r="CX44" s="622"/>
      <c r="CY44" s="623"/>
      <c r="CZ44" s="624">
        <v>12.6</v>
      </c>
      <c r="DA44" s="625"/>
      <c r="DB44" s="625"/>
      <c r="DC44" s="626"/>
      <c r="DD44" s="627">
        <v>290900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370298</v>
      </c>
      <c r="CS45" s="634"/>
      <c r="CT45" s="634"/>
      <c r="CU45" s="634"/>
      <c r="CV45" s="634"/>
      <c r="CW45" s="634"/>
      <c r="CX45" s="634"/>
      <c r="CY45" s="635"/>
      <c r="CZ45" s="624">
        <v>5.9</v>
      </c>
      <c r="DA45" s="636"/>
      <c r="DB45" s="636"/>
      <c r="DC45" s="637"/>
      <c r="DD45" s="627">
        <v>59560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c r="B46" s="225"/>
      <c r="CD46" s="642"/>
      <c r="CE46" s="643"/>
      <c r="CF46" s="618" t="s">
        <v>348</v>
      </c>
      <c r="CG46" s="619"/>
      <c r="CH46" s="619"/>
      <c r="CI46" s="619"/>
      <c r="CJ46" s="619"/>
      <c r="CK46" s="619"/>
      <c r="CL46" s="619"/>
      <c r="CM46" s="619"/>
      <c r="CN46" s="619"/>
      <c r="CO46" s="619"/>
      <c r="CP46" s="619"/>
      <c r="CQ46" s="620"/>
      <c r="CR46" s="621">
        <v>412445</v>
      </c>
      <c r="CS46" s="622"/>
      <c r="CT46" s="622"/>
      <c r="CU46" s="622"/>
      <c r="CV46" s="622"/>
      <c r="CW46" s="622"/>
      <c r="CX46" s="622"/>
      <c r="CY46" s="623"/>
      <c r="CZ46" s="624">
        <v>6.5</v>
      </c>
      <c r="DA46" s="625"/>
      <c r="DB46" s="625"/>
      <c r="DC46" s="626"/>
      <c r="DD46" s="627">
        <v>227951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c r="B47" s="225"/>
      <c r="CD47" s="642"/>
      <c r="CE47" s="643"/>
      <c r="CF47" s="618" t="s">
        <v>349</v>
      </c>
      <c r="CG47" s="619"/>
      <c r="CH47" s="619"/>
      <c r="CI47" s="619"/>
      <c r="CJ47" s="619"/>
      <c r="CK47" s="619"/>
      <c r="CL47" s="619"/>
      <c r="CM47" s="619"/>
      <c r="CN47" s="619"/>
      <c r="CO47" s="619"/>
      <c r="CP47" s="619"/>
      <c r="CQ47" s="620"/>
      <c r="CR47" s="621">
        <v>193127</v>
      </c>
      <c r="CS47" s="634"/>
      <c r="CT47" s="634"/>
      <c r="CU47" s="634"/>
      <c r="CV47" s="634"/>
      <c r="CW47" s="634"/>
      <c r="CX47" s="634"/>
      <c r="CY47" s="635"/>
      <c r="CZ47" s="624">
        <v>3.1</v>
      </c>
      <c r="DA47" s="636"/>
      <c r="DB47" s="636"/>
      <c r="DC47" s="637"/>
      <c r="DD47" s="627">
        <v>50873</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c r="B48" s="225"/>
      <c r="CD48" s="644"/>
      <c r="CE48" s="645"/>
      <c r="CF48" s="618" t="s">
        <v>350</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c r="B49" s="225"/>
      <c r="CD49" s="602" t="s">
        <v>351</v>
      </c>
      <c r="CE49" s="603"/>
      <c r="CF49" s="603"/>
      <c r="CG49" s="603"/>
      <c r="CH49" s="603"/>
      <c r="CI49" s="603"/>
      <c r="CJ49" s="603"/>
      <c r="CK49" s="603"/>
      <c r="CL49" s="603"/>
      <c r="CM49" s="603"/>
      <c r="CN49" s="603"/>
      <c r="CO49" s="603"/>
      <c r="CP49" s="603"/>
      <c r="CQ49" s="604"/>
      <c r="CR49" s="605">
        <v>6310944</v>
      </c>
      <c r="CS49" s="606"/>
      <c r="CT49" s="606"/>
      <c r="CU49" s="606"/>
      <c r="CV49" s="606"/>
      <c r="CW49" s="606"/>
      <c r="CX49" s="606"/>
      <c r="CY49" s="607"/>
      <c r="CZ49" s="608">
        <v>100</v>
      </c>
      <c r="DA49" s="609"/>
      <c r="DB49" s="609"/>
      <c r="DC49" s="610"/>
      <c r="DD49" s="611">
        <v>4179341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SfbkHCrsCO+vBTLwIEVUvZzcV9yQRi1vyxRBoA6p2X6js2UkvtxYQethzq1MyfcZkDoH4lbr9vkPrAzYbdNOLQ==" saltValue="wpDcBO0cWGdVzA8B4EyPs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cols>
    <col min="1" max="130" width="2.75" style="231" customWidth="1"/>
    <col min="131" max="131" width="1.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c r="A7" s="236">
        <v>1</v>
      </c>
      <c r="B7" s="1047" t="s">
        <v>374</v>
      </c>
      <c r="C7" s="1048"/>
      <c r="D7" s="1048"/>
      <c r="E7" s="1048"/>
      <c r="F7" s="1048"/>
      <c r="G7" s="1048"/>
      <c r="H7" s="1048"/>
      <c r="I7" s="1048"/>
      <c r="J7" s="1048"/>
      <c r="K7" s="1048"/>
      <c r="L7" s="1048"/>
      <c r="M7" s="1048"/>
      <c r="N7" s="1048"/>
      <c r="O7" s="1048"/>
      <c r="P7" s="1049"/>
      <c r="Q7" s="1102">
        <v>6900</v>
      </c>
      <c r="R7" s="1103"/>
      <c r="S7" s="1103"/>
      <c r="T7" s="1103"/>
      <c r="U7" s="1103"/>
      <c r="V7" s="1103">
        <v>6311</v>
      </c>
      <c r="W7" s="1103"/>
      <c r="X7" s="1103"/>
      <c r="Y7" s="1103"/>
      <c r="Z7" s="1103"/>
      <c r="AA7" s="1103">
        <v>589</v>
      </c>
      <c r="AB7" s="1103"/>
      <c r="AC7" s="1103"/>
      <c r="AD7" s="1103"/>
      <c r="AE7" s="1104"/>
      <c r="AF7" s="1105">
        <v>584</v>
      </c>
      <c r="AG7" s="1106"/>
      <c r="AH7" s="1106"/>
      <c r="AI7" s="1106"/>
      <c r="AJ7" s="1107"/>
      <c r="AK7" s="1108">
        <v>2016</v>
      </c>
      <c r="AL7" s="1109"/>
      <c r="AM7" s="1109"/>
      <c r="AN7" s="1109"/>
      <c r="AO7" s="1109"/>
      <c r="AP7" s="1109">
        <v>4319</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34"/>
    </row>
    <row r="8" spans="1:131" s="235" customFormat="1" ht="26.25" customHeight="1">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c r="A23" s="240" t="s">
        <v>376</v>
      </c>
      <c r="B23" s="937" t="s">
        <v>377</v>
      </c>
      <c r="C23" s="938"/>
      <c r="D23" s="938"/>
      <c r="E23" s="938"/>
      <c r="F23" s="938"/>
      <c r="G23" s="938"/>
      <c r="H23" s="938"/>
      <c r="I23" s="938"/>
      <c r="J23" s="938"/>
      <c r="K23" s="938"/>
      <c r="L23" s="938"/>
      <c r="M23" s="938"/>
      <c r="N23" s="938"/>
      <c r="O23" s="938"/>
      <c r="P23" s="948"/>
      <c r="Q23" s="1067">
        <v>6900</v>
      </c>
      <c r="R23" s="1061"/>
      <c r="S23" s="1061"/>
      <c r="T23" s="1061"/>
      <c r="U23" s="1061"/>
      <c r="V23" s="1061">
        <v>6311</v>
      </c>
      <c r="W23" s="1061"/>
      <c r="X23" s="1061"/>
      <c r="Y23" s="1061"/>
      <c r="Z23" s="1061"/>
      <c r="AA23" s="1061">
        <v>589</v>
      </c>
      <c r="AB23" s="1061"/>
      <c r="AC23" s="1061"/>
      <c r="AD23" s="1061"/>
      <c r="AE23" s="1068"/>
      <c r="AF23" s="1069">
        <v>584</v>
      </c>
      <c r="AG23" s="1061"/>
      <c r="AH23" s="1061"/>
      <c r="AI23" s="1061"/>
      <c r="AJ23" s="1070"/>
      <c r="AK23" s="1071"/>
      <c r="AL23" s="1072"/>
      <c r="AM23" s="1072"/>
      <c r="AN23" s="1072"/>
      <c r="AO23" s="1072"/>
      <c r="AP23" s="1061">
        <v>4319</v>
      </c>
      <c r="AQ23" s="1061"/>
      <c r="AR23" s="1061"/>
      <c r="AS23" s="1061"/>
      <c r="AT23" s="1061"/>
      <c r="AU23" s="1062"/>
      <c r="AV23" s="1062"/>
      <c r="AW23" s="1062"/>
      <c r="AX23" s="1062"/>
      <c r="AY23" s="1063"/>
      <c r="AZ23" s="1064" t="s">
        <v>121</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c r="A28" s="242">
        <v>1</v>
      </c>
      <c r="B28" s="1047" t="s">
        <v>388</v>
      </c>
      <c r="C28" s="1048"/>
      <c r="D28" s="1048"/>
      <c r="E28" s="1048"/>
      <c r="F28" s="1048"/>
      <c r="G28" s="1048"/>
      <c r="H28" s="1048"/>
      <c r="I28" s="1048"/>
      <c r="J28" s="1048"/>
      <c r="K28" s="1048"/>
      <c r="L28" s="1048"/>
      <c r="M28" s="1048"/>
      <c r="N28" s="1048"/>
      <c r="O28" s="1048"/>
      <c r="P28" s="1049"/>
      <c r="Q28" s="1050">
        <v>868</v>
      </c>
      <c r="R28" s="1051"/>
      <c r="S28" s="1051"/>
      <c r="T28" s="1051"/>
      <c r="U28" s="1051"/>
      <c r="V28" s="1051">
        <v>798</v>
      </c>
      <c r="W28" s="1051"/>
      <c r="X28" s="1051"/>
      <c r="Y28" s="1051"/>
      <c r="Z28" s="1051"/>
      <c r="AA28" s="1051">
        <v>71</v>
      </c>
      <c r="AB28" s="1051"/>
      <c r="AC28" s="1051"/>
      <c r="AD28" s="1051"/>
      <c r="AE28" s="1052"/>
      <c r="AF28" s="1053">
        <v>71</v>
      </c>
      <c r="AG28" s="1051"/>
      <c r="AH28" s="1051"/>
      <c r="AI28" s="1051"/>
      <c r="AJ28" s="1054"/>
      <c r="AK28" s="1042" t="s">
        <v>545</v>
      </c>
      <c r="AL28" s="1043"/>
      <c r="AM28" s="1043"/>
      <c r="AN28" s="1043"/>
      <c r="AO28" s="1043"/>
      <c r="AP28" s="1043" t="s">
        <v>545</v>
      </c>
      <c r="AQ28" s="1043"/>
      <c r="AR28" s="1043"/>
      <c r="AS28" s="1043"/>
      <c r="AT28" s="1043"/>
      <c r="AU28" s="1043" t="s">
        <v>545</v>
      </c>
      <c r="AV28" s="1043"/>
      <c r="AW28" s="1043"/>
      <c r="AX28" s="1043"/>
      <c r="AY28" s="1043"/>
      <c r="AZ28" s="1044" t="s">
        <v>545</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c r="A29" s="242">
        <v>2</v>
      </c>
      <c r="B29" s="1030" t="s">
        <v>389</v>
      </c>
      <c r="C29" s="1031"/>
      <c r="D29" s="1031"/>
      <c r="E29" s="1031"/>
      <c r="F29" s="1031"/>
      <c r="G29" s="1031"/>
      <c r="H29" s="1031"/>
      <c r="I29" s="1031"/>
      <c r="J29" s="1031"/>
      <c r="K29" s="1031"/>
      <c r="L29" s="1031"/>
      <c r="M29" s="1031"/>
      <c r="N29" s="1031"/>
      <c r="O29" s="1031"/>
      <c r="P29" s="1032"/>
      <c r="Q29" s="1038">
        <v>179</v>
      </c>
      <c r="R29" s="1039"/>
      <c r="S29" s="1039"/>
      <c r="T29" s="1039"/>
      <c r="U29" s="1039"/>
      <c r="V29" s="1039">
        <v>173</v>
      </c>
      <c r="W29" s="1039"/>
      <c r="X29" s="1039"/>
      <c r="Y29" s="1039"/>
      <c r="Z29" s="1039"/>
      <c r="AA29" s="1039">
        <v>6</v>
      </c>
      <c r="AB29" s="1039"/>
      <c r="AC29" s="1039"/>
      <c r="AD29" s="1039"/>
      <c r="AE29" s="1040"/>
      <c r="AF29" s="1035">
        <v>6</v>
      </c>
      <c r="AG29" s="1036"/>
      <c r="AH29" s="1036"/>
      <c r="AI29" s="1036"/>
      <c r="AJ29" s="1037"/>
      <c r="AK29" s="980" t="s">
        <v>545</v>
      </c>
      <c r="AL29" s="971"/>
      <c r="AM29" s="971"/>
      <c r="AN29" s="971"/>
      <c r="AO29" s="971"/>
      <c r="AP29" s="971" t="s">
        <v>545</v>
      </c>
      <c r="AQ29" s="971"/>
      <c r="AR29" s="971"/>
      <c r="AS29" s="971"/>
      <c r="AT29" s="971"/>
      <c r="AU29" s="971" t="s">
        <v>545</v>
      </c>
      <c r="AV29" s="971"/>
      <c r="AW29" s="971"/>
      <c r="AX29" s="971"/>
      <c r="AY29" s="971"/>
      <c r="AZ29" s="1041" t="s">
        <v>545</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c r="A30" s="242">
        <v>3</v>
      </c>
      <c r="B30" s="1030" t="s">
        <v>390</v>
      </c>
      <c r="C30" s="1031"/>
      <c r="D30" s="1031"/>
      <c r="E30" s="1031"/>
      <c r="F30" s="1031"/>
      <c r="G30" s="1031"/>
      <c r="H30" s="1031"/>
      <c r="I30" s="1031"/>
      <c r="J30" s="1031"/>
      <c r="K30" s="1031"/>
      <c r="L30" s="1031"/>
      <c r="M30" s="1031"/>
      <c r="N30" s="1031"/>
      <c r="O30" s="1031"/>
      <c r="P30" s="1032"/>
      <c r="Q30" s="1038">
        <v>254</v>
      </c>
      <c r="R30" s="1039"/>
      <c r="S30" s="1039"/>
      <c r="T30" s="1039"/>
      <c r="U30" s="1039"/>
      <c r="V30" s="1039">
        <v>207</v>
      </c>
      <c r="W30" s="1039"/>
      <c r="X30" s="1039"/>
      <c r="Y30" s="1039"/>
      <c r="Z30" s="1039"/>
      <c r="AA30" s="1039">
        <v>48</v>
      </c>
      <c r="AB30" s="1039"/>
      <c r="AC30" s="1039"/>
      <c r="AD30" s="1039"/>
      <c r="AE30" s="1040"/>
      <c r="AF30" s="1035">
        <v>531</v>
      </c>
      <c r="AG30" s="1036"/>
      <c r="AH30" s="1036"/>
      <c r="AI30" s="1036"/>
      <c r="AJ30" s="1037"/>
      <c r="AK30" s="980">
        <v>63</v>
      </c>
      <c r="AL30" s="971"/>
      <c r="AM30" s="971"/>
      <c r="AN30" s="971"/>
      <c r="AO30" s="971"/>
      <c r="AP30" s="971">
        <v>579</v>
      </c>
      <c r="AQ30" s="971"/>
      <c r="AR30" s="971"/>
      <c r="AS30" s="971"/>
      <c r="AT30" s="971"/>
      <c r="AU30" s="971">
        <v>295</v>
      </c>
      <c r="AV30" s="971"/>
      <c r="AW30" s="971"/>
      <c r="AX30" s="971"/>
      <c r="AY30" s="971"/>
      <c r="AZ30" s="1041" t="s">
        <v>545</v>
      </c>
      <c r="BA30" s="1041"/>
      <c r="BB30" s="1041"/>
      <c r="BC30" s="1041"/>
      <c r="BD30" s="1041"/>
      <c r="BE30" s="972" t="s">
        <v>391</v>
      </c>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c r="A31" s="242">
        <v>4</v>
      </c>
      <c r="B31" s="1030" t="s">
        <v>392</v>
      </c>
      <c r="C31" s="1031"/>
      <c r="D31" s="1031"/>
      <c r="E31" s="1031"/>
      <c r="F31" s="1031"/>
      <c r="G31" s="1031"/>
      <c r="H31" s="1031"/>
      <c r="I31" s="1031"/>
      <c r="J31" s="1031"/>
      <c r="K31" s="1031"/>
      <c r="L31" s="1031"/>
      <c r="M31" s="1031"/>
      <c r="N31" s="1031"/>
      <c r="O31" s="1031"/>
      <c r="P31" s="1032"/>
      <c r="Q31" s="1038">
        <v>447</v>
      </c>
      <c r="R31" s="1039"/>
      <c r="S31" s="1039"/>
      <c r="T31" s="1039"/>
      <c r="U31" s="1039"/>
      <c r="V31" s="1039">
        <v>390</v>
      </c>
      <c r="W31" s="1039"/>
      <c r="X31" s="1039"/>
      <c r="Y31" s="1039"/>
      <c r="Z31" s="1039"/>
      <c r="AA31" s="1039">
        <v>57</v>
      </c>
      <c r="AB31" s="1039"/>
      <c r="AC31" s="1039"/>
      <c r="AD31" s="1039"/>
      <c r="AE31" s="1040"/>
      <c r="AF31" s="1035">
        <v>103</v>
      </c>
      <c r="AG31" s="1036"/>
      <c r="AH31" s="1036"/>
      <c r="AI31" s="1036"/>
      <c r="AJ31" s="1037"/>
      <c r="AK31" s="980">
        <v>200</v>
      </c>
      <c r="AL31" s="971"/>
      <c r="AM31" s="971"/>
      <c r="AN31" s="971"/>
      <c r="AO31" s="971"/>
      <c r="AP31" s="971">
        <v>2386</v>
      </c>
      <c r="AQ31" s="971"/>
      <c r="AR31" s="971"/>
      <c r="AS31" s="971"/>
      <c r="AT31" s="971"/>
      <c r="AU31" s="971">
        <v>1525</v>
      </c>
      <c r="AV31" s="971"/>
      <c r="AW31" s="971"/>
      <c r="AX31" s="971"/>
      <c r="AY31" s="971"/>
      <c r="AZ31" s="1041" t="s">
        <v>545</v>
      </c>
      <c r="BA31" s="1041"/>
      <c r="BB31" s="1041"/>
      <c r="BC31" s="1041"/>
      <c r="BD31" s="1041"/>
      <c r="BE31" s="972" t="s">
        <v>391</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c r="A32" s="242">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393</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c r="A63" s="240" t="s">
        <v>376</v>
      </c>
      <c r="B63" s="937" t="s">
        <v>394</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711</v>
      </c>
      <c r="AG63" s="959"/>
      <c r="AH63" s="959"/>
      <c r="AI63" s="959"/>
      <c r="AJ63" s="1022"/>
      <c r="AK63" s="1023"/>
      <c r="AL63" s="963"/>
      <c r="AM63" s="963"/>
      <c r="AN63" s="963"/>
      <c r="AO63" s="963"/>
      <c r="AP63" s="959">
        <v>2965</v>
      </c>
      <c r="AQ63" s="959"/>
      <c r="AR63" s="959"/>
      <c r="AS63" s="959"/>
      <c r="AT63" s="959"/>
      <c r="AU63" s="959">
        <v>1820</v>
      </c>
      <c r="AV63" s="959"/>
      <c r="AW63" s="959"/>
      <c r="AX63" s="959"/>
      <c r="AY63" s="959"/>
      <c r="AZ63" s="1017"/>
      <c r="BA63" s="1017"/>
      <c r="BB63" s="1017"/>
      <c r="BC63" s="1017"/>
      <c r="BD63" s="1017"/>
      <c r="BE63" s="960"/>
      <c r="BF63" s="960"/>
      <c r="BG63" s="960"/>
      <c r="BH63" s="960"/>
      <c r="BI63" s="961"/>
      <c r="BJ63" s="1018" t="s">
        <v>121</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c r="A65" s="232" t="s">
        <v>395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c r="A66" s="995" t="s">
        <v>396</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397</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c r="A68" s="236">
        <v>1</v>
      </c>
      <c r="B68" s="985" t="s">
        <v>546</v>
      </c>
      <c r="C68" s="986"/>
      <c r="D68" s="986"/>
      <c r="E68" s="986"/>
      <c r="F68" s="986"/>
      <c r="G68" s="986"/>
      <c r="H68" s="986"/>
      <c r="I68" s="986"/>
      <c r="J68" s="986"/>
      <c r="K68" s="986"/>
      <c r="L68" s="986"/>
      <c r="M68" s="986"/>
      <c r="N68" s="986"/>
      <c r="O68" s="986"/>
      <c r="P68" s="987"/>
      <c r="Q68" s="988">
        <v>91</v>
      </c>
      <c r="R68" s="982"/>
      <c r="S68" s="982"/>
      <c r="T68" s="982"/>
      <c r="U68" s="982"/>
      <c r="V68" s="982">
        <v>89</v>
      </c>
      <c r="W68" s="982"/>
      <c r="X68" s="982"/>
      <c r="Y68" s="982"/>
      <c r="Z68" s="982"/>
      <c r="AA68" s="982">
        <v>2</v>
      </c>
      <c r="AB68" s="982"/>
      <c r="AC68" s="982"/>
      <c r="AD68" s="982"/>
      <c r="AE68" s="982"/>
      <c r="AF68" s="982">
        <v>2</v>
      </c>
      <c r="AG68" s="982"/>
      <c r="AH68" s="982"/>
      <c r="AI68" s="982"/>
      <c r="AJ68" s="982"/>
      <c r="AK68" s="982" t="s">
        <v>565</v>
      </c>
      <c r="AL68" s="982"/>
      <c r="AM68" s="982"/>
      <c r="AN68" s="982"/>
      <c r="AO68" s="982"/>
      <c r="AP68" s="982" t="s">
        <v>545</v>
      </c>
      <c r="AQ68" s="982"/>
      <c r="AR68" s="982"/>
      <c r="AS68" s="982"/>
      <c r="AT68" s="982"/>
      <c r="AU68" s="982" t="s">
        <v>545</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c r="A69" s="238">
        <v>2</v>
      </c>
      <c r="B69" s="974" t="s">
        <v>547</v>
      </c>
      <c r="C69" s="975"/>
      <c r="D69" s="975"/>
      <c r="E69" s="975"/>
      <c r="F69" s="975"/>
      <c r="G69" s="975"/>
      <c r="H69" s="975"/>
      <c r="I69" s="975"/>
      <c r="J69" s="975"/>
      <c r="K69" s="975"/>
      <c r="L69" s="975"/>
      <c r="M69" s="975"/>
      <c r="N69" s="975"/>
      <c r="O69" s="975"/>
      <c r="P69" s="976"/>
      <c r="Q69" s="977">
        <v>7658</v>
      </c>
      <c r="R69" s="971"/>
      <c r="S69" s="971"/>
      <c r="T69" s="971"/>
      <c r="U69" s="971"/>
      <c r="V69" s="971">
        <v>7653</v>
      </c>
      <c r="W69" s="971"/>
      <c r="X69" s="971"/>
      <c r="Y69" s="971"/>
      <c r="Z69" s="971"/>
      <c r="AA69" s="971">
        <v>5</v>
      </c>
      <c r="AB69" s="971"/>
      <c r="AC69" s="971"/>
      <c r="AD69" s="971"/>
      <c r="AE69" s="971"/>
      <c r="AF69" s="971">
        <v>5</v>
      </c>
      <c r="AG69" s="971"/>
      <c r="AH69" s="971"/>
      <c r="AI69" s="971"/>
      <c r="AJ69" s="971"/>
      <c r="AK69" s="971" t="s">
        <v>565</v>
      </c>
      <c r="AL69" s="971"/>
      <c r="AM69" s="971"/>
      <c r="AN69" s="971"/>
      <c r="AO69" s="971"/>
      <c r="AP69" s="971" t="s">
        <v>545</v>
      </c>
      <c r="AQ69" s="971"/>
      <c r="AR69" s="971"/>
      <c r="AS69" s="971"/>
      <c r="AT69" s="971"/>
      <c r="AU69" s="971" t="s">
        <v>545</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c r="A70" s="238">
        <v>3</v>
      </c>
      <c r="B70" s="974" t="s">
        <v>548</v>
      </c>
      <c r="C70" s="975"/>
      <c r="D70" s="975"/>
      <c r="E70" s="975"/>
      <c r="F70" s="975"/>
      <c r="G70" s="975"/>
      <c r="H70" s="975"/>
      <c r="I70" s="975"/>
      <c r="J70" s="975"/>
      <c r="K70" s="975"/>
      <c r="L70" s="975"/>
      <c r="M70" s="975"/>
      <c r="N70" s="975"/>
      <c r="O70" s="975"/>
      <c r="P70" s="976"/>
      <c r="Q70" s="977">
        <v>96</v>
      </c>
      <c r="R70" s="971"/>
      <c r="S70" s="971"/>
      <c r="T70" s="971"/>
      <c r="U70" s="971"/>
      <c r="V70" s="971">
        <v>96</v>
      </c>
      <c r="W70" s="971"/>
      <c r="X70" s="971"/>
      <c r="Y70" s="971"/>
      <c r="Z70" s="971"/>
      <c r="AA70" s="971" t="s">
        <v>565</v>
      </c>
      <c r="AB70" s="971"/>
      <c r="AC70" s="971"/>
      <c r="AD70" s="971"/>
      <c r="AE70" s="971"/>
      <c r="AF70" s="971">
        <v>0</v>
      </c>
      <c r="AG70" s="971"/>
      <c r="AH70" s="971"/>
      <c r="AI70" s="971"/>
      <c r="AJ70" s="971"/>
      <c r="AK70" s="971" t="s">
        <v>565</v>
      </c>
      <c r="AL70" s="971"/>
      <c r="AM70" s="971"/>
      <c r="AN70" s="971"/>
      <c r="AO70" s="971"/>
      <c r="AP70" s="971" t="s">
        <v>545</v>
      </c>
      <c r="AQ70" s="971"/>
      <c r="AR70" s="971"/>
      <c r="AS70" s="971"/>
      <c r="AT70" s="971"/>
      <c r="AU70" s="971" t="s">
        <v>545</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c r="A71" s="238">
        <v>4</v>
      </c>
      <c r="B71" s="974" t="s">
        <v>549</v>
      </c>
      <c r="C71" s="975"/>
      <c r="D71" s="975"/>
      <c r="E71" s="975"/>
      <c r="F71" s="975"/>
      <c r="G71" s="975"/>
      <c r="H71" s="975"/>
      <c r="I71" s="975"/>
      <c r="J71" s="975"/>
      <c r="K71" s="975"/>
      <c r="L71" s="975"/>
      <c r="M71" s="975"/>
      <c r="N71" s="975"/>
      <c r="O71" s="975"/>
      <c r="P71" s="976"/>
      <c r="Q71" s="977">
        <v>202</v>
      </c>
      <c r="R71" s="971"/>
      <c r="S71" s="971"/>
      <c r="T71" s="971"/>
      <c r="U71" s="971"/>
      <c r="V71" s="971">
        <v>187</v>
      </c>
      <c r="W71" s="971"/>
      <c r="X71" s="971"/>
      <c r="Y71" s="971"/>
      <c r="Z71" s="971"/>
      <c r="AA71" s="971">
        <v>15</v>
      </c>
      <c r="AB71" s="971"/>
      <c r="AC71" s="971"/>
      <c r="AD71" s="971"/>
      <c r="AE71" s="971"/>
      <c r="AF71" s="971">
        <v>15</v>
      </c>
      <c r="AG71" s="971"/>
      <c r="AH71" s="971"/>
      <c r="AI71" s="971"/>
      <c r="AJ71" s="971"/>
      <c r="AK71" s="971" t="s">
        <v>565</v>
      </c>
      <c r="AL71" s="971"/>
      <c r="AM71" s="971"/>
      <c r="AN71" s="971"/>
      <c r="AO71" s="971"/>
      <c r="AP71" s="971" t="s">
        <v>545</v>
      </c>
      <c r="AQ71" s="971"/>
      <c r="AR71" s="971"/>
      <c r="AS71" s="971"/>
      <c r="AT71" s="971"/>
      <c r="AU71" s="971" t="s">
        <v>545</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c r="A72" s="238">
        <v>5</v>
      </c>
      <c r="B72" s="974" t="s">
        <v>550</v>
      </c>
      <c r="C72" s="975"/>
      <c r="D72" s="975"/>
      <c r="E72" s="975"/>
      <c r="F72" s="975"/>
      <c r="G72" s="975"/>
      <c r="H72" s="975"/>
      <c r="I72" s="975"/>
      <c r="J72" s="975"/>
      <c r="K72" s="975"/>
      <c r="L72" s="975"/>
      <c r="M72" s="975"/>
      <c r="N72" s="975"/>
      <c r="O72" s="975"/>
      <c r="P72" s="976"/>
      <c r="Q72" s="977">
        <v>22</v>
      </c>
      <c r="R72" s="971"/>
      <c r="S72" s="971"/>
      <c r="T72" s="971"/>
      <c r="U72" s="971"/>
      <c r="V72" s="971">
        <v>21</v>
      </c>
      <c r="W72" s="971"/>
      <c r="X72" s="971"/>
      <c r="Y72" s="971"/>
      <c r="Z72" s="971"/>
      <c r="AA72" s="971">
        <v>1</v>
      </c>
      <c r="AB72" s="971"/>
      <c r="AC72" s="971"/>
      <c r="AD72" s="971"/>
      <c r="AE72" s="971"/>
      <c r="AF72" s="971">
        <v>1</v>
      </c>
      <c r="AG72" s="971"/>
      <c r="AH72" s="971"/>
      <c r="AI72" s="971"/>
      <c r="AJ72" s="971"/>
      <c r="AK72" s="971" t="s">
        <v>565</v>
      </c>
      <c r="AL72" s="971"/>
      <c r="AM72" s="971"/>
      <c r="AN72" s="971"/>
      <c r="AO72" s="971"/>
      <c r="AP72" s="971" t="s">
        <v>545</v>
      </c>
      <c r="AQ72" s="971"/>
      <c r="AR72" s="971"/>
      <c r="AS72" s="971"/>
      <c r="AT72" s="971"/>
      <c r="AU72" s="971" t="s">
        <v>545</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c r="A73" s="238">
        <v>6</v>
      </c>
      <c r="B73" s="974" t="s">
        <v>551</v>
      </c>
      <c r="C73" s="975"/>
      <c r="D73" s="975"/>
      <c r="E73" s="975"/>
      <c r="F73" s="975"/>
      <c r="G73" s="975"/>
      <c r="H73" s="975"/>
      <c r="I73" s="975"/>
      <c r="J73" s="975"/>
      <c r="K73" s="975"/>
      <c r="L73" s="975"/>
      <c r="M73" s="975"/>
      <c r="N73" s="975"/>
      <c r="O73" s="975"/>
      <c r="P73" s="976"/>
      <c r="Q73" s="977">
        <v>118</v>
      </c>
      <c r="R73" s="971"/>
      <c r="S73" s="971"/>
      <c r="T73" s="971"/>
      <c r="U73" s="971"/>
      <c r="V73" s="971">
        <v>75</v>
      </c>
      <c r="W73" s="971"/>
      <c r="X73" s="971"/>
      <c r="Y73" s="971"/>
      <c r="Z73" s="971"/>
      <c r="AA73" s="971">
        <v>43</v>
      </c>
      <c r="AB73" s="971"/>
      <c r="AC73" s="971"/>
      <c r="AD73" s="971"/>
      <c r="AE73" s="971"/>
      <c r="AF73" s="971">
        <v>43</v>
      </c>
      <c r="AG73" s="971"/>
      <c r="AH73" s="971"/>
      <c r="AI73" s="971"/>
      <c r="AJ73" s="971"/>
      <c r="AK73" s="971">
        <v>18</v>
      </c>
      <c r="AL73" s="971"/>
      <c r="AM73" s="971"/>
      <c r="AN73" s="971"/>
      <c r="AO73" s="971"/>
      <c r="AP73" s="971" t="s">
        <v>545</v>
      </c>
      <c r="AQ73" s="971"/>
      <c r="AR73" s="971"/>
      <c r="AS73" s="971"/>
      <c r="AT73" s="971"/>
      <c r="AU73" s="971" t="s">
        <v>545</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c r="A74" s="238">
        <v>7</v>
      </c>
      <c r="B74" s="974" t="s">
        <v>552</v>
      </c>
      <c r="C74" s="975"/>
      <c r="D74" s="975"/>
      <c r="E74" s="975"/>
      <c r="F74" s="975"/>
      <c r="G74" s="975"/>
      <c r="H74" s="975"/>
      <c r="I74" s="975"/>
      <c r="J74" s="975"/>
      <c r="K74" s="975"/>
      <c r="L74" s="975"/>
      <c r="M74" s="975"/>
      <c r="N74" s="975"/>
      <c r="O74" s="975"/>
      <c r="P74" s="976"/>
      <c r="Q74" s="977">
        <v>420</v>
      </c>
      <c r="R74" s="971"/>
      <c r="S74" s="971"/>
      <c r="T74" s="971"/>
      <c r="U74" s="971"/>
      <c r="V74" s="971">
        <v>342</v>
      </c>
      <c r="W74" s="971"/>
      <c r="X74" s="971"/>
      <c r="Y74" s="971"/>
      <c r="Z74" s="971"/>
      <c r="AA74" s="971">
        <v>79</v>
      </c>
      <c r="AB74" s="971"/>
      <c r="AC74" s="971"/>
      <c r="AD74" s="971"/>
      <c r="AE74" s="971"/>
      <c r="AF74" s="971">
        <v>79</v>
      </c>
      <c r="AG74" s="971"/>
      <c r="AH74" s="971"/>
      <c r="AI74" s="971"/>
      <c r="AJ74" s="971"/>
      <c r="AK74" s="971">
        <v>11</v>
      </c>
      <c r="AL74" s="971"/>
      <c r="AM74" s="971"/>
      <c r="AN74" s="971"/>
      <c r="AO74" s="971"/>
      <c r="AP74" s="971" t="s">
        <v>545</v>
      </c>
      <c r="AQ74" s="971"/>
      <c r="AR74" s="971"/>
      <c r="AS74" s="971"/>
      <c r="AT74" s="971"/>
      <c r="AU74" s="971" t="s">
        <v>545</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c r="A75" s="238">
        <v>8</v>
      </c>
      <c r="B75" s="974" t="s">
        <v>553</v>
      </c>
      <c r="C75" s="975"/>
      <c r="D75" s="975"/>
      <c r="E75" s="975"/>
      <c r="F75" s="975"/>
      <c r="G75" s="975"/>
      <c r="H75" s="975"/>
      <c r="I75" s="975"/>
      <c r="J75" s="975"/>
      <c r="K75" s="975"/>
      <c r="L75" s="975"/>
      <c r="M75" s="975"/>
      <c r="N75" s="975"/>
      <c r="O75" s="975"/>
      <c r="P75" s="976"/>
      <c r="Q75" s="978">
        <v>2402</v>
      </c>
      <c r="R75" s="979"/>
      <c r="S75" s="979"/>
      <c r="T75" s="979"/>
      <c r="U75" s="980"/>
      <c r="V75" s="981">
        <v>2365</v>
      </c>
      <c r="W75" s="979"/>
      <c r="X75" s="979"/>
      <c r="Y75" s="979"/>
      <c r="Z75" s="980"/>
      <c r="AA75" s="981">
        <v>37</v>
      </c>
      <c r="AB75" s="979"/>
      <c r="AC75" s="979"/>
      <c r="AD75" s="979"/>
      <c r="AE75" s="980"/>
      <c r="AF75" s="981">
        <v>37</v>
      </c>
      <c r="AG75" s="979"/>
      <c r="AH75" s="979"/>
      <c r="AI75" s="979"/>
      <c r="AJ75" s="980"/>
      <c r="AK75" s="981" t="s">
        <v>565</v>
      </c>
      <c r="AL75" s="979"/>
      <c r="AM75" s="979"/>
      <c r="AN75" s="979"/>
      <c r="AO75" s="980"/>
      <c r="AP75" s="981">
        <v>911</v>
      </c>
      <c r="AQ75" s="979"/>
      <c r="AR75" s="979"/>
      <c r="AS75" s="979"/>
      <c r="AT75" s="980"/>
      <c r="AU75" s="981">
        <v>69</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c r="A76" s="238">
        <v>9</v>
      </c>
      <c r="B76" s="974" t="s">
        <v>554</v>
      </c>
      <c r="C76" s="975"/>
      <c r="D76" s="975"/>
      <c r="E76" s="975"/>
      <c r="F76" s="975"/>
      <c r="G76" s="975"/>
      <c r="H76" s="975"/>
      <c r="I76" s="975"/>
      <c r="J76" s="975"/>
      <c r="K76" s="975"/>
      <c r="L76" s="975"/>
      <c r="M76" s="975"/>
      <c r="N76" s="975"/>
      <c r="O76" s="975"/>
      <c r="P76" s="976"/>
      <c r="Q76" s="978">
        <v>82</v>
      </c>
      <c r="R76" s="979"/>
      <c r="S76" s="979"/>
      <c r="T76" s="979"/>
      <c r="U76" s="980"/>
      <c r="V76" s="981">
        <v>42</v>
      </c>
      <c r="W76" s="979"/>
      <c r="X76" s="979"/>
      <c r="Y76" s="979"/>
      <c r="Z76" s="980"/>
      <c r="AA76" s="981">
        <v>40</v>
      </c>
      <c r="AB76" s="979"/>
      <c r="AC76" s="979"/>
      <c r="AD76" s="979"/>
      <c r="AE76" s="980"/>
      <c r="AF76" s="981">
        <v>40</v>
      </c>
      <c r="AG76" s="979"/>
      <c r="AH76" s="979"/>
      <c r="AI76" s="979"/>
      <c r="AJ76" s="980"/>
      <c r="AK76" s="981" t="s">
        <v>566</v>
      </c>
      <c r="AL76" s="979"/>
      <c r="AM76" s="979"/>
      <c r="AN76" s="979"/>
      <c r="AO76" s="980"/>
      <c r="AP76" s="981" t="s">
        <v>545</v>
      </c>
      <c r="AQ76" s="979"/>
      <c r="AR76" s="979"/>
      <c r="AS76" s="979"/>
      <c r="AT76" s="980"/>
      <c r="AU76" s="981" t="s">
        <v>545</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c r="A77" s="238">
        <v>10</v>
      </c>
      <c r="B77" s="974" t="s">
        <v>555</v>
      </c>
      <c r="C77" s="975"/>
      <c r="D77" s="975"/>
      <c r="E77" s="975"/>
      <c r="F77" s="975"/>
      <c r="G77" s="975"/>
      <c r="H77" s="975"/>
      <c r="I77" s="975"/>
      <c r="J77" s="975"/>
      <c r="K77" s="975"/>
      <c r="L77" s="975"/>
      <c r="M77" s="975"/>
      <c r="N77" s="975"/>
      <c r="O77" s="975"/>
      <c r="P77" s="976"/>
      <c r="Q77" s="978">
        <v>211</v>
      </c>
      <c r="R77" s="979"/>
      <c r="S77" s="979"/>
      <c r="T77" s="979"/>
      <c r="U77" s="980"/>
      <c r="V77" s="981">
        <v>206</v>
      </c>
      <c r="W77" s="979"/>
      <c r="X77" s="979"/>
      <c r="Y77" s="979"/>
      <c r="Z77" s="980"/>
      <c r="AA77" s="981">
        <v>5</v>
      </c>
      <c r="AB77" s="979"/>
      <c r="AC77" s="979"/>
      <c r="AD77" s="979"/>
      <c r="AE77" s="980"/>
      <c r="AF77" s="981">
        <v>5</v>
      </c>
      <c r="AG77" s="979"/>
      <c r="AH77" s="979"/>
      <c r="AI77" s="979"/>
      <c r="AJ77" s="980"/>
      <c r="AK77" s="981">
        <v>15</v>
      </c>
      <c r="AL77" s="979"/>
      <c r="AM77" s="979"/>
      <c r="AN77" s="979"/>
      <c r="AO77" s="980"/>
      <c r="AP77" s="981" t="s">
        <v>545</v>
      </c>
      <c r="AQ77" s="979"/>
      <c r="AR77" s="979"/>
      <c r="AS77" s="979"/>
      <c r="AT77" s="980"/>
      <c r="AU77" s="981" t="s">
        <v>545</v>
      </c>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c r="A78" s="238">
        <v>11</v>
      </c>
      <c r="B78" s="974" t="s">
        <v>556</v>
      </c>
      <c r="C78" s="975"/>
      <c r="D78" s="975"/>
      <c r="E78" s="975"/>
      <c r="F78" s="975"/>
      <c r="G78" s="975"/>
      <c r="H78" s="975"/>
      <c r="I78" s="975"/>
      <c r="J78" s="975"/>
      <c r="K78" s="975"/>
      <c r="L78" s="975"/>
      <c r="M78" s="975"/>
      <c r="N78" s="975"/>
      <c r="O78" s="975"/>
      <c r="P78" s="976"/>
      <c r="Q78" s="977">
        <v>70</v>
      </c>
      <c r="R78" s="971"/>
      <c r="S78" s="971"/>
      <c r="T78" s="971"/>
      <c r="U78" s="971"/>
      <c r="V78" s="971">
        <v>70</v>
      </c>
      <c r="W78" s="971"/>
      <c r="X78" s="971"/>
      <c r="Y78" s="971"/>
      <c r="Z78" s="971"/>
      <c r="AA78" s="971" t="s">
        <v>565</v>
      </c>
      <c r="AB78" s="971"/>
      <c r="AC78" s="971"/>
      <c r="AD78" s="971"/>
      <c r="AE78" s="971"/>
      <c r="AF78" s="971">
        <v>0</v>
      </c>
      <c r="AG78" s="971"/>
      <c r="AH78" s="971"/>
      <c r="AI78" s="971"/>
      <c r="AJ78" s="971"/>
      <c r="AK78" s="971" t="s">
        <v>567</v>
      </c>
      <c r="AL78" s="971"/>
      <c r="AM78" s="971"/>
      <c r="AN78" s="971"/>
      <c r="AO78" s="971"/>
      <c r="AP78" s="971" t="s">
        <v>545</v>
      </c>
      <c r="AQ78" s="971"/>
      <c r="AR78" s="971"/>
      <c r="AS78" s="971"/>
      <c r="AT78" s="971"/>
      <c r="AU78" s="971" t="s">
        <v>545</v>
      </c>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c r="A79" s="238">
        <v>12</v>
      </c>
      <c r="B79" s="974" t="s">
        <v>557</v>
      </c>
      <c r="C79" s="975"/>
      <c r="D79" s="975"/>
      <c r="E79" s="975"/>
      <c r="F79" s="975"/>
      <c r="G79" s="975"/>
      <c r="H79" s="975"/>
      <c r="I79" s="975"/>
      <c r="J79" s="975"/>
      <c r="K79" s="975"/>
      <c r="L79" s="975"/>
      <c r="M79" s="975"/>
      <c r="N79" s="975"/>
      <c r="O79" s="975"/>
      <c r="P79" s="976"/>
      <c r="Q79" s="977">
        <v>550</v>
      </c>
      <c r="R79" s="971"/>
      <c r="S79" s="971"/>
      <c r="T79" s="971"/>
      <c r="U79" s="971"/>
      <c r="V79" s="971">
        <v>530</v>
      </c>
      <c r="W79" s="971"/>
      <c r="X79" s="971"/>
      <c r="Y79" s="971"/>
      <c r="Z79" s="971"/>
      <c r="AA79" s="971">
        <v>20</v>
      </c>
      <c r="AB79" s="971"/>
      <c r="AC79" s="971"/>
      <c r="AD79" s="971"/>
      <c r="AE79" s="971"/>
      <c r="AF79" s="971">
        <v>20</v>
      </c>
      <c r="AG79" s="971"/>
      <c r="AH79" s="971"/>
      <c r="AI79" s="971"/>
      <c r="AJ79" s="971"/>
      <c r="AK79" s="971" t="s">
        <v>568</v>
      </c>
      <c r="AL79" s="971"/>
      <c r="AM79" s="971"/>
      <c r="AN79" s="971"/>
      <c r="AO79" s="971"/>
      <c r="AP79" s="971" t="s">
        <v>545</v>
      </c>
      <c r="AQ79" s="971"/>
      <c r="AR79" s="971"/>
      <c r="AS79" s="971"/>
      <c r="AT79" s="971"/>
      <c r="AU79" s="971" t="s">
        <v>545</v>
      </c>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c r="A80" s="238">
        <v>13</v>
      </c>
      <c r="B80" s="974" t="s">
        <v>558</v>
      </c>
      <c r="C80" s="975"/>
      <c r="D80" s="975"/>
      <c r="E80" s="975"/>
      <c r="F80" s="975"/>
      <c r="G80" s="975"/>
      <c r="H80" s="975"/>
      <c r="I80" s="975"/>
      <c r="J80" s="975"/>
      <c r="K80" s="975"/>
      <c r="L80" s="975"/>
      <c r="M80" s="975"/>
      <c r="N80" s="975"/>
      <c r="O80" s="975"/>
      <c r="P80" s="976"/>
      <c r="Q80" s="977">
        <v>31</v>
      </c>
      <c r="R80" s="971"/>
      <c r="S80" s="971"/>
      <c r="T80" s="971"/>
      <c r="U80" s="971"/>
      <c r="V80" s="971">
        <v>31</v>
      </c>
      <c r="W80" s="971"/>
      <c r="X80" s="971"/>
      <c r="Y80" s="971"/>
      <c r="Z80" s="971"/>
      <c r="AA80" s="971" t="s">
        <v>565</v>
      </c>
      <c r="AB80" s="971"/>
      <c r="AC80" s="971"/>
      <c r="AD80" s="971"/>
      <c r="AE80" s="971"/>
      <c r="AF80" s="971">
        <v>0</v>
      </c>
      <c r="AG80" s="971"/>
      <c r="AH80" s="971"/>
      <c r="AI80" s="971"/>
      <c r="AJ80" s="971"/>
      <c r="AK80" s="971">
        <v>31</v>
      </c>
      <c r="AL80" s="971"/>
      <c r="AM80" s="971"/>
      <c r="AN80" s="971"/>
      <c r="AO80" s="971"/>
      <c r="AP80" s="971" t="s">
        <v>545</v>
      </c>
      <c r="AQ80" s="971"/>
      <c r="AR80" s="971"/>
      <c r="AS80" s="971"/>
      <c r="AT80" s="971"/>
      <c r="AU80" s="971" t="s">
        <v>545</v>
      </c>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c r="A81" s="238">
        <v>14</v>
      </c>
      <c r="B81" s="974" t="s">
        <v>559</v>
      </c>
      <c r="C81" s="975"/>
      <c r="D81" s="975"/>
      <c r="E81" s="975"/>
      <c r="F81" s="975"/>
      <c r="G81" s="975"/>
      <c r="H81" s="975"/>
      <c r="I81" s="975"/>
      <c r="J81" s="975"/>
      <c r="K81" s="975"/>
      <c r="L81" s="975"/>
      <c r="M81" s="975"/>
      <c r="N81" s="975"/>
      <c r="O81" s="975"/>
      <c r="P81" s="976"/>
      <c r="Q81" s="977">
        <v>5869</v>
      </c>
      <c r="R81" s="971"/>
      <c r="S81" s="971"/>
      <c r="T81" s="971"/>
      <c r="U81" s="971"/>
      <c r="V81" s="971">
        <v>5852</v>
      </c>
      <c r="W81" s="971"/>
      <c r="X81" s="971"/>
      <c r="Y81" s="971"/>
      <c r="Z81" s="971"/>
      <c r="AA81" s="971">
        <v>17</v>
      </c>
      <c r="AB81" s="971"/>
      <c r="AC81" s="971"/>
      <c r="AD81" s="971"/>
      <c r="AE81" s="971"/>
      <c r="AF81" s="971">
        <v>17</v>
      </c>
      <c r="AG81" s="971"/>
      <c r="AH81" s="971"/>
      <c r="AI81" s="971"/>
      <c r="AJ81" s="971"/>
      <c r="AK81" s="971" t="s">
        <v>565</v>
      </c>
      <c r="AL81" s="971"/>
      <c r="AM81" s="971"/>
      <c r="AN81" s="971"/>
      <c r="AO81" s="971"/>
      <c r="AP81" s="971" t="s">
        <v>545</v>
      </c>
      <c r="AQ81" s="971"/>
      <c r="AR81" s="971"/>
      <c r="AS81" s="971"/>
      <c r="AT81" s="971"/>
      <c r="AU81" s="971" t="s">
        <v>545</v>
      </c>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c r="A82" s="238">
        <v>15</v>
      </c>
      <c r="B82" s="974" t="s">
        <v>560</v>
      </c>
      <c r="C82" s="975"/>
      <c r="D82" s="975"/>
      <c r="E82" s="975"/>
      <c r="F82" s="975"/>
      <c r="G82" s="975"/>
      <c r="H82" s="975"/>
      <c r="I82" s="975"/>
      <c r="J82" s="975"/>
      <c r="K82" s="975"/>
      <c r="L82" s="975"/>
      <c r="M82" s="975"/>
      <c r="N82" s="975"/>
      <c r="O82" s="975"/>
      <c r="P82" s="976"/>
      <c r="Q82" s="977">
        <v>1881</v>
      </c>
      <c r="R82" s="971"/>
      <c r="S82" s="971"/>
      <c r="T82" s="971"/>
      <c r="U82" s="971"/>
      <c r="V82" s="971">
        <v>1841</v>
      </c>
      <c r="W82" s="971"/>
      <c r="X82" s="971"/>
      <c r="Y82" s="971"/>
      <c r="Z82" s="971"/>
      <c r="AA82" s="971">
        <v>40</v>
      </c>
      <c r="AB82" s="971"/>
      <c r="AC82" s="971"/>
      <c r="AD82" s="971"/>
      <c r="AE82" s="971"/>
      <c r="AF82" s="971">
        <v>40</v>
      </c>
      <c r="AG82" s="971"/>
      <c r="AH82" s="971"/>
      <c r="AI82" s="971"/>
      <c r="AJ82" s="971"/>
      <c r="AK82" s="971" t="s">
        <v>569</v>
      </c>
      <c r="AL82" s="971"/>
      <c r="AM82" s="971"/>
      <c r="AN82" s="971"/>
      <c r="AO82" s="971"/>
      <c r="AP82" s="971" t="s">
        <v>545</v>
      </c>
      <c r="AQ82" s="971"/>
      <c r="AR82" s="971"/>
      <c r="AS82" s="971"/>
      <c r="AT82" s="971"/>
      <c r="AU82" s="971" t="s">
        <v>545</v>
      </c>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c r="A83" s="238">
        <v>16</v>
      </c>
      <c r="B83" s="974" t="s">
        <v>561</v>
      </c>
      <c r="C83" s="975"/>
      <c r="D83" s="975"/>
      <c r="E83" s="975"/>
      <c r="F83" s="975"/>
      <c r="G83" s="975"/>
      <c r="H83" s="975"/>
      <c r="I83" s="975"/>
      <c r="J83" s="975"/>
      <c r="K83" s="975"/>
      <c r="L83" s="975"/>
      <c r="M83" s="975"/>
      <c r="N83" s="975"/>
      <c r="O83" s="975"/>
      <c r="P83" s="976"/>
      <c r="Q83" s="977">
        <v>74476</v>
      </c>
      <c r="R83" s="971"/>
      <c r="S83" s="971"/>
      <c r="T83" s="971"/>
      <c r="U83" s="971"/>
      <c r="V83" s="971">
        <v>71449</v>
      </c>
      <c r="W83" s="971"/>
      <c r="X83" s="971"/>
      <c r="Y83" s="971"/>
      <c r="Z83" s="971"/>
      <c r="AA83" s="971">
        <v>3027</v>
      </c>
      <c r="AB83" s="971"/>
      <c r="AC83" s="971"/>
      <c r="AD83" s="971"/>
      <c r="AE83" s="971"/>
      <c r="AF83" s="971">
        <v>3027</v>
      </c>
      <c r="AG83" s="971"/>
      <c r="AH83" s="971"/>
      <c r="AI83" s="971"/>
      <c r="AJ83" s="971"/>
      <c r="AK83" s="971">
        <v>1043</v>
      </c>
      <c r="AL83" s="971"/>
      <c r="AM83" s="971"/>
      <c r="AN83" s="971"/>
      <c r="AO83" s="971"/>
      <c r="AP83" s="971" t="s">
        <v>545</v>
      </c>
      <c r="AQ83" s="971"/>
      <c r="AR83" s="971"/>
      <c r="AS83" s="971"/>
      <c r="AT83" s="971"/>
      <c r="AU83" s="971" t="s">
        <v>545</v>
      </c>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c r="A84" s="238">
        <v>17</v>
      </c>
      <c r="B84" s="974" t="s">
        <v>562</v>
      </c>
      <c r="C84" s="975"/>
      <c r="D84" s="975"/>
      <c r="E84" s="975"/>
      <c r="F84" s="975"/>
      <c r="G84" s="975"/>
      <c r="H84" s="975"/>
      <c r="I84" s="975"/>
      <c r="J84" s="975"/>
      <c r="K84" s="975"/>
      <c r="L84" s="975"/>
      <c r="M84" s="975"/>
      <c r="N84" s="975"/>
      <c r="O84" s="975"/>
      <c r="P84" s="976"/>
      <c r="Q84" s="977">
        <v>204</v>
      </c>
      <c r="R84" s="971"/>
      <c r="S84" s="971"/>
      <c r="T84" s="971"/>
      <c r="U84" s="971"/>
      <c r="V84" s="971">
        <v>176</v>
      </c>
      <c r="W84" s="971"/>
      <c r="X84" s="971"/>
      <c r="Y84" s="971"/>
      <c r="Z84" s="971"/>
      <c r="AA84" s="971">
        <v>28</v>
      </c>
      <c r="AB84" s="971"/>
      <c r="AC84" s="971"/>
      <c r="AD84" s="971"/>
      <c r="AE84" s="971"/>
      <c r="AF84" s="971">
        <v>28</v>
      </c>
      <c r="AG84" s="971"/>
      <c r="AH84" s="971"/>
      <c r="AI84" s="971"/>
      <c r="AJ84" s="971"/>
      <c r="AK84" s="971" t="s">
        <v>565</v>
      </c>
      <c r="AL84" s="971"/>
      <c r="AM84" s="971"/>
      <c r="AN84" s="971"/>
      <c r="AO84" s="971"/>
      <c r="AP84" s="971" t="s">
        <v>545</v>
      </c>
      <c r="AQ84" s="971"/>
      <c r="AR84" s="971"/>
      <c r="AS84" s="971"/>
      <c r="AT84" s="971"/>
      <c r="AU84" s="971" t="s">
        <v>545</v>
      </c>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c r="A85" s="238">
        <v>18</v>
      </c>
      <c r="B85" s="974" t="s">
        <v>563</v>
      </c>
      <c r="C85" s="975"/>
      <c r="D85" s="975"/>
      <c r="E85" s="975"/>
      <c r="F85" s="975"/>
      <c r="G85" s="975"/>
      <c r="H85" s="975"/>
      <c r="I85" s="975"/>
      <c r="J85" s="975"/>
      <c r="K85" s="975"/>
      <c r="L85" s="975"/>
      <c r="M85" s="975"/>
      <c r="N85" s="975"/>
      <c r="O85" s="975"/>
      <c r="P85" s="976"/>
      <c r="Q85" s="977">
        <v>854731</v>
      </c>
      <c r="R85" s="971"/>
      <c r="S85" s="971"/>
      <c r="T85" s="971"/>
      <c r="U85" s="971"/>
      <c r="V85" s="971">
        <v>844450</v>
      </c>
      <c r="W85" s="971"/>
      <c r="X85" s="971"/>
      <c r="Y85" s="971"/>
      <c r="Z85" s="971"/>
      <c r="AA85" s="971">
        <v>10282</v>
      </c>
      <c r="AB85" s="971"/>
      <c r="AC85" s="971"/>
      <c r="AD85" s="971"/>
      <c r="AE85" s="971"/>
      <c r="AF85" s="971">
        <v>10056</v>
      </c>
      <c r="AG85" s="971"/>
      <c r="AH85" s="971"/>
      <c r="AI85" s="971"/>
      <c r="AJ85" s="971"/>
      <c r="AK85" s="971" t="s">
        <v>565</v>
      </c>
      <c r="AL85" s="971"/>
      <c r="AM85" s="971"/>
      <c r="AN85" s="971"/>
      <c r="AO85" s="971"/>
      <c r="AP85" s="971" t="s">
        <v>545</v>
      </c>
      <c r="AQ85" s="971"/>
      <c r="AR85" s="971"/>
      <c r="AS85" s="971"/>
      <c r="AT85" s="971"/>
      <c r="AU85" s="971" t="s">
        <v>545</v>
      </c>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c r="A86" s="238">
        <v>19</v>
      </c>
      <c r="B86" s="974" t="s">
        <v>564</v>
      </c>
      <c r="C86" s="975"/>
      <c r="D86" s="975"/>
      <c r="E86" s="975"/>
      <c r="F86" s="975"/>
      <c r="G86" s="975"/>
      <c r="H86" s="975"/>
      <c r="I86" s="975"/>
      <c r="J86" s="975"/>
      <c r="K86" s="975"/>
      <c r="L86" s="975"/>
      <c r="M86" s="975"/>
      <c r="N86" s="975"/>
      <c r="O86" s="975"/>
      <c r="P86" s="976"/>
      <c r="Q86" s="977">
        <v>11870</v>
      </c>
      <c r="R86" s="971"/>
      <c r="S86" s="971"/>
      <c r="T86" s="971"/>
      <c r="U86" s="971"/>
      <c r="V86" s="971">
        <v>11710</v>
      </c>
      <c r="W86" s="971"/>
      <c r="X86" s="971"/>
      <c r="Y86" s="971"/>
      <c r="Z86" s="971"/>
      <c r="AA86" s="971">
        <v>160</v>
      </c>
      <c r="AB86" s="971"/>
      <c r="AC86" s="971"/>
      <c r="AD86" s="971"/>
      <c r="AE86" s="971"/>
      <c r="AF86" s="971">
        <v>7439</v>
      </c>
      <c r="AG86" s="971"/>
      <c r="AH86" s="971"/>
      <c r="AI86" s="971"/>
      <c r="AJ86" s="971"/>
      <c r="AK86" s="971">
        <v>1641</v>
      </c>
      <c r="AL86" s="971"/>
      <c r="AM86" s="971"/>
      <c r="AN86" s="971"/>
      <c r="AO86" s="971"/>
      <c r="AP86" s="971">
        <v>6254</v>
      </c>
      <c r="AQ86" s="971"/>
      <c r="AR86" s="971"/>
      <c r="AS86" s="971"/>
      <c r="AT86" s="971"/>
      <c r="AU86" s="971" t="s">
        <v>545</v>
      </c>
      <c r="AV86" s="971"/>
      <c r="AW86" s="971"/>
      <c r="AX86" s="971"/>
      <c r="AY86" s="971"/>
      <c r="AZ86" s="972" t="s">
        <v>570</v>
      </c>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c r="A88" s="240" t="s">
        <v>376</v>
      </c>
      <c r="B88" s="937" t="s">
        <v>398</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20854</v>
      </c>
      <c r="AG88" s="959"/>
      <c r="AH88" s="959"/>
      <c r="AI88" s="959"/>
      <c r="AJ88" s="959"/>
      <c r="AK88" s="963"/>
      <c r="AL88" s="963"/>
      <c r="AM88" s="963"/>
      <c r="AN88" s="963"/>
      <c r="AO88" s="963"/>
      <c r="AP88" s="959">
        <v>7165</v>
      </c>
      <c r="AQ88" s="959"/>
      <c r="AR88" s="959"/>
      <c r="AS88" s="959"/>
      <c r="AT88" s="959"/>
      <c r="AU88" s="959">
        <v>69</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37" t="s">
        <v>399</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400</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401</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402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42" t="s">
        <v>404</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405</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c r="A109" s="895" t="s">
        <v>406</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407</v>
      </c>
      <c r="AB109" s="896"/>
      <c r="AC109" s="896"/>
      <c r="AD109" s="896"/>
      <c r="AE109" s="897"/>
      <c r="AF109" s="898" t="s">
        <v>408</v>
      </c>
      <c r="AG109" s="896"/>
      <c r="AH109" s="896"/>
      <c r="AI109" s="896"/>
      <c r="AJ109" s="897"/>
      <c r="AK109" s="898" t="s">
        <v>294</v>
      </c>
      <c r="AL109" s="896"/>
      <c r="AM109" s="896"/>
      <c r="AN109" s="896"/>
      <c r="AO109" s="897"/>
      <c r="AP109" s="898" t="s">
        <v>409</v>
      </c>
      <c r="AQ109" s="896"/>
      <c r="AR109" s="896"/>
      <c r="AS109" s="896"/>
      <c r="AT109" s="929"/>
      <c r="AU109" s="895" t="s">
        <v>406</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407</v>
      </c>
      <c r="BR109" s="896"/>
      <c r="BS109" s="896"/>
      <c r="BT109" s="896"/>
      <c r="BU109" s="897"/>
      <c r="BV109" s="898" t="s">
        <v>408</v>
      </c>
      <c r="BW109" s="896"/>
      <c r="BX109" s="896"/>
      <c r="BY109" s="896"/>
      <c r="BZ109" s="897"/>
      <c r="CA109" s="898" t="s">
        <v>294</v>
      </c>
      <c r="CB109" s="896"/>
      <c r="CC109" s="896"/>
      <c r="CD109" s="896"/>
      <c r="CE109" s="897"/>
      <c r="CF109" s="936" t="s">
        <v>409</v>
      </c>
      <c r="CG109" s="936"/>
      <c r="CH109" s="936"/>
      <c r="CI109" s="936"/>
      <c r="CJ109" s="936"/>
      <c r="CK109" s="898" t="s">
        <v>410</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407</v>
      </c>
      <c r="DH109" s="896"/>
      <c r="DI109" s="896"/>
      <c r="DJ109" s="896"/>
      <c r="DK109" s="897"/>
      <c r="DL109" s="898" t="s">
        <v>408</v>
      </c>
      <c r="DM109" s="896"/>
      <c r="DN109" s="896"/>
      <c r="DO109" s="896"/>
      <c r="DP109" s="897"/>
      <c r="DQ109" s="898" t="s">
        <v>294</v>
      </c>
      <c r="DR109" s="896"/>
      <c r="DS109" s="896"/>
      <c r="DT109" s="896"/>
      <c r="DU109" s="897"/>
      <c r="DV109" s="898" t="s">
        <v>409</v>
      </c>
      <c r="DW109" s="896"/>
      <c r="DX109" s="896"/>
      <c r="DY109" s="896"/>
      <c r="DZ109" s="929"/>
    </row>
    <row r="110" spans="1:131" s="230" customFormat="1" ht="26.25" customHeight="1">
      <c r="A110" s="807" t="s">
        <v>411</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486653</v>
      </c>
      <c r="AB110" s="889"/>
      <c r="AC110" s="889"/>
      <c r="AD110" s="889"/>
      <c r="AE110" s="890"/>
      <c r="AF110" s="891">
        <v>512853</v>
      </c>
      <c r="AG110" s="889"/>
      <c r="AH110" s="889"/>
      <c r="AI110" s="889"/>
      <c r="AJ110" s="890"/>
      <c r="AK110" s="891">
        <v>458889</v>
      </c>
      <c r="AL110" s="889"/>
      <c r="AM110" s="889"/>
      <c r="AN110" s="889"/>
      <c r="AO110" s="890"/>
      <c r="AP110" s="892">
        <v>14.9</v>
      </c>
      <c r="AQ110" s="893"/>
      <c r="AR110" s="893"/>
      <c r="AS110" s="893"/>
      <c r="AT110" s="894"/>
      <c r="AU110" s="930" t="s">
        <v>69</v>
      </c>
      <c r="AV110" s="931"/>
      <c r="AW110" s="931"/>
      <c r="AX110" s="931"/>
      <c r="AY110" s="931"/>
      <c r="AZ110" s="860" t="s">
        <v>412</v>
      </c>
      <c r="BA110" s="808"/>
      <c r="BB110" s="808"/>
      <c r="BC110" s="808"/>
      <c r="BD110" s="808"/>
      <c r="BE110" s="808"/>
      <c r="BF110" s="808"/>
      <c r="BG110" s="808"/>
      <c r="BH110" s="808"/>
      <c r="BI110" s="808"/>
      <c r="BJ110" s="808"/>
      <c r="BK110" s="808"/>
      <c r="BL110" s="808"/>
      <c r="BM110" s="808"/>
      <c r="BN110" s="808"/>
      <c r="BO110" s="808"/>
      <c r="BP110" s="809"/>
      <c r="BQ110" s="861">
        <v>4644579</v>
      </c>
      <c r="BR110" s="842"/>
      <c r="BS110" s="842"/>
      <c r="BT110" s="842"/>
      <c r="BU110" s="842"/>
      <c r="BV110" s="842">
        <v>4450619</v>
      </c>
      <c r="BW110" s="842"/>
      <c r="BX110" s="842"/>
      <c r="BY110" s="842"/>
      <c r="BZ110" s="842"/>
      <c r="CA110" s="842">
        <v>4319348</v>
      </c>
      <c r="CB110" s="842"/>
      <c r="CC110" s="842"/>
      <c r="CD110" s="842"/>
      <c r="CE110" s="842"/>
      <c r="CF110" s="866">
        <v>140</v>
      </c>
      <c r="CG110" s="867"/>
      <c r="CH110" s="867"/>
      <c r="CI110" s="867"/>
      <c r="CJ110" s="867"/>
      <c r="CK110" s="926" t="s">
        <v>413</v>
      </c>
      <c r="CL110" s="819"/>
      <c r="CM110" s="860" t="s">
        <v>414</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30" customFormat="1" ht="26.25" customHeight="1">
      <c r="A111" s="774" t="s">
        <v>415</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416</v>
      </c>
      <c r="BA111" s="752"/>
      <c r="BB111" s="752"/>
      <c r="BC111" s="752"/>
      <c r="BD111" s="752"/>
      <c r="BE111" s="752"/>
      <c r="BF111" s="752"/>
      <c r="BG111" s="752"/>
      <c r="BH111" s="752"/>
      <c r="BI111" s="752"/>
      <c r="BJ111" s="752"/>
      <c r="BK111" s="752"/>
      <c r="BL111" s="752"/>
      <c r="BM111" s="752"/>
      <c r="BN111" s="752"/>
      <c r="BO111" s="752"/>
      <c r="BP111" s="753"/>
      <c r="BQ111" s="816">
        <v>13130</v>
      </c>
      <c r="BR111" s="817"/>
      <c r="BS111" s="817"/>
      <c r="BT111" s="817"/>
      <c r="BU111" s="817"/>
      <c r="BV111" s="817">
        <v>4390</v>
      </c>
      <c r="BW111" s="817"/>
      <c r="BX111" s="817"/>
      <c r="BY111" s="817"/>
      <c r="BZ111" s="817"/>
      <c r="CA111" s="817" t="s">
        <v>121</v>
      </c>
      <c r="CB111" s="817"/>
      <c r="CC111" s="817"/>
      <c r="CD111" s="817"/>
      <c r="CE111" s="817"/>
      <c r="CF111" s="875" t="s">
        <v>121</v>
      </c>
      <c r="CG111" s="876"/>
      <c r="CH111" s="876"/>
      <c r="CI111" s="876"/>
      <c r="CJ111" s="876"/>
      <c r="CK111" s="927"/>
      <c r="CL111" s="821"/>
      <c r="CM111" s="815" t="s">
        <v>417</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30" customFormat="1" ht="26.25" customHeight="1">
      <c r="A112" s="912" t="s">
        <v>418</v>
      </c>
      <c r="B112" s="913"/>
      <c r="C112" s="752" t="s">
        <v>419</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420</v>
      </c>
      <c r="BA112" s="752"/>
      <c r="BB112" s="752"/>
      <c r="BC112" s="752"/>
      <c r="BD112" s="752"/>
      <c r="BE112" s="752"/>
      <c r="BF112" s="752"/>
      <c r="BG112" s="752"/>
      <c r="BH112" s="752"/>
      <c r="BI112" s="752"/>
      <c r="BJ112" s="752"/>
      <c r="BK112" s="752"/>
      <c r="BL112" s="752"/>
      <c r="BM112" s="752"/>
      <c r="BN112" s="752"/>
      <c r="BO112" s="752"/>
      <c r="BP112" s="753"/>
      <c r="BQ112" s="816">
        <v>2164934</v>
      </c>
      <c r="BR112" s="817"/>
      <c r="BS112" s="817"/>
      <c r="BT112" s="817"/>
      <c r="BU112" s="817"/>
      <c r="BV112" s="817">
        <v>2066277</v>
      </c>
      <c r="BW112" s="817"/>
      <c r="BX112" s="817"/>
      <c r="BY112" s="817"/>
      <c r="BZ112" s="817"/>
      <c r="CA112" s="817">
        <v>1820202</v>
      </c>
      <c r="CB112" s="817"/>
      <c r="CC112" s="817"/>
      <c r="CD112" s="817"/>
      <c r="CE112" s="817"/>
      <c r="CF112" s="875">
        <v>59</v>
      </c>
      <c r="CG112" s="876"/>
      <c r="CH112" s="876"/>
      <c r="CI112" s="876"/>
      <c r="CJ112" s="876"/>
      <c r="CK112" s="927"/>
      <c r="CL112" s="821"/>
      <c r="CM112" s="815" t="s">
        <v>421</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30" customFormat="1" ht="26.25" customHeight="1">
      <c r="A113" s="914"/>
      <c r="B113" s="915"/>
      <c r="C113" s="752" t="s">
        <v>422</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232593</v>
      </c>
      <c r="AB113" s="919"/>
      <c r="AC113" s="919"/>
      <c r="AD113" s="919"/>
      <c r="AE113" s="920"/>
      <c r="AF113" s="921">
        <v>233061</v>
      </c>
      <c r="AG113" s="919"/>
      <c r="AH113" s="919"/>
      <c r="AI113" s="919"/>
      <c r="AJ113" s="920"/>
      <c r="AK113" s="921">
        <v>240868</v>
      </c>
      <c r="AL113" s="919"/>
      <c r="AM113" s="919"/>
      <c r="AN113" s="919"/>
      <c r="AO113" s="920"/>
      <c r="AP113" s="922">
        <v>7.8</v>
      </c>
      <c r="AQ113" s="923"/>
      <c r="AR113" s="923"/>
      <c r="AS113" s="923"/>
      <c r="AT113" s="924"/>
      <c r="AU113" s="932"/>
      <c r="AV113" s="933"/>
      <c r="AW113" s="933"/>
      <c r="AX113" s="933"/>
      <c r="AY113" s="933"/>
      <c r="AZ113" s="815" t="s">
        <v>423</v>
      </c>
      <c r="BA113" s="752"/>
      <c r="BB113" s="752"/>
      <c r="BC113" s="752"/>
      <c r="BD113" s="752"/>
      <c r="BE113" s="752"/>
      <c r="BF113" s="752"/>
      <c r="BG113" s="752"/>
      <c r="BH113" s="752"/>
      <c r="BI113" s="752"/>
      <c r="BJ113" s="752"/>
      <c r="BK113" s="752"/>
      <c r="BL113" s="752"/>
      <c r="BM113" s="752"/>
      <c r="BN113" s="752"/>
      <c r="BO113" s="752"/>
      <c r="BP113" s="753"/>
      <c r="BQ113" s="816">
        <v>66369</v>
      </c>
      <c r="BR113" s="817"/>
      <c r="BS113" s="817"/>
      <c r="BT113" s="817"/>
      <c r="BU113" s="817"/>
      <c r="BV113" s="817">
        <v>58877</v>
      </c>
      <c r="BW113" s="817"/>
      <c r="BX113" s="817"/>
      <c r="BY113" s="817"/>
      <c r="BZ113" s="817"/>
      <c r="CA113" s="817">
        <v>68731</v>
      </c>
      <c r="CB113" s="817"/>
      <c r="CC113" s="817"/>
      <c r="CD113" s="817"/>
      <c r="CE113" s="817"/>
      <c r="CF113" s="875">
        <v>2.2000000000000002</v>
      </c>
      <c r="CG113" s="876"/>
      <c r="CH113" s="876"/>
      <c r="CI113" s="876"/>
      <c r="CJ113" s="876"/>
      <c r="CK113" s="927"/>
      <c r="CL113" s="821"/>
      <c r="CM113" s="815" t="s">
        <v>424</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30" customFormat="1" ht="26.25" customHeight="1">
      <c r="A114" s="914"/>
      <c r="B114" s="915"/>
      <c r="C114" s="752" t="s">
        <v>425</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14660</v>
      </c>
      <c r="AB114" s="780"/>
      <c r="AC114" s="780"/>
      <c r="AD114" s="780"/>
      <c r="AE114" s="781"/>
      <c r="AF114" s="782">
        <v>16074</v>
      </c>
      <c r="AG114" s="780"/>
      <c r="AH114" s="780"/>
      <c r="AI114" s="780"/>
      <c r="AJ114" s="781"/>
      <c r="AK114" s="782">
        <v>10959</v>
      </c>
      <c r="AL114" s="780"/>
      <c r="AM114" s="780"/>
      <c r="AN114" s="780"/>
      <c r="AO114" s="781"/>
      <c r="AP114" s="824">
        <v>0.4</v>
      </c>
      <c r="AQ114" s="825"/>
      <c r="AR114" s="825"/>
      <c r="AS114" s="825"/>
      <c r="AT114" s="826"/>
      <c r="AU114" s="932"/>
      <c r="AV114" s="933"/>
      <c r="AW114" s="933"/>
      <c r="AX114" s="933"/>
      <c r="AY114" s="933"/>
      <c r="AZ114" s="815" t="s">
        <v>426</v>
      </c>
      <c r="BA114" s="752"/>
      <c r="BB114" s="752"/>
      <c r="BC114" s="752"/>
      <c r="BD114" s="752"/>
      <c r="BE114" s="752"/>
      <c r="BF114" s="752"/>
      <c r="BG114" s="752"/>
      <c r="BH114" s="752"/>
      <c r="BI114" s="752"/>
      <c r="BJ114" s="752"/>
      <c r="BK114" s="752"/>
      <c r="BL114" s="752"/>
      <c r="BM114" s="752"/>
      <c r="BN114" s="752"/>
      <c r="BO114" s="752"/>
      <c r="BP114" s="753"/>
      <c r="BQ114" s="816">
        <v>69787</v>
      </c>
      <c r="BR114" s="817"/>
      <c r="BS114" s="817"/>
      <c r="BT114" s="817"/>
      <c r="BU114" s="817"/>
      <c r="BV114" s="817">
        <v>22503</v>
      </c>
      <c r="BW114" s="817"/>
      <c r="BX114" s="817"/>
      <c r="BY114" s="817"/>
      <c r="BZ114" s="817"/>
      <c r="CA114" s="817">
        <v>29668</v>
      </c>
      <c r="CB114" s="817"/>
      <c r="CC114" s="817"/>
      <c r="CD114" s="817"/>
      <c r="CE114" s="817"/>
      <c r="CF114" s="875">
        <v>1</v>
      </c>
      <c r="CG114" s="876"/>
      <c r="CH114" s="876"/>
      <c r="CI114" s="876"/>
      <c r="CJ114" s="876"/>
      <c r="CK114" s="927"/>
      <c r="CL114" s="821"/>
      <c r="CM114" s="815" t="s">
        <v>427</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30" customFormat="1" ht="26.25" customHeight="1">
      <c r="A115" s="914"/>
      <c r="B115" s="915"/>
      <c r="C115" s="752" t="s">
        <v>428</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8739</v>
      </c>
      <c r="AB115" s="919"/>
      <c r="AC115" s="919"/>
      <c r="AD115" s="919"/>
      <c r="AE115" s="920"/>
      <c r="AF115" s="921">
        <v>8739</v>
      </c>
      <c r="AG115" s="919"/>
      <c r="AH115" s="919"/>
      <c r="AI115" s="919"/>
      <c r="AJ115" s="920"/>
      <c r="AK115" s="921">
        <v>4389</v>
      </c>
      <c r="AL115" s="919"/>
      <c r="AM115" s="919"/>
      <c r="AN115" s="919"/>
      <c r="AO115" s="920"/>
      <c r="AP115" s="922">
        <v>0.1</v>
      </c>
      <c r="AQ115" s="923"/>
      <c r="AR115" s="923"/>
      <c r="AS115" s="923"/>
      <c r="AT115" s="924"/>
      <c r="AU115" s="932"/>
      <c r="AV115" s="933"/>
      <c r="AW115" s="933"/>
      <c r="AX115" s="933"/>
      <c r="AY115" s="933"/>
      <c r="AZ115" s="815" t="s">
        <v>429</v>
      </c>
      <c r="BA115" s="752"/>
      <c r="BB115" s="752"/>
      <c r="BC115" s="752"/>
      <c r="BD115" s="752"/>
      <c r="BE115" s="752"/>
      <c r="BF115" s="752"/>
      <c r="BG115" s="752"/>
      <c r="BH115" s="752"/>
      <c r="BI115" s="752"/>
      <c r="BJ115" s="752"/>
      <c r="BK115" s="752"/>
      <c r="BL115" s="752"/>
      <c r="BM115" s="752"/>
      <c r="BN115" s="752"/>
      <c r="BO115" s="752"/>
      <c r="BP115" s="753"/>
      <c r="BQ115" s="816" t="s">
        <v>121</v>
      </c>
      <c r="BR115" s="817"/>
      <c r="BS115" s="817"/>
      <c r="BT115" s="817"/>
      <c r="BU115" s="817"/>
      <c r="BV115" s="817" t="s">
        <v>121</v>
      </c>
      <c r="BW115" s="817"/>
      <c r="BX115" s="817"/>
      <c r="BY115" s="817"/>
      <c r="BZ115" s="817"/>
      <c r="CA115" s="817" t="s">
        <v>121</v>
      </c>
      <c r="CB115" s="817"/>
      <c r="CC115" s="817"/>
      <c r="CD115" s="817"/>
      <c r="CE115" s="817"/>
      <c r="CF115" s="875" t="s">
        <v>121</v>
      </c>
      <c r="CG115" s="876"/>
      <c r="CH115" s="876"/>
      <c r="CI115" s="876"/>
      <c r="CJ115" s="876"/>
      <c r="CK115" s="927"/>
      <c r="CL115" s="821"/>
      <c r="CM115" s="815" t="s">
        <v>430</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30" customFormat="1" ht="26.25" customHeight="1">
      <c r="A116" s="916"/>
      <c r="B116" s="917"/>
      <c r="C116" s="839" t="s">
        <v>431</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t="s">
        <v>121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432</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433</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30" customFormat="1" ht="26.25" customHeight="1">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434</v>
      </c>
      <c r="Z117" s="897"/>
      <c r="AA117" s="902">
        <v>742645</v>
      </c>
      <c r="AB117" s="903"/>
      <c r="AC117" s="903"/>
      <c r="AD117" s="903"/>
      <c r="AE117" s="904"/>
      <c r="AF117" s="905">
        <v>770727</v>
      </c>
      <c r="AG117" s="903"/>
      <c r="AH117" s="903"/>
      <c r="AI117" s="903"/>
      <c r="AJ117" s="904"/>
      <c r="AK117" s="905">
        <v>715105</v>
      </c>
      <c r="AL117" s="903"/>
      <c r="AM117" s="903"/>
      <c r="AN117" s="903"/>
      <c r="AO117" s="904"/>
      <c r="AP117" s="906"/>
      <c r="AQ117" s="907"/>
      <c r="AR117" s="907"/>
      <c r="AS117" s="907"/>
      <c r="AT117" s="908"/>
      <c r="AU117" s="932"/>
      <c r="AV117" s="933"/>
      <c r="AW117" s="933"/>
      <c r="AX117" s="933"/>
      <c r="AY117" s="933"/>
      <c r="AZ117" s="863" t="s">
        <v>435</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436</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30" customFormat="1" ht="26.25" customHeight="1">
      <c r="A118" s="895" t="s">
        <v>410</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407</v>
      </c>
      <c r="AB118" s="896"/>
      <c r="AC118" s="896"/>
      <c r="AD118" s="896"/>
      <c r="AE118" s="897"/>
      <c r="AF118" s="898" t="s">
        <v>408</v>
      </c>
      <c r="AG118" s="896"/>
      <c r="AH118" s="896"/>
      <c r="AI118" s="896"/>
      <c r="AJ118" s="897"/>
      <c r="AK118" s="898" t="s">
        <v>294</v>
      </c>
      <c r="AL118" s="896"/>
      <c r="AM118" s="896"/>
      <c r="AN118" s="896"/>
      <c r="AO118" s="897"/>
      <c r="AP118" s="899" t="s">
        <v>409</v>
      </c>
      <c r="AQ118" s="900"/>
      <c r="AR118" s="900"/>
      <c r="AS118" s="900"/>
      <c r="AT118" s="901"/>
      <c r="AU118" s="932"/>
      <c r="AV118" s="933"/>
      <c r="AW118" s="933"/>
      <c r="AX118" s="933"/>
      <c r="AY118" s="933"/>
      <c r="AZ118" s="838" t="s">
        <v>437</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438</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30" customFormat="1" ht="26.25" customHeight="1">
      <c r="A119" s="818" t="s">
        <v>413</v>
      </c>
      <c r="B119" s="819"/>
      <c r="C119" s="860" t="s">
        <v>414</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439</v>
      </c>
      <c r="BP119" s="878"/>
      <c r="BQ119" s="879">
        <v>6958799</v>
      </c>
      <c r="BR119" s="845"/>
      <c r="BS119" s="845"/>
      <c r="BT119" s="845"/>
      <c r="BU119" s="845"/>
      <c r="BV119" s="845">
        <v>6602666</v>
      </c>
      <c r="BW119" s="845"/>
      <c r="BX119" s="845"/>
      <c r="BY119" s="845"/>
      <c r="BZ119" s="845"/>
      <c r="CA119" s="845">
        <v>6237949</v>
      </c>
      <c r="CB119" s="845"/>
      <c r="CC119" s="845"/>
      <c r="CD119" s="845"/>
      <c r="CE119" s="845"/>
      <c r="CF119" s="748"/>
      <c r="CG119" s="749"/>
      <c r="CH119" s="749"/>
      <c r="CI119" s="749"/>
      <c r="CJ119" s="834"/>
      <c r="CK119" s="928"/>
      <c r="CL119" s="823"/>
      <c r="CM119" s="838" t="s">
        <v>440</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13130</v>
      </c>
      <c r="DH119" s="764"/>
      <c r="DI119" s="764"/>
      <c r="DJ119" s="764"/>
      <c r="DK119" s="765"/>
      <c r="DL119" s="766">
        <v>4390</v>
      </c>
      <c r="DM119" s="764"/>
      <c r="DN119" s="764"/>
      <c r="DO119" s="764"/>
      <c r="DP119" s="765"/>
      <c r="DQ119" s="766" t="s">
        <v>121</v>
      </c>
      <c r="DR119" s="764"/>
      <c r="DS119" s="764"/>
      <c r="DT119" s="764"/>
      <c r="DU119" s="765"/>
      <c r="DV119" s="848" t="s">
        <v>121</v>
      </c>
      <c r="DW119" s="849"/>
      <c r="DX119" s="849"/>
      <c r="DY119" s="849"/>
      <c r="DZ119" s="850"/>
    </row>
    <row r="120" spans="1:130" s="230" customFormat="1" ht="26.25" customHeight="1">
      <c r="A120" s="820"/>
      <c r="B120" s="821"/>
      <c r="C120" s="815" t="s">
        <v>417</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441</v>
      </c>
      <c r="AV120" s="881"/>
      <c r="AW120" s="881"/>
      <c r="AX120" s="881"/>
      <c r="AY120" s="882"/>
      <c r="AZ120" s="860" t="s">
        <v>442</v>
      </c>
      <c r="BA120" s="808"/>
      <c r="BB120" s="808"/>
      <c r="BC120" s="808"/>
      <c r="BD120" s="808"/>
      <c r="BE120" s="808"/>
      <c r="BF120" s="808"/>
      <c r="BG120" s="808"/>
      <c r="BH120" s="808"/>
      <c r="BI120" s="808"/>
      <c r="BJ120" s="808"/>
      <c r="BK120" s="808"/>
      <c r="BL120" s="808"/>
      <c r="BM120" s="808"/>
      <c r="BN120" s="808"/>
      <c r="BO120" s="808"/>
      <c r="BP120" s="809"/>
      <c r="BQ120" s="861">
        <v>1969649</v>
      </c>
      <c r="BR120" s="842"/>
      <c r="BS120" s="842"/>
      <c r="BT120" s="842"/>
      <c r="BU120" s="842"/>
      <c r="BV120" s="842">
        <v>2037647</v>
      </c>
      <c r="BW120" s="842"/>
      <c r="BX120" s="842"/>
      <c r="BY120" s="842"/>
      <c r="BZ120" s="842"/>
      <c r="CA120" s="842">
        <v>2376472</v>
      </c>
      <c r="CB120" s="842"/>
      <c r="CC120" s="842"/>
      <c r="CD120" s="842"/>
      <c r="CE120" s="842"/>
      <c r="CF120" s="866">
        <v>77</v>
      </c>
      <c r="CG120" s="867"/>
      <c r="CH120" s="867"/>
      <c r="CI120" s="867"/>
      <c r="CJ120" s="867"/>
      <c r="CK120" s="868" t="s">
        <v>443</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v>1738438</v>
      </c>
      <c r="DH120" s="842"/>
      <c r="DI120" s="842"/>
      <c r="DJ120" s="842"/>
      <c r="DK120" s="842"/>
      <c r="DL120" s="842">
        <v>1700816</v>
      </c>
      <c r="DM120" s="842"/>
      <c r="DN120" s="842"/>
      <c r="DO120" s="842"/>
      <c r="DP120" s="842"/>
      <c r="DQ120" s="842">
        <v>1524880</v>
      </c>
      <c r="DR120" s="842"/>
      <c r="DS120" s="842"/>
      <c r="DT120" s="842"/>
      <c r="DU120" s="842"/>
      <c r="DV120" s="843">
        <v>49.4</v>
      </c>
      <c r="DW120" s="843"/>
      <c r="DX120" s="843"/>
      <c r="DY120" s="843"/>
      <c r="DZ120" s="844"/>
    </row>
    <row r="121" spans="1:130" s="230" customFormat="1" ht="26.25" customHeight="1">
      <c r="A121" s="820"/>
      <c r="B121" s="821"/>
      <c r="C121" s="863" t="s">
        <v>444</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445</v>
      </c>
      <c r="BA121" s="752"/>
      <c r="BB121" s="752"/>
      <c r="BC121" s="752"/>
      <c r="BD121" s="752"/>
      <c r="BE121" s="752"/>
      <c r="BF121" s="752"/>
      <c r="BG121" s="752"/>
      <c r="BH121" s="752"/>
      <c r="BI121" s="752"/>
      <c r="BJ121" s="752"/>
      <c r="BK121" s="752"/>
      <c r="BL121" s="752"/>
      <c r="BM121" s="752"/>
      <c r="BN121" s="752"/>
      <c r="BO121" s="752"/>
      <c r="BP121" s="753"/>
      <c r="BQ121" s="816" t="s">
        <v>121</v>
      </c>
      <c r="BR121" s="817"/>
      <c r="BS121" s="817"/>
      <c r="BT121" s="817"/>
      <c r="BU121" s="817"/>
      <c r="BV121" s="817" t="s">
        <v>121</v>
      </c>
      <c r="BW121" s="817"/>
      <c r="BX121" s="817"/>
      <c r="BY121" s="817"/>
      <c r="BZ121" s="817"/>
      <c r="CA121" s="817" t="s">
        <v>121</v>
      </c>
      <c r="CB121" s="817"/>
      <c r="CC121" s="817"/>
      <c r="CD121" s="817"/>
      <c r="CE121" s="817"/>
      <c r="CF121" s="875" t="s">
        <v>121</v>
      </c>
      <c r="CG121" s="876"/>
      <c r="CH121" s="876"/>
      <c r="CI121" s="876"/>
      <c r="CJ121" s="876"/>
      <c r="CK121" s="869"/>
      <c r="CL121" s="855"/>
      <c r="CM121" s="855"/>
      <c r="CN121" s="855"/>
      <c r="CO121" s="856"/>
      <c r="CP121" s="835" t="s">
        <v>390</v>
      </c>
      <c r="CQ121" s="836"/>
      <c r="CR121" s="836"/>
      <c r="CS121" s="836"/>
      <c r="CT121" s="836"/>
      <c r="CU121" s="836"/>
      <c r="CV121" s="836"/>
      <c r="CW121" s="836"/>
      <c r="CX121" s="836"/>
      <c r="CY121" s="836"/>
      <c r="CZ121" s="836"/>
      <c r="DA121" s="836"/>
      <c r="DB121" s="836"/>
      <c r="DC121" s="836"/>
      <c r="DD121" s="836"/>
      <c r="DE121" s="836"/>
      <c r="DF121" s="837"/>
      <c r="DG121" s="816">
        <v>426496</v>
      </c>
      <c r="DH121" s="817"/>
      <c r="DI121" s="817"/>
      <c r="DJ121" s="817"/>
      <c r="DK121" s="817"/>
      <c r="DL121" s="817">
        <v>365461</v>
      </c>
      <c r="DM121" s="817"/>
      <c r="DN121" s="817"/>
      <c r="DO121" s="817"/>
      <c r="DP121" s="817"/>
      <c r="DQ121" s="817">
        <v>295322</v>
      </c>
      <c r="DR121" s="817"/>
      <c r="DS121" s="817"/>
      <c r="DT121" s="817"/>
      <c r="DU121" s="817"/>
      <c r="DV121" s="794">
        <v>9.6</v>
      </c>
      <c r="DW121" s="794"/>
      <c r="DX121" s="794"/>
      <c r="DY121" s="794"/>
      <c r="DZ121" s="795"/>
    </row>
    <row r="122" spans="1:130" s="230" customFormat="1" ht="26.25" customHeight="1">
      <c r="A122" s="820"/>
      <c r="B122" s="821"/>
      <c r="C122" s="815" t="s">
        <v>427</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446</v>
      </c>
      <c r="BA122" s="839"/>
      <c r="BB122" s="839"/>
      <c r="BC122" s="839"/>
      <c r="BD122" s="839"/>
      <c r="BE122" s="839"/>
      <c r="BF122" s="839"/>
      <c r="BG122" s="839"/>
      <c r="BH122" s="839"/>
      <c r="BI122" s="839"/>
      <c r="BJ122" s="839"/>
      <c r="BK122" s="839"/>
      <c r="BL122" s="839"/>
      <c r="BM122" s="839"/>
      <c r="BN122" s="839"/>
      <c r="BO122" s="839"/>
      <c r="BP122" s="840"/>
      <c r="BQ122" s="879">
        <v>4657035</v>
      </c>
      <c r="BR122" s="845"/>
      <c r="BS122" s="845"/>
      <c r="BT122" s="845"/>
      <c r="BU122" s="845"/>
      <c r="BV122" s="845">
        <v>4563596</v>
      </c>
      <c r="BW122" s="845"/>
      <c r="BX122" s="845"/>
      <c r="BY122" s="845"/>
      <c r="BZ122" s="845"/>
      <c r="CA122" s="845">
        <v>4399948</v>
      </c>
      <c r="CB122" s="845"/>
      <c r="CC122" s="845"/>
      <c r="CD122" s="845"/>
      <c r="CE122" s="845"/>
      <c r="CF122" s="846">
        <v>142.6</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816"/>
      <c r="DH122" s="817"/>
      <c r="DI122" s="817"/>
      <c r="DJ122" s="817"/>
      <c r="DK122" s="817"/>
      <c r="DL122" s="817"/>
      <c r="DM122" s="817"/>
      <c r="DN122" s="817"/>
      <c r="DO122" s="817"/>
      <c r="DP122" s="817"/>
      <c r="DQ122" s="817"/>
      <c r="DR122" s="817"/>
      <c r="DS122" s="817"/>
      <c r="DT122" s="817"/>
      <c r="DU122" s="817"/>
      <c r="DV122" s="794"/>
      <c r="DW122" s="794"/>
      <c r="DX122" s="794"/>
      <c r="DY122" s="794"/>
      <c r="DZ122" s="795"/>
    </row>
    <row r="123" spans="1:130" s="230" customFormat="1" ht="26.25" customHeight="1">
      <c r="A123" s="820"/>
      <c r="B123" s="821"/>
      <c r="C123" s="815" t="s">
        <v>433</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447</v>
      </c>
      <c r="BP123" s="878"/>
      <c r="BQ123" s="832">
        <v>6626684</v>
      </c>
      <c r="BR123" s="833"/>
      <c r="BS123" s="833"/>
      <c r="BT123" s="833"/>
      <c r="BU123" s="833"/>
      <c r="BV123" s="833">
        <v>6601243</v>
      </c>
      <c r="BW123" s="833"/>
      <c r="BX123" s="833"/>
      <c r="BY123" s="833"/>
      <c r="BZ123" s="833"/>
      <c r="CA123" s="833">
        <v>6776420</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30" customFormat="1" ht="26.25" customHeight="1" thickBot="1">
      <c r="A124" s="820"/>
      <c r="B124" s="821"/>
      <c r="C124" s="815" t="s">
        <v>436</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448</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11</v>
      </c>
      <c r="BR124" s="831"/>
      <c r="BS124" s="831"/>
      <c r="BT124" s="831"/>
      <c r="BU124" s="831"/>
      <c r="BV124" s="831">
        <v>0</v>
      </c>
      <c r="BW124" s="831"/>
      <c r="BX124" s="831"/>
      <c r="BY124" s="831"/>
      <c r="BZ124" s="831"/>
      <c r="CA124" s="831" t="s">
        <v>121</v>
      </c>
      <c r="CB124" s="831"/>
      <c r="CC124" s="831"/>
      <c r="CD124" s="831"/>
      <c r="CE124" s="831"/>
      <c r="CF124" s="726"/>
      <c r="CG124" s="727"/>
      <c r="CH124" s="727"/>
      <c r="CI124" s="727"/>
      <c r="CJ124" s="862"/>
      <c r="CK124" s="870"/>
      <c r="CL124" s="870"/>
      <c r="CM124" s="870"/>
      <c r="CN124" s="870"/>
      <c r="CO124" s="871"/>
      <c r="CP124" s="835" t="s">
        <v>449</v>
      </c>
      <c r="CQ124" s="836"/>
      <c r="CR124" s="836"/>
      <c r="CS124" s="836"/>
      <c r="CT124" s="836"/>
      <c r="CU124" s="836"/>
      <c r="CV124" s="836"/>
      <c r="CW124" s="836"/>
      <c r="CX124" s="836"/>
      <c r="CY124" s="836"/>
      <c r="CZ124" s="836"/>
      <c r="DA124" s="836"/>
      <c r="DB124" s="836"/>
      <c r="DC124" s="836"/>
      <c r="DD124" s="836"/>
      <c r="DE124" s="836"/>
      <c r="DF124" s="837"/>
      <c r="DG124" s="763" t="s">
        <v>121</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30" customFormat="1" ht="26.25" customHeight="1">
      <c r="A125" s="820"/>
      <c r="B125" s="821"/>
      <c r="C125" s="815" t="s">
        <v>438</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450</v>
      </c>
      <c r="CL125" s="852"/>
      <c r="CM125" s="852"/>
      <c r="CN125" s="852"/>
      <c r="CO125" s="853"/>
      <c r="CP125" s="860" t="s">
        <v>451</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30" customFormat="1" ht="26.25" customHeight="1" thickBot="1">
      <c r="A126" s="820"/>
      <c r="B126" s="821"/>
      <c r="C126" s="815" t="s">
        <v>440</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8739</v>
      </c>
      <c r="AB126" s="780"/>
      <c r="AC126" s="780"/>
      <c r="AD126" s="780"/>
      <c r="AE126" s="781"/>
      <c r="AF126" s="782">
        <v>8739</v>
      </c>
      <c r="AG126" s="780"/>
      <c r="AH126" s="780"/>
      <c r="AI126" s="780"/>
      <c r="AJ126" s="781"/>
      <c r="AK126" s="782">
        <v>4389</v>
      </c>
      <c r="AL126" s="780"/>
      <c r="AM126" s="780"/>
      <c r="AN126" s="780"/>
      <c r="AO126" s="781"/>
      <c r="AP126" s="824">
        <v>0.1</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452</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30" customFormat="1" ht="26.25" customHeight="1">
      <c r="A127" s="822"/>
      <c r="B127" s="823"/>
      <c r="C127" s="838" t="s">
        <v>453</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121</v>
      </c>
      <c r="AB127" s="780"/>
      <c r="AC127" s="780"/>
      <c r="AD127" s="780"/>
      <c r="AE127" s="781"/>
      <c r="AF127" s="782" t="s">
        <v>121</v>
      </c>
      <c r="AG127" s="780"/>
      <c r="AH127" s="780"/>
      <c r="AI127" s="780"/>
      <c r="AJ127" s="781"/>
      <c r="AK127" s="782" t="s">
        <v>121</v>
      </c>
      <c r="AL127" s="780"/>
      <c r="AM127" s="780"/>
      <c r="AN127" s="780"/>
      <c r="AO127" s="781"/>
      <c r="AP127" s="824" t="s">
        <v>121</v>
      </c>
      <c r="AQ127" s="825"/>
      <c r="AR127" s="825"/>
      <c r="AS127" s="825"/>
      <c r="AT127" s="826"/>
      <c r="AU127" s="232"/>
      <c r="AV127" s="232"/>
      <c r="AW127" s="232"/>
      <c r="AX127" s="841" t="s">
        <v>454</v>
      </c>
      <c r="AY127" s="812"/>
      <c r="AZ127" s="812"/>
      <c r="BA127" s="812"/>
      <c r="BB127" s="812"/>
      <c r="BC127" s="812"/>
      <c r="BD127" s="812"/>
      <c r="BE127" s="813"/>
      <c r="BF127" s="811" t="s">
        <v>455</v>
      </c>
      <c r="BG127" s="812"/>
      <c r="BH127" s="812"/>
      <c r="BI127" s="812"/>
      <c r="BJ127" s="812"/>
      <c r="BK127" s="812"/>
      <c r="BL127" s="813"/>
      <c r="BM127" s="811" t="s">
        <v>456</v>
      </c>
      <c r="BN127" s="812"/>
      <c r="BO127" s="812"/>
      <c r="BP127" s="812"/>
      <c r="BQ127" s="812"/>
      <c r="BR127" s="812"/>
      <c r="BS127" s="813"/>
      <c r="BT127" s="811" t="s">
        <v>457</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458</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30" customFormat="1" ht="26.25" customHeight="1" thickBot="1">
      <c r="A128" s="796" t="s">
        <v>459</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460</v>
      </c>
      <c r="X128" s="798"/>
      <c r="Y128" s="798"/>
      <c r="Z128" s="799"/>
      <c r="AA128" s="800" t="s">
        <v>121</v>
      </c>
      <c r="AB128" s="801"/>
      <c r="AC128" s="801"/>
      <c r="AD128" s="801"/>
      <c r="AE128" s="802"/>
      <c r="AF128" s="803" t="s">
        <v>121</v>
      </c>
      <c r="AG128" s="801"/>
      <c r="AH128" s="801"/>
      <c r="AI128" s="801"/>
      <c r="AJ128" s="802"/>
      <c r="AK128" s="803" t="s">
        <v>121</v>
      </c>
      <c r="AL128" s="801"/>
      <c r="AM128" s="801"/>
      <c r="AN128" s="801"/>
      <c r="AO128" s="802"/>
      <c r="AP128" s="804"/>
      <c r="AQ128" s="805"/>
      <c r="AR128" s="805"/>
      <c r="AS128" s="805"/>
      <c r="AT128" s="806"/>
      <c r="AU128" s="232"/>
      <c r="AV128" s="232"/>
      <c r="AW128" s="232"/>
      <c r="AX128" s="807" t="s">
        <v>461</v>
      </c>
      <c r="AY128" s="808"/>
      <c r="AZ128" s="808"/>
      <c r="BA128" s="808"/>
      <c r="BB128" s="808"/>
      <c r="BC128" s="808"/>
      <c r="BD128" s="808"/>
      <c r="BE128" s="809"/>
      <c r="BF128" s="786" t="s">
        <v>121</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462</v>
      </c>
      <c r="CQ128" s="730"/>
      <c r="CR128" s="730"/>
      <c r="CS128" s="730"/>
      <c r="CT128" s="730"/>
      <c r="CU128" s="730"/>
      <c r="CV128" s="730"/>
      <c r="CW128" s="730"/>
      <c r="CX128" s="730"/>
      <c r="CY128" s="730"/>
      <c r="CZ128" s="730"/>
      <c r="DA128" s="730"/>
      <c r="DB128" s="730"/>
      <c r="DC128" s="730"/>
      <c r="DD128" s="730"/>
      <c r="DE128" s="730"/>
      <c r="DF128" s="731"/>
      <c r="DG128" s="790" t="s">
        <v>121</v>
      </c>
      <c r="DH128" s="791"/>
      <c r="DI128" s="791"/>
      <c r="DJ128" s="791"/>
      <c r="DK128" s="791"/>
      <c r="DL128" s="791" t="s">
        <v>121</v>
      </c>
      <c r="DM128" s="791"/>
      <c r="DN128" s="791"/>
      <c r="DO128" s="791"/>
      <c r="DP128" s="791"/>
      <c r="DQ128" s="791" t="s">
        <v>121</v>
      </c>
      <c r="DR128" s="791"/>
      <c r="DS128" s="791"/>
      <c r="DT128" s="791"/>
      <c r="DU128" s="791"/>
      <c r="DV128" s="792" t="s">
        <v>121</v>
      </c>
      <c r="DW128" s="792"/>
      <c r="DX128" s="792"/>
      <c r="DY128" s="792"/>
      <c r="DZ128" s="793"/>
    </row>
    <row r="129" spans="1:131" s="230" customFormat="1" ht="26.25" customHeight="1">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463</v>
      </c>
      <c r="X129" s="777"/>
      <c r="Y129" s="777"/>
      <c r="Z129" s="778"/>
      <c r="AA129" s="779">
        <v>3416066</v>
      </c>
      <c r="AB129" s="780"/>
      <c r="AC129" s="780"/>
      <c r="AD129" s="780"/>
      <c r="AE129" s="781"/>
      <c r="AF129" s="782">
        <v>3328103</v>
      </c>
      <c r="AG129" s="780"/>
      <c r="AH129" s="780"/>
      <c r="AI129" s="780"/>
      <c r="AJ129" s="781"/>
      <c r="AK129" s="782">
        <v>3492206</v>
      </c>
      <c r="AL129" s="780"/>
      <c r="AM129" s="780"/>
      <c r="AN129" s="780"/>
      <c r="AO129" s="781"/>
      <c r="AP129" s="783"/>
      <c r="AQ129" s="784"/>
      <c r="AR129" s="784"/>
      <c r="AS129" s="784"/>
      <c r="AT129" s="785"/>
      <c r="AU129" s="233"/>
      <c r="AV129" s="233"/>
      <c r="AW129" s="233"/>
      <c r="AX129" s="751" t="s">
        <v>464</v>
      </c>
      <c r="AY129" s="752"/>
      <c r="AZ129" s="752"/>
      <c r="BA129" s="752"/>
      <c r="BB129" s="752"/>
      <c r="BC129" s="752"/>
      <c r="BD129" s="752"/>
      <c r="BE129" s="753"/>
      <c r="BF129" s="770" t="s">
        <v>121</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774" t="s">
        <v>465</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466</v>
      </c>
      <c r="X130" s="777"/>
      <c r="Y130" s="777"/>
      <c r="Z130" s="778"/>
      <c r="AA130" s="779">
        <v>399151</v>
      </c>
      <c r="AB130" s="780"/>
      <c r="AC130" s="780"/>
      <c r="AD130" s="780"/>
      <c r="AE130" s="781"/>
      <c r="AF130" s="782">
        <v>351107</v>
      </c>
      <c r="AG130" s="780"/>
      <c r="AH130" s="780"/>
      <c r="AI130" s="780"/>
      <c r="AJ130" s="781"/>
      <c r="AK130" s="782">
        <v>406525</v>
      </c>
      <c r="AL130" s="780"/>
      <c r="AM130" s="780"/>
      <c r="AN130" s="780"/>
      <c r="AO130" s="781"/>
      <c r="AP130" s="783"/>
      <c r="AQ130" s="784"/>
      <c r="AR130" s="784"/>
      <c r="AS130" s="784"/>
      <c r="AT130" s="785"/>
      <c r="AU130" s="233"/>
      <c r="AV130" s="233"/>
      <c r="AW130" s="233"/>
      <c r="AX130" s="751" t="s">
        <v>467</v>
      </c>
      <c r="AY130" s="752"/>
      <c r="AZ130" s="752"/>
      <c r="BA130" s="752"/>
      <c r="BB130" s="752"/>
      <c r="BC130" s="752"/>
      <c r="BD130" s="752"/>
      <c r="BE130" s="753"/>
      <c r="BF130" s="754">
        <v>11.8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468</v>
      </c>
      <c r="X131" s="761"/>
      <c r="Y131" s="761"/>
      <c r="Z131" s="762"/>
      <c r="AA131" s="763">
        <v>3016915</v>
      </c>
      <c r="AB131" s="764"/>
      <c r="AC131" s="764"/>
      <c r="AD131" s="764"/>
      <c r="AE131" s="765"/>
      <c r="AF131" s="766">
        <v>2976996</v>
      </c>
      <c r="AG131" s="764"/>
      <c r="AH131" s="764"/>
      <c r="AI131" s="764"/>
      <c r="AJ131" s="765"/>
      <c r="AK131" s="766">
        <v>3085681</v>
      </c>
      <c r="AL131" s="764"/>
      <c r="AM131" s="764"/>
      <c r="AN131" s="764"/>
      <c r="AO131" s="765"/>
      <c r="AP131" s="767"/>
      <c r="AQ131" s="768"/>
      <c r="AR131" s="768"/>
      <c r="AS131" s="768"/>
      <c r="AT131" s="769"/>
      <c r="AU131" s="233"/>
      <c r="AV131" s="233"/>
      <c r="AW131" s="233"/>
      <c r="AX131" s="729" t="s">
        <v>469</v>
      </c>
      <c r="AY131" s="730"/>
      <c r="AZ131" s="730"/>
      <c r="BA131" s="730"/>
      <c r="BB131" s="730"/>
      <c r="BC131" s="730"/>
      <c r="BD131" s="730"/>
      <c r="BE131" s="731"/>
      <c r="BF131" s="732" t="s">
        <v>121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738" t="s">
        <v>470</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471</v>
      </c>
      <c r="W132" s="742"/>
      <c r="X132" s="742"/>
      <c r="Y132" s="742"/>
      <c r="Z132" s="743"/>
      <c r="AA132" s="744">
        <v>11.385604170000001</v>
      </c>
      <c r="AB132" s="745"/>
      <c r="AC132" s="745"/>
      <c r="AD132" s="745"/>
      <c r="AE132" s="746"/>
      <c r="AF132" s="747">
        <v>14.09541699</v>
      </c>
      <c r="AG132" s="745"/>
      <c r="AH132" s="745"/>
      <c r="AI132" s="745"/>
      <c r="AJ132" s="746"/>
      <c r="AK132" s="747">
        <v>10.00038565</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472</v>
      </c>
      <c r="W133" s="721"/>
      <c r="X133" s="721"/>
      <c r="Y133" s="721"/>
      <c r="Z133" s="722"/>
      <c r="AA133" s="723">
        <v>11.8</v>
      </c>
      <c r="AB133" s="724"/>
      <c r="AC133" s="724"/>
      <c r="AD133" s="724"/>
      <c r="AE133" s="725"/>
      <c r="AF133" s="723">
        <v>12.4</v>
      </c>
      <c r="AG133" s="724"/>
      <c r="AH133" s="724"/>
      <c r="AI133" s="724"/>
      <c r="AJ133" s="725"/>
      <c r="AK133" s="723">
        <v>11.8</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Chvm5iTbO4SQCgCv7Z0vQWXeZ1sqquj0dTtQ8kU1g5t5YFMb3c/DclN2xhiELeRgG9iNahfJ9I+zdag3Zv9Z0Q==" saltValue="x6sFOYFx/SnPh48zTNyin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90" zoomScaleNormal="85" zoomScaleSheetLayoutView="90" workbookViewId="0"/>
  </sheetViews>
  <sheetFormatPr defaultColWidth="0" defaultRowHeight="13.5" customHeight="1" zeroHeight="1"/>
  <cols>
    <col min="1" max="120" width="2.75" style="260" customWidth="1"/>
    <col min="121" max="121" width="0" style="259" hidden="1" customWidth="1"/>
    <col min="122" max="16384" width="9" style="259" hidden="1"/>
  </cols>
  <sheetData>
    <row r="1" spans="1:120">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row r="3" spans="1:120"/>
    <row r="4" spans="1:120"/>
    <row r="5" spans="1:120"/>
    <row r="6" spans="1:120"/>
    <row r="7" spans="1:120"/>
    <row r="8" spans="1:120"/>
    <row r="9" spans="1:120"/>
    <row r="10" spans="1:120"/>
    <row r="11" spans="1:120"/>
    <row r="12" spans="1:120"/>
    <row r="13" spans="1:120"/>
    <row r="14" spans="1:120"/>
    <row r="15" spans="1:120"/>
    <row r="16" spans="1:120">
      <c r="DP16" s="259"/>
    </row>
    <row r="17" spans="119:120">
      <c r="DP17" s="259"/>
    </row>
    <row r="18" spans="119:120"/>
    <row r="19" spans="119:120"/>
    <row r="20" spans="119:120">
      <c r="DO20" s="259"/>
      <c r="DP20" s="259"/>
    </row>
    <row r="21" spans="119:120">
      <c r="DP21" s="259"/>
    </row>
    <row r="22" spans="119:120"/>
    <row r="23" spans="119:120">
      <c r="DO23" s="259"/>
      <c r="DP23" s="259"/>
    </row>
    <row r="24" spans="119:120">
      <c r="DP24" s="259"/>
    </row>
    <row r="25" spans="119:120">
      <c r="DP25" s="259"/>
    </row>
    <row r="26" spans="119:120">
      <c r="DO26" s="259"/>
      <c r="DP26" s="259"/>
    </row>
    <row r="27" spans="119:120"/>
    <row r="28" spans="119:120">
      <c r="DO28" s="259"/>
      <c r="DP28" s="259"/>
    </row>
    <row r="29" spans="119:120">
      <c r="DP29" s="259"/>
    </row>
    <row r="30" spans="119:120"/>
    <row r="31" spans="119:120">
      <c r="DO31" s="259"/>
      <c r="DP31" s="259"/>
    </row>
    <row r="32" spans="119:120"/>
    <row r="33" spans="98:120">
      <c r="DO33" s="259"/>
      <c r="DP33" s="259"/>
    </row>
    <row r="34" spans="98:120">
      <c r="DM34" s="259"/>
    </row>
    <row r="35" spans="98:120">
      <c r="CT35" s="259"/>
      <c r="CU35" s="259"/>
      <c r="CV35" s="259"/>
      <c r="CY35" s="259"/>
      <c r="CZ35" s="259"/>
      <c r="DA35" s="259"/>
      <c r="DD35" s="259"/>
      <c r="DE35" s="259"/>
      <c r="DF35" s="259"/>
      <c r="DI35" s="259"/>
      <c r="DJ35" s="259"/>
      <c r="DK35" s="259"/>
      <c r="DM35" s="259"/>
      <c r="DN35" s="259"/>
      <c r="DO35" s="259"/>
      <c r="DP35" s="259"/>
    </row>
    <row r="36" spans="98:120"/>
    <row r="37" spans="98:120">
      <c r="CW37" s="259"/>
      <c r="DB37" s="259"/>
      <c r="DG37" s="259"/>
      <c r="DL37" s="259"/>
      <c r="DP37" s="259"/>
    </row>
    <row r="38" spans="98:120">
      <c r="CT38" s="259"/>
      <c r="CU38" s="259"/>
      <c r="CV38" s="259"/>
      <c r="CW38" s="259"/>
      <c r="CY38" s="259"/>
      <c r="CZ38" s="259"/>
      <c r="DA38" s="259"/>
      <c r="DB38" s="259"/>
      <c r="DD38" s="259"/>
      <c r="DE38" s="259"/>
      <c r="DF38" s="259"/>
      <c r="DG38" s="259"/>
      <c r="DI38" s="259"/>
      <c r="DJ38" s="259"/>
      <c r="DK38" s="259"/>
      <c r="DL38" s="259"/>
      <c r="DN38" s="259"/>
      <c r="DO38" s="259"/>
      <c r="DP38" s="259"/>
    </row>
    <row r="39" spans="98:120"/>
    <row r="40" spans="98:120"/>
    <row r="41" spans="98:120"/>
    <row r="42" spans="98:120"/>
    <row r="43" spans="98:120"/>
    <row r="44" spans="98:120"/>
    <row r="45" spans="98:120"/>
    <row r="46" spans="98:120"/>
    <row r="47" spans="98:120"/>
    <row r="48" spans="98:120"/>
    <row r="49" spans="22:120">
      <c r="DN49" s="259"/>
      <c r="DO49" s="259"/>
      <c r="DP49" s="259"/>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9"/>
      <c r="CS63" s="259"/>
      <c r="CX63" s="259"/>
      <c r="DC63" s="259"/>
      <c r="DH63" s="259"/>
    </row>
    <row r="64" spans="22:120">
      <c r="V64" s="259"/>
    </row>
    <row r="65" spans="15:120">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c r="Q66" s="259"/>
      <c r="S66" s="259"/>
      <c r="U66" s="259"/>
      <c r="DM66" s="259"/>
    </row>
    <row r="67" spans="15:120">
      <c r="O67" s="259"/>
      <c r="P67" s="259"/>
      <c r="R67" s="259"/>
      <c r="T67" s="259"/>
      <c r="Y67" s="259"/>
      <c r="CT67" s="259"/>
      <c r="CV67" s="259"/>
      <c r="CW67" s="259"/>
      <c r="CY67" s="259"/>
      <c r="DA67" s="259"/>
      <c r="DB67" s="259"/>
      <c r="DD67" s="259"/>
      <c r="DF67" s="259"/>
      <c r="DG67" s="259"/>
      <c r="DI67" s="259"/>
      <c r="DK67" s="259"/>
      <c r="DL67" s="259"/>
      <c r="DN67" s="259"/>
      <c r="DO67" s="259"/>
      <c r="DP67" s="259"/>
    </row>
    <row r="68" spans="15:120"/>
    <row r="69" spans="15:120"/>
    <row r="70" spans="15:120"/>
    <row r="71" spans="15:120"/>
    <row r="72" spans="15:120">
      <c r="DP72" s="259"/>
    </row>
    <row r="73" spans="15:120">
      <c r="DP73" s="259"/>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9"/>
      <c r="CX96" s="259"/>
      <c r="DC96" s="259"/>
      <c r="DH96" s="259"/>
    </row>
    <row r="97" spans="24:120">
      <c r="CS97" s="259"/>
      <c r="CX97" s="259"/>
      <c r="DC97" s="259"/>
      <c r="DH97" s="259"/>
      <c r="DP97" s="260" t="s">
        <v>473</v>
      </c>
    </row>
    <row r="98" spans="24:120" hidden="1">
      <c r="CS98" s="259"/>
      <c r="CX98" s="259"/>
      <c r="DC98" s="259"/>
      <c r="DH98" s="259"/>
    </row>
    <row r="99" spans="24:120"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idden="1">
      <c r="CT103" s="259"/>
      <c r="CV103" s="259"/>
      <c r="CW103" s="259"/>
      <c r="CY103" s="259"/>
      <c r="DA103" s="259"/>
      <c r="DB103" s="259"/>
      <c r="DD103" s="259"/>
      <c r="DF103" s="259"/>
      <c r="DG103" s="259"/>
      <c r="DI103" s="259"/>
      <c r="DK103" s="259"/>
      <c r="DL103" s="259"/>
      <c r="DM103" s="259"/>
      <c r="DN103" s="259"/>
      <c r="DO103" s="259"/>
      <c r="DP103" s="259"/>
    </row>
    <row r="104" spans="24:120" hidden="1">
      <c r="CV104" s="259"/>
      <c r="CW104" s="259"/>
      <c r="DA104" s="259"/>
      <c r="DB104" s="259"/>
      <c r="DF104" s="259"/>
      <c r="DG104" s="259"/>
      <c r="DK104" s="259"/>
      <c r="DL104" s="259"/>
      <c r="DN104" s="259"/>
      <c r="DO104" s="259"/>
      <c r="DP104" s="259"/>
    </row>
    <row r="105" spans="24:120" ht="12.75" hidden="1" customHeight="1"/>
  </sheetData>
  <sheetProtection algorithmName="SHA-512" hashValue="I62chZViz6LQTb8ZYQz1uSsVpVt+L1ufQFD1eXENxwRLaomW6aNLUkZ+x2nBPFFWdYujeKkQmA5ffyvObvSJ0A==" saltValue="F49G2F+9o7R7HZQOlCB9i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0" zoomScaleNormal="80" zoomScaleSheetLayoutView="55" workbookViewId="0"/>
  </sheetViews>
  <sheetFormatPr defaultColWidth="0" defaultRowHeight="13.5" customHeight="1" zeroHeight="1"/>
  <cols>
    <col min="1" max="116" width="2.625" style="260" customWidth="1"/>
    <col min="117" max="16384" width="9" style="259" hidden="1"/>
  </cols>
  <sheetData>
    <row r="1" spans="2:116">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row r="3" spans="2:116"/>
    <row r="4" spans="2:116">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row r="7" spans="2:116"/>
    <row r="8" spans="2:116"/>
    <row r="9" spans="2:116"/>
    <row r="10" spans="2:116"/>
    <row r="11" spans="2:116"/>
    <row r="12" spans="2:116"/>
    <row r="13" spans="2:116"/>
    <row r="14" spans="2:116"/>
    <row r="15" spans="2:116"/>
    <row r="16" spans="2:116"/>
    <row r="17" spans="9:116"/>
    <row r="18" spans="9:116">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row r="20" spans="9:116"/>
    <row r="21" spans="9:116">
      <c r="DL21" s="259"/>
    </row>
    <row r="22" spans="9:116">
      <c r="DI22" s="259"/>
      <c r="DJ22" s="259"/>
      <c r="DK22" s="259"/>
      <c r="DL22" s="259"/>
    </row>
    <row r="23" spans="9:116">
      <c r="CY23" s="259"/>
      <c r="CZ23" s="259"/>
      <c r="DA23" s="259"/>
      <c r="DB23" s="259"/>
      <c r="DC23" s="259"/>
      <c r="DD23" s="259"/>
      <c r="DE23" s="259"/>
      <c r="DF23" s="259"/>
      <c r="DG23" s="259"/>
      <c r="DH23" s="259"/>
      <c r="DI23" s="259"/>
      <c r="DJ23" s="259"/>
      <c r="DK23" s="259"/>
      <c r="DL23" s="259"/>
    </row>
    <row r="24" spans="9:116"/>
    <row r="25" spans="9:116"/>
    <row r="26" spans="9:116"/>
    <row r="27" spans="9:116"/>
    <row r="28" spans="9:116"/>
    <row r="29" spans="9:116"/>
    <row r="30" spans="9:116"/>
    <row r="31" spans="9:116"/>
    <row r="32" spans="9:116"/>
    <row r="33" spans="15:116"/>
    <row r="34" spans="15:116"/>
    <row r="35" spans="15:116">
      <c r="CZ35" s="259"/>
      <c r="DA35" s="259"/>
      <c r="DB35" s="259"/>
      <c r="DC35" s="259"/>
      <c r="DD35" s="259"/>
      <c r="DE35" s="259"/>
      <c r="DF35" s="259"/>
      <c r="DG35" s="259"/>
      <c r="DH35" s="259"/>
      <c r="DI35" s="259"/>
      <c r="DJ35" s="259"/>
      <c r="DK35" s="259"/>
      <c r="DL35" s="259"/>
    </row>
    <row r="36" spans="15:116"/>
    <row r="37" spans="15:116">
      <c r="DL37" s="259"/>
    </row>
    <row r="38" spans="15:116">
      <c r="DI38" s="259"/>
      <c r="DJ38" s="259"/>
      <c r="DK38" s="259"/>
      <c r="DL38" s="259"/>
    </row>
    <row r="39" spans="15:116"/>
    <row r="40" spans="15:116"/>
    <row r="41" spans="15:116"/>
    <row r="42" spans="15:116"/>
    <row r="43" spans="15:116">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c r="DL44" s="259"/>
    </row>
    <row r="45" spans="15:116"/>
    <row r="46" spans="15:116">
      <c r="DA46" s="259"/>
      <c r="DB46" s="259"/>
      <c r="DC46" s="259"/>
      <c r="DD46" s="259"/>
      <c r="DE46" s="259"/>
      <c r="DF46" s="259"/>
      <c r="DG46" s="259"/>
      <c r="DH46" s="259"/>
      <c r="DI46" s="259"/>
      <c r="DJ46" s="259"/>
      <c r="DK46" s="259"/>
      <c r="DL46" s="259"/>
    </row>
    <row r="47" spans="15:116"/>
    <row r="48" spans="15:116"/>
    <row r="49" spans="104:116"/>
    <row r="50" spans="104:116">
      <c r="CZ50" s="259"/>
      <c r="DA50" s="259"/>
      <c r="DB50" s="259"/>
      <c r="DC50" s="259"/>
      <c r="DD50" s="259"/>
      <c r="DE50" s="259"/>
      <c r="DF50" s="259"/>
      <c r="DG50" s="259"/>
      <c r="DH50" s="259"/>
      <c r="DI50" s="259"/>
      <c r="DJ50" s="259"/>
      <c r="DK50" s="259"/>
      <c r="DL50" s="259"/>
    </row>
    <row r="51" spans="104:116"/>
    <row r="52" spans="104:116"/>
    <row r="53" spans="104:116">
      <c r="DL53" s="259"/>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9"/>
      <c r="DD67" s="259"/>
      <c r="DE67" s="259"/>
      <c r="DF67" s="259"/>
      <c r="DG67" s="259"/>
      <c r="DH67" s="259"/>
      <c r="DI67" s="259"/>
      <c r="DJ67" s="259"/>
      <c r="DK67" s="259"/>
      <c r="DL67" s="259"/>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I9ueCdI/HhVnIqGSR8IHuZqDPPLPBeMWI56ZgTnUs2RdgOTJ4e3MCcauQACemkAxoYboXF+U0DdwjbF5kEtu0w==" saltValue="fLl060lN/80xnaKmP7FQWQ=="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c r="AS1" s="262"/>
      <c r="AT1" s="262"/>
    </row>
    <row r="2" spans="1:46">
      <c r="AS2" s="262"/>
      <c r="AT2" s="262"/>
    </row>
    <row r="3" spans="1:46">
      <c r="AS3" s="262"/>
      <c r="AT3" s="262"/>
    </row>
    <row r="4" spans="1:46">
      <c r="AS4" s="262"/>
      <c r="AT4" s="262"/>
    </row>
    <row r="5" spans="1:46" ht="17.25">
      <c r="A5" s="263" t="s">
        <v>474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475</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476</v>
      </c>
      <c r="AP7" s="272"/>
      <c r="AQ7" s="273" t="s">
        <v>477</v>
      </c>
      <c r="AR7" s="274"/>
    </row>
    <row r="8" spans="1:46">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478</v>
      </c>
      <c r="AQ8" s="279" t="s">
        <v>479</v>
      </c>
      <c r="AR8" s="280" t="s">
        <v>480</v>
      </c>
    </row>
    <row r="9" spans="1:46">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481</v>
      </c>
      <c r="AL9" s="1131"/>
      <c r="AM9" s="1131"/>
      <c r="AN9" s="1132"/>
      <c r="AO9" s="281">
        <v>941365</v>
      </c>
      <c r="AP9" s="281">
        <v>100897</v>
      </c>
      <c r="AQ9" s="282">
        <v>143407</v>
      </c>
      <c r="AR9" s="283">
        <v>-29.6</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482</v>
      </c>
      <c r="AL10" s="1131"/>
      <c r="AM10" s="1131"/>
      <c r="AN10" s="1132"/>
      <c r="AO10" s="284">
        <v>126731</v>
      </c>
      <c r="AP10" s="284">
        <v>13583</v>
      </c>
      <c r="AQ10" s="285">
        <v>20271</v>
      </c>
      <c r="AR10" s="286">
        <v>-33</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483</v>
      </c>
      <c r="AL11" s="1131"/>
      <c r="AM11" s="1131"/>
      <c r="AN11" s="1132"/>
      <c r="AO11" s="284" t="s">
        <v>484</v>
      </c>
      <c r="AP11" s="284" t="s">
        <v>484</v>
      </c>
      <c r="AQ11" s="285">
        <v>1412</v>
      </c>
      <c r="AR11" s="286" t="s">
        <v>484</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485</v>
      </c>
      <c r="AL12" s="1131"/>
      <c r="AM12" s="1131"/>
      <c r="AN12" s="1132"/>
      <c r="AO12" s="284" t="s">
        <v>484</v>
      </c>
      <c r="AP12" s="284" t="s">
        <v>484</v>
      </c>
      <c r="AQ12" s="285" t="s">
        <v>484</v>
      </c>
      <c r="AR12" s="286" t="s">
        <v>484</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486</v>
      </c>
      <c r="AL13" s="1131"/>
      <c r="AM13" s="1131"/>
      <c r="AN13" s="1132"/>
      <c r="AO13" s="284">
        <v>19751</v>
      </c>
      <c r="AP13" s="284">
        <v>2117</v>
      </c>
      <c r="AQ13" s="285">
        <v>5234</v>
      </c>
      <c r="AR13" s="286">
        <v>-59.6</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487</v>
      </c>
      <c r="AL14" s="1131"/>
      <c r="AM14" s="1131"/>
      <c r="AN14" s="1132"/>
      <c r="AO14" s="284" t="s">
        <v>484</v>
      </c>
      <c r="AP14" s="284" t="s">
        <v>484</v>
      </c>
      <c r="AQ14" s="285">
        <v>3337</v>
      </c>
      <c r="AR14" s="286" t="s">
        <v>484</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488</v>
      </c>
      <c r="AL15" s="1134"/>
      <c r="AM15" s="1134"/>
      <c r="AN15" s="1135"/>
      <c r="AO15" s="284">
        <v>-46727</v>
      </c>
      <c r="AP15" s="284">
        <v>-5008</v>
      </c>
      <c r="AQ15" s="285">
        <v>-9830</v>
      </c>
      <c r="AR15" s="286">
        <v>-49.1</v>
      </c>
    </row>
    <row r="16" spans="1:46">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1041120</v>
      </c>
      <c r="AP16" s="284">
        <v>111588</v>
      </c>
      <c r="AQ16" s="285">
        <v>163831</v>
      </c>
      <c r="AR16" s="286">
        <v>-31.9</v>
      </c>
    </row>
    <row r="17" spans="1:46">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489</v>
      </c>
      <c r="AL19" s="262"/>
      <c r="AM19" s="262"/>
      <c r="AN19" s="262"/>
      <c r="AO19" s="262"/>
      <c r="AP19" s="262"/>
      <c r="AQ19" s="262"/>
      <c r="AR19" s="262"/>
    </row>
    <row r="20" spans="1:46">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490</v>
      </c>
      <c r="AP20" s="293" t="s">
        <v>491</v>
      </c>
      <c r="AQ20" s="294" t="s">
        <v>492</v>
      </c>
      <c r="AR20" s="295"/>
    </row>
    <row r="21" spans="1:46" s="301" customFormat="1">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493</v>
      </c>
      <c r="AL21" s="1137"/>
      <c r="AM21" s="1137"/>
      <c r="AN21" s="1138"/>
      <c r="AO21" s="297">
        <v>9</v>
      </c>
      <c r="AP21" s="298">
        <v>14.18</v>
      </c>
      <c r="AQ21" s="299">
        <v>-5.18</v>
      </c>
      <c r="AR21" s="267"/>
      <c r="AS21" s="300"/>
      <c r="AT21" s="296"/>
    </row>
    <row r="22" spans="1:46" s="301" customFormat="1">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494</v>
      </c>
      <c r="AL22" s="1137"/>
      <c r="AM22" s="1137"/>
      <c r="AN22" s="1138"/>
      <c r="AO22" s="302">
        <v>94.4</v>
      </c>
      <c r="AP22" s="303">
        <v>95.4</v>
      </c>
      <c r="AQ22" s="304">
        <v>-1</v>
      </c>
      <c r="AR22" s="288"/>
      <c r="AS22" s="300"/>
      <c r="AT22" s="296"/>
    </row>
    <row r="23" spans="1:46" s="301" customFormat="1">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c r="A26" s="1129" t="s">
        <v>495</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c r="A27" s="309"/>
      <c r="AO27" s="262"/>
      <c r="AP27" s="262"/>
      <c r="AQ27" s="262"/>
      <c r="AR27" s="262"/>
      <c r="AS27" s="262"/>
      <c r="AT27" s="262"/>
    </row>
    <row r="28" spans="1:46" ht="17.25">
      <c r="A28" s="263" t="s">
        <v>496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497</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476</v>
      </c>
      <c r="AP30" s="272"/>
      <c r="AQ30" s="273" t="s">
        <v>477</v>
      </c>
      <c r="AR30" s="274"/>
    </row>
    <row r="31" spans="1:46">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478</v>
      </c>
      <c r="AQ31" s="279" t="s">
        <v>479</v>
      </c>
      <c r="AR31" s="280" t="s">
        <v>480</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498</v>
      </c>
      <c r="AL32" s="1121"/>
      <c r="AM32" s="1121"/>
      <c r="AN32" s="1122"/>
      <c r="AO32" s="312">
        <v>458889</v>
      </c>
      <c r="AP32" s="312">
        <v>49184</v>
      </c>
      <c r="AQ32" s="313">
        <v>86321</v>
      </c>
      <c r="AR32" s="314">
        <v>-43</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499</v>
      </c>
      <c r="AL33" s="1121"/>
      <c r="AM33" s="1121"/>
      <c r="AN33" s="1122"/>
      <c r="AO33" s="312" t="s">
        <v>484</v>
      </c>
      <c r="AP33" s="312" t="s">
        <v>484</v>
      </c>
      <c r="AQ33" s="313" t="s">
        <v>484</v>
      </c>
      <c r="AR33" s="314" t="s">
        <v>484</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500</v>
      </c>
      <c r="AL34" s="1121"/>
      <c r="AM34" s="1121"/>
      <c r="AN34" s="1122"/>
      <c r="AO34" s="312" t="s">
        <v>484</v>
      </c>
      <c r="AP34" s="312" t="s">
        <v>484</v>
      </c>
      <c r="AQ34" s="313" t="s">
        <v>484</v>
      </c>
      <c r="AR34" s="314" t="s">
        <v>484</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501</v>
      </c>
      <c r="AL35" s="1121"/>
      <c r="AM35" s="1121"/>
      <c r="AN35" s="1122"/>
      <c r="AO35" s="312">
        <v>240868</v>
      </c>
      <c r="AP35" s="312">
        <v>25817</v>
      </c>
      <c r="AQ35" s="313">
        <v>18581</v>
      </c>
      <c r="AR35" s="314">
        <v>38.9</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502</v>
      </c>
      <c r="AL36" s="1121"/>
      <c r="AM36" s="1121"/>
      <c r="AN36" s="1122"/>
      <c r="AO36" s="312">
        <v>10959</v>
      </c>
      <c r="AP36" s="312">
        <v>1175</v>
      </c>
      <c r="AQ36" s="313">
        <v>4521</v>
      </c>
      <c r="AR36" s="314">
        <v>-74</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503</v>
      </c>
      <c r="AL37" s="1121"/>
      <c r="AM37" s="1121"/>
      <c r="AN37" s="1122"/>
      <c r="AO37" s="312">
        <v>4389</v>
      </c>
      <c r="AP37" s="312">
        <v>470</v>
      </c>
      <c r="AQ37" s="313">
        <v>983</v>
      </c>
      <c r="AR37" s="314">
        <v>-52.2</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504</v>
      </c>
      <c r="AL38" s="1124"/>
      <c r="AM38" s="1124"/>
      <c r="AN38" s="1125"/>
      <c r="AO38" s="315" t="s">
        <v>484</v>
      </c>
      <c r="AP38" s="315" t="s">
        <v>484</v>
      </c>
      <c r="AQ38" s="316">
        <v>20</v>
      </c>
      <c r="AR38" s="304" t="s">
        <v>484</v>
      </c>
      <c r="AS38" s="311"/>
    </row>
    <row r="39" spans="1:46">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505</v>
      </c>
      <c r="AL39" s="1124"/>
      <c r="AM39" s="1124"/>
      <c r="AN39" s="1125"/>
      <c r="AO39" s="312" t="s">
        <v>484</v>
      </c>
      <c r="AP39" s="312" t="s">
        <v>484</v>
      </c>
      <c r="AQ39" s="313">
        <v>-4212</v>
      </c>
      <c r="AR39" s="314" t="s">
        <v>484</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506</v>
      </c>
      <c r="AL40" s="1121"/>
      <c r="AM40" s="1121"/>
      <c r="AN40" s="1122"/>
      <c r="AO40" s="312">
        <v>-406525</v>
      </c>
      <c r="AP40" s="312">
        <v>-43572</v>
      </c>
      <c r="AQ40" s="313">
        <v>-70783</v>
      </c>
      <c r="AR40" s="314">
        <v>-38.4</v>
      </c>
      <c r="AS40" s="311"/>
    </row>
    <row r="41" spans="1:46">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308580</v>
      </c>
      <c r="AP41" s="312">
        <v>33074</v>
      </c>
      <c r="AQ41" s="313">
        <v>35432</v>
      </c>
      <c r="AR41" s="314">
        <v>-6.7</v>
      </c>
      <c r="AS41" s="311"/>
    </row>
    <row r="42" spans="1:46">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507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508</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476</v>
      </c>
      <c r="AN49" s="1115" t="s">
        <v>509</v>
      </c>
      <c r="AO49" s="1116"/>
      <c r="AP49" s="1116"/>
      <c r="AQ49" s="1116"/>
      <c r="AR49" s="1117"/>
    </row>
    <row r="50" spans="1:44">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510</v>
      </c>
      <c r="AO50" s="329" t="s">
        <v>511</v>
      </c>
      <c r="AP50" s="330" t="s">
        <v>512</v>
      </c>
      <c r="AQ50" s="331" t="s">
        <v>513</v>
      </c>
      <c r="AR50" s="332" t="s">
        <v>514</v>
      </c>
    </row>
    <row r="51" spans="1:44">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515</v>
      </c>
      <c r="AL51" s="325"/>
      <c r="AM51" s="333">
        <v>1099162</v>
      </c>
      <c r="AN51" s="334">
        <v>121213</v>
      </c>
      <c r="AO51" s="335">
        <v>56.6</v>
      </c>
      <c r="AP51" s="336">
        <v>145139</v>
      </c>
      <c r="AQ51" s="337">
        <v>19.5</v>
      </c>
      <c r="AR51" s="338">
        <v>37.1</v>
      </c>
    </row>
    <row r="52" spans="1:44">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516</v>
      </c>
      <c r="AM52" s="341">
        <v>808651</v>
      </c>
      <c r="AN52" s="342">
        <v>89176</v>
      </c>
      <c r="AO52" s="343">
        <v>188.4</v>
      </c>
      <c r="AP52" s="344">
        <v>83762</v>
      </c>
      <c r="AQ52" s="345">
        <v>33.1</v>
      </c>
      <c r="AR52" s="346">
        <v>155.30000000000001</v>
      </c>
    </row>
    <row r="53" spans="1:44">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517</v>
      </c>
      <c r="AL53" s="325"/>
      <c r="AM53" s="333">
        <v>628631</v>
      </c>
      <c r="AN53" s="334">
        <v>68471</v>
      </c>
      <c r="AO53" s="335">
        <v>-43.5</v>
      </c>
      <c r="AP53" s="336">
        <v>125391</v>
      </c>
      <c r="AQ53" s="337">
        <v>-13.6</v>
      </c>
      <c r="AR53" s="338">
        <v>-29.9</v>
      </c>
    </row>
    <row r="54" spans="1:44">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516</v>
      </c>
      <c r="AM54" s="341">
        <v>352941</v>
      </c>
      <c r="AN54" s="342">
        <v>38443</v>
      </c>
      <c r="AO54" s="343">
        <v>-56.9</v>
      </c>
      <c r="AP54" s="344">
        <v>68516</v>
      </c>
      <c r="AQ54" s="345">
        <v>-18.2</v>
      </c>
      <c r="AR54" s="346">
        <v>-38.700000000000003</v>
      </c>
    </row>
    <row r="55" spans="1:44">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518</v>
      </c>
      <c r="AL55" s="325"/>
      <c r="AM55" s="333">
        <v>495978</v>
      </c>
      <c r="AN55" s="334">
        <v>53858</v>
      </c>
      <c r="AO55" s="335">
        <v>-21.3</v>
      </c>
      <c r="AP55" s="336">
        <v>138402</v>
      </c>
      <c r="AQ55" s="337">
        <v>10.4</v>
      </c>
      <c r="AR55" s="338">
        <v>-31.7</v>
      </c>
    </row>
    <row r="56" spans="1:44">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516</v>
      </c>
      <c r="AM56" s="341">
        <v>292721</v>
      </c>
      <c r="AN56" s="342">
        <v>31786</v>
      </c>
      <c r="AO56" s="343">
        <v>-17.3</v>
      </c>
      <c r="AP56" s="344">
        <v>70652</v>
      </c>
      <c r="AQ56" s="345">
        <v>3.1</v>
      </c>
      <c r="AR56" s="346">
        <v>-20.399999999999999</v>
      </c>
    </row>
    <row r="57" spans="1:44">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519</v>
      </c>
      <c r="AL57" s="325"/>
      <c r="AM57" s="333">
        <v>727787</v>
      </c>
      <c r="AN57" s="334">
        <v>78055</v>
      </c>
      <c r="AO57" s="335">
        <v>44.9</v>
      </c>
      <c r="AP57" s="336">
        <v>146367</v>
      </c>
      <c r="AQ57" s="337">
        <v>5.8</v>
      </c>
      <c r="AR57" s="338">
        <v>39.1</v>
      </c>
    </row>
    <row r="58" spans="1:44">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516</v>
      </c>
      <c r="AM58" s="341">
        <v>436943</v>
      </c>
      <c r="AN58" s="342">
        <v>46862</v>
      </c>
      <c r="AO58" s="343">
        <v>47.4</v>
      </c>
      <c r="AP58" s="344">
        <v>79441</v>
      </c>
      <c r="AQ58" s="345">
        <v>12.4</v>
      </c>
      <c r="AR58" s="346">
        <v>35</v>
      </c>
    </row>
    <row r="59" spans="1:44">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520</v>
      </c>
      <c r="AL59" s="325"/>
      <c r="AM59" s="333">
        <v>793117</v>
      </c>
      <c r="AN59" s="334">
        <v>85007</v>
      </c>
      <c r="AO59" s="335">
        <v>8.9</v>
      </c>
      <c r="AP59" s="336">
        <v>165181</v>
      </c>
      <c r="AQ59" s="337">
        <v>12.9</v>
      </c>
      <c r="AR59" s="338">
        <v>-4</v>
      </c>
    </row>
    <row r="60" spans="1:44">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516</v>
      </c>
      <c r="AM60" s="341">
        <v>412445</v>
      </c>
      <c r="AN60" s="342">
        <v>44206</v>
      </c>
      <c r="AO60" s="343">
        <v>-5.7</v>
      </c>
      <c r="AP60" s="344">
        <v>82246</v>
      </c>
      <c r="AQ60" s="345">
        <v>3.5</v>
      </c>
      <c r="AR60" s="346">
        <v>-9.1999999999999993</v>
      </c>
    </row>
    <row r="61" spans="1:44">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521</v>
      </c>
      <c r="AL61" s="347"/>
      <c r="AM61" s="348">
        <v>748935</v>
      </c>
      <c r="AN61" s="349">
        <v>81321</v>
      </c>
      <c r="AO61" s="350">
        <v>9.1</v>
      </c>
      <c r="AP61" s="351">
        <v>144096</v>
      </c>
      <c r="AQ61" s="352">
        <v>7</v>
      </c>
      <c r="AR61" s="338">
        <v>2.1</v>
      </c>
    </row>
    <row r="62" spans="1:44">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516</v>
      </c>
      <c r="AM62" s="341">
        <v>460740</v>
      </c>
      <c r="AN62" s="342">
        <v>50095</v>
      </c>
      <c r="AO62" s="343">
        <v>31.2</v>
      </c>
      <c r="AP62" s="344">
        <v>76923</v>
      </c>
      <c r="AQ62" s="345">
        <v>6.8</v>
      </c>
      <c r="AR62" s="346">
        <v>24.4</v>
      </c>
    </row>
    <row r="63" spans="1:44">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idden="1">
      <c r="AK70" s="262"/>
      <c r="AL70" s="262"/>
      <c r="AM70" s="262"/>
      <c r="AN70" s="262"/>
      <c r="AO70" s="262"/>
      <c r="AP70" s="262"/>
      <c r="AQ70" s="262"/>
      <c r="AR70" s="262"/>
    </row>
    <row r="71" spans="1:46" hidden="1">
      <c r="AK71" s="262"/>
      <c r="AL71" s="262"/>
      <c r="AM71" s="262"/>
      <c r="AN71" s="262"/>
      <c r="AO71" s="262"/>
      <c r="AP71" s="262"/>
      <c r="AQ71" s="262"/>
      <c r="AR71" s="262"/>
    </row>
    <row r="72" spans="1:46" hidden="1">
      <c r="AK72" s="262"/>
      <c r="AL72" s="262"/>
      <c r="AM72" s="262"/>
      <c r="AN72" s="262"/>
      <c r="AO72" s="262"/>
      <c r="AP72" s="262"/>
      <c r="AQ72" s="262"/>
      <c r="AR72" s="262"/>
    </row>
    <row r="73" spans="1:46" hidden="1">
      <c r="AK73" s="262"/>
      <c r="AL73" s="262"/>
      <c r="AM73" s="262"/>
      <c r="AN73" s="262"/>
      <c r="AO73" s="262"/>
      <c r="AP73" s="262"/>
      <c r="AQ73" s="262"/>
      <c r="AR73" s="262"/>
    </row>
  </sheetData>
  <sheetProtection algorithmName="SHA-512" hashValue="zpv8l/JtZDuc0fvaEaFSmgRzdITji7h+l+ALCwbbtOi5RZYLmVRJkD1lhWmRAfR8woEzVpj1p/Jtc7eHuIuPKA==" saltValue="3TMozxPnTjduAGRgiwBDA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0" zoomScaleNormal="80" zoomScaleSheetLayoutView="55" workbookViewId="0"/>
  </sheetViews>
  <sheetFormatPr defaultColWidth="0" defaultRowHeight="13.5" customHeight="1" zeroHeight="1"/>
  <cols>
    <col min="1" max="125" width="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c r="B2" s="259"/>
      <c r="DG2" s="259"/>
    </row>
    <row r="3" spans="2:1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row r="5" spans="2:125"/>
    <row r="6" spans="2:125"/>
    <row r="7" spans="2:125"/>
    <row r="8" spans="2:125"/>
    <row r="9" spans="2:125">
      <c r="DU9" s="259"/>
    </row>
    <row r="10" spans="2:125"/>
    <row r="11" spans="2:125"/>
    <row r="12" spans="2:125"/>
    <row r="13" spans="2:125"/>
    <row r="14" spans="2:125"/>
    <row r="15" spans="2:125"/>
    <row r="16" spans="2:125"/>
    <row r="17" spans="125:125">
      <c r="DU17" s="259"/>
    </row>
    <row r="18" spans="125:125"/>
    <row r="19" spans="125:125"/>
    <row r="20" spans="125:125">
      <c r="DU20" s="259"/>
    </row>
    <row r="21" spans="125:125">
      <c r="DU21" s="259"/>
    </row>
    <row r="22" spans="125:125"/>
    <row r="23" spans="125:125"/>
    <row r="24" spans="125:125"/>
    <row r="25" spans="125:125"/>
    <row r="26" spans="125:125"/>
    <row r="27" spans="125:125"/>
    <row r="28" spans="125:125">
      <c r="DU28" s="259"/>
    </row>
    <row r="29" spans="125:125"/>
    <row r="30" spans="125:125"/>
    <row r="31" spans="125:125"/>
    <row r="32" spans="125:125"/>
    <row r="33" spans="2:125">
      <c r="B33" s="259"/>
      <c r="G33" s="259"/>
      <c r="I33" s="259"/>
    </row>
    <row r="34" spans="2:125">
      <c r="C34" s="259"/>
      <c r="P34" s="259"/>
      <c r="DE34" s="259"/>
      <c r="DH34" s="259"/>
    </row>
    <row r="35" spans="2:125">
      <c r="D35" s="259"/>
      <c r="E35" s="259"/>
      <c r="DG35" s="259"/>
      <c r="DJ35" s="259"/>
      <c r="DP35" s="259"/>
      <c r="DQ35" s="259"/>
      <c r="DR35" s="259"/>
      <c r="DS35" s="259"/>
      <c r="DT35" s="259"/>
      <c r="DU35" s="259"/>
    </row>
    <row r="36" spans="2:1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c r="DU37" s="259"/>
    </row>
    <row r="38" spans="2:125">
      <c r="DT38" s="259"/>
      <c r="DU38" s="259"/>
    </row>
    <row r="39" spans="2:125"/>
    <row r="40" spans="2:125">
      <c r="DH40" s="259"/>
    </row>
    <row r="41" spans="2:125">
      <c r="DE41" s="259"/>
    </row>
    <row r="42" spans="2:125">
      <c r="DG42" s="259"/>
      <c r="DJ42" s="259"/>
    </row>
    <row r="43" spans="2:1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c r="DU44" s="259"/>
    </row>
    <row r="45" spans="2:125"/>
    <row r="46" spans="2:125"/>
    <row r="47" spans="2:125"/>
    <row r="48" spans="2:125">
      <c r="DT48" s="259"/>
      <c r="DU48" s="259"/>
    </row>
    <row r="49" spans="120:125">
      <c r="DU49" s="259"/>
    </row>
    <row r="50" spans="120:125">
      <c r="DU50" s="259"/>
    </row>
    <row r="51" spans="120:125">
      <c r="DP51" s="259"/>
      <c r="DQ51" s="259"/>
      <c r="DR51" s="259"/>
      <c r="DS51" s="259"/>
      <c r="DT51" s="259"/>
      <c r="DU51" s="259"/>
    </row>
    <row r="52" spans="120:125"/>
    <row r="53" spans="120:125"/>
    <row r="54" spans="120:125">
      <c r="DU54" s="259"/>
    </row>
    <row r="55" spans="120:125"/>
    <row r="56" spans="120:125"/>
    <row r="57" spans="120:125"/>
    <row r="58" spans="120:125">
      <c r="DU58" s="259"/>
    </row>
    <row r="59" spans="120:125"/>
    <row r="60" spans="120:125"/>
    <row r="61" spans="120:125"/>
    <row r="62" spans="120:125"/>
    <row r="63" spans="120:125">
      <c r="DU63" s="259"/>
    </row>
    <row r="64" spans="120:125">
      <c r="DT64" s="259"/>
      <c r="DU64" s="259"/>
    </row>
    <row r="65" spans="123:125"/>
    <row r="66" spans="123:125"/>
    <row r="67" spans="123:125"/>
    <row r="68" spans="123:125"/>
    <row r="69" spans="123:125">
      <c r="DS69" s="259"/>
      <c r="DT69" s="259"/>
      <c r="DU69" s="259"/>
    </row>
    <row r="70" spans="123:125"/>
    <row r="71" spans="123:125"/>
    <row r="72" spans="123:125"/>
    <row r="73" spans="123:125"/>
    <row r="74" spans="123:125"/>
    <row r="75" spans="123:125"/>
    <row r="76" spans="123:125"/>
    <row r="77" spans="123:125"/>
    <row r="78" spans="123:125"/>
    <row r="79" spans="123:125"/>
    <row r="80" spans="123:125"/>
    <row r="81" spans="116:125"/>
    <row r="82" spans="116:125">
      <c r="DL82" s="259"/>
    </row>
    <row r="83" spans="116:125">
      <c r="DM83" s="259"/>
      <c r="DN83" s="259"/>
      <c r="DO83" s="259"/>
      <c r="DP83" s="259"/>
      <c r="DQ83" s="259"/>
      <c r="DR83" s="259"/>
      <c r="DS83" s="259"/>
      <c r="DT83" s="259"/>
      <c r="DU83" s="259"/>
    </row>
    <row r="84" spans="116:125"/>
    <row r="85" spans="116:125"/>
    <row r="86" spans="116:125"/>
    <row r="87" spans="116:125"/>
    <row r="88" spans="116:125">
      <c r="DU88" s="259"/>
    </row>
    <row r="89" spans="116:125"/>
    <row r="90" spans="116:125"/>
    <row r="91" spans="116:125"/>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473</v>
      </c>
    </row>
    <row r="121" spans="125:125" ht="13.5" hidden="1" customHeight="1">
      <c r="DU121" s="259"/>
    </row>
  </sheetData>
  <sheetProtection algorithmName="SHA-512" hashValue="6akStQvRPoP3wtxjJH5UwOUOExsSHhY4s5Rn9nfzG+i7OJTPwqeSo4XOMRheFtYbam3trV2lu2bOyHvllsxr/Q==" saltValue="gUvNTHz0TNILOXy8kyL0v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55" zoomScaleNormal="55" zoomScaleSheetLayoutView="55" workbookViewId="0"/>
  </sheetViews>
  <sheetFormatPr defaultColWidth="0" defaultRowHeight="13.5" customHeight="1" zeroHeight="1"/>
  <cols>
    <col min="1" max="125" width="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c r="B2" s="259"/>
      <c r="T2" s="259"/>
    </row>
    <row r="3" spans="1:1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9"/>
      <c r="G33" s="259"/>
      <c r="I33" s="259"/>
    </row>
    <row r="34" spans="2:125">
      <c r="C34" s="259"/>
      <c r="P34" s="259"/>
      <c r="R34" s="259"/>
      <c r="U34" s="259"/>
    </row>
    <row r="35" spans="2:1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c r="F36" s="259"/>
      <c r="H36" s="259"/>
      <c r="J36" s="259"/>
      <c r="K36" s="259"/>
      <c r="L36" s="259"/>
      <c r="M36" s="259"/>
      <c r="N36" s="259"/>
      <c r="O36" s="259"/>
      <c r="Q36" s="259"/>
      <c r="S36" s="259"/>
      <c r="V36" s="259"/>
    </row>
    <row r="37" spans="2:125"/>
    <row r="38" spans="2:125"/>
    <row r="39" spans="2:125"/>
    <row r="40" spans="2:125">
      <c r="U40" s="259"/>
    </row>
    <row r="41" spans="2:125">
      <c r="R41" s="259"/>
    </row>
    <row r="42" spans="2:1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c r="Q43" s="259"/>
      <c r="S43" s="259"/>
      <c r="V43" s="259"/>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473</v>
      </c>
    </row>
  </sheetData>
  <sheetProtection algorithmName="SHA-512" hashValue="sjnvTpoJbKlJ4kEZUU40x84W50iqcFolIMBdMjqKXA8wXLHK3Fw1nm9kcnX3gPFSO5KnXOaLNknCyfdyYUHf3g==" saltValue="BShgOkuADKUM3srf8xwYI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523</v>
      </c>
      <c r="G46" s="8" t="s">
        <v>524</v>
      </c>
      <c r="H46" s="8" t="s">
        <v>525</v>
      </c>
      <c r="I46" s="8" t="s">
        <v>526</v>
      </c>
      <c r="J46" s="9" t="s">
        <v>527</v>
      </c>
    </row>
    <row r="47" spans="2:10" ht="57.75" customHeight="1">
      <c r="B47" s="10"/>
      <c r="C47" s="1139" t="s">
        <v>3</v>
      </c>
      <c r="D47" s="1139"/>
      <c r="E47" s="1140"/>
      <c r="F47" s="11">
        <v>24.94</v>
      </c>
      <c r="G47" s="12">
        <v>26.74</v>
      </c>
      <c r="H47" s="12">
        <v>41.46</v>
      </c>
      <c r="I47" s="12">
        <v>45.57</v>
      </c>
      <c r="J47" s="13">
        <v>49.18</v>
      </c>
    </row>
    <row r="48" spans="2:10" ht="57.75" customHeight="1">
      <c r="B48" s="14"/>
      <c r="C48" s="1141" t="s">
        <v>4</v>
      </c>
      <c r="D48" s="1141"/>
      <c r="E48" s="1142"/>
      <c r="F48" s="15">
        <v>4.4000000000000004</v>
      </c>
      <c r="G48" s="16">
        <v>10.36</v>
      </c>
      <c r="H48" s="16">
        <v>15.5</v>
      </c>
      <c r="I48" s="16">
        <v>17.690000000000001</v>
      </c>
      <c r="J48" s="17">
        <v>16.73</v>
      </c>
    </row>
    <row r="49" spans="2:10" ht="57.75" customHeight="1" thickBot="1">
      <c r="B49" s="18"/>
      <c r="C49" s="1143" t="s">
        <v>5</v>
      </c>
      <c r="D49" s="1143"/>
      <c r="E49" s="1144"/>
      <c r="F49" s="19" t="s">
        <v>528</v>
      </c>
      <c r="G49" s="20">
        <v>9.23</v>
      </c>
      <c r="H49" s="20">
        <v>23.01</v>
      </c>
      <c r="I49" s="20">
        <v>4.8</v>
      </c>
      <c r="J49" s="21">
        <v>5.62</v>
      </c>
    </row>
    <row r="50" spans="2:10"/>
  </sheetData>
  <sheetProtection algorithmName="SHA-512" hashValue="SjoNuU8QcCeAH+Kt8/js7W4NBzrB+4Lm1x6CLa4pyX3Es66D/KRUHYAWspJcXc+vzcoqJj/M9BGqtCj9IJW0EQ==" saltValue="Xh+ShoZ4Z0WCcuq3NKxN1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2025-03-25T02:31:23Z</cp:lastPrinted>
  <dcterms:created xsi:type="dcterms:W3CDTF">2025-02-19T04:53:59Z</dcterms:created>
  <dcterms:modified xsi:type="dcterms:W3CDTF">2025-09-29T03:00:07Z</dcterms:modified>
  <cp:category/>
</cp:coreProperties>
</file>