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VFIL\data\2025\企画財政課\02_財政係\01_財政\07_財務状況\03_財政状況資料集作成【3年保存】\令和５年度財政状況資料集の作成について（2回目・地方公会計関係）\【財政状況資料集】_405035_大刀洗町_2023\"/>
    </mc:Choice>
  </mc:AlternateContent>
  <xr:revisionPtr revIDLastSave="0" documentId="8_{36547ECF-D196-49F8-8897-6CCD530B92D2}" xr6:coauthVersionLast="47" xr6:coauthVersionMax="47" xr10:uidLastSave="{00000000-0000-0000-0000-000000000000}"/>
  <bookViews>
    <workbookView xWindow="-120" yWindow="-120" windowWidth="20730" windowHeight="11160"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<sst xmlns="http://schemas.openxmlformats.org/spreadsheetml/2006/main" count="1180" uniqueCount="589">
  <si>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</si>
  <si>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</si>
  <si>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</si>
  <si>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</si>
  <si>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</si>
  <si>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</si>
  <si>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</si>
  <si>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</si>
  <si>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</si>
  <si>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</si>
  <si>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</si>
  <si>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</si>
  <si>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</si>
  <si>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</si>
  <si>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</si>
  <si>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</si>
  <si>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</si>
  <si>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</si>
  <si>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</si>
  <si>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</si>
  <si>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</si>
  <si>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</si>
  <si>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</si>
  <si>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</si>
  <si>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</si>
  <si>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</si>
  <si>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</si>
  <si>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</si>
  <si>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</si>
  <si>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</si>
  <si>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</si>
  <si>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</si>
  <si>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</si>
  <si>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</si>
  <si>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</si>
  <si>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</si>
  <si>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</si>
  <si>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</si>
  <si>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</si>
  <si>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</si>
  <si>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</si>
  <si>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</si>
  <si>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</si>
  <si>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</si>
  <si>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</si>
  <si>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</si>
  <si>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</si>
  <si>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</si>
  <si>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</si>
  <si>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</si>
  <si>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</si>
  <si>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</si>
  <si>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</si>
  <si>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</si>
  <si>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</si>
  <si>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</si>
  <si>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</si>
  <si>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</si>
  <si>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</si>
  <si>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</si>
  <si>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</si>
  <si>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</si>
  <si>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</si>
  <si>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</si>
  <si>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</si>
  <si>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</si>
  <si>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</si>
  <si>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</si>
  <si>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</si>
  <si>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</si>
  <si>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</si>
  <si>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</si>
  <si>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</si>
  <si>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</si>
  <si>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</si>
  <si>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</si>
  <si>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</si>
  <si>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</si>
  <si>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</si>
  <si>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</si>
  <si>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</si>
  <si>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</si>
  <si>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</si>
  <si>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</si>
  <si>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</si>
  <si>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</si>
  <si>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</si>
  <si>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</si>
  <si>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</si>
  <si>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</si>
  <si>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</si>
  <si>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</si>
  <si>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</si>
  <si>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</si>
  <si>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大刀洗町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</si>
  <si>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</si>
  <si>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</si>
  <si>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</si>
  <si>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</si>
  <si>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</si>
  <si>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</si>
  <si>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</si>
  <si>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</si>
  <si>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</si>
  <si>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</si>
  <si>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</si>
  <si>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</si>
  <si>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</si>
  <si>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</si>
  <si>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</si>
  <si>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</si>
  <si>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</si>
  <si>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</si>
  <si>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</si>
  <si>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</si>
  <si>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</si>
  <si>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</si>
  <si>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</si>
  <si>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</si>
  <si>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</si>
  <si>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</si>
  <si>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</si>
  <si>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</si>
  <si>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</si>
  <si>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</si>
  <si>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</si>
  <si>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</si>
  <si>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</si>
  <si>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</si>
  <si>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</si>
  <si>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</si>
  <si>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</si>
  <si>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</si>
  <si>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</si>
  <si>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</si>
  <si>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</si>
  <si>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</si>
  <si>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</si>
  <si>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</si>
  <si>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</si>
  <si>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</si>
  <si>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</si>
  <si>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</si>
  <si>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</si>
  <si>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</si>
  <si>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</si>
  <si>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</si>
  <si>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</si>
  <si>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</si>
  <si>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</si>
  <si>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</si>
  <si>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</si>
  <si>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</si>
  <si>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</si>
  <si>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</si>
  <si>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</si>
  <si>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</si>
  <si>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</si>
  <si>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</si>
  <si>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</si>
  <si>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</si>
  <si>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</si>
  <si>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</si>
  <si>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</si>
  <si>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</si>
  <si>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</si>
  <si>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</si>
  <si>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</si>
  <si>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</si>
  <si>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</si>
  <si>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</si>
  <si>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</si>
  <si>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</si>
  <si>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</si>
  <si>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</si>
  <si>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</si>
  <si>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</si>
  <si>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</si>
  <si>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</si>
  <si>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</si>
  <si>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</si>
  <si>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</si>
  <si>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</si>
  <si>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</si>
  <si>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</si>
  <si>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</si>
  <si>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</si>
  <si>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</si>
  <si>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</si>
  <si>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</si>
  <si>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</si>
  <si>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</si>
  <si>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</si>
  <si>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</si>
  <si>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</si>
  <si>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</si>
  <si>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</si>
  <si>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</si>
  <si>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</si>
  <si>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</si>
  <si>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</si>
  <si>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</si>
  <si>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</si>
  <si>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</si>
  <si>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福岡県大刀洗町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</si>
  <si>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</si>
  <si>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</si>
  <si>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</si>
  <si>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</si>
  <si>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</si>
  <si>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</si>
  <si>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</si>
  <si>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</si>
  <si>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</si>
  <si>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</si>
  <si>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</si>
  <si>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</si>
  <si>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</si>
  <si>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</si>
  <si>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</si>
  <si>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</si>
  <si>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</si>
  <si>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</si>
  <si>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</si>
  <si>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</si>
  <si>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</si>
  <si>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</si>
  <si>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</si>
  <si>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</si>
  <si>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</si>
  <si>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</si>
  <si>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</si>
  <si>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</si>
  <si>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</si>
  <si>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</si>
  <si>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</si>
  <si>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</si>
  <si>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</si>
  <si>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</si>
  <si>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</si>
  <si>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</si>
  <si>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</si>
  <si>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</si>
  <si>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</si>
  <si>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</si>
  <si>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</si>
  <si>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</si>
  <si>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</si>
  <si>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</si>
  <si>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</si>
  <si>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</si>
  <si>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</si>
  <si>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</si>
  <si>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</si>
  <si>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</si>
  <si>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</si>
  <si>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</si>
  <si>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</si>
  <si>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</si>
  <si>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</si>
  <si>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</si>
  <si>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</si>
  <si>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</si>
  <si>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</si>
  <si>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</si>
  <si>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</si>
  <si>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</si>
  <si>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</si>
  <si>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</si>
  <si>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</si>
  <si>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</si>
  <si>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</si>
  <si>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</si>
  <si>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</si>
  <si>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</si>
  <si>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</si>
  <si>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</si>
  <si>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</si>
  <si>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</si>
  <si>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</si>
  <si>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</si>
  <si>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</si>
  <si>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</si>
  <si>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</si>
  <si>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</si>
  <si>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</si>
  <si>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</si>
  <si>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</si>
  <si>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</si>
  <si>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</si>
  <si>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</si>
  <si>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</si>
  <si>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</si>
  <si>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</si>
  <si>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</si>
  <si>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</si>
  <si>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</si>
  <si>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</si>
  <si>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</si>
  <si>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</si>
  <si>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</si>
  <si>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</si>
  <si>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</si>
  <si>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</si>
  <si>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</si>
  <si>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</si>
  <si>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</si>
  <si>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</si>
  <si>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</si>
  <si>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</si>
  <si>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</si>
  <si>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</si>
  <si>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</si>
  <si>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</si>
  <si>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</si>
  <si>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</si>
  <si>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</si>
  <si>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</si>
  <si>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</si>
  <si>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</si>
  <si>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</si>
  <si>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</si>
  <si>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</si>
  <si>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</si>
  <si>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</si>
  <si>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</si>
  <si>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</si>
  <si>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</si>
  <si>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</si>
  <si>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</si>
  <si>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</si>
  <si>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</si>
  <si>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</si>
  <si>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</si>
  <si>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</si>
  <si>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</si>
  <si>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</si>
  <si>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</si>
  <si>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</si>
  <si>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</si>
  <si>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</si>
  <si>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</si>
  <si>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</si>
  <si>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</si>
  <si>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</si>
  <si>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</si>
  <si>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</si>
  <si>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</si>
  <si>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</si>
  <si>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</si>
  <si>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</si>
  <si>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</si>
  <si>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</si>
  <si>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</si>
  <si>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</si>
  <si>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福岡県大刀洗町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</si>
  <si>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</si>
  <si>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</si>
  <si>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</si>
  <si>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</si>
  <si>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</si>
  <si>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</si>
  <si>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</si>
  <si>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</si>
  <si>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</si>
  <si>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</si>
  <si>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</si>
  <si>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</si>
  <si>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</si>
  <si>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</si>
  <si>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</si>
  <si>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</si>
  <si>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</si>
  <si>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</si>
  <si>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</si>
  <si>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</si>
  <si>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</si>
  <si>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</si>
  <si>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</si>
  <si>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</si>
  <si>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</si>
  <si>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</si>
  <si>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</si>
  <si>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</si>
  <si>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</si>
  <si>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</si>
  <si>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</si>
  <si>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</si>
  <si>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</si>
  <si>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</si>
  <si>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</si>
  <si>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</si>
  <si>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</si>
  <si>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</si>
  <si>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</si>
  <si>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</si>
  <si>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</si>
  <si>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</si>
  <si>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</si>
  <si>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</si>
  <si>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</si>
  <si>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</si>
  <si>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</si>
  <si>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</si>
  <si>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</si>
  <si>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</si>
  <si>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</si>
  <si>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</si>
  <si>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</si>
  <si>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</si>
  <si>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</si>
  <si>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</si>
  <si>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</si>
  <si>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</si>
  <si>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</si>
  <si>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</si>
  <si>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</si>
  <si>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</si>
  <si>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</si>
  <si>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</si>
  <si>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</si>
  <si>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</si>
  <si>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</si>
  <si>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</si>
  <si>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</si>
  <si>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</si>
  <si>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</si>
  <si>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</si>
  <si>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</si>
  <si>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</si>
  <si>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</si>
  <si>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</si>
  <si>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</si>
  <si>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</si>
  <si>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</si>
  <si>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</si>
  <si>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</si>
  <si>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</si>
  <si>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</si>
  <si>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</si>
  <si>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</si>
  <si>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</si>
  <si>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</si>
  <si>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</si>
  <si>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</si>
  <si>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</si>
  <si>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</si>
  <si>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</si>
  <si>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</si>
  <si>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</si>
  <si>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</si>
  <si>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</si>
  <si>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</si>
  <si>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</si>
  <si>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</si>
  <si>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</si>
  <si>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</si>
  <si>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</si>
  <si>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</si>
  <si>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</si>
  <si>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</si>
  <si>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</si>
  <si>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</si>
  <si>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</si>
  <si>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</si>
  <si>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</si>
  <si>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</si>
  <si>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</si>
  <si>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</si>
  <si>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</si>
  <si>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</si>
  <si>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</si>
  <si>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</si>
  <si>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</si>
  <si>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</si>
  <si>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</si>
  <si>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</si>
  <si>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</si>
  <si>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</si>
  <si>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</si>
  <si>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</si>
  <si>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</si>
  <si>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</si>
  <si>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</si>
  <si>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</si>
  <si>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</si>
  <si>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</si>
  <si>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</si>
  <si>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</si>
  <si>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</si>
  <si>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</si>
  <si>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</si>
  <si>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</si>
  <si>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</si>
  <si>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</si>
  <si>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</si>
  <si>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</si>
  <si>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</si>
  <si>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</si>
  <si>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</si>
  <si>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</si>
  <si>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</si>
  <si>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</si>
  <si>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</si>
  <si>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</si>
  <si>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</si>
  <si>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</si>
  <si>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</si>
  <si>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</si>
  <si>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</si>
  <si>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</si>
  <si>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</si>
  <si>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</si>
  <si>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</si>
  <si>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</si>
  <si>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</si>
  <si>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</si>
  <si>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</si>
  <si>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</si>
  <si>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</si>
  <si>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</si>
  <si>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</si>
  <si>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</si>
  <si>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</si>
  <si>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</si>
  <si>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</si>
  <si>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</si>
  <si>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</si>
  <si>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</si>
  <si>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3.68</t>
  </si>
  <si>
    <t>▲ 0.04</t>
  </si>
  <si>
    <t>一般会計</t>
  </si>
  <si>
    <t>下水道事業会計</t>
  </si>
  <si>
    <t>国民健康保険特別会計</t>
  </si>
  <si>
    <t>土地取得特別会計</t>
  </si>
  <si>
    <t>後期高齢者医療保険特別会計</t>
  </si>
  <si>
    <t>その他会計（赤字）</t>
  </si>
  <si>
    <t>その他会計（黒字）</t>
  </si>
  <si>
    <t>R01</t>
    <phoneticPr fontId="5"/>
  </si>
  <si>
    <t>R02</t>
    <phoneticPr fontId="5"/>
  </si>
  <si>
    <t>R03</t>
    <phoneticPr fontId="5"/>
  </si>
  <si>
    <t>R04</t>
    <phoneticPr fontId="5"/>
  </si>
  <si>
    <t>R05</t>
    <phoneticPr fontId="5"/>
  </si>
  <si>
    <t>ふるさと応援基金</t>
    <phoneticPr fontId="5"/>
  </si>
  <si>
    <t>下水道施設整備基金</t>
    <phoneticPr fontId="2"/>
  </si>
  <si>
    <t>教育施設整備基金</t>
    <phoneticPr fontId="2"/>
  </si>
  <si>
    <t>地域振興基金</t>
    <phoneticPr fontId="2"/>
  </si>
  <si>
    <t>公共施設整備基金</t>
    <phoneticPr fontId="2"/>
  </si>
  <si>
    <t>-</t>
    <phoneticPr fontId="2"/>
  </si>
  <si>
    <t>大刀洗町土地開発公社</t>
    <rPh sb="0" eb="4">
      <t>タチアライマチ</t>
    </rPh>
    <rPh sb="4" eb="10">
      <t>トチカイハツコウシャ</t>
    </rPh>
    <phoneticPr fontId="2"/>
  </si>
  <si>
    <t>株式会社　たちあらい</t>
    <rPh sb="0" eb="4">
      <t>カブシキガイシャ</t>
    </rPh>
    <phoneticPr fontId="2"/>
  </si>
  <si>
    <t>両筑衛生施設組合</t>
  </si>
  <si>
    <t>久留米市外三市町高等学校組合</t>
  </si>
  <si>
    <t>福岡県市町村消防団員等公務災害補償組合</t>
  </si>
  <si>
    <t>福岡県自治会館管理組合</t>
  </si>
  <si>
    <t>甘木・朝倉・三井環境施設組合</t>
  </si>
  <si>
    <t>山神水道企業団</t>
  </si>
  <si>
    <t>福岡県南広域水道企業団</t>
  </si>
  <si>
    <t>三井水道企業団</t>
  </si>
  <si>
    <t>福岡県市町村職員退職手当組合（一般会計）</t>
    <rPh sb="15" eb="19">
      <t>イッパンカイケイ</t>
    </rPh>
    <phoneticPr fontId="2"/>
  </si>
  <si>
    <t>福岡県市町村職員退職手当組合（基金特別会計）</t>
    <rPh sb="15" eb="17">
      <t>キキン</t>
    </rPh>
    <rPh sb="17" eb="21">
      <t>トクベツカイケイ</t>
    </rPh>
    <phoneticPr fontId="2"/>
  </si>
  <si>
    <t>久留米広域市町村圏事務組合（一般会計）</t>
    <rPh sb="14" eb="18">
      <t>イッパンカイケイ</t>
    </rPh>
    <phoneticPr fontId="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</si>
  <si>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</si>
  <si>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14" eb="16">
      <t>コウイキ</t>
    </rPh>
    <rPh sb="16" eb="18">
      <t>ショウボウ</t>
    </rPh>
    <rPh sb="18" eb="22">
      <t>トクベツカイケイ</t>
    </rPh>
    <phoneticPr fontId="2"/>
  </si>
  <si>
    <t>福岡県介護保険広域連合（一般会計）</t>
    <rPh sb="12" eb="16">
      <t>イッパンカイケイ</t>
    </rPh>
    <phoneticPr fontId="2"/>
  </si>
  <si>
    <t>福岡県介護保険広域連合（介護保険事業特別会計）</t>
    <rPh sb="12" eb="14">
      <t>カイゴ</t>
    </rPh>
    <rPh sb="14" eb="16">
      <t>ホケン</t>
    </rPh>
    <rPh sb="16" eb="18">
      <t>ジギョウ</t>
    </rPh>
    <rPh sb="18" eb="22">
      <t>トクベツカイケイ</t>
    </rPh>
    <phoneticPr fontId="2"/>
  </si>
  <si>
    <t>福岡県後期高齢者医療広域連合（一般会計）</t>
    <rPh sb="15" eb="19">
      <t>イッパンカイケイ</t>
    </rPh>
    <phoneticPr fontId="2"/>
  </si>
  <si>
    <t>福岡県後期高齢者医療広域連合（後期高齢者医療特別会計）</t>
    <rPh sb="15" eb="26">
      <t>コウキコウレイシャイリョウトクベツカイケイ</t>
    </rPh>
    <phoneticPr fontId="2"/>
  </si>
  <si>
    <t>福岡県自治振興組合</t>
    <phoneticPr fontId="2"/>
  </si>
  <si>
    <t>-</t>
    <phoneticPr fontId="2"/>
  </si>
  <si>
    <t>-</t>
    <phoneticPr fontId="2"/>
  </si>
  <si>
    <t>-</t>
    <phoneticPr fontId="2"/>
  </si>
  <si>
    <t>福岡県自治振興組合（公文書館事業特別会計）</t>
    <rPh sb="10" eb="14">
      <t>コウブンショカン</t>
    </rPh>
    <rPh sb="14" eb="16">
      <t>ジギョウ</t>
    </rPh>
    <rPh sb="16" eb="20">
      <t>トクベツカイケイ</t>
    </rPh>
    <phoneticPr fontId="4"/>
  </si>
  <si>
    <t>-</t>
    <phoneticPr fontId="2"/>
  </si>
  <si>
    <t>法適用企業</t>
    <rPh sb="0" eb="5">
      <t>ホウテキヨウキギョウ</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</si>
  <si>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</si>
  <si>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</si>
  <si>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</si>
  <si>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</si>
  <si>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</si>
  <si>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類似団体よりも低くなっているが、施設の老朽化に伴い有形固定資産減価償却率は上昇傾向にある。今後も公共施設等総合管理計画及び個別施設計画に基づき、老朽化対策に取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</si>
  <si>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</si>
  <si>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</si>
  <si>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</si>
  <si>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</si>
  <si>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</si>
  <si>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</si>
  <si>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低水準にあるが、実質公債比率は上昇し類似団体を上回っている。これは、中央公民館や学校施設等の公共施設改修や、ため池の浚渫により多くの地方債を発行したためである。今後も、災害対策、施設改修等に伴う起債が必要となっており、償還額の増加が見込まれる。</t>
    <rPh sb="73" eb="74">
      <t>イケ</t>
    </rPh>
    <rPh sb="75" eb="77">
      <t>シュンセツ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</si>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</sst>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02" xfId="12" quotePrefix="1"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EEC1805-1681-44A4-A07F-284CD3FE359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B8AC-45FA-AAE3-CDF673504A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75976</c:v>
                </c:pt>
                <c:pt idx="1">
                  <c:v>43347</c:v>
                </c:pt>
                <c:pt idx="2">
                  <c:v>37094</c:v>
                </c:pt>
                <c:pt idx="3">
                  <c:v>76954</c:v>
                </c:pt>
                <c:pt idx="4">
                  <c:v>103568</c:v>
                </c:pt>
              </c:numCache>
            </c:numRef>
          </c:val>
          <c:smooth val="0"/>
          <c:extLst>
            <c:ext xmlns:c16="http://schemas.microsoft.com/office/drawing/2014/chart" uri="{C3380CC4-5D6E-409C-BE32-E72D297353CC}">
              <c16:uniqueId val="{00000001-B8AC-45FA-AAE3-CDF673504AB1}"/>
            </c:ext>
          </c:extLst>
        </c:ser>
        <c:dLbls>
          <c:showLegendKey val="0"/>
          <c:showVal val="0"/>
          <c:showCatName val="0"/>
          <c:showSerName val="0"/>
          <c:showPercent val="0"/>
          <c:showBubbleSize val="0"/>
        </c:dLbls>
        <c:marker val="1"/>
        <c:smooth val="0"/>
        <c:axId val="480728640"/>
        <c:axId val="480725896"/>
      </c:lineChart>
      <c:catAx>
        <c:axId val="480728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725896"/>
        <c:crosses val="autoZero"/>
        <c:auto val="1"/>
        <c:lblAlgn val="ctr"/>
        <c:lblOffset val="100"/>
        <c:tickLblSkip val="1"/>
        <c:tickMarkSkip val="1"/>
        <c:noMultiLvlLbl val="0"/>
      </c:catAx>
      <c:valAx>
        <c:axId val="48072589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728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c:v>
                </c:pt>
                <c:pt idx="1">
                  <c:v>11.12</c:v>
                </c:pt>
                <c:pt idx="2">
                  <c:v>14.91</c:v>
                </c:pt>
                <c:pt idx="3">
                  <c:v>15.32</c:v>
                </c:pt>
                <c:pt idx="4">
                  <c:v>14.72</c:v>
                </c:pt>
              </c:numCache>
            </c:numRef>
          </c:val>
          <c:extLst>
            <c:ext xmlns:c16="http://schemas.microsoft.com/office/drawing/2014/chart" uri="{C3380CC4-5D6E-409C-BE32-E72D297353CC}">
              <c16:uniqueId val="{00000000-1D72-491F-82A0-8B25EEDD89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36.130000000000003</c:v>
                </c:pt>
                <c:pt idx="1">
                  <c:v>34.68</c:v>
                </c:pt>
                <c:pt idx="2">
                  <c:v>33.36</c:v>
                </c:pt>
                <c:pt idx="3">
                  <c:v>33.94</c:v>
                </c:pt>
                <c:pt idx="4">
                  <c:v>32.880000000000003</c:v>
                </c:pt>
              </c:numCache>
            </c:numRef>
          </c:val>
          <c:extLst>
            <c:ext xmlns:c16="http://schemas.microsoft.com/office/drawing/2014/chart" uri="{C3380CC4-5D6E-409C-BE32-E72D297353CC}">
              <c16:uniqueId val="{00000001-1D72-491F-82A0-8B25EEDD89DA}"/>
            </c:ext>
          </c:extLst>
        </c:ser>
        <c:dLbls>
          <c:showLegendKey val="0"/>
          <c:showVal val="0"/>
          <c:showCatName val="0"/>
          <c:showSerName val="0"/>
          <c:showPercent val="0"/>
          <c:showBubbleSize val="0"/>
        </c:dLbls>
        <c:gapWidth val="250"/>
        <c:overlap val="100"/>
        <c:axId val="581981608"/>
        <c:axId val="581978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-3.68</c:v>
                </c:pt>
                <c:pt idx="1">
                  <c:v>2.5</c:v>
                </c:pt>
                <c:pt idx="2">
                  <c:v>6.02</c:v>
                </c:pt>
                <c:pt idx="3">
                  <c:v>0.2</c:v>
                </c:pt>
                <c:pt idx="4">
                  <c:v>-0.04</c:v>
                </c:pt>
              </c:numCache>
            </c:numRef>
          </c:val>
          <c:smooth val="0"/>
          <c:extLst>
            <c:ext xmlns:c16="http://schemas.microsoft.com/office/drawing/2014/chart" uri="{C3380CC4-5D6E-409C-BE32-E72D297353CC}">
              <c16:uniqueId val="{00000002-1D72-491F-82A0-8B25EEDD89DA}"/>
            </c:ext>
          </c:extLst>
        </c:ser>
        <c:dLbls>
          <c:showLegendKey val="0"/>
          <c:showVal val="0"/>
          <c:showCatName val="0"/>
          <c:showSerName val="0"/>
          <c:showPercent val="0"/>
          <c:showBubbleSize val="0"/>
        </c:dLbls>
        <c:marker val="1"/>
        <c:smooth val="0"/>
        <c:axId val="581981608"/>
        <c:axId val="581978864"/>
      </c:lineChart>
      <c:catAx>
        <c:axId val="581981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81978864"/>
        <c:crosses val="autoZero"/>
        <c:auto val="1"/>
        <c:lblAlgn val="ctr"/>
        <c:lblOffset val="100"/>
        <c:tickLblSkip val="1"/>
        <c:tickMarkSkip val="1"/>
        <c:noMultiLvlLbl val="0"/>
      </c:catAx>
      <c:valAx>
        <c:axId val="581978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1981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1.39</c:v>
                </c:pt>
                <c:pt idx="8">
                  <c:v>0</c:v>
                </c:pt>
                <c:pt idx="9">
                  <c:v>0</c:v>
                </c:pt>
              </c:numCache>
            </c:numRef>
          </c:val>
          <c:extLst>
            <c:ext xmlns:c16="http://schemas.microsoft.com/office/drawing/2014/chart" uri="{C3380CC4-5D6E-409C-BE32-E72D297353CC}">
              <c16:uniqueId val="{00000000-2419-475A-83CB-BC9319BFD6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19-475A-83CB-BC9319BFD6D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419-475A-83CB-BC9319BFD6D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419-475A-83CB-BC9319BFD6D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419-475A-83CB-BC9319BFD6DD}"/>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5-2419-475A-83CB-BC9319BFD6DD}"/>
            </c:ext>
          </c:extLst>
        </c:ser>
        <c:ser>
          <c:idx val="6"/>
          <c:order val="6"/>
          <c:tx>
            <c:strRef>
              <c:f>データシート!$A$33</c:f>
              <c:strCache>
                <c:ptCount val="1"/>
                <c:pt idx="0">
                  <c:v>土地取得特別会計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0.11</c:v>
                </c:pt>
                <c:pt idx="2">
                  <c:v>#N/A</c:v>
                </c:pt>
                <c:pt idx="3">
                  <c:v>0.11</c:v>
                </c:pt>
                <c:pt idx="4">
                  <c:v>#N/A</c:v>
                </c:pt>
                <c:pt idx="5">
                  <c:v>0.1</c:v>
                </c:pt>
                <c:pt idx="6">
                  <c:v>#N/A</c:v>
                </c:pt>
                <c:pt idx="7">
                  <c:v>0.11</c:v>
                </c:pt>
                <c:pt idx="8">
                  <c:v>#N/A</c:v>
                </c:pt>
                <c:pt idx="9">
                  <c:v>0.1</c:v>
                </c:pt>
              </c:numCache>
            </c:numRef>
          </c:val>
          <c:extLst>
            <c:ext xmlns:c16="http://schemas.microsoft.com/office/drawing/2014/chart" uri="{C3380CC4-5D6E-409C-BE32-E72D297353CC}">
              <c16:uniqueId val="{00000006-2419-475A-83CB-BC9319BFD6D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3.89</c:v>
                </c:pt>
                <c:pt idx="2">
                  <c:v>#N/A</c:v>
                </c:pt>
                <c:pt idx="3">
                  <c:v>2.5299999999999998</c:v>
                </c:pt>
                <c:pt idx="4">
                  <c:v>#N/A</c:v>
                </c:pt>
                <c:pt idx="5">
                  <c:v>2.0699999999999998</c:v>
                </c:pt>
                <c:pt idx="6">
                  <c:v>#N/A</c:v>
                </c:pt>
                <c:pt idx="7">
                  <c:v>1.73</c:v>
                </c:pt>
                <c:pt idx="8">
                  <c:v>#N/A</c:v>
                </c:pt>
                <c:pt idx="9">
                  <c:v>0.9</c:v>
                </c:pt>
              </c:numCache>
            </c:numRef>
          </c:val>
          <c:extLst>
            <c:ext xmlns:c16="http://schemas.microsoft.com/office/drawing/2014/chart" uri="{C3380CC4-5D6E-409C-BE32-E72D297353CC}">
              <c16:uniqueId val="{00000007-2419-475A-83CB-BC9319BFD6D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1.1599999999999999</c:v>
                </c:pt>
              </c:numCache>
            </c:numRef>
          </c:val>
          <c:extLst>
            <c:ext xmlns:c16="http://schemas.microsoft.com/office/drawing/2014/chart" uri="{C3380CC4-5D6E-409C-BE32-E72D297353CC}">
              <c16:uniqueId val="{00000008-2419-475A-83CB-BC9319BFD6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8.8800000000000008</c:v>
                </c:pt>
                <c:pt idx="2">
                  <c:v>#N/A</c:v>
                </c:pt>
                <c:pt idx="3">
                  <c:v>11</c:v>
                </c:pt>
                <c:pt idx="4">
                  <c:v>#N/A</c:v>
                </c:pt>
                <c:pt idx="5">
                  <c:v>14.8</c:v>
                </c:pt>
                <c:pt idx="6">
                  <c:v>#N/A</c:v>
                </c:pt>
                <c:pt idx="7">
                  <c:v>15.2</c:v>
                </c:pt>
                <c:pt idx="8">
                  <c:v>#N/A</c:v>
                </c:pt>
                <c:pt idx="9">
                  <c:v>14.61</c:v>
                </c:pt>
              </c:numCache>
            </c:numRef>
          </c:val>
          <c:extLst>
            <c:ext xmlns:c16="http://schemas.microsoft.com/office/drawing/2014/chart" uri="{C3380CC4-5D6E-409C-BE32-E72D297353CC}">
              <c16:uniqueId val="{00000009-2419-475A-83CB-BC9319BFD6DD}"/>
            </c:ext>
          </c:extLst>
        </c:ser>
        <c:dLbls>
          <c:showLegendKey val="0"/>
          <c:showVal val="0"/>
          <c:showCatName val="0"/>
          <c:showSerName val="0"/>
          <c:showPercent val="0"/>
          <c:showBubbleSize val="0"/>
        </c:dLbls>
        <c:gapWidth val="150"/>
        <c:overlap val="100"/>
        <c:axId val="581980040"/>
        <c:axId val="581983176"/>
      </c:barChart>
      <c:catAx>
        <c:axId val="581980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1983176"/>
        <c:crosses val="autoZero"/>
        <c:auto val="1"/>
        <c:lblAlgn val="ctr"/>
        <c:lblOffset val="100"/>
        <c:tickLblSkip val="1"/>
        <c:tickMarkSkip val="1"/>
        <c:noMultiLvlLbl val="0"/>
      </c:catAx>
      <c:valAx>
        <c:axId val="581983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1980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599</c:v>
                </c:pt>
                <c:pt idx="5">
                  <c:v>591</c:v>
                </c:pt>
                <c:pt idx="8">
                  <c:v>571</c:v>
                </c:pt>
                <c:pt idx="11">
                  <c:v>568</c:v>
                </c:pt>
                <c:pt idx="14">
                  <c:v>588</c:v>
                </c:pt>
              </c:numCache>
            </c:numRef>
          </c:val>
          <c:extLst>
            <c:ext xmlns:c16="http://schemas.microsoft.com/office/drawing/2014/chart" uri="{C3380CC4-5D6E-409C-BE32-E72D297353CC}">
              <c16:uniqueId val="{00000000-6C6D-4F19-9745-ADF8C86054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6D-4F19-9745-ADF8C86054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9</c:v>
                </c:pt>
                <c:pt idx="6">
                  <c:v>9</c:v>
                </c:pt>
                <c:pt idx="9">
                  <c:v>10</c:v>
                </c:pt>
                <c:pt idx="12">
                  <c:v>10</c:v>
                </c:pt>
              </c:numCache>
            </c:numRef>
          </c:val>
          <c:extLst>
            <c:ext xmlns:c16="http://schemas.microsoft.com/office/drawing/2014/chart" uri="{C3380CC4-5D6E-409C-BE32-E72D297353CC}">
              <c16:uniqueId val="{00000002-6C6D-4F19-9745-ADF8C86054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c:v>
                </c:pt>
                <c:pt idx="3">
                  <c:v>41</c:v>
                </c:pt>
                <c:pt idx="6">
                  <c:v>48</c:v>
                </c:pt>
                <c:pt idx="9">
                  <c:v>47</c:v>
                </c:pt>
                <c:pt idx="12">
                  <c:v>47</c:v>
                </c:pt>
              </c:numCache>
            </c:numRef>
          </c:val>
          <c:extLst>
            <c:ext xmlns:c16="http://schemas.microsoft.com/office/drawing/2014/chart" uri="{C3380CC4-5D6E-409C-BE32-E72D297353CC}">
              <c16:uniqueId val="{00000003-6C6D-4F19-9745-ADF8C86054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359</c:v>
                </c:pt>
                <c:pt idx="3">
                  <c:v>348</c:v>
                </c:pt>
                <c:pt idx="6">
                  <c:v>362</c:v>
                </c:pt>
                <c:pt idx="9">
                  <c:v>370</c:v>
                </c:pt>
                <c:pt idx="12">
                  <c:v>347</c:v>
                </c:pt>
              </c:numCache>
            </c:numRef>
          </c:val>
          <c:extLst>
            <c:ext xmlns:c16="http://schemas.microsoft.com/office/drawing/2014/chart" uri="{C3380CC4-5D6E-409C-BE32-E72D297353CC}">
              <c16:uniqueId val="{00000004-6C6D-4F19-9745-ADF8C86054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6D-4F19-9745-ADF8C86054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6D-4F19-9745-ADF8C86054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469</c:v>
                </c:pt>
                <c:pt idx="3">
                  <c:v>467</c:v>
                </c:pt>
                <c:pt idx="6">
                  <c:v>473</c:v>
                </c:pt>
                <c:pt idx="9">
                  <c:v>502</c:v>
                </c:pt>
                <c:pt idx="12">
                  <c:v>517</c:v>
                </c:pt>
              </c:numCache>
            </c:numRef>
          </c:val>
          <c:extLst>
            <c:ext xmlns:c16="http://schemas.microsoft.com/office/drawing/2014/chart" uri="{C3380CC4-5D6E-409C-BE32-E72D297353CC}">
              <c16:uniqueId val="{00000007-6C6D-4F19-9745-ADF8C86054F9}"/>
            </c:ext>
          </c:extLst>
        </c:ser>
        <c:dLbls>
          <c:showLegendKey val="0"/>
          <c:showVal val="0"/>
          <c:showCatName val="0"/>
          <c:showSerName val="0"/>
          <c:showPercent val="0"/>
          <c:showBubbleSize val="0"/>
        </c:dLbls>
        <c:gapWidth val="100"/>
        <c:overlap val="100"/>
        <c:axId val="581979256"/>
        <c:axId val="581980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261</c:v>
                </c:pt>
                <c:pt idx="2">
                  <c:v>#N/A</c:v>
                </c:pt>
                <c:pt idx="3">
                  <c:v>#N/A</c:v>
                </c:pt>
                <c:pt idx="4">
                  <c:v>274</c:v>
                </c:pt>
                <c:pt idx="5">
                  <c:v>#N/A</c:v>
                </c:pt>
                <c:pt idx="6">
                  <c:v>#N/A</c:v>
                </c:pt>
                <c:pt idx="7">
                  <c:v>321</c:v>
                </c:pt>
                <c:pt idx="8">
                  <c:v>#N/A</c:v>
                </c:pt>
                <c:pt idx="9">
                  <c:v>#N/A</c:v>
                </c:pt>
                <c:pt idx="10">
                  <c:v>361</c:v>
                </c:pt>
                <c:pt idx="11">
                  <c:v>#N/A</c:v>
                </c:pt>
                <c:pt idx="12">
                  <c:v>#N/A</c:v>
                </c:pt>
                <c:pt idx="13">
                  <c:v>333</c:v>
                </c:pt>
                <c:pt idx="14">
                  <c:v>#N/A</c:v>
                </c:pt>
              </c:numCache>
            </c:numRef>
          </c:val>
          <c:smooth val="0"/>
          <c:extLst>
            <c:ext xmlns:c16="http://schemas.microsoft.com/office/drawing/2014/chart" uri="{C3380CC4-5D6E-409C-BE32-E72D297353CC}">
              <c16:uniqueId val="{00000008-6C6D-4F19-9745-ADF8C86054F9}"/>
            </c:ext>
          </c:extLst>
        </c:ser>
        <c:dLbls>
          <c:showLegendKey val="0"/>
          <c:showVal val="0"/>
          <c:showCatName val="0"/>
          <c:showSerName val="0"/>
          <c:showPercent val="0"/>
          <c:showBubbleSize val="0"/>
        </c:dLbls>
        <c:marker val="1"/>
        <c:smooth val="0"/>
        <c:axId val="581979256"/>
        <c:axId val="581980824"/>
      </c:lineChart>
      <c:catAx>
        <c:axId val="581979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1980824"/>
        <c:crosses val="autoZero"/>
        <c:auto val="1"/>
        <c:lblAlgn val="ctr"/>
        <c:lblOffset val="100"/>
        <c:tickLblSkip val="1"/>
        <c:tickMarkSkip val="1"/>
        <c:noMultiLvlLbl val="0"/>
      </c:catAx>
      <c:valAx>
        <c:axId val="581980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1979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6030</c:v>
                </c:pt>
                <c:pt idx="5">
                  <c:v>5727</c:v>
                </c:pt>
                <c:pt idx="8">
                  <c:v>5427</c:v>
                </c:pt>
                <c:pt idx="11">
                  <c:v>5333</c:v>
                </c:pt>
                <c:pt idx="14">
                  <c:v>6161</c:v>
                </c:pt>
              </c:numCache>
            </c:numRef>
          </c:val>
          <c:extLst>
            <c:ext xmlns:c16="http://schemas.microsoft.com/office/drawing/2014/chart" uri="{C3380CC4-5D6E-409C-BE32-E72D297353CC}">
              <c16:uniqueId val="{00000000-7B01-444C-B52C-E7D2FBF30A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c:v>
                </c:pt>
                <c:pt idx="5">
                  <c:v>52</c:v>
                </c:pt>
                <c:pt idx="8">
                  <c:v>49</c:v>
                </c:pt>
                <c:pt idx="11">
                  <c:v>45</c:v>
                </c:pt>
                <c:pt idx="14">
                  <c:v>41</c:v>
                </c:pt>
              </c:numCache>
            </c:numRef>
          </c:val>
          <c:extLst>
            <c:ext xmlns:c16="http://schemas.microsoft.com/office/drawing/2014/chart" uri="{C3380CC4-5D6E-409C-BE32-E72D297353CC}">
              <c16:uniqueId val="{00000001-7B01-444C-B52C-E7D2FBF30A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4490</c:v>
                </c:pt>
                <c:pt idx="5">
                  <c:v>5051</c:v>
                </c:pt>
                <c:pt idx="8">
                  <c:v>5529</c:v>
                </c:pt>
                <c:pt idx="11">
                  <c:v>5992</c:v>
                </c:pt>
                <c:pt idx="14">
                  <c:v>6104</c:v>
                </c:pt>
              </c:numCache>
            </c:numRef>
          </c:val>
          <c:extLst>
            <c:ext xmlns:c16="http://schemas.microsoft.com/office/drawing/2014/chart" uri="{C3380CC4-5D6E-409C-BE32-E72D297353CC}">
              <c16:uniqueId val="{00000002-7B01-444C-B52C-E7D2FBF30A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01-444C-B52C-E7D2FBF30A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01-444C-B52C-E7D2FBF30A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01-444C-B52C-E7D2FBF30A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911</c:v>
                </c:pt>
                <c:pt idx="3">
                  <c:v>896</c:v>
                </c:pt>
                <c:pt idx="6">
                  <c:v>880</c:v>
                </c:pt>
                <c:pt idx="9">
                  <c:v>809</c:v>
                </c:pt>
                <c:pt idx="12">
                  <c:v>890</c:v>
                </c:pt>
              </c:numCache>
            </c:numRef>
          </c:val>
          <c:extLst>
            <c:ext xmlns:c16="http://schemas.microsoft.com/office/drawing/2014/chart" uri="{C3380CC4-5D6E-409C-BE32-E72D297353CC}">
              <c16:uniqueId val="{00000006-7B01-444C-B52C-E7D2FBF30A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254</c:v>
                </c:pt>
                <c:pt idx="3">
                  <c:v>295</c:v>
                </c:pt>
                <c:pt idx="6">
                  <c:v>251</c:v>
                </c:pt>
                <c:pt idx="9">
                  <c:v>223</c:v>
                </c:pt>
                <c:pt idx="12">
                  <c:v>234</c:v>
                </c:pt>
              </c:numCache>
            </c:numRef>
          </c:val>
          <c:extLst>
            <c:ext xmlns:c16="http://schemas.microsoft.com/office/drawing/2014/chart" uri="{C3380CC4-5D6E-409C-BE32-E72D297353CC}">
              <c16:uniqueId val="{00000007-7B01-444C-B52C-E7D2FBF30A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3247</c:v>
                </c:pt>
                <c:pt idx="3">
                  <c:v>3074</c:v>
                </c:pt>
                <c:pt idx="6">
                  <c:v>2824</c:v>
                </c:pt>
                <c:pt idx="9">
                  <c:v>2568</c:v>
                </c:pt>
                <c:pt idx="12">
                  <c:v>2659</c:v>
                </c:pt>
              </c:numCache>
            </c:numRef>
          </c:val>
          <c:extLst>
            <c:ext xmlns:c16="http://schemas.microsoft.com/office/drawing/2014/chart" uri="{C3380CC4-5D6E-409C-BE32-E72D297353CC}">
              <c16:uniqueId val="{00000008-7B01-444C-B52C-E7D2FBF30A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62</c:v>
                </c:pt>
                <c:pt idx="3">
                  <c:v>132</c:v>
                </c:pt>
                <c:pt idx="6">
                  <c:v>136</c:v>
                </c:pt>
                <c:pt idx="9">
                  <c:v>127</c:v>
                </c:pt>
                <c:pt idx="12">
                  <c:v>118</c:v>
                </c:pt>
              </c:numCache>
            </c:numRef>
          </c:val>
          <c:extLst>
            <c:ext xmlns:c16="http://schemas.microsoft.com/office/drawing/2014/chart" uri="{C3380CC4-5D6E-409C-BE32-E72D297353CC}">
              <c16:uniqueId val="{00000009-7B01-444C-B52C-E7D2FBF30A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4881</c:v>
                </c:pt>
                <c:pt idx="3">
                  <c:v>4817</c:v>
                </c:pt>
                <c:pt idx="6">
                  <c:v>4659</c:v>
                </c:pt>
                <c:pt idx="9">
                  <c:v>4750</c:v>
                </c:pt>
                <c:pt idx="12">
                  <c:v>5268</c:v>
                </c:pt>
              </c:numCache>
            </c:numRef>
          </c:val>
          <c:extLst>
            <c:ext xmlns:c16="http://schemas.microsoft.com/office/drawing/2014/chart" uri="{C3380CC4-5D6E-409C-BE32-E72D297353CC}">
              <c16:uniqueId val="{0000000A-7B01-444C-B52C-E7D2FBF30AAB}"/>
            </c:ext>
          </c:extLst>
        </c:ser>
        <c:dLbls>
          <c:showLegendKey val="0"/>
          <c:showVal val="0"/>
          <c:showCatName val="0"/>
          <c:showSerName val="0"/>
          <c:showPercent val="0"/>
          <c:showBubbleSize val="0"/>
        </c:dLbls>
        <c:gapWidth val="100"/>
        <c:overlap val="100"/>
        <c:axId val="581976904"/>
        <c:axId val="5819827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B01-444C-B52C-E7D2FBF30AAB}"/>
            </c:ext>
          </c:extLst>
        </c:ser>
        <c:dLbls>
          <c:showLegendKey val="0"/>
          <c:showVal val="0"/>
          <c:showCatName val="0"/>
          <c:showSerName val="0"/>
          <c:showPercent val="0"/>
          <c:showBubbleSize val="0"/>
        </c:dLbls>
        <c:marker val="1"/>
        <c:smooth val="0"/>
        <c:axId val="581976904"/>
        <c:axId val="581982784"/>
      </c:lineChart>
      <c:catAx>
        <c:axId val="581976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1982784"/>
        <c:crosses val="autoZero"/>
        <c:auto val="1"/>
        <c:lblAlgn val="ctr"/>
        <c:lblOffset val="100"/>
        <c:tickLblSkip val="1"/>
        <c:tickMarkSkip val="1"/>
        <c:noMultiLvlLbl val="0"/>
      </c:catAx>
      <c:valAx>
        <c:axId val="581982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1976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1429</c:v>
                </c:pt>
                <c:pt idx="1">
                  <c:v>1430</c:v>
                </c:pt>
                <c:pt idx="2">
                  <c:v>1433</c:v>
                </c:pt>
              </c:numCache>
            </c:numRef>
          </c:val>
          <c:extLst>
            <c:ext xmlns:c16="http://schemas.microsoft.com/office/drawing/2014/chart" uri="{C3380CC4-5D6E-409C-BE32-E72D297353CC}">
              <c16:uniqueId val="{00000000-3703-4010-BFE8-1390A24625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633</c:v>
                </c:pt>
                <c:pt idx="1">
                  <c:v>634</c:v>
                </c:pt>
                <c:pt idx="2">
                  <c:v>652</c:v>
                </c:pt>
              </c:numCache>
            </c:numRef>
          </c:val>
          <c:extLst>
            <c:ext xmlns:c16="http://schemas.microsoft.com/office/drawing/2014/chart" uri="{C3380CC4-5D6E-409C-BE32-E72D297353CC}">
              <c16:uniqueId val="{00000001-3703-4010-BFE8-1390A24625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3341</c:v>
                </c:pt>
                <c:pt idx="1">
                  <c:v>3802</c:v>
                </c:pt>
                <c:pt idx="2">
                  <c:v>3891</c:v>
                </c:pt>
              </c:numCache>
            </c:numRef>
          </c:val>
          <c:extLst>
            <c:ext xmlns:c16="http://schemas.microsoft.com/office/drawing/2014/chart" uri="{C3380CC4-5D6E-409C-BE32-E72D297353CC}">
              <c16:uniqueId val="{00000002-3703-4010-BFE8-1390A246255F}"/>
            </c:ext>
          </c:extLst>
        </c:ser>
        <c:dLbls>
          <c:showLegendKey val="0"/>
          <c:showVal val="0"/>
          <c:showCatName val="0"/>
          <c:showSerName val="0"/>
          <c:showPercent val="0"/>
          <c:showBubbleSize val="0"/>
        </c:dLbls>
        <c:gapWidth val="120"/>
        <c:overlap val="100"/>
        <c:axId val="581976512"/>
        <c:axId val="581977296"/>
      </c:barChart>
      <c:catAx>
        <c:axId val="58197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1977296"/>
        <c:crosses val="autoZero"/>
        <c:auto val="1"/>
        <c:lblAlgn val="ctr"/>
        <c:lblOffset val="100"/>
        <c:tickLblSkip val="1"/>
        <c:tickMarkSkip val="1"/>
        <c:noMultiLvlLbl val="0"/>
      </c:catAx>
      <c:valAx>
        <c:axId val="5819772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197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{44D5C61B-1154-4B94-860C-E611DD7F4BBC}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3B6-4966-8481-787098995E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{C8109728-B7FA-4B61-983B-6D9574CD6F9D}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B6-4966-8481-787098995E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{7520C006-453F-4EBD-96DE-D489076CB922}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B6-4966-8481-787098995E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{B6851469-C48A-4B0C-8CCB-AD5ACAE134DC}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B6-4966-8481-787098995E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{B70A2E43-42A0-4ABD-A29F-FF9F791DC581}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B6-4966-8481-787098995EA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{AFE13F45-ADCE-4A51-ABB6-07F2F4BD8F45}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3B6-4966-8481-787098995EA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{4A72163C-5E7A-4A1A-B812-1F1C28E78AB6}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3B6-4966-8481-787098995EA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{75B4F046-6B72-4664-BD5A-C53DA838F427}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3B6-4966-8481-787098995EA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{7FAB4DEA-A675-4BA7-A17F-DF0DFCE85D51}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3B6-4966-8481-787098995E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50.2</c:v>
                </c:pt>
                <c:pt idx="8">
                  <c:v>51.9</c:v>
                </c:pt>
                <c:pt idx="16">
                  <c:v>53</c:v>
                </c:pt>
                <c:pt idx="24">
                  <c:v>55.1</c:v>
                </c:pt>
                <c:pt idx="32">
                  <c:v>61.3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3B6-4966-8481-787098995E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{4208D352-7B74-491F-A3E2-E62DEC57BADC}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3B6-4966-8481-787098995E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{6DC03085-ADF2-479E-B410-3869371F536D}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B6-4966-8481-787098995E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{AE68F0F2-EBC4-46FA-B1FE-9910D88AE003}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B6-4966-8481-787098995E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{A6631B32-A70C-4B71-9518-1BA91CD7EB78}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B6-4966-8481-787098995E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{BE30DD9E-C22E-4727-BA93-F684CE2F5635}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B6-4966-8481-787098995EA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{93813941-21F5-433E-80F3-1B66B635469F}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3B6-4966-8481-787098995EA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{281525AC-8B90-4E6E-A00E-C3AA156EFF11}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3B6-4966-8481-787098995EA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{54FCAC13-AC4E-4169-BDC0-069FFF104387}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3B6-4966-8481-787098995EA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{9F97B0C0-7B14-4C1F-8DC4-EDC5ED080E98}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3B6-4966-8481-787098995E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A3B6-4966-8481-787098995EAF}"/>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{2185B6F7-BC2D-4D7B-B701-9276D39F00FF}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E9D-444E-B408-66BEFF266E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{D01F66FE-5154-4FF4-BD8D-7FDA78779469}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9D-444E-B408-66BEFF266E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{82BE87B6-E6C6-44BB-ADA4-C5A6B422E16E}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9D-444E-B408-66BEFF266E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{64DF05D3-487A-4608-87A1-316DBFFFCD6C}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9D-444E-B408-66BEFF266E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{7725C77F-4CDC-4495-B09B-76CDCA3ED3FD}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9D-444E-B408-66BEFF266E1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{7696C5E5-00D0-4645-8478-3BD3FCA147C4}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E9D-444E-B408-66BEFF266E1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{5A77FB30-34E4-4C7D-AD49-144393A40BAA}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E9D-444E-B408-66BEFF266E1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{4A0CD85C-7F99-40F7-80F7-CE187EBC2B9D}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E9D-444E-B408-66BEFF266E1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{2BE0E4BC-FE25-4415-8C1F-04E430B324C8}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E9D-444E-B408-66BEFF266E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7.7</c:v>
                </c:pt>
                <c:pt idx="16">
                  <c:v>8.3000000000000007</c:v>
                </c:pt>
                <c:pt idx="24">
                  <c:v>8.8000000000000007</c:v>
                </c:pt>
                <c:pt idx="32">
                  <c:v>9.1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E9D-444E-B408-66BEFF266E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{877AC6FC-932D-44E0-9A51-67F8393424FB}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E9D-444E-B408-66BEFF266E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{1BFC39BD-B9B4-4DC3-85AB-4BD8248FCC95}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9D-444E-B408-66BEFF266E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{E3484E09-0600-4544-9FB0-4DDF951AFC9D}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9D-444E-B408-66BEFF266E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{9E1C19B4-3FA4-45B3-B13C-87A52D60BA3B}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9D-444E-B408-66BEFF266E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{2B3857CE-2128-48C7-B36A-02BE329932BF}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9D-444E-B408-66BEFF266E1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{66BE4D23-01CB-4238-B763-275E7AB2C826}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E9D-444E-B408-66BEFF266E13}"/>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{73AD49D0-5C35-4184-A938-529CF24A2674}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E9D-444E-B408-66BEFF266E13}"/>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{25807021-CFE4-4C2E-8AB2-1EF036F5DDEB}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E9D-444E-B408-66BEFF266E1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{D850426C-F8DF-41A7-92F9-BBDD6D86D04B}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E9D-444E-B408-66BEFF266E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6E9D-444E-B408-66BEFF266E13}"/>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増加傾向にある。これは、災害復旧事業や小中学校の空調設置工事等の償還開始によるもの。今後も小学校や中央公民館改修、ため池浚渫等の償還が見込まれるため増加していくことが予想される。</a:t>
          </a:r>
        </a:p>
        <a:p>
          <a:r>
            <a:rPr kumimoji="1" lang="ja-JP" altLang="en-US" sz="1400">
              <a:latin typeface="ＭＳ ゴシック" pitchFamily="49" charset="-128"/>
              <a:ea typeface="ＭＳ ゴシック" pitchFamily="49" charset="-128"/>
            </a:rPr>
            <a:t>　公共施設の更新や長寿命化等を行うにあたっては事業内容の精査や交付税措置対象となる事業に限定した起債を行う等、地方債の発行を抑制し、健全な財政運営に努めていく。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将来負担比率は近年「</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数値無</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主な要因は、事業の精査を行い新規借入を必要最低限の事業に抑えられたことである。また、起債する地方債も地方交付税措置を受けられるものをうまく利用しながら借入を行っている。</a:t>
          </a:r>
        </a:p>
        <a:p>
          <a:r>
            <a:rPr kumimoji="1" lang="ja-JP" altLang="en-US" sz="1400">
              <a:latin typeface="ＭＳ ゴシック" pitchFamily="49" charset="-128"/>
              <a:ea typeface="ＭＳ ゴシック" pitchFamily="49" charset="-128"/>
            </a:rPr>
            <a:t>　加えて充当可能基金は増加傾向にあるが、今後収支不足による基金の取り崩しの可能性や、基準財政需要額見込額の減少も考慮しながら事業展開をし、将来負担額を適正に管理していく。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福岡県大刀洗町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ふるさと応援寄附金の増加により、ふるさと応援基金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百万円の積立を行い、取り崩し分との差し引きで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百万円を繰り入れたため差引分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財政調整基金への積立も一定額行う必要はあるものの、基金の使途の明確化を図るため個々の特目基金に積み立てていくことを予定している。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・ふるさと応援基金：ふるさと応援寄附金を財源とし、個性豊かで活力あるふるさとづくりに関する施策の推進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・下水道施設整備基金：下水道施設の計画的な整備促進を図り、環境保全に関する施策の推進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・教育施設整備基金：教育施設の整備資金に充て、教育環境の充実・発展に関する施策の推進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・公共施設整備基金：公共施設の整備やその他経費の資金に充て、公共の福祉の増進や文化向上に関する施策の推進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・ふるさと応援基金：寄附者から受領したふるさと応援寄附金から事務経費を差し引いた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百万円を積み立てた一方で、寄附者の意向に沿った事業に基金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百万円を繰り入れた差引き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・下水道施設整備基金：今後の下水道施設の整備に備え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・教育施設整備基金：小学校の改修工事等に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百万充当し、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・公共施設整備基金：ドリームセンター床タイル張替工事に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・下水道施設整備基金：約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年後に下水道管等が耐用年数を超えるため、更新費用として毎年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・ふるさと応援基金：受領した寄附金から事務経費を差し引いた残額を積み立て、後年度以降の寄附者の意向に沿った事業を実施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年度の取り崩しはなく、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年々増加している社会保障関係経費に対応するため、減少していく見込である。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基金の運用収入分を積み立てているため、増加している。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今後の地方債の償還に向けて、現在の基金残高の維持に努める。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6C2AC87-322A-416C-A6AE-0A9F8470FD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A277115-E03B-4FA7-B0DC-3C71097032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C1C7F55-8204-48BA-836D-DFAAE2614D4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D46E9F7-4B12-49E6-BA4C-E7BC5D0E8D7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DE33A08-6597-48A3-8DD4-331F5619EB6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4F99617-C584-4B8D-8460-8CA678A80A1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37DFEC3-BE7A-4DA4-A5B8-7423FC63039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1F4AB11-FBF5-4F03-96B7-E7ACF12CF0F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9576493-9F47-4804-B716-0C85475415C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5718852-E567-47B9-BF2C-36ACDAD30AD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DF14A19-CB91-4080-A94F-31209C6058A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59E2695-2B52-4047-B012-E509925B3BE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4546FA5-A7CE-4977-B5AD-4B03DC5CB2B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E0BF125-E7C4-45C9-992E-41DC1D3C0AC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61C6AF9-BA09-434C-A7C6-81BCD02F55D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A3214BF-4E7E-4FA7-90FE-3B922CFD07C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DD786E9-C8F8-4E22-A94B-D2A8DFA0B7F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3FD8C8A-3E64-4991-ACB0-7FBD614F92D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AB952E4-50FC-4E14-A066-E5A6D3EC7ED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32FDEE8-7E62-4654-80A2-38A376EF178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E3AA772-06C2-40CA-9B8E-017919F49C2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F77299B-2D0D-4E9E-922D-EAD615EC8AF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16,084
15,502
22.84
10,715,480
9,970,521
641,332
4,356,659
5,268,307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5DEE447-377D-4D15-9062-FEF836A55F5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DBD1F34-C3F1-499C-958C-919B61A7624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BF89A30-0506-406F-8BF1-0924C3FEA9B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BDADAD5-3C94-4DCF-9E7F-F63DA257FDF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27554D4-D662-441B-A3EA-9159A8797EE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03FB12A-3386-4610-8807-B2BF3593DA2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EE65FE7-4C1B-465D-800F-E021FF1B39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AE5352F-B0E4-4DAB-BB72-9BCC1BFCBC2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4A2F018-BA1D-4769-A1F8-1B45849045B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FC58E03-11E1-4F8B-94CA-5E72F5DF1D9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ABF6B52-9CCF-4ABA-883E-8F58826FE6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6020C78-B650-456A-B37E-89BE292EB2C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FC264B9-B55B-42A6-B493-0F870109AF6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6E82AC5-33E7-460F-971F-D708E8EE4E7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8F7AA25-8F69-4BD1-A5F1-32F6B5BC9F0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4618C61-FC02-420F-BD29-AD69245DAFF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3526A7F-FBD9-412F-A92B-96B75C08B77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A98E3F0-99C0-4B54-B0B1-8699F52ED17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FAEE20C-8EBB-43D2-817C-9C3626DEF31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16B4C7D-901F-4E6C-AF54-A45065CFDF1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109BCBF-C7B3-4CD2-B5E8-4C029F35CC2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328B163-2D40-4D54-9D48-2459CB31D3B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B8D1158-68E7-434E-B5D0-48CE1036B65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D28FF36-C011-4123-B995-77C0A649463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4ED168C-A646-4872-9EEC-1C5F8D7CD5C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5D10133-D13F-40E6-8B92-379EEADEE3A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91614C9-81D9-4E7F-BA96-C72D0EBA449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F09E325-1BEF-4AF3-91F2-6CE4E01D585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14A1865-0DF4-437D-887F-38DB3542ABE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13FFDBA-5B10-4D4C-A0CD-D1D1163A999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EC67D04-5564-48C8-A026-292C46F1A08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1DEEFDB-7586-4DBD-9B67-0BE2357FAC4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9473DFD-D271-4ED6-BACB-5EFD3160DED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9133094-8AA0-4A15-83C4-F5E64B335E7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6646801-79F0-46D0-BFCD-52D6EE6BF5B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有形固定資産減価償却率は類似団体より低い水準にあるものの、上昇傾向にある。今後は令和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年度に一部改訂した公共施設等総合管理計画及び個別施設計画に基づき、施設の維持管理を進めていく。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318FDB8-F1F4-4361-9350-443D96D6CBB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62B1A5D-0A7A-464C-A087-49B855E7AE3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BE793E2-53DF-40A9-96B2-1B13AE104A4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A10F634-7096-4A72-A950-4B353217CFD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568A4F7C-E831-41DD-8796-CA5A44EBDFB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7D2F928-EE1C-43AF-AC8B-865C953E536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051F66B-61C8-421B-B7B5-4A5DBAD4D4C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DC3F981B-0D82-4AE7-9A17-8A78DC807E3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F3E50931-9417-4325-98E1-DC6F36DE69A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6E161A0-45F7-4F3A-B8E5-2E12B0CEE15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DFDB231-7079-4D88-9167-C4DAE5CA938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1980874-81C5-4571-9B8F-6CC7676B245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65EF28F-83A0-450F-BFD6-8F5F278FC8E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A1A16AD-6A39-4FA5-87B4-7F645AAC31C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C50D974-238F-48BB-8F7B-837BC33F61F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E45259C-DA66-44D6-AB60-B608BFF7EE5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F8842AEE-782D-49E6-9D4D-19AF0CDA3354}"/>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836D7461-F2F9-4E19-A353-76CA72070A07}"/>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C82EB1BD-9FB5-4436-971F-43F62290A383}"/>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5EBBFFFA-734D-4EC0-8618-FA5021B56A38}"/>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940019A7-A87B-4BD9-B67D-C955A80C5697}"/>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A976E014-754C-42A0-A3EE-1905FBB87B36}"/>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60477CCF-CAF5-4CAF-9846-20DCF1026172}"/>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2333760E-3F5A-427F-BA7F-65807A36B8CE}"/>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779D25E9-7636-4C30-B18C-12D7C1ED4963}"/>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421E4756-3914-4B5D-A91C-8C38577C73E8}"/>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05AB9B39-E815-4B9B-BCB5-85C4FE96EED4}"/>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3BB1DAD-3455-431F-A54C-65EFA5B718D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802FC34-ADBE-4ABE-BE5D-C01C8DA91CB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5DBC8F1-0543-4E60-A609-DD9C7C75557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884BEDF-9A11-4524-8159-E73ED7FAE8B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A24EB3B-88DF-44B1-BFCD-FAB28D2D0C6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91" name="楕円 90">
          <a:extLst>
            <a:ext uri="{FF2B5EF4-FFF2-40B4-BE49-F238E27FC236}">
              <a16:creationId xmlns:a16="http://schemas.microsoft.com/office/drawing/2014/main" id="{02D6351A-49E7-44A9-A2EB-9376BCD237D8}"/>
            </a:ext>
          </a:extLst>
        </xdr:cNvPr>
        <xdr:cNvSpPr/>
      </xdr:nvSpPr>
      <xdr:spPr>
        <a:xfrm>
          <a:off x="4711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92" name="有形固定資産減価償却率該当値テキスト">
          <a:extLst>
            <a:ext uri="{FF2B5EF4-FFF2-40B4-BE49-F238E27FC236}">
              <a16:creationId xmlns:a16="http://schemas.microsoft.com/office/drawing/2014/main" id="{F94BB7A8-EB3F-44E4-9A08-F47FA18DC5B6}"/>
            </a:ext>
          </a:extLst>
        </xdr:cNvPr>
        <xdr:cNvSpPr txBox="1"/>
      </xdr:nvSpPr>
      <xdr:spPr>
        <a:xfrm>
          <a:off x="4813300" y="587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61807</xdr:rowOff>
    </xdr:from>
    <xdr:to>
      <xdr:col>19</xdr:col>
      <xdr:colOff>187325</xdr:colOff>
      <xdr:row>29</xdr:row>
      <xdr:rowOff>163407</xdr:rowOff>
    </xdr:to>
    <xdr:sp macro="" textlink="">
      <xdr:nvSpPr>
        <xdr:cNvPr id="93" name="楕円 92">
          <a:extLst>
            <a:ext uri="{FF2B5EF4-FFF2-40B4-BE49-F238E27FC236}">
              <a16:creationId xmlns:a16="http://schemas.microsoft.com/office/drawing/2014/main" id="{50CB0CFB-81DF-48FF-8546-2CD1B281444A}"/>
            </a:ext>
          </a:extLst>
        </xdr:cNvPr>
        <xdr:cNvSpPr/>
      </xdr:nvSpPr>
      <xdr:spPr>
        <a:xfrm>
          <a:off x="4000500" y="58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112607</xdr:rowOff>
    </xdr:from>
    <xdr:to>
      <xdr:col>23</xdr:col>
      <xdr:colOff>85725</xdr:colOff>
      <xdr:row>30</xdr:row>
      <xdr:rowOff>164253</xdr:rowOff>
    </xdr:to>
    <xdr:cxnSp macro="">
      <xdr:nvCxnSpPr>
        <xdr:cNvPr id="94" name="直線コネクタ 93">
          <a:extLst>
            <a:ext uri="{FF2B5EF4-FFF2-40B4-BE49-F238E27FC236}">
              <a16:creationId xmlns:a16="http://schemas.microsoft.com/office/drawing/2014/main" id="{E02320BE-DA44-48B1-9827-9BB945480940}"/>
            </a:ext>
          </a:extLst>
        </xdr:cNvPr>
        <xdr:cNvCxnSpPr/>
      </xdr:nvCxnSpPr>
      <xdr:spPr>
        <a:xfrm>
          <a:off x="4051300" y="5856182"/>
          <a:ext cx="711200" cy="2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157692</xdr:rowOff>
    </xdr:from>
    <xdr:to>
      <xdr:col>15</xdr:col>
      <xdr:colOff>187325</xdr:colOff>
      <xdr:row>29</xdr:row>
      <xdr:rowOff>87842</xdr:rowOff>
    </xdr:to>
    <xdr:sp macro="" textlink="">
      <xdr:nvSpPr>
        <xdr:cNvPr id="95" name="楕円 94">
          <a:extLst>
            <a:ext uri="{FF2B5EF4-FFF2-40B4-BE49-F238E27FC236}">
              <a16:creationId xmlns:a16="http://schemas.microsoft.com/office/drawing/2014/main" id="{62419FC3-A596-4416-901E-0B28DAB4C66C}"/>
            </a:ext>
          </a:extLst>
        </xdr:cNvPr>
        <xdr:cNvSpPr/>
      </xdr:nvSpPr>
      <xdr:spPr>
        <a:xfrm>
          <a:off x="32385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37042</xdr:rowOff>
    </xdr:from>
    <xdr:to>
      <xdr:col>19</xdr:col>
      <xdr:colOff>136525</xdr:colOff>
      <xdr:row>29</xdr:row>
      <xdr:rowOff>112607</xdr:rowOff>
    </xdr:to>
    <xdr:cxnSp macro="">
      <xdr:nvCxnSpPr>
        <xdr:cNvPr id="96" name="直線コネクタ 95">
          <a:extLst>
            <a:ext uri="{FF2B5EF4-FFF2-40B4-BE49-F238E27FC236}">
              <a16:creationId xmlns:a16="http://schemas.microsoft.com/office/drawing/2014/main" id="{26A34DDC-9D3F-4ED8-A44C-DBB149C41B02}"/>
            </a:ext>
          </a:extLst>
        </xdr:cNvPr>
        <xdr:cNvCxnSpPr/>
      </xdr:nvCxnSpPr>
      <xdr:spPr>
        <a:xfrm>
          <a:off x="3289300" y="5780617"/>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118110</xdr:rowOff>
    </xdr:from>
    <xdr:to>
      <xdr:col>11</xdr:col>
      <xdr:colOff>187325</xdr:colOff>
      <xdr:row>29</xdr:row>
      <xdr:rowOff>48260</xdr:rowOff>
    </xdr:to>
    <xdr:sp macro="" textlink="">
      <xdr:nvSpPr>
        <xdr:cNvPr id="97" name="楕円 96">
          <a:extLst>
            <a:ext uri="{FF2B5EF4-FFF2-40B4-BE49-F238E27FC236}">
              <a16:creationId xmlns:a16="http://schemas.microsoft.com/office/drawing/2014/main" id="{485B8072-E3B6-49C7-B4D3-F6F443058E06}"/>
            </a:ext>
          </a:extLst>
        </xdr:cNvPr>
        <xdr:cNvSpPr/>
      </xdr:nvSpPr>
      <xdr:spPr>
        <a:xfrm>
          <a:off x="2476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168910</xdr:rowOff>
    </xdr:from>
    <xdr:to>
      <xdr:col>15</xdr:col>
      <xdr:colOff>136525</xdr:colOff>
      <xdr:row>29</xdr:row>
      <xdr:rowOff>37042</xdr:rowOff>
    </xdr:to>
    <xdr:cxnSp macro="">
      <xdr:nvCxnSpPr>
        <xdr:cNvPr id="98" name="直線コネクタ 97">
          <a:extLst>
            <a:ext uri="{FF2B5EF4-FFF2-40B4-BE49-F238E27FC236}">
              <a16:creationId xmlns:a16="http://schemas.microsoft.com/office/drawing/2014/main" id="{C72E4A6A-87D8-4C1B-8F54-49CB883BEDC7}"/>
            </a:ext>
          </a:extLst>
        </xdr:cNvPr>
        <xdr:cNvCxnSpPr/>
      </xdr:nvCxnSpPr>
      <xdr:spPr>
        <a:xfrm>
          <a:off x="2527300" y="574103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56938</xdr:rowOff>
    </xdr:from>
    <xdr:to>
      <xdr:col>7</xdr:col>
      <xdr:colOff>187325</xdr:colOff>
      <xdr:row>28</xdr:row>
      <xdr:rowOff>158538</xdr:rowOff>
    </xdr:to>
    <xdr:sp macro="" textlink="">
      <xdr:nvSpPr>
        <xdr:cNvPr id="99" name="楕円 98">
          <a:extLst>
            <a:ext uri="{FF2B5EF4-FFF2-40B4-BE49-F238E27FC236}">
              <a16:creationId xmlns:a16="http://schemas.microsoft.com/office/drawing/2014/main" id="{7BB840BF-2CDE-40A5-9F9E-357748D2592B}"/>
            </a:ext>
          </a:extLst>
        </xdr:cNvPr>
        <xdr:cNvSpPr/>
      </xdr:nvSpPr>
      <xdr:spPr>
        <a:xfrm>
          <a:off x="1714500" y="5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107738</xdr:rowOff>
    </xdr:from>
    <xdr:to>
      <xdr:col>11</xdr:col>
      <xdr:colOff>136525</xdr:colOff>
      <xdr:row>28</xdr:row>
      <xdr:rowOff>168910</xdr:rowOff>
    </xdr:to>
    <xdr:cxnSp macro="">
      <xdr:nvCxnSpPr>
        <xdr:cNvPr id="100" name="直線コネクタ 99">
          <a:extLst>
            <a:ext uri="{FF2B5EF4-FFF2-40B4-BE49-F238E27FC236}">
              <a16:creationId xmlns:a16="http://schemas.microsoft.com/office/drawing/2014/main" id="{88084CCF-6E45-4BA9-9119-0568B744DC27}"/>
            </a:ext>
          </a:extLst>
        </xdr:cNvPr>
        <xdr:cNvCxnSpPr/>
      </xdr:nvCxnSpPr>
      <xdr:spPr>
        <a:xfrm>
          <a:off x="1765300" y="567986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1" name="n_1aveValue有形固定資産減価償却率">
          <a:extLst>
            <a:ext uri="{FF2B5EF4-FFF2-40B4-BE49-F238E27FC236}">
              <a16:creationId xmlns:a16="http://schemas.microsoft.com/office/drawing/2014/main" id="{AF996658-4A65-4D29-B686-90365DE1F166}"/>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992F3398-784E-4A2B-A322-C7978EE4141A}"/>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C9C1A694-97AC-43CD-B010-DEFEE0750500}"/>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4" name="n_4aveValue有形固定資産減価償却率">
          <a:extLst>
            <a:ext uri="{FF2B5EF4-FFF2-40B4-BE49-F238E27FC236}">
              <a16:creationId xmlns:a16="http://schemas.microsoft.com/office/drawing/2014/main" id="{8FF15625-A392-4C43-8D26-EFD591CD2968}"/>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8484</xdr:rowOff>
    </xdr:from>
    <xdr:ext cx="405111" cy="259045"/>
    <xdr:sp macro="" textlink="">
      <xdr:nvSpPr>
        <xdr:cNvPr id="105" name="n_1mainValue有形固定資産減価償却率">
          <a:extLst>
            <a:ext uri="{FF2B5EF4-FFF2-40B4-BE49-F238E27FC236}">
              <a16:creationId xmlns:a16="http://schemas.microsoft.com/office/drawing/2014/main" id="{CB03A36D-7A32-407E-B330-9DA704D58BC8}"/>
            </a:ext>
          </a:extLst>
        </xdr:cNvPr>
        <xdr:cNvSpPr txBox="1"/>
      </xdr:nvSpPr>
      <xdr:spPr>
        <a:xfrm>
          <a:off x="3836044" y="55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104369</xdr:rowOff>
    </xdr:from>
    <xdr:ext cx="405111" cy="259045"/>
    <xdr:sp macro="" textlink="">
      <xdr:nvSpPr>
        <xdr:cNvPr id="106" name="n_2mainValue有形固定資産減価償却率">
          <a:extLst>
            <a:ext uri="{FF2B5EF4-FFF2-40B4-BE49-F238E27FC236}">
              <a16:creationId xmlns:a16="http://schemas.microsoft.com/office/drawing/2014/main" id="{5F82E09A-A5C9-4AAF-918D-17ADD7F583E9}"/>
            </a:ext>
          </a:extLst>
        </xdr:cNvPr>
        <xdr:cNvSpPr txBox="1"/>
      </xdr:nvSpPr>
      <xdr:spPr>
        <a:xfrm>
          <a:off x="30867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64787</xdr:rowOff>
    </xdr:from>
    <xdr:ext cx="405111" cy="259045"/>
    <xdr:sp macro="" textlink="">
      <xdr:nvSpPr>
        <xdr:cNvPr id="107" name="n_3mainValue有形固定資産減価償却率">
          <a:extLst>
            <a:ext uri="{FF2B5EF4-FFF2-40B4-BE49-F238E27FC236}">
              <a16:creationId xmlns:a16="http://schemas.microsoft.com/office/drawing/2014/main" id="{B3F61801-776B-4DC0-8026-F0701C72E012}"/>
            </a:ext>
          </a:extLst>
        </xdr:cNvPr>
        <xdr:cNvSpPr txBox="1"/>
      </xdr:nvSpPr>
      <xdr:spPr>
        <a:xfrm>
          <a:off x="2324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3615</xdr:rowOff>
    </xdr:from>
    <xdr:ext cx="405111" cy="259045"/>
    <xdr:sp macro="" textlink="">
      <xdr:nvSpPr>
        <xdr:cNvPr id="108" name="n_4mainValue有形固定資産減価償却率">
          <a:extLst>
            <a:ext uri="{FF2B5EF4-FFF2-40B4-BE49-F238E27FC236}">
              <a16:creationId xmlns:a16="http://schemas.microsoft.com/office/drawing/2014/main" id="{E5CC5DEC-D570-49B0-892D-E82D89C58C1A}"/>
            </a:ext>
          </a:extLst>
        </xdr:cNvPr>
        <xdr:cNvSpPr txBox="1"/>
      </xdr:nvSpPr>
      <xdr:spPr>
        <a:xfrm>
          <a:off x="1562744" y="540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BB047C9-239E-4F7A-AED8-DD4C93F5B28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5700E3F-993C-45AD-B2CC-F4DA8196E68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9DD17FCA-F580-4638-88F3-1E1ABD138A4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4646B3D-F767-4EF6-9E24-4B1CED95F03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8C3B00D-04F5-4FD9-959A-07B7ABC44D6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FDE75D67-7972-4AB6-A04F-1B1430BDEBB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536305B-94C2-49DE-ADC0-26A59F01864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3AF808B8-388D-4330-BA2A-651BDEDF0B9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6505250-2406-46D8-AA4C-44FF5B21717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808CFCF-41FB-4C26-AD9E-5DFDE7064A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53D47B6-F50D-47E4-BA4D-1E16F6F13B9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66B77A4-3754-4883-B435-E55A2EFDA4B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C3F0D5D-2774-442C-B908-88DBC050A74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いる。これは、これまで地方債の新規発行を抑制してきたことや類似団体と比較して職員数が少なく、人件費が低い水準にあることが要因である。しかし、近年災害復旧や公共施設の改修事業等により多くの地方債の発行をしていることにより、今後は債務償還比率も上昇していくものと予想さ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8A1C435-E1E7-45CC-9942-0E16DB169A8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8841ECC-D3E9-45BB-85FB-28CA682B0DE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12C071B-03C0-43D8-93F7-C33F97AB412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389B0D7D-CC0B-4CD3-9CD5-4E2B672F9DC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E95E3A0B-EF33-4814-B2E4-C688D0431CC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6C9B0027-88BD-45E8-975A-070323BFC51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9976A1CA-370F-4BD8-8BB8-D9793E3637E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675F599D-6B94-4203-AA56-E6B8BCFFE9A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4FE8B8FB-D002-4D1F-99B1-7CFE3492DAD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3C7AA995-7562-4970-8BF5-CE3E0E1FCC6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29AEC82A-6427-443B-A7E1-D6B9676362EA}"/>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8BB051FC-15CD-4428-9460-9C9457039CD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CCC1588-C9EB-4036-B42A-64769A5FEAC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9EF8031E-C345-4598-AEC7-040EDCE0E82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D7970B91-F111-4C19-88B0-1EB9878664D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5A288337-9F48-4805-A9C2-5700FDE4D87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EB60ACA4-DEA0-4E6E-9E29-C65DB3B577C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56071AA1-B4BC-4D0C-9C4F-B5CFB4324D0C}"/>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36AB93E0-B814-4D79-8C24-7767D8FCB5A5}"/>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02ECD1E4-C6CF-4593-8F23-A76094444969}"/>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19AB993D-10D8-4CA7-B90A-4B0DD803DA4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B3BADEF7-6678-4367-ACB7-69BB8EA3A2A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4" name="債務償還比率平均値テキスト">
          <a:extLst>
            <a:ext uri="{FF2B5EF4-FFF2-40B4-BE49-F238E27FC236}">
              <a16:creationId xmlns:a16="http://schemas.microsoft.com/office/drawing/2014/main" id="{849F2D0D-535A-4EE9-A730-679CA34AC719}"/>
            </a:ext>
          </a:extLst>
        </xdr:cNvPr>
        <xdr:cNvSpPr txBox="1"/>
      </xdr:nvSpPr>
      <xdr:spPr>
        <a:xfrm>
          <a:off x="14846300" y="5802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51597B5A-2263-4FC5-BD58-94836E494911}"/>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CB4B9E54-0E77-4C9E-B201-82A5EC9093DF}"/>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75BE1886-9802-4F45-979B-18F1BA79D68A}"/>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2C55BC94-4379-40C9-BA0B-C172F192E88E}"/>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DE054F3E-CF55-4B7C-B30B-F4FAA6E7B509}"/>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0B38BF3-8BD9-4DF5-8C91-634218E55E5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6268154-3C3A-4C93-9BE5-DCF6EDC20F4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ADEA7B4-822D-444C-9BEA-DCFF4AFCDA9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F0D0E1FC-21F5-4FE8-A7DD-F594A31B871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D0FB7A8-CFFA-4446-936E-F35CDE9F790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92628</xdr:rowOff>
    </xdr:from>
    <xdr:to>
      <xdr:col>76</xdr:col>
      <xdr:colOff>73025</xdr:colOff>
      <xdr:row>28</xdr:row>
      <xdr:rowOff>22778</xdr:rowOff>
    </xdr:to>
    <xdr:sp macro="" textlink="">
      <xdr:nvSpPr>
        <xdr:cNvPr id="155" name="楕円 154">
          <a:extLst>
            <a:ext uri="{FF2B5EF4-FFF2-40B4-BE49-F238E27FC236}">
              <a16:creationId xmlns:a16="http://schemas.microsoft.com/office/drawing/2014/main" id="{A99326CA-E896-4572-B685-C1D51B37FE23}"/>
            </a:ext>
          </a:extLst>
        </xdr:cNvPr>
        <xdr:cNvSpPr/>
      </xdr:nvSpPr>
      <xdr:spPr>
        <a:xfrm>
          <a:off x="14744700" y="549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115505</xdr:rowOff>
    </xdr:from>
    <xdr:ext cx="469744" cy="259045"/>
    <xdr:sp macro="" textlink="">
      <xdr:nvSpPr>
        <xdr:cNvPr id="156" name="債務償還比率該当値テキスト">
          <a:extLst>
            <a:ext uri="{FF2B5EF4-FFF2-40B4-BE49-F238E27FC236}">
              <a16:creationId xmlns:a16="http://schemas.microsoft.com/office/drawing/2014/main" id="{134B13B2-9257-4F1B-BF20-5E1B0CF6D814}"/>
            </a:ext>
          </a:extLst>
        </xdr:cNvPr>
        <xdr:cNvSpPr txBox="1"/>
      </xdr:nvSpPr>
      <xdr:spPr>
        <a:xfrm>
          <a:off x="14846300" y="534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34181</xdr:rowOff>
    </xdr:from>
    <xdr:to>
      <xdr:col>72</xdr:col>
      <xdr:colOff>123825</xdr:colOff>
      <xdr:row>27</xdr:row>
      <xdr:rowOff>135781</xdr:rowOff>
    </xdr:to>
    <xdr:sp macro="" textlink="">
      <xdr:nvSpPr>
        <xdr:cNvPr id="157" name="楕円 156">
          <a:extLst>
            <a:ext uri="{FF2B5EF4-FFF2-40B4-BE49-F238E27FC236}">
              <a16:creationId xmlns:a16="http://schemas.microsoft.com/office/drawing/2014/main" id="{D9331DE7-0981-4E22-94BE-9AECC97434BF}"/>
            </a:ext>
          </a:extLst>
        </xdr:cNvPr>
        <xdr:cNvSpPr/>
      </xdr:nvSpPr>
      <xdr:spPr>
        <a:xfrm>
          <a:off x="14033500" y="543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84981</xdr:rowOff>
    </xdr:from>
    <xdr:to>
      <xdr:col>76</xdr:col>
      <xdr:colOff>22225</xdr:colOff>
      <xdr:row>27</xdr:row>
      <xdr:rowOff>143428</xdr:rowOff>
    </xdr:to>
    <xdr:cxnSp macro="">
      <xdr:nvCxnSpPr>
        <xdr:cNvPr id="158" name="直線コネクタ 157">
          <a:extLst>
            <a:ext uri="{FF2B5EF4-FFF2-40B4-BE49-F238E27FC236}">
              <a16:creationId xmlns:a16="http://schemas.microsoft.com/office/drawing/2014/main" id="{4C59C9DB-B1B2-4B84-BE68-75B584AABC04}"/>
            </a:ext>
          </a:extLst>
        </xdr:cNvPr>
        <xdr:cNvCxnSpPr/>
      </xdr:nvCxnSpPr>
      <xdr:spPr>
        <a:xfrm>
          <a:off x="14084300" y="5485656"/>
          <a:ext cx="711200" cy="5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81833</xdr:rowOff>
    </xdr:from>
    <xdr:to>
      <xdr:col>68</xdr:col>
      <xdr:colOff>123825</xdr:colOff>
      <xdr:row>28</xdr:row>
      <xdr:rowOff>11983</xdr:rowOff>
    </xdr:to>
    <xdr:sp macro="" textlink="">
      <xdr:nvSpPr>
        <xdr:cNvPr id="159" name="楕円 158">
          <a:extLst>
            <a:ext uri="{FF2B5EF4-FFF2-40B4-BE49-F238E27FC236}">
              <a16:creationId xmlns:a16="http://schemas.microsoft.com/office/drawing/2014/main" id="{32DB29A7-5851-4411-BD1D-A3590819E190}"/>
            </a:ext>
          </a:extLst>
        </xdr:cNvPr>
        <xdr:cNvSpPr/>
      </xdr:nvSpPr>
      <xdr:spPr>
        <a:xfrm>
          <a:off x="13271500" y="54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84981</xdr:rowOff>
    </xdr:from>
    <xdr:to>
      <xdr:col>72</xdr:col>
      <xdr:colOff>73025</xdr:colOff>
      <xdr:row>27</xdr:row>
      <xdr:rowOff>132633</xdr:rowOff>
    </xdr:to>
    <xdr:cxnSp macro="">
      <xdr:nvCxnSpPr>
        <xdr:cNvPr id="160" name="直線コネクタ 159">
          <a:extLst>
            <a:ext uri="{FF2B5EF4-FFF2-40B4-BE49-F238E27FC236}">
              <a16:creationId xmlns:a16="http://schemas.microsoft.com/office/drawing/2014/main" id="{F9CCF371-9788-478D-BF5E-612F4F83886A}"/>
            </a:ext>
          </a:extLst>
        </xdr:cNvPr>
        <xdr:cNvCxnSpPr/>
      </xdr:nvCxnSpPr>
      <xdr:spPr>
        <a:xfrm flipV="1">
          <a:off x="13322300" y="5485656"/>
          <a:ext cx="762000" cy="4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65831</xdr:rowOff>
    </xdr:from>
    <xdr:to>
      <xdr:col>64</xdr:col>
      <xdr:colOff>123825</xdr:colOff>
      <xdr:row>28</xdr:row>
      <xdr:rowOff>167431</xdr:rowOff>
    </xdr:to>
    <xdr:sp macro="" textlink="">
      <xdr:nvSpPr>
        <xdr:cNvPr id="161" name="楕円 160">
          <a:extLst>
            <a:ext uri="{FF2B5EF4-FFF2-40B4-BE49-F238E27FC236}">
              <a16:creationId xmlns:a16="http://schemas.microsoft.com/office/drawing/2014/main" id="{8D291B5A-4108-4E8E-B170-130778127BA0}"/>
            </a:ext>
          </a:extLst>
        </xdr:cNvPr>
        <xdr:cNvSpPr/>
      </xdr:nvSpPr>
      <xdr:spPr>
        <a:xfrm>
          <a:off x="12509500" y="563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132633</xdr:rowOff>
    </xdr:from>
    <xdr:to>
      <xdr:col>68</xdr:col>
      <xdr:colOff>73025</xdr:colOff>
      <xdr:row>28</xdr:row>
      <xdr:rowOff>116631</xdr:rowOff>
    </xdr:to>
    <xdr:cxnSp macro="">
      <xdr:nvCxnSpPr>
        <xdr:cNvPr id="162" name="直線コネクタ 161">
          <a:extLst>
            <a:ext uri="{FF2B5EF4-FFF2-40B4-BE49-F238E27FC236}">
              <a16:creationId xmlns:a16="http://schemas.microsoft.com/office/drawing/2014/main" id="{67FDB5B6-DB8A-48C4-821E-3415EC0AE5F1}"/>
            </a:ext>
          </a:extLst>
        </xdr:cNvPr>
        <xdr:cNvCxnSpPr/>
      </xdr:nvCxnSpPr>
      <xdr:spPr>
        <a:xfrm flipV="1">
          <a:off x="12560300" y="5533308"/>
          <a:ext cx="762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145406</xdr:rowOff>
    </xdr:from>
    <xdr:to>
      <xdr:col>60</xdr:col>
      <xdr:colOff>123825</xdr:colOff>
      <xdr:row>29</xdr:row>
      <xdr:rowOff>75556</xdr:rowOff>
    </xdr:to>
    <xdr:sp macro="" textlink="">
      <xdr:nvSpPr>
        <xdr:cNvPr id="163" name="楕円 162">
          <a:extLst>
            <a:ext uri="{FF2B5EF4-FFF2-40B4-BE49-F238E27FC236}">
              <a16:creationId xmlns:a16="http://schemas.microsoft.com/office/drawing/2014/main" id="{F4F37DA9-FA1A-40C4-AAF3-30A63860675F}"/>
            </a:ext>
          </a:extLst>
        </xdr:cNvPr>
        <xdr:cNvSpPr/>
      </xdr:nvSpPr>
      <xdr:spPr>
        <a:xfrm>
          <a:off x="11747500" y="57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116631</xdr:rowOff>
    </xdr:from>
    <xdr:to>
      <xdr:col>64</xdr:col>
      <xdr:colOff>73025</xdr:colOff>
      <xdr:row>29</xdr:row>
      <xdr:rowOff>24756</xdr:rowOff>
    </xdr:to>
    <xdr:cxnSp macro="">
      <xdr:nvCxnSpPr>
        <xdr:cNvPr id="164" name="直線コネクタ 163">
          <a:extLst>
            <a:ext uri="{FF2B5EF4-FFF2-40B4-BE49-F238E27FC236}">
              <a16:creationId xmlns:a16="http://schemas.microsoft.com/office/drawing/2014/main" id="{634D0D61-AF80-4AFA-A95D-3F15033871D2}"/>
            </a:ext>
          </a:extLst>
        </xdr:cNvPr>
        <xdr:cNvCxnSpPr/>
      </xdr:nvCxnSpPr>
      <xdr:spPr>
        <a:xfrm flipV="1">
          <a:off x="11798300" y="5688756"/>
          <a:ext cx="762000" cy="7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5" name="n_1aveValue債務償還比率">
          <a:extLst>
            <a:ext uri="{FF2B5EF4-FFF2-40B4-BE49-F238E27FC236}">
              <a16:creationId xmlns:a16="http://schemas.microsoft.com/office/drawing/2014/main" id="{3AE31C5E-F7F5-4B79-A71B-DE49A9806447}"/>
            </a:ext>
          </a:extLst>
        </xdr:cNvPr>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6" name="n_2aveValue債務償還比率">
          <a:extLst>
            <a:ext uri="{FF2B5EF4-FFF2-40B4-BE49-F238E27FC236}">
              <a16:creationId xmlns:a16="http://schemas.microsoft.com/office/drawing/2014/main" id="{9A41FB20-34E7-409A-B0E5-67785A430B82}"/>
            </a:ext>
          </a:extLst>
        </xdr:cNvPr>
        <xdr:cNvSpPr txBox="1"/>
      </xdr:nvSpPr>
      <xdr:spPr>
        <a:xfrm>
          <a:off x="130874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7" name="n_3aveValue債務償還比率">
          <a:extLst>
            <a:ext uri="{FF2B5EF4-FFF2-40B4-BE49-F238E27FC236}">
              <a16:creationId xmlns:a16="http://schemas.microsoft.com/office/drawing/2014/main" id="{B6068F4E-C8F7-4CC4-8AE0-2A1BD1F151C3}"/>
            </a:ext>
          </a:extLst>
        </xdr:cNvPr>
        <xdr:cNvSpPr txBox="1"/>
      </xdr:nvSpPr>
      <xdr:spPr>
        <a:xfrm>
          <a:off x="123254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8" name="n_4aveValue債務償還比率">
          <a:extLst>
            <a:ext uri="{FF2B5EF4-FFF2-40B4-BE49-F238E27FC236}">
              <a16:creationId xmlns:a16="http://schemas.microsoft.com/office/drawing/2014/main" id="{057E52B4-33EC-43F0-81B0-A8E8FCB01AC1}"/>
            </a:ext>
          </a:extLst>
        </xdr:cNvPr>
        <xdr:cNvSpPr txBox="1"/>
      </xdr:nvSpPr>
      <xdr:spPr>
        <a:xfrm>
          <a:off x="11563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152308</xdr:rowOff>
    </xdr:from>
    <xdr:ext cx="469744" cy="259045"/>
    <xdr:sp macro="" textlink="">
      <xdr:nvSpPr>
        <xdr:cNvPr id="169" name="n_1mainValue債務償還比率">
          <a:extLst>
            <a:ext uri="{FF2B5EF4-FFF2-40B4-BE49-F238E27FC236}">
              <a16:creationId xmlns:a16="http://schemas.microsoft.com/office/drawing/2014/main" id="{9E303C55-06EB-41C9-A203-92E6AE3E7DBA}"/>
            </a:ext>
          </a:extLst>
        </xdr:cNvPr>
        <xdr:cNvSpPr txBox="1"/>
      </xdr:nvSpPr>
      <xdr:spPr>
        <a:xfrm>
          <a:off x="13836727" y="521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28510</xdr:rowOff>
    </xdr:from>
    <xdr:ext cx="469744" cy="259045"/>
    <xdr:sp macro="" textlink="">
      <xdr:nvSpPr>
        <xdr:cNvPr id="170" name="n_2mainValue債務償還比率">
          <a:extLst>
            <a:ext uri="{FF2B5EF4-FFF2-40B4-BE49-F238E27FC236}">
              <a16:creationId xmlns:a16="http://schemas.microsoft.com/office/drawing/2014/main" id="{381F8781-6581-41F3-9122-F58AF9C7FBAA}"/>
            </a:ext>
          </a:extLst>
        </xdr:cNvPr>
        <xdr:cNvSpPr txBox="1"/>
      </xdr:nvSpPr>
      <xdr:spPr>
        <a:xfrm>
          <a:off x="13087427" y="52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12508</xdr:rowOff>
    </xdr:from>
    <xdr:ext cx="469744" cy="259045"/>
    <xdr:sp macro="" textlink="">
      <xdr:nvSpPr>
        <xdr:cNvPr id="171" name="n_3mainValue債務償還比率">
          <a:extLst>
            <a:ext uri="{FF2B5EF4-FFF2-40B4-BE49-F238E27FC236}">
              <a16:creationId xmlns:a16="http://schemas.microsoft.com/office/drawing/2014/main" id="{ED8EA79A-BFD0-47BB-9A29-7A44D9611F6E}"/>
            </a:ext>
          </a:extLst>
        </xdr:cNvPr>
        <xdr:cNvSpPr txBox="1"/>
      </xdr:nvSpPr>
      <xdr:spPr>
        <a:xfrm>
          <a:off x="12325427" y="541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92083</xdr:rowOff>
    </xdr:from>
    <xdr:ext cx="469744" cy="259045"/>
    <xdr:sp macro="" textlink="">
      <xdr:nvSpPr>
        <xdr:cNvPr id="172" name="n_4mainValue債務償還比率">
          <a:extLst>
            <a:ext uri="{FF2B5EF4-FFF2-40B4-BE49-F238E27FC236}">
              <a16:creationId xmlns:a16="http://schemas.microsoft.com/office/drawing/2014/main" id="{031FB1AA-B4E6-427A-80EA-A8370F896147}"/>
            </a:ext>
          </a:extLst>
        </xdr:cNvPr>
        <xdr:cNvSpPr txBox="1"/>
      </xdr:nvSpPr>
      <xdr:spPr>
        <a:xfrm>
          <a:off x="11563427" y="549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665D16E3-A4F9-435C-B968-CF797CB3265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EC84101F-D4BB-4B59-B0C7-FA70FD8873E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771A652D-BBF3-45CF-A4FF-499A9DB9276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FA34CB8F-2B24-4304-86D7-093C158B68D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8989C15B-3D32-4300-8F97-6271E907642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FED22F2B-905A-4168-9D5B-3F4B9619253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C6A5E2-2FE2-4DC4-A3D2-6B546AA70E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9AE9D6-98FA-4339-83A7-7EBC2CBE27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E25ED7-19C9-4703-8BA4-43A81A5CE1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5D3993-AFF3-4F7C-99A0-7825516052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A9753A0-324C-4018-B5C1-3458F9B7E9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28F4FA-341A-4E87-98F3-7A8302D9F9A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220012-3122-46AD-AE7C-BDE0AE5B997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F5BF55-23D7-4455-B736-06CFAFA174A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109ED0-A2AB-4992-BE0B-F00A728F3D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CB1A4C4-0747-443A-87A2-FA366B1E03F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16,084
15,502
22.84
10,715,480
9,970,521
641,332
4,356,659
5,268,307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B73E63D-A44F-4C7C-926D-59582BCDBF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9D14213-6620-42FB-BE07-FBF5A52B2C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6EE46C-6BAD-4FFA-AC77-5455B02EBBE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D1512F-473D-4674-98AB-7B5EACAC4B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F2A4C3-478C-4239-AAAF-06D455375F4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C058F03-DF06-407C-89C9-9C067B5E304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E702B2-05FA-40D0-A5AA-567DA4A29E7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33BD59-DAC5-4FAA-84AF-0EB14625E70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B13276-3A6B-4AAD-8739-361CBFB96F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F6247D-55B2-42F6-8B7C-E0190D6109B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F77495-7E4C-4298-825E-8770C846AB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43F3B3-5C20-45AA-916F-45449A509F8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DCB0DE-6821-458D-A834-3382FAD75A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B03D00-DAD6-4FFD-820E-2B0666D78B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E0D4081-A7D2-440C-AC0E-C084308B355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02442B2-2783-44BD-8903-0E3C872AFF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4F41B5-CCE9-4C04-9977-08B1C92B63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AE4B3B-C4BF-4A30-93A9-7D58160E272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CC12CDD-A66D-44DE-BC75-3A46864CBF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3EABA8-8C4F-4A19-B64D-67E52611D90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DAD2EC-7BB8-475E-90D8-FF3335AD564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8114D8-FEEA-4104-AB04-CFF24F4CA48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613D7C8-C7BF-4EC5-AE39-4B0A52DA89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07DCAA6-D8B7-40A9-B727-79CD69007B4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A77E4B-45A0-4AE3-9225-11E45D47E5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634E70-EB73-4C77-9DA2-5D9C1F2BFA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4CDE71-B37A-4581-81DD-92B8FE1F73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6D5E476-75CF-4312-96CF-C6E647ED187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6E3AE8-3BCD-45F3-A247-4880F4661A6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4B1188-BFC0-4198-9454-643AF3F1247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BE540EA-4A00-43EA-9590-4B92AEA96EE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997B92-B7C5-41C4-85A1-DA53B19AF02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81B5670-4472-46EB-AF42-B7E26B2D9E6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E111415-346B-4A47-89FC-6E220B6BF7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3A9E918-AAAA-4BC4-9C91-4E6E26C474E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9A8831C-AAB8-4932-8573-2D3BB60A193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CA11DAD-A7DB-4685-A797-A9C661B7939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579C2A8-C1F4-432A-BAC4-DDD72A701E5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C3CE3D5-307A-43A3-B662-5176830B4A6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6F2304-C2A3-458B-8CF9-12EAAE393BF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6295B0A-CB44-4677-B295-E7EFD6DAB4E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BE72DD0-1887-4BBA-A077-461FC7E9CA7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7603610-1044-49E7-BAE7-5237C68E2D3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D24AB30-E628-4F65-8246-25F431F4D66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F6C766D-0464-42A3-BE1F-F871D7C4FC4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B804F8D0-9B91-4645-AF28-00EFB3BDD2EA}"/>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DD9E2276-26BC-43DD-97B7-AE78E2D1B7EE}"/>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3177D159-7209-4098-9B48-127A8FB6DAC1}"/>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D0F0A536-BCC6-4AB3-B39D-1387F83E8C89}"/>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88B6CC2-25C0-4F7E-9DD0-820771D60E4E}"/>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BF7EBDE2-0808-48AB-BD8F-C9D5CBD43808}"/>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AE9746F3-4914-4F8E-86EE-35A6483923D5}"/>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31321F04-6D15-4A63-9C36-EC7CE7A7EDBD}"/>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39B7796B-AC5C-44B6-85FC-9994B391EF8F}"/>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C9CECDB7-834C-4024-9D8B-7454C43C2A11}"/>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6C28C8E4-F81A-40E6-9D6F-FB7F18EC2F03}"/>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45904BC-0E19-4F35-A0AA-42A8D74D8C0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9C66E99-8234-4139-807C-00656BC6A04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2E7ABA5-CC7B-4D8A-8092-0246D558C11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2D6E727-14B0-4AAE-9806-76319E73E4F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6A10766-5DCF-4F83-BE38-59DEFF9971C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73" name="楕円 72">
          <a:extLst>
            <a:ext uri="{FF2B5EF4-FFF2-40B4-BE49-F238E27FC236}">
              <a16:creationId xmlns:a16="http://schemas.microsoft.com/office/drawing/2014/main" id="{A2F393FA-056E-456C-82E1-57CC382DB0FF}"/>
            </a:ext>
          </a:extLst>
        </xdr:cNvPr>
        <xdr:cNvSpPr/>
      </xdr:nvSpPr>
      <xdr:spPr>
        <a:xfrm>
          <a:off x="45847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17797</xdr:rowOff>
    </xdr:from>
    <xdr:ext cx="405111" cy="259045"/>
    <xdr:sp macro="" textlink="">
      <xdr:nvSpPr>
        <xdr:cNvPr id="74" name="【道路】&#10;有形固定資産減価償却率該当値テキスト">
          <a:extLst>
            <a:ext uri="{FF2B5EF4-FFF2-40B4-BE49-F238E27FC236}">
              <a16:creationId xmlns:a16="http://schemas.microsoft.com/office/drawing/2014/main" id="{0DF6C021-2EA7-489B-90B5-16DF9935F4A1}"/>
            </a:ext>
          </a:extLst>
        </xdr:cNvPr>
        <xdr:cNvSpPr txBox="1"/>
      </xdr:nvSpPr>
      <xdr:spPr>
        <a:xfrm>
          <a:off x="4673600"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126365</xdr:rowOff>
    </xdr:from>
    <xdr:to>
      <xdr:col>20</xdr:col>
      <xdr:colOff>38100</xdr:colOff>
      <xdr:row>38</xdr:row>
      <xdr:rowOff>56515</xdr:rowOff>
    </xdr:to>
    <xdr:sp macro="" textlink="">
      <xdr:nvSpPr>
        <xdr:cNvPr id="75" name="楕円 74">
          <a:extLst>
            <a:ext uri="{FF2B5EF4-FFF2-40B4-BE49-F238E27FC236}">
              <a16:creationId xmlns:a16="http://schemas.microsoft.com/office/drawing/2014/main" id="{71D49E38-41E2-4CE9-8343-BE6D2F0739EA}"/>
            </a:ext>
          </a:extLst>
        </xdr:cNvPr>
        <xdr:cNvSpPr/>
      </xdr:nvSpPr>
      <xdr:spPr>
        <a:xfrm>
          <a:off x="3746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xdr:rowOff>
    </xdr:from>
    <xdr:to>
      <xdr:col>24</xdr:col>
      <xdr:colOff>63500</xdr:colOff>
      <xdr:row>38</xdr:row>
      <xdr:rowOff>45720</xdr:rowOff>
    </xdr:to>
    <xdr:cxnSp macro="">
      <xdr:nvCxnSpPr>
        <xdr:cNvPr id="76" name="直線コネクタ 75">
          <a:extLst>
            <a:ext uri="{FF2B5EF4-FFF2-40B4-BE49-F238E27FC236}">
              <a16:creationId xmlns:a16="http://schemas.microsoft.com/office/drawing/2014/main" id="{501C319C-6A94-4021-B475-49C109535767}"/>
            </a:ext>
          </a:extLst>
        </xdr:cNvPr>
        <xdr:cNvCxnSpPr/>
      </xdr:nvCxnSpPr>
      <xdr:spPr>
        <a:xfrm>
          <a:off x="3797300" y="65208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86360</xdr:rowOff>
    </xdr:from>
    <xdr:to>
      <xdr:col>15</xdr:col>
      <xdr:colOff>101600</xdr:colOff>
      <xdr:row>38</xdr:row>
      <xdr:rowOff>16510</xdr:rowOff>
    </xdr:to>
    <xdr:sp macro="" textlink="">
      <xdr:nvSpPr>
        <xdr:cNvPr id="77" name="楕円 76">
          <a:extLst>
            <a:ext uri="{FF2B5EF4-FFF2-40B4-BE49-F238E27FC236}">
              <a16:creationId xmlns:a16="http://schemas.microsoft.com/office/drawing/2014/main" id="{4DEA883A-8513-4187-8A04-581297212EA3}"/>
            </a:ext>
          </a:extLst>
        </xdr:cNvPr>
        <xdr:cNvSpPr/>
      </xdr:nvSpPr>
      <xdr:spPr>
        <a:xfrm>
          <a:off x="2857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137160</xdr:rowOff>
    </xdr:from>
    <xdr:to>
      <xdr:col>19</xdr:col>
      <xdr:colOff>177800</xdr:colOff>
      <xdr:row>38</xdr:row>
      <xdr:rowOff>5715</xdr:rowOff>
    </xdr:to>
    <xdr:cxnSp macro="">
      <xdr:nvCxnSpPr>
        <xdr:cNvPr id="78" name="直線コネクタ 77">
          <a:extLst>
            <a:ext uri="{FF2B5EF4-FFF2-40B4-BE49-F238E27FC236}">
              <a16:creationId xmlns:a16="http://schemas.microsoft.com/office/drawing/2014/main" id="{156AB5B4-608C-4B24-81E1-DFE080381DBE}"/>
            </a:ext>
          </a:extLst>
        </xdr:cNvPr>
        <xdr:cNvCxnSpPr/>
      </xdr:nvCxnSpPr>
      <xdr:spPr>
        <a:xfrm>
          <a:off x="2908300" y="64808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50165</xdr:rowOff>
    </xdr:from>
    <xdr:to>
      <xdr:col>10</xdr:col>
      <xdr:colOff>165100</xdr:colOff>
      <xdr:row>37</xdr:row>
      <xdr:rowOff>151765</xdr:rowOff>
    </xdr:to>
    <xdr:sp macro="" textlink="">
      <xdr:nvSpPr>
        <xdr:cNvPr id="79" name="楕円 78">
          <a:extLst>
            <a:ext uri="{FF2B5EF4-FFF2-40B4-BE49-F238E27FC236}">
              <a16:creationId xmlns:a16="http://schemas.microsoft.com/office/drawing/2014/main" id="{0C28E347-3ABD-4878-8451-5570E83C5102}"/>
            </a:ext>
          </a:extLst>
        </xdr:cNvPr>
        <xdr:cNvSpPr/>
      </xdr:nvSpPr>
      <xdr:spPr>
        <a:xfrm>
          <a:off x="1968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100965</xdr:rowOff>
    </xdr:from>
    <xdr:to>
      <xdr:col>15</xdr:col>
      <xdr:colOff>50800</xdr:colOff>
      <xdr:row>37</xdr:row>
      <xdr:rowOff>137160</xdr:rowOff>
    </xdr:to>
    <xdr:cxnSp macro="">
      <xdr:nvCxnSpPr>
        <xdr:cNvPr id="80" name="直線コネクタ 79">
          <a:extLst>
            <a:ext uri="{FF2B5EF4-FFF2-40B4-BE49-F238E27FC236}">
              <a16:creationId xmlns:a16="http://schemas.microsoft.com/office/drawing/2014/main" id="{7A344E25-DADC-4309-9989-AA1E40B38932}"/>
            </a:ext>
          </a:extLst>
        </xdr:cNvPr>
        <xdr:cNvCxnSpPr/>
      </xdr:nvCxnSpPr>
      <xdr:spPr>
        <a:xfrm>
          <a:off x="2019300" y="64446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21590</xdr:rowOff>
    </xdr:from>
    <xdr:to>
      <xdr:col>6</xdr:col>
      <xdr:colOff>38100</xdr:colOff>
      <xdr:row>37</xdr:row>
      <xdr:rowOff>123190</xdr:rowOff>
    </xdr:to>
    <xdr:sp macro="" textlink="">
      <xdr:nvSpPr>
        <xdr:cNvPr id="81" name="楕円 80">
          <a:extLst>
            <a:ext uri="{FF2B5EF4-FFF2-40B4-BE49-F238E27FC236}">
              <a16:creationId xmlns:a16="http://schemas.microsoft.com/office/drawing/2014/main" id="{A85B3AF8-2C73-4602-8A33-CC62401915E3}"/>
            </a:ext>
          </a:extLst>
        </xdr:cNvPr>
        <xdr:cNvSpPr/>
      </xdr:nvSpPr>
      <xdr:spPr>
        <a:xfrm>
          <a:off x="1079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72390</xdr:rowOff>
    </xdr:from>
    <xdr:to>
      <xdr:col>10</xdr:col>
      <xdr:colOff>114300</xdr:colOff>
      <xdr:row>37</xdr:row>
      <xdr:rowOff>100965</xdr:rowOff>
    </xdr:to>
    <xdr:cxnSp macro="">
      <xdr:nvCxnSpPr>
        <xdr:cNvPr id="82" name="直線コネクタ 81">
          <a:extLst>
            <a:ext uri="{FF2B5EF4-FFF2-40B4-BE49-F238E27FC236}">
              <a16:creationId xmlns:a16="http://schemas.microsoft.com/office/drawing/2014/main" id="{F31111CC-9C7A-4D5F-8D06-AC282D7C33EC}"/>
            </a:ext>
          </a:extLst>
        </xdr:cNvPr>
        <xdr:cNvCxnSpPr/>
      </xdr:nvCxnSpPr>
      <xdr:spPr>
        <a:xfrm>
          <a:off x="1130300" y="64160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CB54A983-B85B-43B2-B7BC-67EBF7201CDD}"/>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BF048E93-4A03-44A5-91AF-CABDA2BBEEF2}"/>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C2DEFBF3-5556-4DDC-BB08-25C17E530BD7}"/>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854A4FFD-5EF9-4FB7-A228-2FF72087F9BD}"/>
            </a:ext>
          </a:extLst>
        </xdr:cNvPr>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73042</xdr:rowOff>
    </xdr:from>
    <xdr:ext cx="405111" cy="259045"/>
    <xdr:sp macro="" textlink="">
      <xdr:nvSpPr>
        <xdr:cNvPr id="87" name="n_1mainValue【道路】&#10;有形固定資産減価償却率">
          <a:extLst>
            <a:ext uri="{FF2B5EF4-FFF2-40B4-BE49-F238E27FC236}">
              <a16:creationId xmlns:a16="http://schemas.microsoft.com/office/drawing/2014/main" id="{F7E04C13-475E-4085-92FB-ED52ACC2B63C}"/>
            </a:ext>
          </a:extLst>
        </xdr:cNvPr>
        <xdr:cNvSpPr txBox="1"/>
      </xdr:nvSpPr>
      <xdr:spPr>
        <a:xfrm>
          <a:off x="35820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8" name="n_2mainValue【道路】&#10;有形固定資産減価償却率">
          <a:extLst>
            <a:ext uri="{FF2B5EF4-FFF2-40B4-BE49-F238E27FC236}">
              <a16:creationId xmlns:a16="http://schemas.microsoft.com/office/drawing/2014/main" id="{9A5B0D0A-1C38-471E-BB32-348411CB5A5B}"/>
            </a:ext>
          </a:extLst>
        </xdr:cNvPr>
        <xdr:cNvSpPr txBox="1"/>
      </xdr:nvSpPr>
      <xdr:spPr>
        <a:xfrm>
          <a:off x="2705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168292</xdr:rowOff>
    </xdr:from>
    <xdr:ext cx="405111" cy="259045"/>
    <xdr:sp macro="" textlink="">
      <xdr:nvSpPr>
        <xdr:cNvPr id="89" name="n_3mainValue【道路】&#10;有形固定資産減価償却率">
          <a:extLst>
            <a:ext uri="{FF2B5EF4-FFF2-40B4-BE49-F238E27FC236}">
              <a16:creationId xmlns:a16="http://schemas.microsoft.com/office/drawing/2014/main" id="{DA63E83C-43D0-4237-87FB-D0682CCF2854}"/>
            </a:ext>
          </a:extLst>
        </xdr:cNvPr>
        <xdr:cNvSpPr txBox="1"/>
      </xdr:nvSpPr>
      <xdr:spPr>
        <a:xfrm>
          <a:off x="1816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6E5F5264-F9BF-4C9C-A9E7-ED18F01E74D3}"/>
            </a:ext>
          </a:extLst>
        </xdr:cNvPr>
        <xdr:cNvSpPr txBox="1"/>
      </xdr:nvSpPr>
      <xdr:spPr>
        <a:xfrm>
          <a:off x="927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16B33F5-C8B2-477B-A501-A6266EA2D9E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C85C0F7-0892-4574-A75A-5F51C5DA049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A9EA2A3-E36D-4CE7-AFFF-3A498CD13A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8C3C454-132C-4B0F-8B75-6BC83C7DC9C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087CD6F-D4A3-42A1-AF48-E87B0A1F1B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2A21774-0037-4040-820F-7E269B7A88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5C55E73-446A-4BA8-9F99-064DC1E8AAD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77E3CBD-4F01-476E-8210-47A06974750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0D660E7-BE34-471B-8F54-2E696AB5950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89D62EA-F704-4638-A200-D51ADC388F3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CFF7D28-443B-49BD-A2C7-20654DAC13B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CC0F0025-D774-482D-BD3E-2FA4E1EA1BA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287D5162-ADE8-4F8E-AE19-84DE6740449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BE9B4FC0-D9C8-41E3-909E-7113F5DA5B64}"/>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1ABA8095-63C4-4749-B0EC-F3630B9C93F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138433EE-48CA-4933-9A77-A1C6C33E551C}"/>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A4D5190-7CC5-4A90-B107-113A2C9AB36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02375DAC-7414-408A-B220-8463AAFF2EEB}"/>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25E625C8-610F-4154-9118-3895273EBD8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54B9C178-51E5-4D3C-82BA-A22784233E93}"/>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2FEDA2E-9495-48D5-9112-15C9F3773D0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832C8F99-04A9-44F9-A533-B3C2979083E9}"/>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E032080-AB19-4862-9F8C-BD609472538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EDD4B868-EAD0-42F0-B6CC-8E6B174C3AF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2601487-3251-41A6-B6E3-DB57AFC7F4F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30EC0B65-2915-4899-BFF7-70118711CBE3}"/>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9F6434E3-9F33-4E6A-9650-42251E58C6E8}"/>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9B97CD9D-8908-4C5F-8915-DB6AA2B8324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EAC7BF47-0473-47CE-A4A7-0285EFEAFAED}"/>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CD702515-2274-4BBA-B4B6-4A8ECC02A933}"/>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FFADBCBA-CC79-4F2B-9380-868BD0FB0682}"/>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F4673FC1-93A8-47CF-B74D-4CE47E7E7941}"/>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4BA82A56-1F87-4539-A4B7-5AAD7AFACCDC}"/>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79D55498-07AC-4457-8B5D-CE69DEB41EAE}"/>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1A0621B2-5300-4597-8585-402518DD2E77}"/>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EA68EB38-C532-43BF-8AAC-C56ABEC5B748}"/>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7A0C920-797A-459C-8EF1-E7B3A10B76B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6B5E7E3-6BA3-4DBB-9B82-24DC9ED0F7C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51DB272-0B31-41EF-8731-4D1A8DAB298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613DA99-98D8-45C0-83DF-D7B468DB7A0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70FB36B-51D5-471B-BA4F-4931F5669F9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18464</xdr:rowOff>
    </xdr:from>
    <xdr:to>
      <xdr:col>55</xdr:col>
      <xdr:colOff>50800</xdr:colOff>
      <xdr:row>42</xdr:row>
      <xdr:rowOff>120064</xdr:rowOff>
    </xdr:to>
    <xdr:sp macro="" textlink="">
      <xdr:nvSpPr>
        <xdr:cNvPr id="132" name="楕円 131">
          <a:extLst>
            <a:ext uri="{FF2B5EF4-FFF2-40B4-BE49-F238E27FC236}">
              <a16:creationId xmlns:a16="http://schemas.microsoft.com/office/drawing/2014/main" id="{E347E624-B4C6-47BC-AC4A-4E44EF1CC929}"/>
            </a:ext>
          </a:extLst>
        </xdr:cNvPr>
        <xdr:cNvSpPr/>
      </xdr:nvSpPr>
      <xdr:spPr>
        <a:xfrm>
          <a:off x="10426700" y="721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534377" cy="259045"/>
    <xdr:sp macro="" textlink="">
      <xdr:nvSpPr>
        <xdr:cNvPr id="133" name="【道路】&#10;一人当たり延長該当値テキスト">
          <a:extLst>
            <a:ext uri="{FF2B5EF4-FFF2-40B4-BE49-F238E27FC236}">
              <a16:creationId xmlns:a16="http://schemas.microsoft.com/office/drawing/2014/main" id="{5B913963-083F-4651-AEDF-B87EBCA79F50}"/>
            </a:ext>
          </a:extLst>
        </xdr:cNvPr>
        <xdr:cNvSpPr txBox="1"/>
      </xdr:nvSpPr>
      <xdr:spPr>
        <a:xfrm>
          <a:off x="10515600" y="716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18413</xdr:rowOff>
    </xdr:from>
    <xdr:to>
      <xdr:col>50</xdr:col>
      <xdr:colOff>165100</xdr:colOff>
      <xdr:row>42</xdr:row>
      <xdr:rowOff>120013</xdr:rowOff>
    </xdr:to>
    <xdr:sp macro="" textlink="">
      <xdr:nvSpPr>
        <xdr:cNvPr id="134" name="楕円 133">
          <a:extLst>
            <a:ext uri="{FF2B5EF4-FFF2-40B4-BE49-F238E27FC236}">
              <a16:creationId xmlns:a16="http://schemas.microsoft.com/office/drawing/2014/main" id="{D506A847-F4D4-44B4-B806-6515C95E9735}"/>
            </a:ext>
          </a:extLst>
        </xdr:cNvPr>
        <xdr:cNvSpPr/>
      </xdr:nvSpPr>
      <xdr:spPr>
        <a:xfrm>
          <a:off x="9588500" y="721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69213</xdr:rowOff>
    </xdr:from>
    <xdr:to>
      <xdr:col>55</xdr:col>
      <xdr:colOff>0</xdr:colOff>
      <xdr:row>42</xdr:row>
      <xdr:rowOff>69264</xdr:rowOff>
    </xdr:to>
    <xdr:cxnSp macro="">
      <xdr:nvCxnSpPr>
        <xdr:cNvPr id="135" name="直線コネクタ 134">
          <a:extLst>
            <a:ext uri="{FF2B5EF4-FFF2-40B4-BE49-F238E27FC236}">
              <a16:creationId xmlns:a16="http://schemas.microsoft.com/office/drawing/2014/main" id="{84F7ED12-1E24-442A-8CB1-26CD8E45BEA5}"/>
            </a:ext>
          </a:extLst>
        </xdr:cNvPr>
        <xdr:cNvCxnSpPr/>
      </xdr:nvCxnSpPr>
      <xdr:spPr>
        <a:xfrm>
          <a:off x="9639300" y="7270113"/>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18162</xdr:rowOff>
    </xdr:from>
    <xdr:to>
      <xdr:col>46</xdr:col>
      <xdr:colOff>38100</xdr:colOff>
      <xdr:row>42</xdr:row>
      <xdr:rowOff>119762</xdr:rowOff>
    </xdr:to>
    <xdr:sp macro="" textlink="">
      <xdr:nvSpPr>
        <xdr:cNvPr id="136" name="楕円 135">
          <a:extLst>
            <a:ext uri="{FF2B5EF4-FFF2-40B4-BE49-F238E27FC236}">
              <a16:creationId xmlns:a16="http://schemas.microsoft.com/office/drawing/2014/main" id="{69C5E68D-5204-4031-A3D0-524AA64F56E9}"/>
            </a:ext>
          </a:extLst>
        </xdr:cNvPr>
        <xdr:cNvSpPr/>
      </xdr:nvSpPr>
      <xdr:spPr>
        <a:xfrm>
          <a:off x="8699500" y="72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68962</xdr:rowOff>
    </xdr:from>
    <xdr:to>
      <xdr:col>50</xdr:col>
      <xdr:colOff>114300</xdr:colOff>
      <xdr:row>42</xdr:row>
      <xdr:rowOff>69213</xdr:rowOff>
    </xdr:to>
    <xdr:cxnSp macro="">
      <xdr:nvCxnSpPr>
        <xdr:cNvPr id="137" name="直線コネクタ 136">
          <a:extLst>
            <a:ext uri="{FF2B5EF4-FFF2-40B4-BE49-F238E27FC236}">
              <a16:creationId xmlns:a16="http://schemas.microsoft.com/office/drawing/2014/main" id="{67E4A4BA-46D8-4287-A245-E197DA5D7075}"/>
            </a:ext>
          </a:extLst>
        </xdr:cNvPr>
        <xdr:cNvCxnSpPr/>
      </xdr:nvCxnSpPr>
      <xdr:spPr>
        <a:xfrm>
          <a:off x="8750300" y="7269862"/>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18119</xdr:rowOff>
    </xdr:from>
    <xdr:to>
      <xdr:col>41</xdr:col>
      <xdr:colOff>101600</xdr:colOff>
      <xdr:row>42</xdr:row>
      <xdr:rowOff>119719</xdr:rowOff>
    </xdr:to>
    <xdr:sp macro="" textlink="">
      <xdr:nvSpPr>
        <xdr:cNvPr id="138" name="楕円 137">
          <a:extLst>
            <a:ext uri="{FF2B5EF4-FFF2-40B4-BE49-F238E27FC236}">
              <a16:creationId xmlns:a16="http://schemas.microsoft.com/office/drawing/2014/main" id="{60CECD8E-C701-4D1A-8CCE-6438C448FD6E}"/>
            </a:ext>
          </a:extLst>
        </xdr:cNvPr>
        <xdr:cNvSpPr/>
      </xdr:nvSpPr>
      <xdr:spPr>
        <a:xfrm>
          <a:off x="7810500" y="721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68919</xdr:rowOff>
    </xdr:from>
    <xdr:to>
      <xdr:col>45</xdr:col>
      <xdr:colOff>177800</xdr:colOff>
      <xdr:row>42</xdr:row>
      <xdr:rowOff>68962</xdr:rowOff>
    </xdr:to>
    <xdr:cxnSp macro="">
      <xdr:nvCxnSpPr>
        <xdr:cNvPr id="139" name="直線コネクタ 138">
          <a:extLst>
            <a:ext uri="{FF2B5EF4-FFF2-40B4-BE49-F238E27FC236}">
              <a16:creationId xmlns:a16="http://schemas.microsoft.com/office/drawing/2014/main" id="{41427278-FFA8-4FB9-B15B-7BFED94D416A}"/>
            </a:ext>
          </a:extLst>
        </xdr:cNvPr>
        <xdr:cNvCxnSpPr/>
      </xdr:nvCxnSpPr>
      <xdr:spPr>
        <a:xfrm>
          <a:off x="7861300" y="7269819"/>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17910</xdr:rowOff>
    </xdr:from>
    <xdr:to>
      <xdr:col>36</xdr:col>
      <xdr:colOff>165100</xdr:colOff>
      <xdr:row>42</xdr:row>
      <xdr:rowOff>119510</xdr:rowOff>
    </xdr:to>
    <xdr:sp macro="" textlink="">
      <xdr:nvSpPr>
        <xdr:cNvPr id="140" name="楕円 139">
          <a:extLst>
            <a:ext uri="{FF2B5EF4-FFF2-40B4-BE49-F238E27FC236}">
              <a16:creationId xmlns:a16="http://schemas.microsoft.com/office/drawing/2014/main" id="{E4A8E938-9897-4065-8B31-D7BCE84A2457}"/>
            </a:ext>
          </a:extLst>
        </xdr:cNvPr>
        <xdr:cNvSpPr/>
      </xdr:nvSpPr>
      <xdr:spPr>
        <a:xfrm>
          <a:off x="6921500" y="72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68710</xdr:rowOff>
    </xdr:from>
    <xdr:to>
      <xdr:col>41</xdr:col>
      <xdr:colOff>50800</xdr:colOff>
      <xdr:row>42</xdr:row>
      <xdr:rowOff>68919</xdr:rowOff>
    </xdr:to>
    <xdr:cxnSp macro="">
      <xdr:nvCxnSpPr>
        <xdr:cNvPr id="141" name="直線コネクタ 140">
          <a:extLst>
            <a:ext uri="{FF2B5EF4-FFF2-40B4-BE49-F238E27FC236}">
              <a16:creationId xmlns:a16="http://schemas.microsoft.com/office/drawing/2014/main" id="{4F174E7E-0D90-41A3-A0C8-DF5170AEF586}"/>
            </a:ext>
          </a:extLst>
        </xdr:cNvPr>
        <xdr:cNvCxnSpPr/>
      </xdr:nvCxnSpPr>
      <xdr:spPr>
        <a:xfrm>
          <a:off x="6972300" y="7269610"/>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A2045D89-BA8D-4DEC-909A-22DF90977132}"/>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C9D23AA5-DC1D-4407-8C4C-AFB3BB8CBE9B}"/>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EC9869C9-AD0C-4079-ABFB-B957865E6957}"/>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B08163E3-C8E9-493E-A841-23A67A707DB7}"/>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111140</xdr:rowOff>
    </xdr:from>
    <xdr:ext cx="534377" cy="259045"/>
    <xdr:sp macro="" textlink="">
      <xdr:nvSpPr>
        <xdr:cNvPr id="146" name="n_1mainValue【道路】&#10;一人当たり延長">
          <a:extLst>
            <a:ext uri="{FF2B5EF4-FFF2-40B4-BE49-F238E27FC236}">
              <a16:creationId xmlns:a16="http://schemas.microsoft.com/office/drawing/2014/main" id="{482E4186-8AFF-4012-A3F8-8069C79410DC}"/>
            </a:ext>
          </a:extLst>
        </xdr:cNvPr>
        <xdr:cNvSpPr txBox="1"/>
      </xdr:nvSpPr>
      <xdr:spPr>
        <a:xfrm>
          <a:off x="9359411" y="731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110889</xdr:rowOff>
    </xdr:from>
    <xdr:ext cx="534377" cy="259045"/>
    <xdr:sp macro="" textlink="">
      <xdr:nvSpPr>
        <xdr:cNvPr id="147" name="n_2mainValue【道路】&#10;一人当たり延長">
          <a:extLst>
            <a:ext uri="{FF2B5EF4-FFF2-40B4-BE49-F238E27FC236}">
              <a16:creationId xmlns:a16="http://schemas.microsoft.com/office/drawing/2014/main" id="{A218C8A1-EF05-497A-BFE5-19446B095876}"/>
            </a:ext>
          </a:extLst>
        </xdr:cNvPr>
        <xdr:cNvSpPr txBox="1"/>
      </xdr:nvSpPr>
      <xdr:spPr>
        <a:xfrm>
          <a:off x="8483111" y="731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110846</xdr:rowOff>
    </xdr:from>
    <xdr:ext cx="534377" cy="259045"/>
    <xdr:sp macro="" textlink="">
      <xdr:nvSpPr>
        <xdr:cNvPr id="148" name="n_3mainValue【道路】&#10;一人当たり延長">
          <a:extLst>
            <a:ext uri="{FF2B5EF4-FFF2-40B4-BE49-F238E27FC236}">
              <a16:creationId xmlns:a16="http://schemas.microsoft.com/office/drawing/2014/main" id="{F221F378-7AE7-495E-8BDC-F8C1DEA8E309}"/>
            </a:ext>
          </a:extLst>
        </xdr:cNvPr>
        <xdr:cNvSpPr txBox="1"/>
      </xdr:nvSpPr>
      <xdr:spPr>
        <a:xfrm>
          <a:off x="7594111" y="731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110637</xdr:rowOff>
    </xdr:from>
    <xdr:ext cx="534377" cy="259045"/>
    <xdr:sp macro="" textlink="">
      <xdr:nvSpPr>
        <xdr:cNvPr id="149" name="n_4mainValue【道路】&#10;一人当たり延長">
          <a:extLst>
            <a:ext uri="{FF2B5EF4-FFF2-40B4-BE49-F238E27FC236}">
              <a16:creationId xmlns:a16="http://schemas.microsoft.com/office/drawing/2014/main" id="{66942DC3-2E53-4044-8D2B-F5A6DFBC1BFA}"/>
            </a:ext>
          </a:extLst>
        </xdr:cNvPr>
        <xdr:cNvSpPr txBox="1"/>
      </xdr:nvSpPr>
      <xdr:spPr>
        <a:xfrm>
          <a:off x="6705111" y="731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390EFE9-8BFF-4CA9-9CEB-030A137ACFE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283E3A85-B923-4EA3-A043-DF4F5E4859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2CAD6FD-E763-49F6-BD92-59BC0BA23C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CA0277CE-FAB1-4FD6-B071-9B88974A05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C92276AE-7877-4DBA-B96C-D74AB8A8E44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4A1F7939-F04C-44C3-8A5C-BB1DE0F71DD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C566D9D7-32B7-4B05-B6F2-AEC4AFEB524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6B392E4-3637-4DFF-A084-CB1B768A39A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D40B795-BF2E-495E-8723-2447BEE73C9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124CDFE-93C5-49D6-873A-C926732D220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3353C26-3238-4D99-A2D4-574E96BF61B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146D5DF9-0D5C-4970-9428-D717B96267A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CB9DD9CE-1ACB-42FE-9925-F99B414DE0B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7A39B7AF-6F3A-4FE5-B1AF-35C8EFA676C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5C677AAB-F433-40BA-8670-80F6E516BEB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4E66378D-1E5E-47D1-9657-700BAD4BA9E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C5CACBEF-7EDA-4749-AEB1-3EDFA053803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ED070D80-0183-4F9F-B068-2568891DF01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7CA13769-B910-4C79-A4F8-88F1454435B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17429083-E8EF-4D6A-AF62-59079DEB79B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3D3C35C7-3ECC-4A0C-8B8E-737C01EE722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34AAA54-474C-4143-8F2D-EAC18900A51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EB3FF3F2-3CB6-4A0A-9180-0B2954833D9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18B96510-0DA7-49BF-8F14-CBB54714AFF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1B30D80F-FC3E-48C0-B8AD-40F98FB289D3}"/>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13031189-49F2-4867-9434-36AEA7B2E25A}"/>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ADDF0EDF-6F9C-42C1-88B2-91A73469C183}"/>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E958AC3C-BC52-41F1-9C5A-399B545DD048}"/>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0B57BDA6-7D10-47FB-A855-76C62C61B7DC}"/>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539641AC-D2F0-4749-A9CD-2B559F4466B6}"/>
            </a:ext>
          </a:extLst>
        </xdr:cNvPr>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3F0C3DA1-0B23-46E9-9B2D-BF35664A3274}"/>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2EBD62EC-E448-45B6-93E4-D1FBFA838541}"/>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87B5FFFD-A910-4A2C-8D50-C02C2049F9C8}"/>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DE092DF9-53BD-42A6-8714-F1FBE1C65612}"/>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87F2D12A-93A4-4B1C-BFD6-6033A43F1951}"/>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0ACA7C8-DBA9-4408-95B8-F45C354073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4C48AD2-5B2A-418A-8822-4CD669F7B3B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76F3762-CAA0-4BE0-8E92-DC201A0EE0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AF016F1-9DAF-4E2D-8E52-A9B93664022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C9EA880-8E04-4521-98F4-75CBC0409C1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190" name="楕円 189">
          <a:extLst>
            <a:ext uri="{FF2B5EF4-FFF2-40B4-BE49-F238E27FC236}">
              <a16:creationId xmlns:a16="http://schemas.microsoft.com/office/drawing/2014/main" id="{A2FF01F8-82C4-4A89-8C6C-1C594BB84A12}"/>
            </a:ext>
          </a:extLst>
        </xdr:cNvPr>
        <xdr:cNvSpPr/>
      </xdr:nvSpPr>
      <xdr:spPr>
        <a:xfrm>
          <a:off x="4584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15257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7BDE963-6667-4896-AF0E-0584A3F356B4}"/>
            </a:ext>
          </a:extLst>
        </xdr:cNvPr>
        <xdr:cNvSpPr txBox="1"/>
      </xdr:nvSpPr>
      <xdr:spPr>
        <a:xfrm>
          <a:off x="467360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15875</xdr:rowOff>
    </xdr:from>
    <xdr:to>
      <xdr:col>20</xdr:col>
      <xdr:colOff>38100</xdr:colOff>
      <xdr:row>60</xdr:row>
      <xdr:rowOff>117475</xdr:rowOff>
    </xdr:to>
    <xdr:sp macro="" textlink="">
      <xdr:nvSpPr>
        <xdr:cNvPr id="192" name="楕円 191">
          <a:extLst>
            <a:ext uri="{FF2B5EF4-FFF2-40B4-BE49-F238E27FC236}">
              <a16:creationId xmlns:a16="http://schemas.microsoft.com/office/drawing/2014/main" id="{1DF138EA-3AEF-416E-BADB-28B0DC29B941}"/>
            </a:ext>
          </a:extLst>
        </xdr:cNvPr>
        <xdr:cNvSpPr/>
      </xdr:nvSpPr>
      <xdr:spPr>
        <a:xfrm>
          <a:off x="3746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66675</xdr:rowOff>
    </xdr:from>
    <xdr:to>
      <xdr:col>24</xdr:col>
      <xdr:colOff>63500</xdr:colOff>
      <xdr:row>60</xdr:row>
      <xdr:rowOff>87630</xdr:rowOff>
    </xdr:to>
    <xdr:cxnSp macro="">
      <xdr:nvCxnSpPr>
        <xdr:cNvPr id="193" name="直線コネクタ 192">
          <a:extLst>
            <a:ext uri="{FF2B5EF4-FFF2-40B4-BE49-F238E27FC236}">
              <a16:creationId xmlns:a16="http://schemas.microsoft.com/office/drawing/2014/main" id="{372630DD-54C3-4C65-BC29-67DE896F8E97}"/>
            </a:ext>
          </a:extLst>
        </xdr:cNvPr>
        <xdr:cNvCxnSpPr/>
      </xdr:nvCxnSpPr>
      <xdr:spPr>
        <a:xfrm>
          <a:off x="3797300" y="103536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168275</xdr:rowOff>
    </xdr:from>
    <xdr:to>
      <xdr:col>15</xdr:col>
      <xdr:colOff>101600</xdr:colOff>
      <xdr:row>60</xdr:row>
      <xdr:rowOff>98425</xdr:rowOff>
    </xdr:to>
    <xdr:sp macro="" textlink="">
      <xdr:nvSpPr>
        <xdr:cNvPr id="194" name="楕円 193">
          <a:extLst>
            <a:ext uri="{FF2B5EF4-FFF2-40B4-BE49-F238E27FC236}">
              <a16:creationId xmlns:a16="http://schemas.microsoft.com/office/drawing/2014/main" id="{F01018EC-1264-4C86-8338-E227D5BFCB5B}"/>
            </a:ext>
          </a:extLst>
        </xdr:cNvPr>
        <xdr:cNvSpPr/>
      </xdr:nvSpPr>
      <xdr:spPr>
        <a:xfrm>
          <a:off x="2857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47625</xdr:rowOff>
    </xdr:from>
    <xdr:to>
      <xdr:col>19</xdr:col>
      <xdr:colOff>177800</xdr:colOff>
      <xdr:row>60</xdr:row>
      <xdr:rowOff>66675</xdr:rowOff>
    </xdr:to>
    <xdr:cxnSp macro="">
      <xdr:nvCxnSpPr>
        <xdr:cNvPr id="195" name="直線コネクタ 194">
          <a:extLst>
            <a:ext uri="{FF2B5EF4-FFF2-40B4-BE49-F238E27FC236}">
              <a16:creationId xmlns:a16="http://schemas.microsoft.com/office/drawing/2014/main" id="{863EEA6E-17DB-462E-8274-97F2E80CBC5F}"/>
            </a:ext>
          </a:extLst>
        </xdr:cNvPr>
        <xdr:cNvCxnSpPr/>
      </xdr:nvCxnSpPr>
      <xdr:spPr>
        <a:xfrm>
          <a:off x="2908300" y="10334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147320</xdr:rowOff>
    </xdr:from>
    <xdr:to>
      <xdr:col>10</xdr:col>
      <xdr:colOff>165100</xdr:colOff>
      <xdr:row>60</xdr:row>
      <xdr:rowOff>77470</xdr:rowOff>
    </xdr:to>
    <xdr:sp macro="" textlink="">
      <xdr:nvSpPr>
        <xdr:cNvPr id="196" name="楕円 195">
          <a:extLst>
            <a:ext uri="{FF2B5EF4-FFF2-40B4-BE49-F238E27FC236}">
              <a16:creationId xmlns:a16="http://schemas.microsoft.com/office/drawing/2014/main" id="{34FB5AF9-C3BA-4260-ABDC-4AD710626ABC}"/>
            </a:ext>
          </a:extLst>
        </xdr:cNvPr>
        <xdr:cNvSpPr/>
      </xdr:nvSpPr>
      <xdr:spPr>
        <a:xfrm>
          <a:off x="1968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26670</xdr:rowOff>
    </xdr:from>
    <xdr:to>
      <xdr:col>15</xdr:col>
      <xdr:colOff>50800</xdr:colOff>
      <xdr:row>60</xdr:row>
      <xdr:rowOff>47625</xdr:rowOff>
    </xdr:to>
    <xdr:cxnSp macro="">
      <xdr:nvCxnSpPr>
        <xdr:cNvPr id="197" name="直線コネクタ 196">
          <a:extLst>
            <a:ext uri="{FF2B5EF4-FFF2-40B4-BE49-F238E27FC236}">
              <a16:creationId xmlns:a16="http://schemas.microsoft.com/office/drawing/2014/main" id="{2FB2FC7E-2379-40C3-97D8-DACB83C81423}"/>
            </a:ext>
          </a:extLst>
        </xdr:cNvPr>
        <xdr:cNvCxnSpPr/>
      </xdr:nvCxnSpPr>
      <xdr:spPr>
        <a:xfrm>
          <a:off x="2019300" y="103136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98" name="楕円 197">
          <a:extLst>
            <a:ext uri="{FF2B5EF4-FFF2-40B4-BE49-F238E27FC236}">
              <a16:creationId xmlns:a16="http://schemas.microsoft.com/office/drawing/2014/main" id="{74FB80D5-55EB-4E08-8864-B7272316A9B8}"/>
            </a:ext>
          </a:extLst>
        </xdr:cNvPr>
        <xdr:cNvSpPr/>
      </xdr:nvSpPr>
      <xdr:spPr>
        <a:xfrm>
          <a:off x="1079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0</xdr:rowOff>
    </xdr:from>
    <xdr:to>
      <xdr:col>10</xdr:col>
      <xdr:colOff>114300</xdr:colOff>
      <xdr:row>60</xdr:row>
      <xdr:rowOff>26670</xdr:rowOff>
    </xdr:to>
    <xdr:cxnSp macro="">
      <xdr:nvCxnSpPr>
        <xdr:cNvPr id="199" name="直線コネクタ 198">
          <a:extLst>
            <a:ext uri="{FF2B5EF4-FFF2-40B4-BE49-F238E27FC236}">
              <a16:creationId xmlns:a16="http://schemas.microsoft.com/office/drawing/2014/main" id="{3368C790-320E-48B6-A3BD-740CE5C5457C}"/>
            </a:ext>
          </a:extLst>
        </xdr:cNvPr>
        <xdr:cNvCxnSpPr/>
      </xdr:nvCxnSpPr>
      <xdr:spPr>
        <a:xfrm>
          <a:off x="1130300" y="10287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4204B7BA-11A7-4076-9EF3-53AD957CA7EF}"/>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C9889EEB-5FDA-47A5-8BB8-7FF521D573C0}"/>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23079285-F1B6-4F3F-8D94-E249F5A51E73}"/>
            </a:ext>
          </a:extLst>
        </xdr:cNvPr>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80785C22-8163-49BB-BBC5-19C0BD43C99D}"/>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108602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5C405CA4-22C2-44B6-98F2-C9F87036D8CB}"/>
            </a:ext>
          </a:extLst>
        </xdr:cNvPr>
        <xdr:cNvSpPr txBox="1"/>
      </xdr:nvSpPr>
      <xdr:spPr>
        <a:xfrm>
          <a:off x="3582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89552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633538AC-15DC-48A9-BC00-C6BE84AAD7FB}"/>
            </a:ext>
          </a:extLst>
        </xdr:cNvPr>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68597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67C33204-8BD6-4A50-93B5-27C4FCFC2AFD}"/>
            </a:ext>
          </a:extLst>
        </xdr:cNvPr>
        <xdr:cNvSpPr txBox="1"/>
      </xdr:nvSpPr>
      <xdr:spPr>
        <a:xfrm>
          <a:off x="1816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D33906F6-2480-4843-B7C3-ACF1CE51A777}"/>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67E9256-80FD-4AE8-81CE-EFDAF291AF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6489833D-504B-4F40-B323-80DA151060F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F3BCDCD-DBAB-4752-890D-2F87C19E292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C9610C0-1B36-4EF8-BF0B-EB600E0AFEA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DD43A97-8A85-4A93-A5EB-C75C1246173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0D5F1BA-05A7-41DD-A11D-735CA244CBB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4F3D9BA-551E-4ED3-B402-2EB68C4369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DDF4B48-37A5-466C-8DF3-56A9DEA9A9D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DEA6221-4A5D-401A-A5C3-E553F79137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B1BAD96-1FBD-43D9-9FCB-8348E60517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CC1DFBAB-D5FD-4964-81F8-B82B41FED7D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9AE484FE-DE05-4F19-BE0D-9A211453AF5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4FB132E1-0BD1-4C0D-93B4-5D2808258C1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D65A37A6-FED3-42AA-AC56-EDA88C10E42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EBA43FDD-BDC4-4097-A1B9-E9073224CDD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D59B1081-EF04-4E80-B71B-55C310E02459}"/>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1F958B00-8A6B-4670-983B-78F49EF87ED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128D4340-D961-49CB-9592-6490637B9CD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F6F55CC-78E6-4CA7-B772-78CC9E997B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1157BF9D-E485-4E9A-AF7C-7B920B4405A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771F55E0-C553-44F8-B1AF-6F187B1912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B9A257A9-9442-44CF-81F7-4080AE970341}"/>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95C854B3-655A-4C35-B6DE-20DF37184C94}"/>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1EB23A84-D38C-4B58-9177-19D48D3F3D6D}"/>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81BEC7B1-CF83-4CEE-BDEC-0965AA8CB56D}"/>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93CBAF52-9810-4E8C-8E11-7BE064FAD681}"/>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5C32F661-2D7E-4293-8554-A92DCA6B1D8B}"/>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B3E6C440-6C3B-4D3D-B323-9E00D53EE1D9}"/>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7189D6CC-A0F7-48F7-A8A9-3F92D89047D9}"/>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885FE205-7FEB-44BB-8413-F90A7B14BD18}"/>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B0824CF2-5022-478E-A317-A7C5994ACFDB}"/>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C409F8EF-8DCC-41FD-8489-4CFAF683EF2A}"/>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F1EC87E-5484-418F-A65D-B3DACFA9AAE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E7AC857-D967-4936-A42A-DE3654784A2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E20488D-DF2E-4DE2-AEDE-26A12834F46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11BDD49-2EEE-4044-B387-676365184D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824008F-4481-44E5-99E4-0DA8573F43D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98844</xdr:rowOff>
    </xdr:from>
    <xdr:to>
      <xdr:col>55</xdr:col>
      <xdr:colOff>50800</xdr:colOff>
      <xdr:row>64</xdr:row>
      <xdr:rowOff>28994</xdr:rowOff>
    </xdr:to>
    <xdr:sp macro="" textlink="">
      <xdr:nvSpPr>
        <xdr:cNvPr id="245" name="楕円 244">
          <a:extLst>
            <a:ext uri="{FF2B5EF4-FFF2-40B4-BE49-F238E27FC236}">
              <a16:creationId xmlns:a16="http://schemas.microsoft.com/office/drawing/2014/main" id="{59298A57-4F99-4C56-A2FA-75DD5A0C17DA}"/>
            </a:ext>
          </a:extLst>
        </xdr:cNvPr>
        <xdr:cNvSpPr/>
      </xdr:nvSpPr>
      <xdr:spPr>
        <a:xfrm>
          <a:off x="10426700" y="1090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13771</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E695F26A-0688-457A-B447-DD052A7EA781}"/>
            </a:ext>
          </a:extLst>
        </xdr:cNvPr>
        <xdr:cNvSpPr txBox="1"/>
      </xdr:nvSpPr>
      <xdr:spPr>
        <a:xfrm>
          <a:off x="10515600" y="1081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98865</xdr:rowOff>
    </xdr:from>
    <xdr:to>
      <xdr:col>50</xdr:col>
      <xdr:colOff>165100</xdr:colOff>
      <xdr:row>64</xdr:row>
      <xdr:rowOff>29015</xdr:rowOff>
    </xdr:to>
    <xdr:sp macro="" textlink="">
      <xdr:nvSpPr>
        <xdr:cNvPr id="247" name="楕円 246">
          <a:extLst>
            <a:ext uri="{FF2B5EF4-FFF2-40B4-BE49-F238E27FC236}">
              <a16:creationId xmlns:a16="http://schemas.microsoft.com/office/drawing/2014/main" id="{3829E14E-3876-45B2-B54F-BBF7706EAA1D}"/>
            </a:ext>
          </a:extLst>
        </xdr:cNvPr>
        <xdr:cNvSpPr/>
      </xdr:nvSpPr>
      <xdr:spPr>
        <a:xfrm>
          <a:off x="9588500" y="109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149644</xdr:rowOff>
    </xdr:from>
    <xdr:to>
      <xdr:col>55</xdr:col>
      <xdr:colOff>0</xdr:colOff>
      <xdr:row>63</xdr:row>
      <xdr:rowOff>149665</xdr:rowOff>
    </xdr:to>
    <xdr:cxnSp macro="">
      <xdr:nvCxnSpPr>
        <xdr:cNvPr id="248" name="直線コネクタ 247">
          <a:extLst>
            <a:ext uri="{FF2B5EF4-FFF2-40B4-BE49-F238E27FC236}">
              <a16:creationId xmlns:a16="http://schemas.microsoft.com/office/drawing/2014/main" id="{E9F671BD-0781-4AA4-B495-D7BCF39F7DC4}"/>
            </a:ext>
          </a:extLst>
        </xdr:cNvPr>
        <xdr:cNvCxnSpPr/>
      </xdr:nvCxnSpPr>
      <xdr:spPr>
        <a:xfrm flipV="1">
          <a:off x="9639300" y="10950994"/>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98801</xdr:rowOff>
    </xdr:from>
    <xdr:to>
      <xdr:col>46</xdr:col>
      <xdr:colOff>38100</xdr:colOff>
      <xdr:row>64</xdr:row>
      <xdr:rowOff>28951</xdr:rowOff>
    </xdr:to>
    <xdr:sp macro="" textlink="">
      <xdr:nvSpPr>
        <xdr:cNvPr id="249" name="楕円 248">
          <a:extLst>
            <a:ext uri="{FF2B5EF4-FFF2-40B4-BE49-F238E27FC236}">
              <a16:creationId xmlns:a16="http://schemas.microsoft.com/office/drawing/2014/main" id="{95E6889A-D271-4F15-86F1-1A38CDF77EF0}"/>
            </a:ext>
          </a:extLst>
        </xdr:cNvPr>
        <xdr:cNvSpPr/>
      </xdr:nvSpPr>
      <xdr:spPr>
        <a:xfrm>
          <a:off x="8699500" y="109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149601</xdr:rowOff>
    </xdr:from>
    <xdr:to>
      <xdr:col>50</xdr:col>
      <xdr:colOff>114300</xdr:colOff>
      <xdr:row>63</xdr:row>
      <xdr:rowOff>149665</xdr:rowOff>
    </xdr:to>
    <xdr:cxnSp macro="">
      <xdr:nvCxnSpPr>
        <xdr:cNvPr id="250" name="直線コネクタ 249">
          <a:extLst>
            <a:ext uri="{FF2B5EF4-FFF2-40B4-BE49-F238E27FC236}">
              <a16:creationId xmlns:a16="http://schemas.microsoft.com/office/drawing/2014/main" id="{4A3688F1-6E85-4585-B6F4-0C3DB3990DAE}"/>
            </a:ext>
          </a:extLst>
        </xdr:cNvPr>
        <xdr:cNvCxnSpPr/>
      </xdr:nvCxnSpPr>
      <xdr:spPr>
        <a:xfrm>
          <a:off x="8750300" y="10950951"/>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98840</xdr:rowOff>
    </xdr:from>
    <xdr:to>
      <xdr:col>41</xdr:col>
      <xdr:colOff>101600</xdr:colOff>
      <xdr:row>64</xdr:row>
      <xdr:rowOff>28990</xdr:rowOff>
    </xdr:to>
    <xdr:sp macro="" textlink="">
      <xdr:nvSpPr>
        <xdr:cNvPr id="251" name="楕円 250">
          <a:extLst>
            <a:ext uri="{FF2B5EF4-FFF2-40B4-BE49-F238E27FC236}">
              <a16:creationId xmlns:a16="http://schemas.microsoft.com/office/drawing/2014/main" id="{BC569A4E-4AB5-4DF1-9789-4B56CE82377E}"/>
            </a:ext>
          </a:extLst>
        </xdr:cNvPr>
        <xdr:cNvSpPr/>
      </xdr:nvSpPr>
      <xdr:spPr>
        <a:xfrm>
          <a:off x="7810500" y="109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149601</xdr:rowOff>
    </xdr:from>
    <xdr:to>
      <xdr:col>45</xdr:col>
      <xdr:colOff>177800</xdr:colOff>
      <xdr:row>63</xdr:row>
      <xdr:rowOff>149640</xdr:rowOff>
    </xdr:to>
    <xdr:cxnSp macro="">
      <xdr:nvCxnSpPr>
        <xdr:cNvPr id="252" name="直線コネクタ 251">
          <a:extLst>
            <a:ext uri="{FF2B5EF4-FFF2-40B4-BE49-F238E27FC236}">
              <a16:creationId xmlns:a16="http://schemas.microsoft.com/office/drawing/2014/main" id="{29EF940F-E0DB-42E5-A548-A94F19C613A0}"/>
            </a:ext>
          </a:extLst>
        </xdr:cNvPr>
        <xdr:cNvCxnSpPr/>
      </xdr:nvCxnSpPr>
      <xdr:spPr>
        <a:xfrm flipV="1">
          <a:off x="7861300" y="1095095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98616</xdr:rowOff>
    </xdr:from>
    <xdr:to>
      <xdr:col>36</xdr:col>
      <xdr:colOff>165100</xdr:colOff>
      <xdr:row>64</xdr:row>
      <xdr:rowOff>28766</xdr:rowOff>
    </xdr:to>
    <xdr:sp macro="" textlink="">
      <xdr:nvSpPr>
        <xdr:cNvPr id="253" name="楕円 252">
          <a:extLst>
            <a:ext uri="{FF2B5EF4-FFF2-40B4-BE49-F238E27FC236}">
              <a16:creationId xmlns:a16="http://schemas.microsoft.com/office/drawing/2014/main" id="{AE7EF35C-50A4-4BA0-8A38-40BC837C26C4}"/>
            </a:ext>
          </a:extLst>
        </xdr:cNvPr>
        <xdr:cNvSpPr/>
      </xdr:nvSpPr>
      <xdr:spPr>
        <a:xfrm>
          <a:off x="6921500" y="1089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149416</xdr:rowOff>
    </xdr:from>
    <xdr:to>
      <xdr:col>41</xdr:col>
      <xdr:colOff>50800</xdr:colOff>
      <xdr:row>63</xdr:row>
      <xdr:rowOff>149640</xdr:rowOff>
    </xdr:to>
    <xdr:cxnSp macro="">
      <xdr:nvCxnSpPr>
        <xdr:cNvPr id="254" name="直線コネクタ 253">
          <a:extLst>
            <a:ext uri="{FF2B5EF4-FFF2-40B4-BE49-F238E27FC236}">
              <a16:creationId xmlns:a16="http://schemas.microsoft.com/office/drawing/2014/main" id="{4289351D-161C-4D30-B3DA-7878520BA697}"/>
            </a:ext>
          </a:extLst>
        </xdr:cNvPr>
        <xdr:cNvCxnSpPr/>
      </xdr:nvCxnSpPr>
      <xdr:spPr>
        <a:xfrm>
          <a:off x="6972300" y="10950766"/>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B57DC337-B869-413F-A9E6-5D76470713FB}"/>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4966AA44-7991-442A-A313-002985BFE5CC}"/>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BD09C956-E9D5-46F0-8790-97D5F0991455}"/>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961FD4A-D0E9-4AB1-801A-C50E2E0DC491}"/>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20142</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2E8F0279-FDC9-488D-9342-B514B3C9026C}"/>
            </a:ext>
          </a:extLst>
        </xdr:cNvPr>
        <xdr:cNvSpPr txBox="1"/>
      </xdr:nvSpPr>
      <xdr:spPr>
        <a:xfrm>
          <a:off x="9359411" y="1099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20078</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E502AA80-250C-4699-AA37-48FBDCB6375C}"/>
            </a:ext>
          </a:extLst>
        </xdr:cNvPr>
        <xdr:cNvSpPr txBox="1"/>
      </xdr:nvSpPr>
      <xdr:spPr>
        <a:xfrm>
          <a:off x="8483111" y="1099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20117</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D899B8C3-3FFB-4D2B-AB47-06DEC9A8D2A3}"/>
            </a:ext>
          </a:extLst>
        </xdr:cNvPr>
        <xdr:cNvSpPr txBox="1"/>
      </xdr:nvSpPr>
      <xdr:spPr>
        <a:xfrm>
          <a:off x="7594111" y="10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19893</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A6002A9-4A8E-4F94-8B29-62C09EC7C77C}"/>
            </a:ext>
          </a:extLst>
        </xdr:cNvPr>
        <xdr:cNvSpPr txBox="1"/>
      </xdr:nvSpPr>
      <xdr:spPr>
        <a:xfrm>
          <a:off x="6705111" y="1099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BA8B22E9-7868-4F7B-8586-5069067E8AB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AF2FE31-3FFB-44D6-A02B-2DE17534BFD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E97096B-D9D9-42FD-A574-11F6DFAC99B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779C378-4557-4B98-BB0D-7317D9C5E32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C48D53F-9791-4D6B-8300-3CC079EBE03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4C301AA-82A8-46F8-9D42-7C825D7689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2612135-94E0-4F44-8C96-49212CD1398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D42397BA-5F48-4FD8-AE65-92270A1697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E57FD42-CF5D-4727-81E7-9AEA27326F3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EC7E904-FBDE-41FF-8A38-078ADA3DC3F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274101E-1362-4350-A354-62CBB6C34B5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7A21DC7-B69A-49F8-B99E-6DA55094828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CE2978B-3A2E-4B4B-93CB-5CB4B88AD5F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3994914C-B05B-4513-A3D6-5E1A62F82E4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BA0AA73-197D-49E9-BE9E-6EE14284A47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D34AED2B-B57D-4ECC-BA2C-C8F56CB70DC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F50B4910-02CE-42DF-A402-8A9D6CE68B7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17425EDB-F58D-46AE-A143-1E148AE7C2C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F9C54034-695B-4010-B4CF-333DEC5BADC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3142D3D2-C8F5-4B5F-9516-D53AA735E66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D3532F2D-FB81-47E8-822F-92970525156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0833C9B-12BA-4899-84E3-234342C5C10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9C7E56BD-9C54-4678-82B1-99DCCC4DBC8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79D2E48-6F36-4A17-A216-D63F1052389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1FC1D9CB-458E-468F-960B-7144BAFF5107}"/>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B67E66FD-1C0F-46CC-B14E-092D4648ED2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9276C1B3-3D11-4DB7-97B7-672D23B7E51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2F8703C-7229-4861-A4D9-D2E18D544059}"/>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CDFB54A6-AAD4-4C0D-984C-0E63BA91A4B3}"/>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F170035-5BE8-4200-B9A3-48D1DAD40AD4}"/>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55A26D79-A65E-444E-AB86-91560BA7987D}"/>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A4543213-65C5-452C-A9C8-6486C1B4DB98}"/>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31B5385C-F6B7-4A42-939C-C19179E8CD5F}"/>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A7536C70-473B-4877-AB11-C1EEF6BA3E25}"/>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65994B32-5656-4DDF-BAC8-245EA032BA4A}"/>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F60DD63-8D28-4F79-A65E-7063293EB5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45F1912-AF19-49D3-9D1F-896614D7A50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5CF4121-760C-473E-8483-C084570628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E1DB187-A125-4A67-8CB4-332FF1D8E8A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DA29C01-1D4A-4998-832B-8D56922D426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19686</xdr:rowOff>
    </xdr:from>
    <xdr:to>
      <xdr:col>24</xdr:col>
      <xdr:colOff>114300</xdr:colOff>
      <xdr:row>79</xdr:row>
      <xdr:rowOff>121286</xdr:rowOff>
    </xdr:to>
    <xdr:sp macro="" textlink="">
      <xdr:nvSpPr>
        <xdr:cNvPr id="303" name="楕円 302">
          <a:extLst>
            <a:ext uri="{FF2B5EF4-FFF2-40B4-BE49-F238E27FC236}">
              <a16:creationId xmlns:a16="http://schemas.microsoft.com/office/drawing/2014/main" id="{C2B2ABC5-D361-4143-8806-239CBFDA5BA6}"/>
            </a:ext>
          </a:extLst>
        </xdr:cNvPr>
        <xdr:cNvSpPr/>
      </xdr:nvSpPr>
      <xdr:spPr>
        <a:xfrm>
          <a:off x="45847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42563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DD16A20F-8BD8-4C78-8AF3-728C8EBFCEF1}"/>
            </a:ext>
          </a:extLst>
        </xdr:cNvPr>
        <xdr:cNvSpPr txBox="1"/>
      </xdr:nvSpPr>
      <xdr:spPr>
        <a:xfrm>
          <a:off x="4673600"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143511</xdr:rowOff>
    </xdr:from>
    <xdr:to>
      <xdr:col>20</xdr:col>
      <xdr:colOff>38100</xdr:colOff>
      <xdr:row>79</xdr:row>
      <xdr:rowOff>73661</xdr:rowOff>
    </xdr:to>
    <xdr:sp macro="" textlink="">
      <xdr:nvSpPr>
        <xdr:cNvPr id="305" name="楕円 304">
          <a:extLst>
            <a:ext uri="{FF2B5EF4-FFF2-40B4-BE49-F238E27FC236}">
              <a16:creationId xmlns:a16="http://schemas.microsoft.com/office/drawing/2014/main" id="{738E99CC-3076-48E5-ACEB-830691EB6188}"/>
            </a:ext>
          </a:extLst>
        </xdr:cNvPr>
        <xdr:cNvSpPr/>
      </xdr:nvSpPr>
      <xdr:spPr>
        <a:xfrm>
          <a:off x="3746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22861</xdr:rowOff>
    </xdr:from>
    <xdr:to>
      <xdr:col>24</xdr:col>
      <xdr:colOff>63500</xdr:colOff>
      <xdr:row>79</xdr:row>
      <xdr:rowOff>70486</xdr:rowOff>
    </xdr:to>
    <xdr:cxnSp macro="">
      <xdr:nvCxnSpPr>
        <xdr:cNvPr id="306" name="直線コネクタ 305">
          <a:extLst>
            <a:ext uri="{FF2B5EF4-FFF2-40B4-BE49-F238E27FC236}">
              <a16:creationId xmlns:a16="http://schemas.microsoft.com/office/drawing/2014/main" id="{864A658F-0B37-40BF-A119-15FB008736D8}"/>
            </a:ext>
          </a:extLst>
        </xdr:cNvPr>
        <xdr:cNvCxnSpPr/>
      </xdr:nvCxnSpPr>
      <xdr:spPr>
        <a:xfrm>
          <a:off x="3797300" y="1356741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93980</xdr:rowOff>
    </xdr:from>
    <xdr:to>
      <xdr:col>15</xdr:col>
      <xdr:colOff>101600</xdr:colOff>
      <xdr:row>79</xdr:row>
      <xdr:rowOff>24130</xdr:rowOff>
    </xdr:to>
    <xdr:sp macro="" textlink="">
      <xdr:nvSpPr>
        <xdr:cNvPr id="307" name="楕円 306">
          <a:extLst>
            <a:ext uri="{FF2B5EF4-FFF2-40B4-BE49-F238E27FC236}">
              <a16:creationId xmlns:a16="http://schemas.microsoft.com/office/drawing/2014/main" id="{4A6A0B24-2F1F-4636-BE9B-9818D43A8AED}"/>
            </a:ext>
          </a:extLst>
        </xdr:cNvPr>
        <xdr:cNvSpPr/>
      </xdr:nvSpPr>
      <xdr:spPr>
        <a:xfrm>
          <a:off x="2857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144780</xdr:rowOff>
    </xdr:from>
    <xdr:to>
      <xdr:col>19</xdr:col>
      <xdr:colOff>177800</xdr:colOff>
      <xdr:row>79</xdr:row>
      <xdr:rowOff>22861</xdr:rowOff>
    </xdr:to>
    <xdr:cxnSp macro="">
      <xdr:nvCxnSpPr>
        <xdr:cNvPr id="308" name="直線コネクタ 307">
          <a:extLst>
            <a:ext uri="{FF2B5EF4-FFF2-40B4-BE49-F238E27FC236}">
              <a16:creationId xmlns:a16="http://schemas.microsoft.com/office/drawing/2014/main" id="{75C5B1EB-FDDD-4543-B8BE-3D847FB232CE}"/>
            </a:ext>
          </a:extLst>
        </xdr:cNvPr>
        <xdr:cNvCxnSpPr/>
      </xdr:nvCxnSpPr>
      <xdr:spPr>
        <a:xfrm>
          <a:off x="2908300" y="135178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48261</xdr:rowOff>
    </xdr:from>
    <xdr:to>
      <xdr:col>10</xdr:col>
      <xdr:colOff>165100</xdr:colOff>
      <xdr:row>78</xdr:row>
      <xdr:rowOff>149861</xdr:rowOff>
    </xdr:to>
    <xdr:sp macro="" textlink="">
      <xdr:nvSpPr>
        <xdr:cNvPr id="309" name="楕円 308">
          <a:extLst>
            <a:ext uri="{FF2B5EF4-FFF2-40B4-BE49-F238E27FC236}">
              <a16:creationId xmlns:a16="http://schemas.microsoft.com/office/drawing/2014/main" id="{8B713646-0346-4790-905B-2E52C554DB1F}"/>
            </a:ext>
          </a:extLst>
        </xdr:cNvPr>
        <xdr:cNvSpPr/>
      </xdr:nvSpPr>
      <xdr:spPr>
        <a:xfrm>
          <a:off x="1968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99061</xdr:rowOff>
    </xdr:from>
    <xdr:to>
      <xdr:col>15</xdr:col>
      <xdr:colOff>50800</xdr:colOff>
      <xdr:row>78</xdr:row>
      <xdr:rowOff>144780</xdr:rowOff>
    </xdr:to>
    <xdr:cxnSp macro="">
      <xdr:nvCxnSpPr>
        <xdr:cNvPr id="310" name="直線コネクタ 309">
          <a:extLst>
            <a:ext uri="{FF2B5EF4-FFF2-40B4-BE49-F238E27FC236}">
              <a16:creationId xmlns:a16="http://schemas.microsoft.com/office/drawing/2014/main" id="{71F9C82E-A5E0-4F70-B947-3C4B0D79F742}"/>
            </a:ext>
          </a:extLst>
        </xdr:cNvPr>
        <xdr:cNvCxnSpPr/>
      </xdr:nvCxnSpPr>
      <xdr:spPr>
        <a:xfrm>
          <a:off x="2019300" y="13472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636</xdr:rowOff>
    </xdr:from>
    <xdr:to>
      <xdr:col>6</xdr:col>
      <xdr:colOff>38100</xdr:colOff>
      <xdr:row>78</xdr:row>
      <xdr:rowOff>102236</xdr:rowOff>
    </xdr:to>
    <xdr:sp macro="" textlink="">
      <xdr:nvSpPr>
        <xdr:cNvPr id="311" name="楕円 310">
          <a:extLst>
            <a:ext uri="{FF2B5EF4-FFF2-40B4-BE49-F238E27FC236}">
              <a16:creationId xmlns:a16="http://schemas.microsoft.com/office/drawing/2014/main" id="{4E73EEFB-466E-4279-99E4-C9F04874C579}"/>
            </a:ext>
          </a:extLst>
        </xdr:cNvPr>
        <xdr:cNvSpPr/>
      </xdr:nvSpPr>
      <xdr:spPr>
        <a:xfrm>
          <a:off x="1079500" y="1337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51436</xdr:rowOff>
    </xdr:from>
    <xdr:to>
      <xdr:col>10</xdr:col>
      <xdr:colOff>114300</xdr:colOff>
      <xdr:row>78</xdr:row>
      <xdr:rowOff>99061</xdr:rowOff>
    </xdr:to>
    <xdr:cxnSp macro="">
      <xdr:nvCxnSpPr>
        <xdr:cNvPr id="312" name="直線コネクタ 311">
          <a:extLst>
            <a:ext uri="{FF2B5EF4-FFF2-40B4-BE49-F238E27FC236}">
              <a16:creationId xmlns:a16="http://schemas.microsoft.com/office/drawing/2014/main" id="{6EF0DA06-8466-44DE-A1EE-B582E1E2CB9F}"/>
            </a:ext>
          </a:extLst>
        </xdr:cNvPr>
        <xdr:cNvCxnSpPr/>
      </xdr:nvCxnSpPr>
      <xdr:spPr>
        <a:xfrm>
          <a:off x="1130300" y="134245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71EBDF69-5B29-4C36-8FB1-89A73E9D751F}"/>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8480FC66-F12C-497B-8EE9-6F24EFE286BA}"/>
            </a:ext>
          </a:extLst>
        </xdr:cNvPr>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a:extLst>
            <a:ext uri="{FF2B5EF4-FFF2-40B4-BE49-F238E27FC236}">
              <a16:creationId xmlns:a16="http://schemas.microsoft.com/office/drawing/2014/main" id="{AA43A64C-7298-46E5-BB63-BB548FCD3EE9}"/>
            </a:ext>
          </a:extLst>
        </xdr:cNvPr>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6" name="n_4aveValue【公営住宅】&#10;有形固定資産減価償却率">
          <a:extLst>
            <a:ext uri="{FF2B5EF4-FFF2-40B4-BE49-F238E27FC236}">
              <a16:creationId xmlns:a16="http://schemas.microsoft.com/office/drawing/2014/main" id="{171ED787-FADB-490B-8ADD-D6950E7DFF09}"/>
            </a:ext>
          </a:extLst>
        </xdr:cNvPr>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90188</xdr:rowOff>
    </xdr:from>
    <xdr:ext cx="405111" cy="259045"/>
    <xdr:sp macro="" textlink="">
      <xdr:nvSpPr>
        <xdr:cNvPr id="317" name="n_1mainValue【公営住宅】&#10;有形固定資産減価償却率">
          <a:extLst>
            <a:ext uri="{FF2B5EF4-FFF2-40B4-BE49-F238E27FC236}">
              <a16:creationId xmlns:a16="http://schemas.microsoft.com/office/drawing/2014/main" id="{CC30138B-F4D8-43EE-B03E-5415CA6A0B48}"/>
            </a:ext>
          </a:extLst>
        </xdr:cNvPr>
        <xdr:cNvSpPr txBox="1"/>
      </xdr:nvSpPr>
      <xdr:spPr>
        <a:xfrm>
          <a:off x="3582044" y="1329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40657</xdr:rowOff>
    </xdr:from>
    <xdr:ext cx="405111" cy="259045"/>
    <xdr:sp macro="" textlink="">
      <xdr:nvSpPr>
        <xdr:cNvPr id="318" name="n_2mainValue【公営住宅】&#10;有形固定資産減価償却率">
          <a:extLst>
            <a:ext uri="{FF2B5EF4-FFF2-40B4-BE49-F238E27FC236}">
              <a16:creationId xmlns:a16="http://schemas.microsoft.com/office/drawing/2014/main" id="{B17852F2-A780-43DF-A7DB-B7CA4649C368}"/>
            </a:ext>
          </a:extLst>
        </xdr:cNvPr>
        <xdr:cNvSpPr txBox="1"/>
      </xdr:nvSpPr>
      <xdr:spPr>
        <a:xfrm>
          <a:off x="2705744" y="1324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166388</xdr:rowOff>
    </xdr:from>
    <xdr:ext cx="405111" cy="259045"/>
    <xdr:sp macro="" textlink="">
      <xdr:nvSpPr>
        <xdr:cNvPr id="319" name="n_3mainValue【公営住宅】&#10;有形固定資産減価償却率">
          <a:extLst>
            <a:ext uri="{FF2B5EF4-FFF2-40B4-BE49-F238E27FC236}">
              <a16:creationId xmlns:a16="http://schemas.microsoft.com/office/drawing/2014/main" id="{B3FB3133-BAF8-4710-B093-18D97369E55A}"/>
            </a:ext>
          </a:extLst>
        </xdr:cNvPr>
        <xdr:cNvSpPr txBox="1"/>
      </xdr:nvSpPr>
      <xdr:spPr>
        <a:xfrm>
          <a:off x="18167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118763</xdr:rowOff>
    </xdr:from>
    <xdr:ext cx="405111" cy="259045"/>
    <xdr:sp macro="" textlink="">
      <xdr:nvSpPr>
        <xdr:cNvPr id="320" name="n_4mainValue【公営住宅】&#10;有形固定資産減価償却率">
          <a:extLst>
            <a:ext uri="{FF2B5EF4-FFF2-40B4-BE49-F238E27FC236}">
              <a16:creationId xmlns:a16="http://schemas.microsoft.com/office/drawing/2014/main" id="{A3267A23-5D94-476A-9156-13A8F779C4C3}"/>
            </a:ext>
          </a:extLst>
        </xdr:cNvPr>
        <xdr:cNvSpPr txBox="1"/>
      </xdr:nvSpPr>
      <xdr:spPr>
        <a:xfrm>
          <a:off x="927744" y="1314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EEFB0C2-3858-4068-B152-F2C8ECA09C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D057EC9-35BE-46E2-992A-D7D24021AA5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61BA79F-4E81-49F0-888D-87B169314EB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2634892-75C2-464A-946B-D74FF04BC4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5BA043B-A204-476A-A348-750763E8672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B67BBD0-7F63-4C5C-83AC-B668FA9ECEA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CA041B8-C131-468C-930D-E6BA90743E1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2D1483EE-357C-439F-84E7-A64D8F8507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3AEB060-BDE2-4B89-BD08-95BC69120EF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31F601A-E639-4BE2-B515-20809770765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4485EE79-10AD-4FBC-AED4-0D27E4981A6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9491CB38-1670-4FEF-82D4-EFC978DA68C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20170495-8F02-48C7-B15E-E6B3E033A6A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D8774417-27C2-4CD6-A884-A0011F6676D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8890AF9-7222-43A1-928D-B7B1C9DB4AB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4BCB3C48-9967-45B5-B382-77BB6571F68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539F97EE-EB9E-49B7-A370-9FAECC573F0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B131A724-3EFB-427C-B471-39FD8A683E6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6E1F3B72-10BB-4D1C-9C36-CB95E20E5CE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C9C5AF9F-9EB7-42B5-ACDD-285D8D315B0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F53E5D2E-B417-43FD-BF51-FA42FDF5F36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ACE02B70-4124-497B-A445-8139AA8F1EA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67235FF4-4883-4947-A9D0-480EFCAEB7D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887CF65D-0000-4CEE-9A34-B8131E03633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1F67EAD0-8260-4068-A635-D46D49FE2A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88A6996E-F448-4E1A-996B-9C2EC3DD3CE2}"/>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88072D0C-5CD9-454E-9F26-F518F5670C52}"/>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FD147A14-7463-4ED1-A051-F2DEFCAA5538}"/>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58E8B170-1BE5-4248-9356-945A9A5A80AE}"/>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EB4F2E32-2995-47C2-8DF9-0B9FE6F1030D}"/>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42E89046-0D74-4E97-AFAD-ADCEB7EC4E6F}"/>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F180FE63-D1E7-4A17-9AE1-F154F91C0170}"/>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3FD15810-B258-471D-A417-4EB2CFFA0E84}"/>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4888260C-09C8-47FD-B53D-1503992C3DBD}"/>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63D4987B-E5F5-4B56-8A72-EE1BDC6B2D5A}"/>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98311BD0-0BFC-4F5B-8893-AC053CA13239}"/>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180E7ED-93CD-4818-A424-78B60E13946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92199BF-C077-47F8-B996-5CF7DF7AB9B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7E55AE7-FC3B-4F32-98C3-D278F7F8A6F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2BF5E22-6E05-409A-9436-5EACB1E8BD0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8FE6178-9563-47FF-92C2-5AFC0E63CB5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21427</xdr:rowOff>
    </xdr:from>
    <xdr:to>
      <xdr:col>55</xdr:col>
      <xdr:colOff>50800</xdr:colOff>
      <xdr:row>86</xdr:row>
      <xdr:rowOff>123027</xdr:rowOff>
    </xdr:to>
    <xdr:sp macro="" textlink="">
      <xdr:nvSpPr>
        <xdr:cNvPr id="362" name="楕円 361">
          <a:extLst>
            <a:ext uri="{FF2B5EF4-FFF2-40B4-BE49-F238E27FC236}">
              <a16:creationId xmlns:a16="http://schemas.microsoft.com/office/drawing/2014/main" id="{86147C65-E230-4510-BBE6-33B44DAC6FD5}"/>
            </a:ext>
          </a:extLst>
        </xdr:cNvPr>
        <xdr:cNvSpPr/>
      </xdr:nvSpPr>
      <xdr:spPr>
        <a:xfrm>
          <a:off x="10426700" y="147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107804</xdr:rowOff>
    </xdr:from>
    <xdr:ext cx="469744" cy="259045"/>
    <xdr:sp macro="" textlink="">
      <xdr:nvSpPr>
        <xdr:cNvPr id="363" name="【公営住宅】&#10;一人当たり面積該当値テキスト">
          <a:extLst>
            <a:ext uri="{FF2B5EF4-FFF2-40B4-BE49-F238E27FC236}">
              <a16:creationId xmlns:a16="http://schemas.microsoft.com/office/drawing/2014/main" id="{FF178EE1-50FF-4111-B60F-D7F93BBFEA71}"/>
            </a:ext>
          </a:extLst>
        </xdr:cNvPr>
        <xdr:cNvSpPr txBox="1"/>
      </xdr:nvSpPr>
      <xdr:spPr>
        <a:xfrm>
          <a:off x="10515600" y="1468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21264</xdr:rowOff>
    </xdr:from>
    <xdr:to>
      <xdr:col>50</xdr:col>
      <xdr:colOff>165100</xdr:colOff>
      <xdr:row>86</xdr:row>
      <xdr:rowOff>122864</xdr:rowOff>
    </xdr:to>
    <xdr:sp macro="" textlink="">
      <xdr:nvSpPr>
        <xdr:cNvPr id="364" name="楕円 363">
          <a:extLst>
            <a:ext uri="{FF2B5EF4-FFF2-40B4-BE49-F238E27FC236}">
              <a16:creationId xmlns:a16="http://schemas.microsoft.com/office/drawing/2014/main" id="{A1E10893-B5E7-43C2-B1DF-AEC8C53F0639}"/>
            </a:ext>
          </a:extLst>
        </xdr:cNvPr>
        <xdr:cNvSpPr/>
      </xdr:nvSpPr>
      <xdr:spPr>
        <a:xfrm>
          <a:off x="9588500" y="147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72064</xdr:rowOff>
    </xdr:from>
    <xdr:to>
      <xdr:col>55</xdr:col>
      <xdr:colOff>0</xdr:colOff>
      <xdr:row>86</xdr:row>
      <xdr:rowOff>72227</xdr:rowOff>
    </xdr:to>
    <xdr:cxnSp macro="">
      <xdr:nvCxnSpPr>
        <xdr:cNvPr id="365" name="直線コネクタ 364">
          <a:extLst>
            <a:ext uri="{FF2B5EF4-FFF2-40B4-BE49-F238E27FC236}">
              <a16:creationId xmlns:a16="http://schemas.microsoft.com/office/drawing/2014/main" id="{02D5E2FF-A9BF-48A5-9676-0DCCD57E01E0}"/>
            </a:ext>
          </a:extLst>
        </xdr:cNvPr>
        <xdr:cNvCxnSpPr/>
      </xdr:nvCxnSpPr>
      <xdr:spPr>
        <a:xfrm>
          <a:off x="9639300" y="14816764"/>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20120</xdr:rowOff>
    </xdr:from>
    <xdr:to>
      <xdr:col>46</xdr:col>
      <xdr:colOff>38100</xdr:colOff>
      <xdr:row>86</xdr:row>
      <xdr:rowOff>121720</xdr:rowOff>
    </xdr:to>
    <xdr:sp macro="" textlink="">
      <xdr:nvSpPr>
        <xdr:cNvPr id="366" name="楕円 365">
          <a:extLst>
            <a:ext uri="{FF2B5EF4-FFF2-40B4-BE49-F238E27FC236}">
              <a16:creationId xmlns:a16="http://schemas.microsoft.com/office/drawing/2014/main" id="{494749BB-6757-45DD-AC67-2254E8B0D2CB}"/>
            </a:ext>
          </a:extLst>
        </xdr:cNvPr>
        <xdr:cNvSpPr/>
      </xdr:nvSpPr>
      <xdr:spPr>
        <a:xfrm>
          <a:off x="8699500" y="147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70920</xdr:rowOff>
    </xdr:from>
    <xdr:to>
      <xdr:col>50</xdr:col>
      <xdr:colOff>114300</xdr:colOff>
      <xdr:row>86</xdr:row>
      <xdr:rowOff>72064</xdr:rowOff>
    </xdr:to>
    <xdr:cxnSp macro="">
      <xdr:nvCxnSpPr>
        <xdr:cNvPr id="367" name="直線コネクタ 366">
          <a:extLst>
            <a:ext uri="{FF2B5EF4-FFF2-40B4-BE49-F238E27FC236}">
              <a16:creationId xmlns:a16="http://schemas.microsoft.com/office/drawing/2014/main" id="{527C3616-5CA6-4405-9A9A-D63227E2EE26}"/>
            </a:ext>
          </a:extLst>
        </xdr:cNvPr>
        <xdr:cNvCxnSpPr/>
      </xdr:nvCxnSpPr>
      <xdr:spPr>
        <a:xfrm>
          <a:off x="8750300" y="14815620"/>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19957</xdr:rowOff>
    </xdr:from>
    <xdr:to>
      <xdr:col>41</xdr:col>
      <xdr:colOff>101600</xdr:colOff>
      <xdr:row>86</xdr:row>
      <xdr:rowOff>121557</xdr:rowOff>
    </xdr:to>
    <xdr:sp macro="" textlink="">
      <xdr:nvSpPr>
        <xdr:cNvPr id="368" name="楕円 367">
          <a:extLst>
            <a:ext uri="{FF2B5EF4-FFF2-40B4-BE49-F238E27FC236}">
              <a16:creationId xmlns:a16="http://schemas.microsoft.com/office/drawing/2014/main" id="{85BAEDC0-BD95-4425-AD94-61A2957CEEE4}"/>
            </a:ext>
          </a:extLst>
        </xdr:cNvPr>
        <xdr:cNvSpPr/>
      </xdr:nvSpPr>
      <xdr:spPr>
        <a:xfrm>
          <a:off x="7810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70757</xdr:rowOff>
    </xdr:from>
    <xdr:to>
      <xdr:col>45</xdr:col>
      <xdr:colOff>177800</xdr:colOff>
      <xdr:row>86</xdr:row>
      <xdr:rowOff>70920</xdr:rowOff>
    </xdr:to>
    <xdr:cxnSp macro="">
      <xdr:nvCxnSpPr>
        <xdr:cNvPr id="369" name="直線コネクタ 368">
          <a:extLst>
            <a:ext uri="{FF2B5EF4-FFF2-40B4-BE49-F238E27FC236}">
              <a16:creationId xmlns:a16="http://schemas.microsoft.com/office/drawing/2014/main" id="{B62D16E8-ECBF-4704-8DA6-B28AABFFBF9A}"/>
            </a:ext>
          </a:extLst>
        </xdr:cNvPr>
        <xdr:cNvCxnSpPr/>
      </xdr:nvCxnSpPr>
      <xdr:spPr>
        <a:xfrm>
          <a:off x="7861300" y="14815457"/>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18977</xdr:rowOff>
    </xdr:from>
    <xdr:to>
      <xdr:col>36</xdr:col>
      <xdr:colOff>165100</xdr:colOff>
      <xdr:row>86</xdr:row>
      <xdr:rowOff>120577</xdr:rowOff>
    </xdr:to>
    <xdr:sp macro="" textlink="">
      <xdr:nvSpPr>
        <xdr:cNvPr id="370" name="楕円 369">
          <a:extLst>
            <a:ext uri="{FF2B5EF4-FFF2-40B4-BE49-F238E27FC236}">
              <a16:creationId xmlns:a16="http://schemas.microsoft.com/office/drawing/2014/main" id="{563E74D2-077E-4DEB-83B3-55CEC81D0598}"/>
            </a:ext>
          </a:extLst>
        </xdr:cNvPr>
        <xdr:cNvSpPr/>
      </xdr:nvSpPr>
      <xdr:spPr>
        <a:xfrm>
          <a:off x="6921500" y="147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69777</xdr:rowOff>
    </xdr:from>
    <xdr:to>
      <xdr:col>41</xdr:col>
      <xdr:colOff>50800</xdr:colOff>
      <xdr:row>86</xdr:row>
      <xdr:rowOff>70757</xdr:rowOff>
    </xdr:to>
    <xdr:cxnSp macro="">
      <xdr:nvCxnSpPr>
        <xdr:cNvPr id="371" name="直線コネクタ 370">
          <a:extLst>
            <a:ext uri="{FF2B5EF4-FFF2-40B4-BE49-F238E27FC236}">
              <a16:creationId xmlns:a16="http://schemas.microsoft.com/office/drawing/2014/main" id="{C45DE570-1037-4503-AA6B-255317066110}"/>
            </a:ext>
          </a:extLst>
        </xdr:cNvPr>
        <xdr:cNvCxnSpPr/>
      </xdr:nvCxnSpPr>
      <xdr:spPr>
        <a:xfrm>
          <a:off x="6972300" y="1481447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D176B26C-2BA0-47AA-8E13-2BC3990814F2}"/>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46301CDF-BC8A-46D6-95D2-00644A40D5FA}"/>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08CB9410-815D-4E40-8EE3-040EE061DDE5}"/>
            </a:ext>
          </a:extLst>
        </xdr:cNvPr>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B249246C-AA79-4473-B630-82706205A1C5}"/>
            </a:ext>
          </a:extLst>
        </xdr:cNvPr>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113991</xdr:rowOff>
    </xdr:from>
    <xdr:ext cx="469744" cy="259045"/>
    <xdr:sp macro="" textlink="">
      <xdr:nvSpPr>
        <xdr:cNvPr id="376" name="n_1mainValue【公営住宅】&#10;一人当たり面積">
          <a:extLst>
            <a:ext uri="{FF2B5EF4-FFF2-40B4-BE49-F238E27FC236}">
              <a16:creationId xmlns:a16="http://schemas.microsoft.com/office/drawing/2014/main" id="{30591869-5AAD-414E-9945-DAB7CFC4CDB9}"/>
            </a:ext>
          </a:extLst>
        </xdr:cNvPr>
        <xdr:cNvSpPr txBox="1"/>
      </xdr:nvSpPr>
      <xdr:spPr>
        <a:xfrm>
          <a:off x="9391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112847</xdr:rowOff>
    </xdr:from>
    <xdr:ext cx="469744" cy="259045"/>
    <xdr:sp macro="" textlink="">
      <xdr:nvSpPr>
        <xdr:cNvPr id="377" name="n_2mainValue【公営住宅】&#10;一人当たり面積">
          <a:extLst>
            <a:ext uri="{FF2B5EF4-FFF2-40B4-BE49-F238E27FC236}">
              <a16:creationId xmlns:a16="http://schemas.microsoft.com/office/drawing/2014/main" id="{82344D13-B7F6-4DDC-8573-CA8B1AAD69CD}"/>
            </a:ext>
          </a:extLst>
        </xdr:cNvPr>
        <xdr:cNvSpPr txBox="1"/>
      </xdr:nvSpPr>
      <xdr:spPr>
        <a:xfrm>
          <a:off x="8515427" y="1485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112684</xdr:rowOff>
    </xdr:from>
    <xdr:ext cx="469744" cy="259045"/>
    <xdr:sp macro="" textlink="">
      <xdr:nvSpPr>
        <xdr:cNvPr id="378" name="n_3mainValue【公営住宅】&#10;一人当たり面積">
          <a:extLst>
            <a:ext uri="{FF2B5EF4-FFF2-40B4-BE49-F238E27FC236}">
              <a16:creationId xmlns:a16="http://schemas.microsoft.com/office/drawing/2014/main" id="{034D6517-50C6-4F7B-9FEC-58DCCCF8BBED}"/>
            </a:ext>
          </a:extLst>
        </xdr:cNvPr>
        <xdr:cNvSpPr txBox="1"/>
      </xdr:nvSpPr>
      <xdr:spPr>
        <a:xfrm>
          <a:off x="7626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111704</xdr:rowOff>
    </xdr:from>
    <xdr:ext cx="469744" cy="259045"/>
    <xdr:sp macro="" textlink="">
      <xdr:nvSpPr>
        <xdr:cNvPr id="379" name="n_4mainValue【公営住宅】&#10;一人当たり面積">
          <a:extLst>
            <a:ext uri="{FF2B5EF4-FFF2-40B4-BE49-F238E27FC236}">
              <a16:creationId xmlns:a16="http://schemas.microsoft.com/office/drawing/2014/main" id="{A0E0858B-32BA-4BBB-B950-CDB60B8252F7}"/>
            </a:ext>
          </a:extLst>
        </xdr:cNvPr>
        <xdr:cNvSpPr txBox="1"/>
      </xdr:nvSpPr>
      <xdr:spPr>
        <a:xfrm>
          <a:off x="6737427" y="1485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8411113-FFE5-42EB-815C-6D20BC1A278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912A25D-0A21-450C-8612-62D1524B776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0AF2AFE-B302-4847-A08D-7F2A18FDFB9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319C2164-3ED5-4935-BA38-1A0D77C284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CD68B62-AD1F-4DAE-9B21-7E08C13052D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65BCEC24-DF11-4353-B8B9-4ABF661CC59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75159C6-D44E-4EBF-9405-2C542073A2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4CA57986-9778-46F6-A584-B735056BDE6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121220EB-D6C3-40EE-8950-A140224234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9E160E2E-E2D8-4FFD-A4EB-EC928038A09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5E8999B4-D9B3-4883-B3B5-938998ED8EF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F0AA18A0-9A56-4506-9358-B46205D9CB2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DA5D365F-F13C-4F75-B31B-3EDE97BCB0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ADD377DE-3B2D-4BAA-A1CD-A3A592786AF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E9C03C83-1324-4BBC-A607-9785F3A57E1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2235F0F5-328B-49EA-BDC9-F1E238222A2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98DBE000-5C76-4934-A9C0-3903941BC6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D680F5B3-1F55-471B-8B3C-C9F41F2551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5EF5FA14-BF03-4CD0-A47C-D95B5D2AFA6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3E89E5DE-D3EA-4B61-8741-6708B5A7612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A5FE73B6-FE11-4136-A4FF-E3CF6AC3313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8F6D3AAE-E4A6-4D2B-81D5-983887F925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F45C3683-3EA7-4572-AAAF-532CD074ADA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7BD93CB8-B10B-44E3-B6EE-B41382D5CAB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7C69C36A-3ADC-4FCC-AEE3-97F3279439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CD412A8D-017B-431F-ADD5-EFAE5025232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A634D2C6-604F-44CD-986D-1F9F9EF3424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47895D4D-E1F5-4A2B-A60C-AC1857527D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1663D02B-78B6-4191-95CC-99B57BF9199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1CBD3466-DF4D-4690-92D7-2CA213FAE7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EEC104C8-32B3-4AAB-80B9-4CA904083D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F87CA2F2-E0D4-4544-9879-BF9AC8B1090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D061E0AD-7EC6-421A-86A7-90C1EC5885D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296A2691-C0C5-4BD8-B6EF-1848762D717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8F070D96-EBC9-4F5F-B469-473C9BE77C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BDDF0C91-0218-4A3D-B0AC-7C69AD7916F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EDF9CAA7-8D8C-4C68-9F9E-048C72435D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59B4F409-AA06-487C-9BD6-7ACE8313BB3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43E24A4F-FCC0-4BA7-A1DE-2D535534F58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18BCDA17-EA73-493F-B833-1A6BD5E8173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E66D685D-1567-418D-A1B5-081AE64DC97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26F35DB0-47C2-4414-AAE8-B55AE1B01E3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53D4C35E-7882-4E65-990A-B5C8282E3CF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FFF5D362-1922-4ACE-8E47-B380FB3C0EA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a:extLst>
            <a:ext uri="{FF2B5EF4-FFF2-40B4-BE49-F238E27FC236}">
              <a16:creationId xmlns:a16="http://schemas.microsoft.com/office/drawing/2014/main" id="{7F8C7BC8-9C1C-485B-B6CB-33D504BA7AD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7729866A-6B13-40B6-A9F6-1982A357E05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0841D2B0-2EA7-4497-9540-8CB0E78CD30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F63BB7AE-A299-44EB-B746-27387175649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4E3D01A0-A090-4B9C-8E41-7794FE7F291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1EAA5375-A612-425E-AEDF-40BC7BE5A0D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32102972-8288-4D41-AD2E-F18E2F1DAF3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D454EA9F-8B80-4410-9004-F147FBD72FC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0E830DD7-A69C-432E-B8C3-1B6618A3A4D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B6685298-CCB2-423B-9C7E-7A78E575261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a:extLst>
            <a:ext uri="{FF2B5EF4-FFF2-40B4-BE49-F238E27FC236}">
              <a16:creationId xmlns:a16="http://schemas.microsoft.com/office/drawing/2014/main" id="{0CBC8F9C-12A7-45D9-A54C-ADE3F088779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C17EB6E8-5265-4E08-97C1-2A6AAC96334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3DB6B9BC-11F0-4E7F-93EE-C79D6BC4700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ACE134F6-089E-4559-8115-DB7671DE50A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8" name="直線コネクタ 437">
          <a:extLst>
            <a:ext uri="{FF2B5EF4-FFF2-40B4-BE49-F238E27FC236}">
              <a16:creationId xmlns:a16="http://schemas.microsoft.com/office/drawing/2014/main" id="{7A00F903-BB45-406F-AC60-2401251C017A}"/>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7A6A1759-3F07-4BA6-A74B-97C4940B3CFE}"/>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0" name="直線コネクタ 439">
          <a:extLst>
            <a:ext uri="{FF2B5EF4-FFF2-40B4-BE49-F238E27FC236}">
              <a16:creationId xmlns:a16="http://schemas.microsoft.com/office/drawing/2014/main" id="{0B0F0F1A-7E15-42D9-970D-B7C40059F67F}"/>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6E8AAD9F-DAFC-4E70-9114-1C76920ECC40}"/>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2" name="直線コネクタ 441">
          <a:extLst>
            <a:ext uri="{FF2B5EF4-FFF2-40B4-BE49-F238E27FC236}">
              <a16:creationId xmlns:a16="http://schemas.microsoft.com/office/drawing/2014/main" id="{18A97CC4-DCB7-4EE7-BC0E-DAEAFF4B63AA}"/>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2A9E06F2-5651-4841-98A2-79B620DC6E20}"/>
            </a:ext>
          </a:extLst>
        </xdr:cNvPr>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4" name="フローチャート: 判断 443">
          <a:extLst>
            <a:ext uri="{FF2B5EF4-FFF2-40B4-BE49-F238E27FC236}">
              <a16:creationId xmlns:a16="http://schemas.microsoft.com/office/drawing/2014/main" id="{C0FF6A75-BEC9-4CF5-9F9E-19D413AF4934}"/>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5" name="フローチャート: 判断 444">
          <a:extLst>
            <a:ext uri="{FF2B5EF4-FFF2-40B4-BE49-F238E27FC236}">
              <a16:creationId xmlns:a16="http://schemas.microsoft.com/office/drawing/2014/main" id="{3A330A02-D5A5-4B0E-B07E-15304BFF1A7A}"/>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6" name="フローチャート: 判断 445">
          <a:extLst>
            <a:ext uri="{FF2B5EF4-FFF2-40B4-BE49-F238E27FC236}">
              <a16:creationId xmlns:a16="http://schemas.microsoft.com/office/drawing/2014/main" id="{FF543C82-8105-44E3-9E0B-C87B36A27E5B}"/>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47" name="フローチャート: 判断 446">
          <a:extLst>
            <a:ext uri="{FF2B5EF4-FFF2-40B4-BE49-F238E27FC236}">
              <a16:creationId xmlns:a16="http://schemas.microsoft.com/office/drawing/2014/main" id="{2612A85A-D541-442D-AD22-37A08990B08E}"/>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48" name="フローチャート: 判断 447">
          <a:extLst>
            <a:ext uri="{FF2B5EF4-FFF2-40B4-BE49-F238E27FC236}">
              <a16:creationId xmlns:a16="http://schemas.microsoft.com/office/drawing/2014/main" id="{1BFF1F56-ED66-4380-A568-24769713FC19}"/>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12B374E-19A6-437A-B43C-7906909CD95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1DB7141-8E30-4F49-B272-A4D6590C241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B47A4CAD-4706-4B49-8CF2-EE23D340E8B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73C71EBE-AA45-42FD-9B62-1AB3722F859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181F5B1B-F0F8-495C-BDAB-66309270FEF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42273</xdr:rowOff>
    </xdr:from>
    <xdr:to>
      <xdr:col>85</xdr:col>
      <xdr:colOff>177800</xdr:colOff>
      <xdr:row>59</xdr:row>
      <xdr:rowOff>143873</xdr:rowOff>
    </xdr:to>
    <xdr:sp macro="" textlink="">
      <xdr:nvSpPr>
        <xdr:cNvPr id="454" name="楕円 453">
          <a:extLst>
            <a:ext uri="{FF2B5EF4-FFF2-40B4-BE49-F238E27FC236}">
              <a16:creationId xmlns:a16="http://schemas.microsoft.com/office/drawing/2014/main" id="{62CCE953-C3FC-4454-9A19-42D561265410}"/>
            </a:ext>
          </a:extLst>
        </xdr:cNvPr>
        <xdr:cNvSpPr/>
      </xdr:nvSpPr>
      <xdr:spPr>
        <a:xfrm>
          <a:off x="162687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65150</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85616FE2-5DED-40C8-93D6-FA5677473A04}"/>
            </a:ext>
          </a:extLst>
        </xdr:cNvPr>
        <xdr:cNvSpPr txBox="1"/>
      </xdr:nvSpPr>
      <xdr:spPr>
        <a:xfrm>
          <a:off x="16357600" y="1000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456" name="楕円 455">
          <a:extLst>
            <a:ext uri="{FF2B5EF4-FFF2-40B4-BE49-F238E27FC236}">
              <a16:creationId xmlns:a16="http://schemas.microsoft.com/office/drawing/2014/main" id="{C1F14937-AB35-4284-A8E9-B4C29E652BDD}"/>
            </a:ext>
          </a:extLst>
        </xdr:cNvPr>
        <xdr:cNvSpPr/>
      </xdr:nvSpPr>
      <xdr:spPr>
        <a:xfrm>
          <a:off x="1543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93073</xdr:rowOff>
    </xdr:from>
    <xdr:to>
      <xdr:col>85</xdr:col>
      <xdr:colOff>127000</xdr:colOff>
      <xdr:row>59</xdr:row>
      <xdr:rowOff>125730</xdr:rowOff>
    </xdr:to>
    <xdr:cxnSp macro="">
      <xdr:nvCxnSpPr>
        <xdr:cNvPr id="457" name="直線コネクタ 456">
          <a:extLst>
            <a:ext uri="{FF2B5EF4-FFF2-40B4-BE49-F238E27FC236}">
              <a16:creationId xmlns:a16="http://schemas.microsoft.com/office/drawing/2014/main" id="{744F8A47-F686-4586-9AB0-1A029C5ACF21}"/>
            </a:ext>
          </a:extLst>
        </xdr:cNvPr>
        <xdr:cNvCxnSpPr/>
      </xdr:nvCxnSpPr>
      <xdr:spPr>
        <a:xfrm flipV="1">
          <a:off x="15481300" y="102086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9616</xdr:rowOff>
    </xdr:from>
    <xdr:to>
      <xdr:col>76</xdr:col>
      <xdr:colOff>165100</xdr:colOff>
      <xdr:row>59</xdr:row>
      <xdr:rowOff>111216</xdr:rowOff>
    </xdr:to>
    <xdr:sp macro="" textlink="">
      <xdr:nvSpPr>
        <xdr:cNvPr id="458" name="楕円 457">
          <a:extLst>
            <a:ext uri="{FF2B5EF4-FFF2-40B4-BE49-F238E27FC236}">
              <a16:creationId xmlns:a16="http://schemas.microsoft.com/office/drawing/2014/main" id="{6CAB7672-8C5A-4616-857B-D9A6879C1BAC}"/>
            </a:ext>
          </a:extLst>
        </xdr:cNvPr>
        <xdr:cNvSpPr/>
      </xdr:nvSpPr>
      <xdr:spPr>
        <a:xfrm>
          <a:off x="14541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60416</xdr:rowOff>
    </xdr:from>
    <xdr:to>
      <xdr:col>81</xdr:col>
      <xdr:colOff>50800</xdr:colOff>
      <xdr:row>59</xdr:row>
      <xdr:rowOff>125730</xdr:rowOff>
    </xdr:to>
    <xdr:cxnSp macro="">
      <xdr:nvCxnSpPr>
        <xdr:cNvPr id="459" name="直線コネクタ 458">
          <a:extLst>
            <a:ext uri="{FF2B5EF4-FFF2-40B4-BE49-F238E27FC236}">
              <a16:creationId xmlns:a16="http://schemas.microsoft.com/office/drawing/2014/main" id="{F21F4AA8-E7F0-48C8-B516-47FB3525A9ED}"/>
            </a:ext>
          </a:extLst>
        </xdr:cNvPr>
        <xdr:cNvCxnSpPr/>
      </xdr:nvCxnSpPr>
      <xdr:spPr>
        <a:xfrm>
          <a:off x="14592300" y="101759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105954</xdr:rowOff>
    </xdr:from>
    <xdr:to>
      <xdr:col>72</xdr:col>
      <xdr:colOff>38100</xdr:colOff>
      <xdr:row>59</xdr:row>
      <xdr:rowOff>36104</xdr:rowOff>
    </xdr:to>
    <xdr:sp macro="" textlink="">
      <xdr:nvSpPr>
        <xdr:cNvPr id="460" name="楕円 459">
          <a:extLst>
            <a:ext uri="{FF2B5EF4-FFF2-40B4-BE49-F238E27FC236}">
              <a16:creationId xmlns:a16="http://schemas.microsoft.com/office/drawing/2014/main" id="{945B3583-D6EB-4E8E-837B-47A9832B696B}"/>
            </a:ext>
          </a:extLst>
        </xdr:cNvPr>
        <xdr:cNvSpPr/>
      </xdr:nvSpPr>
      <xdr:spPr>
        <a:xfrm>
          <a:off x="13652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156754</xdr:rowOff>
    </xdr:from>
    <xdr:to>
      <xdr:col>76</xdr:col>
      <xdr:colOff>114300</xdr:colOff>
      <xdr:row>59</xdr:row>
      <xdr:rowOff>60416</xdr:rowOff>
    </xdr:to>
    <xdr:cxnSp macro="">
      <xdr:nvCxnSpPr>
        <xdr:cNvPr id="461" name="直線コネクタ 460">
          <a:extLst>
            <a:ext uri="{FF2B5EF4-FFF2-40B4-BE49-F238E27FC236}">
              <a16:creationId xmlns:a16="http://schemas.microsoft.com/office/drawing/2014/main" id="{6E344B5A-40F6-4015-AA26-DDAF8507E82C}"/>
            </a:ext>
          </a:extLst>
        </xdr:cNvPr>
        <xdr:cNvCxnSpPr/>
      </xdr:nvCxnSpPr>
      <xdr:spPr>
        <a:xfrm>
          <a:off x="13703300" y="1010085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115751</xdr:rowOff>
    </xdr:from>
    <xdr:to>
      <xdr:col>67</xdr:col>
      <xdr:colOff>101600</xdr:colOff>
      <xdr:row>59</xdr:row>
      <xdr:rowOff>45901</xdr:rowOff>
    </xdr:to>
    <xdr:sp macro="" textlink="">
      <xdr:nvSpPr>
        <xdr:cNvPr id="462" name="楕円 461">
          <a:extLst>
            <a:ext uri="{FF2B5EF4-FFF2-40B4-BE49-F238E27FC236}">
              <a16:creationId xmlns:a16="http://schemas.microsoft.com/office/drawing/2014/main" id="{7B5CFFDB-32A4-44C5-8F55-4C99935659AB}"/>
            </a:ext>
          </a:extLst>
        </xdr:cNvPr>
        <xdr:cNvSpPr/>
      </xdr:nvSpPr>
      <xdr:spPr>
        <a:xfrm>
          <a:off x="12763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156754</xdr:rowOff>
    </xdr:from>
    <xdr:to>
      <xdr:col>71</xdr:col>
      <xdr:colOff>177800</xdr:colOff>
      <xdr:row>58</xdr:row>
      <xdr:rowOff>166551</xdr:rowOff>
    </xdr:to>
    <xdr:cxnSp macro="">
      <xdr:nvCxnSpPr>
        <xdr:cNvPr id="463" name="直線コネクタ 462">
          <a:extLst>
            <a:ext uri="{FF2B5EF4-FFF2-40B4-BE49-F238E27FC236}">
              <a16:creationId xmlns:a16="http://schemas.microsoft.com/office/drawing/2014/main" id="{50ACC3C9-4EA2-46DC-A12D-B1C4DA2EC169}"/>
            </a:ext>
          </a:extLst>
        </xdr:cNvPr>
        <xdr:cNvCxnSpPr/>
      </xdr:nvCxnSpPr>
      <xdr:spPr>
        <a:xfrm flipV="1">
          <a:off x="12814300" y="1010085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4" name="n_1aveValue【学校施設】&#10;有形固定資産減価償却率">
          <a:extLst>
            <a:ext uri="{FF2B5EF4-FFF2-40B4-BE49-F238E27FC236}">
              <a16:creationId xmlns:a16="http://schemas.microsoft.com/office/drawing/2014/main" id="{27A13E82-C471-47CA-B92D-F9E3414F55DF}"/>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465" name="n_2aveValue【学校施設】&#10;有形固定資産減価償却率">
          <a:extLst>
            <a:ext uri="{FF2B5EF4-FFF2-40B4-BE49-F238E27FC236}">
              <a16:creationId xmlns:a16="http://schemas.microsoft.com/office/drawing/2014/main" id="{82013126-DBBA-4F83-8275-7087A9433B19}"/>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466" name="n_3aveValue【学校施設】&#10;有形固定資産減価償却率">
          <a:extLst>
            <a:ext uri="{FF2B5EF4-FFF2-40B4-BE49-F238E27FC236}">
              <a16:creationId xmlns:a16="http://schemas.microsoft.com/office/drawing/2014/main" id="{B8574159-0AC8-452C-89FA-773FC87F2830}"/>
            </a:ext>
          </a:extLst>
        </xdr:cNvPr>
        <xdr:cNvSpPr txBox="1"/>
      </xdr:nvSpPr>
      <xdr:spPr>
        <a:xfrm>
          <a:off x="13500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467" name="n_4aveValue【学校施設】&#10;有形固定資産減価償却率">
          <a:extLst>
            <a:ext uri="{FF2B5EF4-FFF2-40B4-BE49-F238E27FC236}">
              <a16:creationId xmlns:a16="http://schemas.microsoft.com/office/drawing/2014/main" id="{CC6D96D1-7B82-4F47-9B36-B8321F3AD581}"/>
            </a:ext>
          </a:extLst>
        </xdr:cNvPr>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167657</xdr:rowOff>
    </xdr:from>
    <xdr:ext cx="405111" cy="259045"/>
    <xdr:sp macro="" textlink="">
      <xdr:nvSpPr>
        <xdr:cNvPr id="468" name="n_1mainValue【学校施設】&#10;有形固定資産減価償却率">
          <a:extLst>
            <a:ext uri="{FF2B5EF4-FFF2-40B4-BE49-F238E27FC236}">
              <a16:creationId xmlns:a16="http://schemas.microsoft.com/office/drawing/2014/main" id="{8BC8B97A-DB61-40C4-986E-07C5E7FD5579}"/>
            </a:ext>
          </a:extLst>
        </xdr:cNvPr>
        <xdr:cNvSpPr txBox="1"/>
      </xdr:nvSpPr>
      <xdr:spPr>
        <a:xfrm>
          <a:off x="15266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127743</xdr:rowOff>
    </xdr:from>
    <xdr:ext cx="405111" cy="259045"/>
    <xdr:sp macro="" textlink="">
      <xdr:nvSpPr>
        <xdr:cNvPr id="469" name="n_2mainValue【学校施設】&#10;有形固定資産減価償却率">
          <a:extLst>
            <a:ext uri="{FF2B5EF4-FFF2-40B4-BE49-F238E27FC236}">
              <a16:creationId xmlns:a16="http://schemas.microsoft.com/office/drawing/2014/main" id="{84C0D10A-437A-42A4-B352-141A14679773}"/>
            </a:ext>
          </a:extLst>
        </xdr:cNvPr>
        <xdr:cNvSpPr txBox="1"/>
      </xdr:nvSpPr>
      <xdr:spPr>
        <a:xfrm>
          <a:off x="14389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52631</xdr:rowOff>
    </xdr:from>
    <xdr:ext cx="405111" cy="259045"/>
    <xdr:sp macro="" textlink="">
      <xdr:nvSpPr>
        <xdr:cNvPr id="470" name="n_3mainValue【学校施設】&#10;有形固定資産減価償却率">
          <a:extLst>
            <a:ext uri="{FF2B5EF4-FFF2-40B4-BE49-F238E27FC236}">
              <a16:creationId xmlns:a16="http://schemas.microsoft.com/office/drawing/2014/main" id="{4CD5A185-424A-4C68-B048-C51F3C5888C8}"/>
            </a:ext>
          </a:extLst>
        </xdr:cNvPr>
        <xdr:cNvSpPr txBox="1"/>
      </xdr:nvSpPr>
      <xdr:spPr>
        <a:xfrm>
          <a:off x="135007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62428</xdr:rowOff>
    </xdr:from>
    <xdr:ext cx="405111" cy="259045"/>
    <xdr:sp macro="" textlink="">
      <xdr:nvSpPr>
        <xdr:cNvPr id="471" name="n_4mainValue【学校施設】&#10;有形固定資産減価償却率">
          <a:extLst>
            <a:ext uri="{FF2B5EF4-FFF2-40B4-BE49-F238E27FC236}">
              <a16:creationId xmlns:a16="http://schemas.microsoft.com/office/drawing/2014/main" id="{C258ACCE-6B95-4A6F-9CA2-92E90EF7043F}"/>
            </a:ext>
          </a:extLst>
        </xdr:cNvPr>
        <xdr:cNvSpPr txBox="1"/>
      </xdr:nvSpPr>
      <xdr:spPr>
        <a:xfrm>
          <a:off x="12611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C0FECBC0-E362-41A2-8603-0BF28056C5F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16FED612-B15E-480C-9E30-9638E82ED31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452835C5-5675-48CD-B951-4CF851FB2F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7290F915-509E-4B69-AC93-27DED48C4D4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7A130688-5B80-4D8C-84A2-B0AE9F7FD37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29AA41D5-4076-4193-AE47-23E935D79F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CF37B71B-7D52-4C5E-81E9-91BDC69EDE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9032C6CC-8F12-4944-BBF9-A32B84C256B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82DE9ED1-045B-4398-B8CC-E01F2CD73A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2E20A178-B5AD-4E77-A8BC-2BCFCA9B333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868D3B7F-0F89-45FA-8C1D-F586B4D251F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F423E3A0-84B2-406D-8813-827C64DC0C9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76976D6F-0CF4-4220-9677-CA964011BD0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3DCB5B15-8711-41F8-AF92-E3F728DD81D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5B2E383B-F8BC-49EB-84AF-B4B9977BEE2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017B81D0-F452-460A-9E8F-8D39BC7574D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A94E1A75-EDE5-4552-9575-55D2F990742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D1B183C9-08B0-4DB0-8D54-2D8C82CD0E1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BDDE038F-2583-494E-939B-9E278CEE5A0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29DFA399-CF48-48C8-ACFA-E61828AEA0F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D75C1468-3DDC-4370-AA94-765BC1CE562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1B8D39BA-BFA5-4D49-AAD7-70862EB0A02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D3178FE1-E145-4459-BD0E-9FBD6DE0091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F27FB4F4-4911-4292-A30D-345BBD45BD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6" name="直線コネクタ 495">
          <a:extLst>
            <a:ext uri="{FF2B5EF4-FFF2-40B4-BE49-F238E27FC236}">
              <a16:creationId xmlns:a16="http://schemas.microsoft.com/office/drawing/2014/main" id="{1031A4D1-716B-4C45-86D3-A81B5F311381}"/>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7" name="【学校施設】&#10;一人当たり面積最小値テキスト">
          <a:extLst>
            <a:ext uri="{FF2B5EF4-FFF2-40B4-BE49-F238E27FC236}">
              <a16:creationId xmlns:a16="http://schemas.microsoft.com/office/drawing/2014/main" id="{C9A37ECA-4D2B-422F-9F85-9E74D51B800D}"/>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8" name="直線コネクタ 497">
          <a:extLst>
            <a:ext uri="{FF2B5EF4-FFF2-40B4-BE49-F238E27FC236}">
              <a16:creationId xmlns:a16="http://schemas.microsoft.com/office/drawing/2014/main" id="{B477C46F-DADC-49BC-83E5-6E39A6B30564}"/>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99" name="【学校施設】&#10;一人当たり面積最大値テキスト">
          <a:extLst>
            <a:ext uri="{FF2B5EF4-FFF2-40B4-BE49-F238E27FC236}">
              <a16:creationId xmlns:a16="http://schemas.microsoft.com/office/drawing/2014/main" id="{72B2A549-26AA-4599-96D8-6639FF0E724F}"/>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0" name="直線コネクタ 499">
          <a:extLst>
            <a:ext uri="{FF2B5EF4-FFF2-40B4-BE49-F238E27FC236}">
              <a16:creationId xmlns:a16="http://schemas.microsoft.com/office/drawing/2014/main" id="{71C0F608-B6D2-4CE2-8159-08E408EB49F4}"/>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501" name="【学校施設】&#10;一人当たり面積平均値テキスト">
          <a:extLst>
            <a:ext uri="{FF2B5EF4-FFF2-40B4-BE49-F238E27FC236}">
              <a16:creationId xmlns:a16="http://schemas.microsoft.com/office/drawing/2014/main" id="{FCFF5D9E-075E-48BB-B3E3-1F6818B8104B}"/>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2" name="フローチャート: 判断 501">
          <a:extLst>
            <a:ext uri="{FF2B5EF4-FFF2-40B4-BE49-F238E27FC236}">
              <a16:creationId xmlns:a16="http://schemas.microsoft.com/office/drawing/2014/main" id="{15543CC2-F59E-4DCF-B230-768833782734}"/>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3" name="フローチャート: 判断 502">
          <a:extLst>
            <a:ext uri="{FF2B5EF4-FFF2-40B4-BE49-F238E27FC236}">
              <a16:creationId xmlns:a16="http://schemas.microsoft.com/office/drawing/2014/main" id="{685F2479-9486-44BC-BF31-0044198E0077}"/>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4" name="フローチャート: 判断 503">
          <a:extLst>
            <a:ext uri="{FF2B5EF4-FFF2-40B4-BE49-F238E27FC236}">
              <a16:creationId xmlns:a16="http://schemas.microsoft.com/office/drawing/2014/main" id="{A7E3E787-8D47-497D-A34B-A0332442BA7E}"/>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505" name="フローチャート: 判断 504">
          <a:extLst>
            <a:ext uri="{FF2B5EF4-FFF2-40B4-BE49-F238E27FC236}">
              <a16:creationId xmlns:a16="http://schemas.microsoft.com/office/drawing/2014/main" id="{402C8455-D400-419A-B589-B6D9A75C006E}"/>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06" name="フローチャート: 判断 505">
          <a:extLst>
            <a:ext uri="{FF2B5EF4-FFF2-40B4-BE49-F238E27FC236}">
              <a16:creationId xmlns:a16="http://schemas.microsoft.com/office/drawing/2014/main" id="{28A975B1-56EA-438C-AC25-E7373A8C097C}"/>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1C7BE5F6-BD8F-46D6-872F-6961D7C107D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8DFA472C-ACE3-41D0-A2B3-D167F4CF02D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5A747A94-08AB-46DB-B2C8-13F06C21CCF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251C423D-1D64-40D7-9F89-3D569F3B2DF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3D891AD4-0DFB-4904-B9FD-279D88D7BCB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111125</xdr:rowOff>
    </xdr:from>
    <xdr:to>
      <xdr:col>116</xdr:col>
      <xdr:colOff>114300</xdr:colOff>
      <xdr:row>62</xdr:row>
      <xdr:rowOff>41275</xdr:rowOff>
    </xdr:to>
    <xdr:sp macro="" textlink="">
      <xdr:nvSpPr>
        <xdr:cNvPr id="512" name="楕円 511">
          <a:extLst>
            <a:ext uri="{FF2B5EF4-FFF2-40B4-BE49-F238E27FC236}">
              <a16:creationId xmlns:a16="http://schemas.microsoft.com/office/drawing/2014/main" id="{FC2EE3D8-DE1B-4434-BFC1-F686DBD69E7F}"/>
            </a:ext>
          </a:extLst>
        </xdr:cNvPr>
        <xdr:cNvSpPr/>
      </xdr:nvSpPr>
      <xdr:spPr>
        <a:xfrm>
          <a:off x="221107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134002</xdr:rowOff>
    </xdr:from>
    <xdr:ext cx="469744" cy="259045"/>
    <xdr:sp macro="" textlink="">
      <xdr:nvSpPr>
        <xdr:cNvPr id="513" name="【学校施設】&#10;一人当たり面積該当値テキスト">
          <a:extLst>
            <a:ext uri="{FF2B5EF4-FFF2-40B4-BE49-F238E27FC236}">
              <a16:creationId xmlns:a16="http://schemas.microsoft.com/office/drawing/2014/main" id="{667644B8-623B-45BE-A93D-B5787BCFADA8}"/>
            </a:ext>
          </a:extLst>
        </xdr:cNvPr>
        <xdr:cNvSpPr txBox="1"/>
      </xdr:nvSpPr>
      <xdr:spPr>
        <a:xfrm>
          <a:off x="22199600"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125603</xdr:rowOff>
    </xdr:from>
    <xdr:to>
      <xdr:col>112</xdr:col>
      <xdr:colOff>38100</xdr:colOff>
      <xdr:row>62</xdr:row>
      <xdr:rowOff>55753</xdr:rowOff>
    </xdr:to>
    <xdr:sp macro="" textlink="">
      <xdr:nvSpPr>
        <xdr:cNvPr id="514" name="楕円 513">
          <a:extLst>
            <a:ext uri="{FF2B5EF4-FFF2-40B4-BE49-F238E27FC236}">
              <a16:creationId xmlns:a16="http://schemas.microsoft.com/office/drawing/2014/main" id="{7A55735F-B2B3-4542-9D21-331EACF2A0F0}"/>
            </a:ext>
          </a:extLst>
        </xdr:cNvPr>
        <xdr:cNvSpPr/>
      </xdr:nvSpPr>
      <xdr:spPr>
        <a:xfrm>
          <a:off x="21272500" y="105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161925</xdr:rowOff>
    </xdr:from>
    <xdr:to>
      <xdr:col>116</xdr:col>
      <xdr:colOff>63500</xdr:colOff>
      <xdr:row>62</xdr:row>
      <xdr:rowOff>4953</xdr:rowOff>
    </xdr:to>
    <xdr:cxnSp macro="">
      <xdr:nvCxnSpPr>
        <xdr:cNvPr id="515" name="直線コネクタ 514">
          <a:extLst>
            <a:ext uri="{FF2B5EF4-FFF2-40B4-BE49-F238E27FC236}">
              <a16:creationId xmlns:a16="http://schemas.microsoft.com/office/drawing/2014/main" id="{EA98497D-8D33-45C6-B448-3D7E294AF497}"/>
            </a:ext>
          </a:extLst>
        </xdr:cNvPr>
        <xdr:cNvCxnSpPr/>
      </xdr:nvCxnSpPr>
      <xdr:spPr>
        <a:xfrm flipV="1">
          <a:off x="21323300" y="10620375"/>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116840</xdr:rowOff>
    </xdr:from>
    <xdr:to>
      <xdr:col>107</xdr:col>
      <xdr:colOff>101600</xdr:colOff>
      <xdr:row>62</xdr:row>
      <xdr:rowOff>46990</xdr:rowOff>
    </xdr:to>
    <xdr:sp macro="" textlink="">
      <xdr:nvSpPr>
        <xdr:cNvPr id="516" name="楕円 515">
          <a:extLst>
            <a:ext uri="{FF2B5EF4-FFF2-40B4-BE49-F238E27FC236}">
              <a16:creationId xmlns:a16="http://schemas.microsoft.com/office/drawing/2014/main" id="{BE12AE1A-9D20-49D4-AFBB-7EF28F2DD65F}"/>
            </a:ext>
          </a:extLst>
        </xdr:cNvPr>
        <xdr:cNvSpPr/>
      </xdr:nvSpPr>
      <xdr:spPr>
        <a:xfrm>
          <a:off x="20383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167640</xdr:rowOff>
    </xdr:from>
    <xdr:to>
      <xdr:col>111</xdr:col>
      <xdr:colOff>177800</xdr:colOff>
      <xdr:row>62</xdr:row>
      <xdr:rowOff>4953</xdr:rowOff>
    </xdr:to>
    <xdr:cxnSp macro="">
      <xdr:nvCxnSpPr>
        <xdr:cNvPr id="517" name="直線コネクタ 516">
          <a:extLst>
            <a:ext uri="{FF2B5EF4-FFF2-40B4-BE49-F238E27FC236}">
              <a16:creationId xmlns:a16="http://schemas.microsoft.com/office/drawing/2014/main" id="{FD1C0DA2-27F3-483A-A824-2BAF8FDA6128}"/>
            </a:ext>
          </a:extLst>
        </xdr:cNvPr>
        <xdr:cNvCxnSpPr/>
      </xdr:nvCxnSpPr>
      <xdr:spPr>
        <a:xfrm>
          <a:off x="20434300" y="1062609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114935</xdr:rowOff>
    </xdr:from>
    <xdr:to>
      <xdr:col>102</xdr:col>
      <xdr:colOff>165100</xdr:colOff>
      <xdr:row>62</xdr:row>
      <xdr:rowOff>45085</xdr:rowOff>
    </xdr:to>
    <xdr:sp macro="" textlink="">
      <xdr:nvSpPr>
        <xdr:cNvPr id="518" name="楕円 517">
          <a:extLst>
            <a:ext uri="{FF2B5EF4-FFF2-40B4-BE49-F238E27FC236}">
              <a16:creationId xmlns:a16="http://schemas.microsoft.com/office/drawing/2014/main" id="{F0713C8A-F7CA-4F4A-AB58-73CB4EF8C3E1}"/>
            </a:ext>
          </a:extLst>
        </xdr:cNvPr>
        <xdr:cNvSpPr/>
      </xdr:nvSpPr>
      <xdr:spPr>
        <a:xfrm>
          <a:off x="19494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165735</xdr:rowOff>
    </xdr:from>
    <xdr:to>
      <xdr:col>107</xdr:col>
      <xdr:colOff>50800</xdr:colOff>
      <xdr:row>61</xdr:row>
      <xdr:rowOff>167640</xdr:rowOff>
    </xdr:to>
    <xdr:cxnSp macro="">
      <xdr:nvCxnSpPr>
        <xdr:cNvPr id="519" name="直線コネクタ 518">
          <a:extLst>
            <a:ext uri="{FF2B5EF4-FFF2-40B4-BE49-F238E27FC236}">
              <a16:creationId xmlns:a16="http://schemas.microsoft.com/office/drawing/2014/main" id="{3D56C574-1183-4FC6-9581-7EF90D5A0C61}"/>
            </a:ext>
          </a:extLst>
        </xdr:cNvPr>
        <xdr:cNvCxnSpPr/>
      </xdr:nvCxnSpPr>
      <xdr:spPr>
        <a:xfrm>
          <a:off x="19545300" y="106241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107696</xdr:rowOff>
    </xdr:from>
    <xdr:to>
      <xdr:col>98</xdr:col>
      <xdr:colOff>38100</xdr:colOff>
      <xdr:row>62</xdr:row>
      <xdr:rowOff>37846</xdr:rowOff>
    </xdr:to>
    <xdr:sp macro="" textlink="">
      <xdr:nvSpPr>
        <xdr:cNvPr id="520" name="楕円 519">
          <a:extLst>
            <a:ext uri="{FF2B5EF4-FFF2-40B4-BE49-F238E27FC236}">
              <a16:creationId xmlns:a16="http://schemas.microsoft.com/office/drawing/2014/main" id="{43BA1307-C3BB-4A6F-BC37-3B2616084E42}"/>
            </a:ext>
          </a:extLst>
        </xdr:cNvPr>
        <xdr:cNvSpPr/>
      </xdr:nvSpPr>
      <xdr:spPr>
        <a:xfrm>
          <a:off x="18605500" y="1056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158496</xdr:rowOff>
    </xdr:from>
    <xdr:to>
      <xdr:col>102</xdr:col>
      <xdr:colOff>114300</xdr:colOff>
      <xdr:row>61</xdr:row>
      <xdr:rowOff>165735</xdr:rowOff>
    </xdr:to>
    <xdr:cxnSp macro="">
      <xdr:nvCxnSpPr>
        <xdr:cNvPr id="521" name="直線コネクタ 520">
          <a:extLst>
            <a:ext uri="{FF2B5EF4-FFF2-40B4-BE49-F238E27FC236}">
              <a16:creationId xmlns:a16="http://schemas.microsoft.com/office/drawing/2014/main" id="{920F7EDA-73DA-4705-BEEB-DADF4DEB2407}"/>
            </a:ext>
          </a:extLst>
        </xdr:cNvPr>
        <xdr:cNvCxnSpPr/>
      </xdr:nvCxnSpPr>
      <xdr:spPr>
        <a:xfrm>
          <a:off x="18656300" y="1061694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522" name="n_1aveValue【学校施設】&#10;一人当たり面積">
          <a:extLst>
            <a:ext uri="{FF2B5EF4-FFF2-40B4-BE49-F238E27FC236}">
              <a16:creationId xmlns:a16="http://schemas.microsoft.com/office/drawing/2014/main" id="{ED8428F8-A8F5-4F13-BD5D-A855CD24BC50}"/>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523" name="n_2aveValue【学校施設】&#10;一人当たり面積">
          <a:extLst>
            <a:ext uri="{FF2B5EF4-FFF2-40B4-BE49-F238E27FC236}">
              <a16:creationId xmlns:a16="http://schemas.microsoft.com/office/drawing/2014/main" id="{FFE50A26-D8DE-40A1-99F9-81BC3FEA2A20}"/>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524" name="n_3aveValue【学校施設】&#10;一人当たり面積">
          <a:extLst>
            <a:ext uri="{FF2B5EF4-FFF2-40B4-BE49-F238E27FC236}">
              <a16:creationId xmlns:a16="http://schemas.microsoft.com/office/drawing/2014/main" id="{D3C4ADC9-A1E9-4153-B028-79BCD9C26F4B}"/>
            </a:ext>
          </a:extLst>
        </xdr:cNvPr>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525" name="n_4aveValue【学校施設】&#10;一人当たり面積">
          <a:extLst>
            <a:ext uri="{FF2B5EF4-FFF2-40B4-BE49-F238E27FC236}">
              <a16:creationId xmlns:a16="http://schemas.microsoft.com/office/drawing/2014/main" id="{318004A3-D337-4D9E-905E-F7A8D6DCD84C}"/>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72280</xdr:rowOff>
    </xdr:from>
    <xdr:ext cx="469744" cy="259045"/>
    <xdr:sp macro="" textlink="">
      <xdr:nvSpPr>
        <xdr:cNvPr id="526" name="n_1mainValue【学校施設】&#10;一人当たり面積">
          <a:extLst>
            <a:ext uri="{FF2B5EF4-FFF2-40B4-BE49-F238E27FC236}">
              <a16:creationId xmlns:a16="http://schemas.microsoft.com/office/drawing/2014/main" id="{8F0E279E-E8CF-42B9-BADD-B05D727F0948}"/>
            </a:ext>
          </a:extLst>
        </xdr:cNvPr>
        <xdr:cNvSpPr txBox="1"/>
      </xdr:nvSpPr>
      <xdr:spPr>
        <a:xfrm>
          <a:off x="21075727" y="1035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63517</xdr:rowOff>
    </xdr:from>
    <xdr:ext cx="469744" cy="259045"/>
    <xdr:sp macro="" textlink="">
      <xdr:nvSpPr>
        <xdr:cNvPr id="527" name="n_2mainValue【学校施設】&#10;一人当たり面積">
          <a:extLst>
            <a:ext uri="{FF2B5EF4-FFF2-40B4-BE49-F238E27FC236}">
              <a16:creationId xmlns:a16="http://schemas.microsoft.com/office/drawing/2014/main" id="{43890CA4-3993-4519-8F79-F20C24FE9995}"/>
            </a:ext>
          </a:extLst>
        </xdr:cNvPr>
        <xdr:cNvSpPr txBox="1"/>
      </xdr:nvSpPr>
      <xdr:spPr>
        <a:xfrm>
          <a:off x="20199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61612</xdr:rowOff>
    </xdr:from>
    <xdr:ext cx="469744" cy="259045"/>
    <xdr:sp macro="" textlink="">
      <xdr:nvSpPr>
        <xdr:cNvPr id="528" name="n_3mainValue【学校施設】&#10;一人当たり面積">
          <a:extLst>
            <a:ext uri="{FF2B5EF4-FFF2-40B4-BE49-F238E27FC236}">
              <a16:creationId xmlns:a16="http://schemas.microsoft.com/office/drawing/2014/main" id="{AF070FFF-9993-4F95-BF6C-BA3456F7F806}"/>
            </a:ext>
          </a:extLst>
        </xdr:cNvPr>
        <xdr:cNvSpPr txBox="1"/>
      </xdr:nvSpPr>
      <xdr:spPr>
        <a:xfrm>
          <a:off x="19310427" y="1034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54373</xdr:rowOff>
    </xdr:from>
    <xdr:ext cx="469744" cy="259045"/>
    <xdr:sp macro="" textlink="">
      <xdr:nvSpPr>
        <xdr:cNvPr id="529" name="n_4mainValue【学校施設】&#10;一人当たり面積">
          <a:extLst>
            <a:ext uri="{FF2B5EF4-FFF2-40B4-BE49-F238E27FC236}">
              <a16:creationId xmlns:a16="http://schemas.microsoft.com/office/drawing/2014/main" id="{87893101-90AF-454A-9942-D28E3204AA92}"/>
            </a:ext>
          </a:extLst>
        </xdr:cNvPr>
        <xdr:cNvSpPr txBox="1"/>
      </xdr:nvSpPr>
      <xdr:spPr>
        <a:xfrm>
          <a:off x="18421427" y="103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054EFFEA-E677-4B37-A8A6-84B2E59EFE4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0C35CDD5-F889-4983-8E92-C879E8A1A88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1FBED5C0-FC1A-47E8-97B9-E16EDB7D78C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F34FB88F-18E3-4E67-805A-B51554177F3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7DAE63A2-0762-477D-9957-EDB42D48E0D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390BCFD1-9FBE-4941-AC74-4FCF236C83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E86FFD40-3708-4548-8875-9B6D4533D1C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55FAC4F2-6BB3-4557-870F-830873517EA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C56CB1BE-9A7D-4DF3-B974-1FEC0278BBB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047734C3-0FEE-46D2-BBA5-6B2E6028135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19F9DDC0-31D5-44F8-967E-3F90A7B5982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65B14E52-7FE5-48CB-A3B5-3AEB25C17E1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93CDCF1D-67EB-450E-A2C0-1814746610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4B07647A-1F23-4B62-9444-476A739C171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F5E180FD-649E-4288-9C51-7238423482D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0F411AFC-D311-48A9-A5E2-44F97F21718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42798823-103D-4343-8D5A-52DCCC8625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059B58C9-8AFB-41A0-BFB9-B6D6F51FE8E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08568139-6D41-4A91-8DBA-4E977D2A4A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2F346FE2-08CD-4204-B16C-E2EB0F59F6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124DFD10-0F17-48CA-864B-D866F62D9B6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551172D1-2367-485A-BD8B-A991E226C00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96E97D8C-93F1-4776-AF82-A8C9144007E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3AAA32C5-7349-441E-973E-90809A1913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CEE60C28-42C0-4FAE-B678-2A615889110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98228BAD-6180-44CE-8127-607A83D14B3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3DD5A1FA-EE8D-4A3D-98A2-2CD90F004E7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461412BF-D369-4C23-AD90-BAF8B0EDA7C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800C4CB7-7F27-4129-B683-FE47E7205E8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4A2874C7-3A2C-47B3-AB00-10992AFC446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11857DF9-10F9-4BB2-ACAA-14C0AA42DE5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6A289C37-E3BF-4E14-9612-FB6C1E14F3D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82AE2AB8-55E6-4EC2-9BA4-AD039E1A615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0B494B32-9E76-49CF-ABF1-0EF2ABCFD3A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7BEFC7BC-6C62-4072-BCF5-4F5225A4249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8D83802D-21B8-41D1-A872-38D440650BF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442A0DB5-40E9-4746-8006-8FB2DECE7E7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0343182D-AFDE-4B31-905E-C652B757A89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2B209584-54C8-4014-A782-29E0B6326B8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4B983E0C-24CF-4F4A-B2AC-D1811B11A1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E1CB6618-AC20-41FF-8FAE-150E95C8E07B}"/>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3838EE36-B205-4653-AAE0-B4754D0FABB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504DDDE8-585A-44DD-B9FE-688B7F2C0B9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3" name="【公民館】&#10;有形固定資産減価償却率最大値テキスト">
          <a:extLst>
            <a:ext uri="{FF2B5EF4-FFF2-40B4-BE49-F238E27FC236}">
              <a16:creationId xmlns:a16="http://schemas.microsoft.com/office/drawing/2014/main" id="{6E9CA70E-3443-4C36-9458-5A7A47E6E190}"/>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4" name="直線コネクタ 573">
          <a:extLst>
            <a:ext uri="{FF2B5EF4-FFF2-40B4-BE49-F238E27FC236}">
              <a16:creationId xmlns:a16="http://schemas.microsoft.com/office/drawing/2014/main" id="{70D19571-1990-4F28-A78D-F1712B1C995C}"/>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575" name="【公民館】&#10;有形固定資産減価償却率平均値テキスト">
          <a:extLst>
            <a:ext uri="{FF2B5EF4-FFF2-40B4-BE49-F238E27FC236}">
              <a16:creationId xmlns:a16="http://schemas.microsoft.com/office/drawing/2014/main" id="{39C30535-2D9B-4E04-867C-F6165630292B}"/>
            </a:ext>
          </a:extLst>
        </xdr:cNvPr>
        <xdr:cNvSpPr txBox="1"/>
      </xdr:nvSpPr>
      <xdr:spPr>
        <a:xfrm>
          <a:off x="16357600" y="18049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576" name="フローチャート: 判断 575">
          <a:extLst>
            <a:ext uri="{FF2B5EF4-FFF2-40B4-BE49-F238E27FC236}">
              <a16:creationId xmlns:a16="http://schemas.microsoft.com/office/drawing/2014/main" id="{7AC874DC-95B7-4230-A86F-A201C538B6F7}"/>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577" name="フローチャート: 判断 576">
          <a:extLst>
            <a:ext uri="{FF2B5EF4-FFF2-40B4-BE49-F238E27FC236}">
              <a16:creationId xmlns:a16="http://schemas.microsoft.com/office/drawing/2014/main" id="{E303684E-8072-46E3-8B94-790275AE7196}"/>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8" name="フローチャート: 判断 577">
          <a:extLst>
            <a:ext uri="{FF2B5EF4-FFF2-40B4-BE49-F238E27FC236}">
              <a16:creationId xmlns:a16="http://schemas.microsoft.com/office/drawing/2014/main" id="{E6A630D0-8909-469B-94EF-C24AA9A0AF9C}"/>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579" name="フローチャート: 判断 578">
          <a:extLst>
            <a:ext uri="{FF2B5EF4-FFF2-40B4-BE49-F238E27FC236}">
              <a16:creationId xmlns:a16="http://schemas.microsoft.com/office/drawing/2014/main" id="{1042A6E3-1605-4B1E-9011-49AA0DB39118}"/>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580" name="フローチャート: 判断 579">
          <a:extLst>
            <a:ext uri="{FF2B5EF4-FFF2-40B4-BE49-F238E27FC236}">
              <a16:creationId xmlns:a16="http://schemas.microsoft.com/office/drawing/2014/main" id="{2886EA2C-5BCB-4F1C-A561-551D27CCE61E}"/>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411E41FA-5C1E-4E36-83DA-A324132BA3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A74DBFE4-3D90-4C2D-82DE-C418DA71590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48230D1-FC42-4780-AFC7-A909F9A8768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CFD73B62-3E35-4F79-88CA-E39B9C2EDF4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4EAAFA92-8B99-4A9B-B234-A34B44709B5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53975</xdr:rowOff>
    </xdr:from>
    <xdr:to>
      <xdr:col>85</xdr:col>
      <xdr:colOff>177800</xdr:colOff>
      <xdr:row>101</xdr:row>
      <xdr:rowOff>155575</xdr:rowOff>
    </xdr:to>
    <xdr:sp macro="" textlink="">
      <xdr:nvSpPr>
        <xdr:cNvPr id="586" name="楕円 585">
          <a:extLst>
            <a:ext uri="{FF2B5EF4-FFF2-40B4-BE49-F238E27FC236}">
              <a16:creationId xmlns:a16="http://schemas.microsoft.com/office/drawing/2014/main" id="{9BAD3038-56D3-446F-9311-1807F45B1120}"/>
            </a:ext>
          </a:extLst>
        </xdr:cNvPr>
        <xdr:cNvSpPr/>
      </xdr:nvSpPr>
      <xdr:spPr>
        <a:xfrm>
          <a:off x="162687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76852</xdr:rowOff>
    </xdr:from>
    <xdr:ext cx="405111" cy="259045"/>
    <xdr:sp macro="" textlink="">
      <xdr:nvSpPr>
        <xdr:cNvPr id="587" name="【公民館】&#10;有形固定資産減価償却率該当値テキスト">
          <a:extLst>
            <a:ext uri="{FF2B5EF4-FFF2-40B4-BE49-F238E27FC236}">
              <a16:creationId xmlns:a16="http://schemas.microsoft.com/office/drawing/2014/main" id="{DD526456-4946-4404-90F4-9C62ACEFE8CD}"/>
            </a:ext>
          </a:extLst>
        </xdr:cNvPr>
        <xdr:cNvSpPr txBox="1"/>
      </xdr:nvSpPr>
      <xdr:spPr>
        <a:xfrm>
          <a:off x="16357600"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97789</xdr:rowOff>
    </xdr:from>
    <xdr:to>
      <xdr:col>81</xdr:col>
      <xdr:colOff>101600</xdr:colOff>
      <xdr:row>108</xdr:row>
      <xdr:rowOff>27939</xdr:rowOff>
    </xdr:to>
    <xdr:sp macro="" textlink="">
      <xdr:nvSpPr>
        <xdr:cNvPr id="588" name="楕円 587">
          <a:extLst>
            <a:ext uri="{FF2B5EF4-FFF2-40B4-BE49-F238E27FC236}">
              <a16:creationId xmlns:a16="http://schemas.microsoft.com/office/drawing/2014/main" id="{0C2E29E0-95CA-4967-9CBD-907A7CC76BCF}"/>
            </a:ext>
          </a:extLst>
        </xdr:cNvPr>
        <xdr:cNvSpPr/>
      </xdr:nvSpPr>
      <xdr:spPr>
        <a:xfrm>
          <a:off x="15430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104775</xdr:rowOff>
    </xdr:from>
    <xdr:to>
      <xdr:col>85</xdr:col>
      <xdr:colOff>127000</xdr:colOff>
      <xdr:row>107</xdr:row>
      <xdr:rowOff>148589</xdr:rowOff>
    </xdr:to>
    <xdr:cxnSp macro="">
      <xdr:nvCxnSpPr>
        <xdr:cNvPr id="589" name="直線コネクタ 588">
          <a:extLst>
            <a:ext uri="{FF2B5EF4-FFF2-40B4-BE49-F238E27FC236}">
              <a16:creationId xmlns:a16="http://schemas.microsoft.com/office/drawing/2014/main" id="{2F235216-587D-4D63-B4D7-364EACE9AD8C}"/>
            </a:ext>
          </a:extLst>
        </xdr:cNvPr>
        <xdr:cNvCxnSpPr/>
      </xdr:nvCxnSpPr>
      <xdr:spPr>
        <a:xfrm flipV="1">
          <a:off x="15481300" y="17421225"/>
          <a:ext cx="838200" cy="107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69214</xdr:rowOff>
    </xdr:from>
    <xdr:to>
      <xdr:col>76</xdr:col>
      <xdr:colOff>165100</xdr:colOff>
      <xdr:row>107</xdr:row>
      <xdr:rowOff>170814</xdr:rowOff>
    </xdr:to>
    <xdr:sp macro="" textlink="">
      <xdr:nvSpPr>
        <xdr:cNvPr id="590" name="楕円 589">
          <a:extLst>
            <a:ext uri="{FF2B5EF4-FFF2-40B4-BE49-F238E27FC236}">
              <a16:creationId xmlns:a16="http://schemas.microsoft.com/office/drawing/2014/main" id="{FB5524C2-7957-48F7-BB4B-0028AD525EFB}"/>
            </a:ext>
          </a:extLst>
        </xdr:cNvPr>
        <xdr:cNvSpPr/>
      </xdr:nvSpPr>
      <xdr:spPr>
        <a:xfrm>
          <a:off x="14541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120014</xdr:rowOff>
    </xdr:from>
    <xdr:to>
      <xdr:col>81</xdr:col>
      <xdr:colOff>50800</xdr:colOff>
      <xdr:row>107</xdr:row>
      <xdr:rowOff>148589</xdr:rowOff>
    </xdr:to>
    <xdr:cxnSp macro="">
      <xdr:nvCxnSpPr>
        <xdr:cNvPr id="591" name="直線コネクタ 590">
          <a:extLst>
            <a:ext uri="{FF2B5EF4-FFF2-40B4-BE49-F238E27FC236}">
              <a16:creationId xmlns:a16="http://schemas.microsoft.com/office/drawing/2014/main" id="{B0186190-35C7-4AD6-A1D9-8EE7A7E5ED92}"/>
            </a:ext>
          </a:extLst>
        </xdr:cNvPr>
        <xdr:cNvCxnSpPr/>
      </xdr:nvCxnSpPr>
      <xdr:spPr>
        <a:xfrm>
          <a:off x="14592300" y="184651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38736</xdr:rowOff>
    </xdr:from>
    <xdr:to>
      <xdr:col>72</xdr:col>
      <xdr:colOff>38100</xdr:colOff>
      <xdr:row>107</xdr:row>
      <xdr:rowOff>140336</xdr:rowOff>
    </xdr:to>
    <xdr:sp macro="" textlink="">
      <xdr:nvSpPr>
        <xdr:cNvPr id="592" name="楕円 591">
          <a:extLst>
            <a:ext uri="{FF2B5EF4-FFF2-40B4-BE49-F238E27FC236}">
              <a16:creationId xmlns:a16="http://schemas.microsoft.com/office/drawing/2014/main" id="{5B09D7AF-D54D-4F97-91C1-D9AD9DD3257A}"/>
            </a:ext>
          </a:extLst>
        </xdr:cNvPr>
        <xdr:cNvSpPr/>
      </xdr:nvSpPr>
      <xdr:spPr>
        <a:xfrm>
          <a:off x="13652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89536</xdr:rowOff>
    </xdr:from>
    <xdr:to>
      <xdr:col>76</xdr:col>
      <xdr:colOff>114300</xdr:colOff>
      <xdr:row>107</xdr:row>
      <xdr:rowOff>120014</xdr:rowOff>
    </xdr:to>
    <xdr:cxnSp macro="">
      <xdr:nvCxnSpPr>
        <xdr:cNvPr id="593" name="直線コネクタ 592">
          <a:extLst>
            <a:ext uri="{FF2B5EF4-FFF2-40B4-BE49-F238E27FC236}">
              <a16:creationId xmlns:a16="http://schemas.microsoft.com/office/drawing/2014/main" id="{6E95E54F-33EB-433A-B582-B8BF19861548}"/>
            </a:ext>
          </a:extLst>
        </xdr:cNvPr>
        <xdr:cNvCxnSpPr/>
      </xdr:nvCxnSpPr>
      <xdr:spPr>
        <a:xfrm>
          <a:off x="13703300" y="184346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8255</xdr:rowOff>
    </xdr:from>
    <xdr:to>
      <xdr:col>67</xdr:col>
      <xdr:colOff>101600</xdr:colOff>
      <xdr:row>107</xdr:row>
      <xdr:rowOff>109855</xdr:rowOff>
    </xdr:to>
    <xdr:sp macro="" textlink="">
      <xdr:nvSpPr>
        <xdr:cNvPr id="594" name="楕円 593">
          <a:extLst>
            <a:ext uri="{FF2B5EF4-FFF2-40B4-BE49-F238E27FC236}">
              <a16:creationId xmlns:a16="http://schemas.microsoft.com/office/drawing/2014/main" id="{85AD4071-BD39-459D-A355-4CEC743990DE}"/>
            </a:ext>
          </a:extLst>
        </xdr:cNvPr>
        <xdr:cNvSpPr/>
      </xdr:nvSpPr>
      <xdr:spPr>
        <a:xfrm>
          <a:off x="12763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59055</xdr:rowOff>
    </xdr:from>
    <xdr:to>
      <xdr:col>71</xdr:col>
      <xdr:colOff>177800</xdr:colOff>
      <xdr:row>107</xdr:row>
      <xdr:rowOff>89536</xdr:rowOff>
    </xdr:to>
    <xdr:cxnSp macro="">
      <xdr:nvCxnSpPr>
        <xdr:cNvPr id="595" name="直線コネクタ 594">
          <a:extLst>
            <a:ext uri="{FF2B5EF4-FFF2-40B4-BE49-F238E27FC236}">
              <a16:creationId xmlns:a16="http://schemas.microsoft.com/office/drawing/2014/main" id="{6D9E616B-9B14-4162-8C5A-7149BE5095E6}"/>
            </a:ext>
          </a:extLst>
        </xdr:cNvPr>
        <xdr:cNvCxnSpPr/>
      </xdr:nvCxnSpPr>
      <xdr:spPr>
        <a:xfrm>
          <a:off x="12814300" y="184042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596" name="n_1aveValue【公民館】&#10;有形固定資産減価償却率">
          <a:extLst>
            <a:ext uri="{FF2B5EF4-FFF2-40B4-BE49-F238E27FC236}">
              <a16:creationId xmlns:a16="http://schemas.microsoft.com/office/drawing/2014/main" id="{E1A8E6BF-65ED-4554-8A0F-287AE7982EF9}"/>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97" name="n_2aveValue【公民館】&#10;有形固定資産減価償却率">
          <a:extLst>
            <a:ext uri="{FF2B5EF4-FFF2-40B4-BE49-F238E27FC236}">
              <a16:creationId xmlns:a16="http://schemas.microsoft.com/office/drawing/2014/main" id="{84FABEC3-9BD7-48E9-92B3-A4DEA2D279D3}"/>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598" name="n_3aveValue【公民館】&#10;有形固定資産減価償却率">
          <a:extLst>
            <a:ext uri="{FF2B5EF4-FFF2-40B4-BE49-F238E27FC236}">
              <a16:creationId xmlns:a16="http://schemas.microsoft.com/office/drawing/2014/main" id="{5A18739A-2E0B-495A-A8E2-1AAE8ED21F00}"/>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599" name="n_4aveValue【公民館】&#10;有形固定資産減価償却率">
          <a:extLst>
            <a:ext uri="{FF2B5EF4-FFF2-40B4-BE49-F238E27FC236}">
              <a16:creationId xmlns:a16="http://schemas.microsoft.com/office/drawing/2014/main" id="{ACB37B05-6623-47CB-847C-7EA37599E9A8}"/>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19066</xdr:rowOff>
    </xdr:from>
    <xdr:ext cx="405111" cy="259045"/>
    <xdr:sp macro="" textlink="">
      <xdr:nvSpPr>
        <xdr:cNvPr id="600" name="n_1mainValue【公民館】&#10;有形固定資産減価償却率">
          <a:extLst>
            <a:ext uri="{FF2B5EF4-FFF2-40B4-BE49-F238E27FC236}">
              <a16:creationId xmlns:a16="http://schemas.microsoft.com/office/drawing/2014/main" id="{8C64EE48-8A2F-4716-861F-1BDE5BB2B64C}"/>
            </a:ext>
          </a:extLst>
        </xdr:cNvPr>
        <xdr:cNvSpPr txBox="1"/>
      </xdr:nvSpPr>
      <xdr:spPr>
        <a:xfrm>
          <a:off x="15266044" y="185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161941</xdr:rowOff>
    </xdr:from>
    <xdr:ext cx="405111" cy="259045"/>
    <xdr:sp macro="" textlink="">
      <xdr:nvSpPr>
        <xdr:cNvPr id="601" name="n_2mainValue【公民館】&#10;有形固定資産減価償却率">
          <a:extLst>
            <a:ext uri="{FF2B5EF4-FFF2-40B4-BE49-F238E27FC236}">
              <a16:creationId xmlns:a16="http://schemas.microsoft.com/office/drawing/2014/main" id="{A5B34AAE-D288-418D-B53B-6F38387CE931}"/>
            </a:ext>
          </a:extLst>
        </xdr:cNvPr>
        <xdr:cNvSpPr txBox="1"/>
      </xdr:nvSpPr>
      <xdr:spPr>
        <a:xfrm>
          <a:off x="14389744" y="1850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131463</xdr:rowOff>
    </xdr:from>
    <xdr:ext cx="405111" cy="259045"/>
    <xdr:sp macro="" textlink="">
      <xdr:nvSpPr>
        <xdr:cNvPr id="602" name="n_3mainValue【公民館】&#10;有形固定資産減価償却率">
          <a:extLst>
            <a:ext uri="{FF2B5EF4-FFF2-40B4-BE49-F238E27FC236}">
              <a16:creationId xmlns:a16="http://schemas.microsoft.com/office/drawing/2014/main" id="{A1A163C9-94AE-40E6-B661-9DA863550760}"/>
            </a:ext>
          </a:extLst>
        </xdr:cNvPr>
        <xdr:cNvSpPr txBox="1"/>
      </xdr:nvSpPr>
      <xdr:spPr>
        <a:xfrm>
          <a:off x="135007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100982</xdr:rowOff>
    </xdr:from>
    <xdr:ext cx="405111" cy="259045"/>
    <xdr:sp macro="" textlink="">
      <xdr:nvSpPr>
        <xdr:cNvPr id="603" name="n_4mainValue【公民館】&#10;有形固定資産減価償却率">
          <a:extLst>
            <a:ext uri="{FF2B5EF4-FFF2-40B4-BE49-F238E27FC236}">
              <a16:creationId xmlns:a16="http://schemas.microsoft.com/office/drawing/2014/main" id="{C82C1795-4F5D-462B-B8A3-A200CF5A6C9F}"/>
            </a:ext>
          </a:extLst>
        </xdr:cNvPr>
        <xdr:cNvSpPr txBox="1"/>
      </xdr:nvSpPr>
      <xdr:spPr>
        <a:xfrm>
          <a:off x="12611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A1478301-647E-4BDD-A778-D9C48CAF96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2F334440-68DC-4630-906D-06C92269801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719F5B1D-7D26-43CA-B8E1-B049F50DB3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C3DE957B-0317-45FE-B52C-567D78936E9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AE3A1B9E-8C65-4090-B713-F80D33B9E0B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9E6C2770-A483-4C1B-9B20-D91A55CE06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223A5E5B-0884-41F4-9EB2-B2EFD88C5F3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239E0099-D257-4610-A214-4DB63B44407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30346CE6-B3EE-4BA4-B99F-8A6B84142A5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2E5D0645-ABA6-4BDE-850F-ED75E3AD3C8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AAE93900-E2B0-4BDB-9ECB-05284230487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9B0CD4F1-C72C-4F7B-879F-3199E8AAD40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3BDFB01A-BDCF-4FA6-89AA-34E83951BEA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D3AFC058-E103-4DB2-A6FA-B5C309812E1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EDB6375D-FA9A-4526-A7F2-2837F37A438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83A65A7A-8E2B-480F-AAFC-BD037ADA0F6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6CC27EDD-A264-4B13-AFCB-3A5F31B7BE1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D07424CC-737A-4159-A18F-3A2409CC0AB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23A299F3-0B4D-48E6-B156-9DB3CA4D8E2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BD7F5766-1123-4DBF-881A-CAC4BBA5B91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13088955-E109-4EB6-A617-238BFDDB0C1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543640F2-B6AA-4095-A3AB-A8A1C3A9354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7D2205B5-8D38-4987-8809-E10E62EBFC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5649A8E2-0937-4DBA-8898-E2592E941A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A8E913D0-0F92-4577-9CE1-21191FB8695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629" name="直線コネクタ 628">
          <a:extLst>
            <a:ext uri="{FF2B5EF4-FFF2-40B4-BE49-F238E27FC236}">
              <a16:creationId xmlns:a16="http://schemas.microsoft.com/office/drawing/2014/main" id="{FACAACE6-D065-4F29-8E73-89E6A474959B}"/>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30" name="【公民館】&#10;一人当たり面積最小値テキスト">
          <a:extLst>
            <a:ext uri="{FF2B5EF4-FFF2-40B4-BE49-F238E27FC236}">
              <a16:creationId xmlns:a16="http://schemas.microsoft.com/office/drawing/2014/main" id="{6A02617A-5CEA-421C-B893-C9699F75027D}"/>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31" name="直線コネクタ 630">
          <a:extLst>
            <a:ext uri="{FF2B5EF4-FFF2-40B4-BE49-F238E27FC236}">
              <a16:creationId xmlns:a16="http://schemas.microsoft.com/office/drawing/2014/main" id="{21DBFA0A-D76E-414B-B4B6-E87A1F6BFD93}"/>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632" name="【公民館】&#10;一人当たり面積最大値テキスト">
          <a:extLst>
            <a:ext uri="{FF2B5EF4-FFF2-40B4-BE49-F238E27FC236}">
              <a16:creationId xmlns:a16="http://schemas.microsoft.com/office/drawing/2014/main" id="{E899F4CA-9354-487C-96A7-E5D19E4430F3}"/>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633" name="直線コネクタ 632">
          <a:extLst>
            <a:ext uri="{FF2B5EF4-FFF2-40B4-BE49-F238E27FC236}">
              <a16:creationId xmlns:a16="http://schemas.microsoft.com/office/drawing/2014/main" id="{5FC85289-C8EB-46AF-9098-AF8B31533689}"/>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634" name="【公民館】&#10;一人当たり面積平均値テキスト">
          <a:extLst>
            <a:ext uri="{FF2B5EF4-FFF2-40B4-BE49-F238E27FC236}">
              <a16:creationId xmlns:a16="http://schemas.microsoft.com/office/drawing/2014/main" id="{6E2ABDF6-EB8B-4FEB-91D6-FE46C376E9B8}"/>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635" name="フローチャート: 判断 634">
          <a:extLst>
            <a:ext uri="{FF2B5EF4-FFF2-40B4-BE49-F238E27FC236}">
              <a16:creationId xmlns:a16="http://schemas.microsoft.com/office/drawing/2014/main" id="{9731F8B9-E642-4814-ADAC-639C6C49EE3E}"/>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36" name="フローチャート: 判断 635">
          <a:extLst>
            <a:ext uri="{FF2B5EF4-FFF2-40B4-BE49-F238E27FC236}">
              <a16:creationId xmlns:a16="http://schemas.microsoft.com/office/drawing/2014/main" id="{AFBCF852-5DEA-4DE1-A8BD-0A7D3CF2414B}"/>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37" name="フローチャート: 判断 636">
          <a:extLst>
            <a:ext uri="{FF2B5EF4-FFF2-40B4-BE49-F238E27FC236}">
              <a16:creationId xmlns:a16="http://schemas.microsoft.com/office/drawing/2014/main" id="{4AD617DC-3941-4953-B300-6309D9A04F87}"/>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638" name="フローチャート: 判断 637">
          <a:extLst>
            <a:ext uri="{FF2B5EF4-FFF2-40B4-BE49-F238E27FC236}">
              <a16:creationId xmlns:a16="http://schemas.microsoft.com/office/drawing/2014/main" id="{0F984D8D-7843-467C-9993-8022B66748BE}"/>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639" name="フローチャート: 判断 638">
          <a:extLst>
            <a:ext uri="{FF2B5EF4-FFF2-40B4-BE49-F238E27FC236}">
              <a16:creationId xmlns:a16="http://schemas.microsoft.com/office/drawing/2014/main" id="{E8C16B21-4897-4716-B20B-B461FFE85920}"/>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EA1E0CE0-B9B2-4312-83C2-11ADB12D2EC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2DBFF4AA-5DC6-4063-BC37-4FD488A2A3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E5DAC98-E8D9-491D-BD85-ADA00062D5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57622EEC-E4DD-4270-BD3E-205BB85464B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9D99F3A3-EDAE-4DA1-8D9D-A70A95DDBC9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645" name="楕円 644">
          <a:extLst>
            <a:ext uri="{FF2B5EF4-FFF2-40B4-BE49-F238E27FC236}">
              <a16:creationId xmlns:a16="http://schemas.microsoft.com/office/drawing/2014/main" id="{15641029-0D10-4B79-B84C-F89319AD4DEA}"/>
            </a:ext>
          </a:extLst>
        </xdr:cNvPr>
        <xdr:cNvSpPr/>
      </xdr:nvSpPr>
      <xdr:spPr>
        <a:xfrm>
          <a:off x="22110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128106</xdr:rowOff>
    </xdr:from>
    <xdr:ext cx="469744" cy="259045"/>
    <xdr:sp macro="" textlink="">
      <xdr:nvSpPr>
        <xdr:cNvPr id="646" name="【公民館】&#10;一人当たり面積該当値テキスト">
          <a:extLst>
            <a:ext uri="{FF2B5EF4-FFF2-40B4-BE49-F238E27FC236}">
              <a16:creationId xmlns:a16="http://schemas.microsoft.com/office/drawing/2014/main" id="{2E549E14-A959-43FA-808D-35EE04030737}"/>
            </a:ext>
          </a:extLst>
        </xdr:cNvPr>
        <xdr:cNvSpPr txBox="1"/>
      </xdr:nvSpPr>
      <xdr:spPr>
        <a:xfrm>
          <a:off x="22199600" y="184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51526</xdr:rowOff>
    </xdr:from>
    <xdr:to>
      <xdr:col>112</xdr:col>
      <xdr:colOff>38100</xdr:colOff>
      <xdr:row>108</xdr:row>
      <xdr:rowOff>153126</xdr:rowOff>
    </xdr:to>
    <xdr:sp macro="" textlink="">
      <xdr:nvSpPr>
        <xdr:cNvPr id="647" name="楕円 646">
          <a:extLst>
            <a:ext uri="{FF2B5EF4-FFF2-40B4-BE49-F238E27FC236}">
              <a16:creationId xmlns:a16="http://schemas.microsoft.com/office/drawing/2014/main" id="{77D091DF-4A1D-4371-93F1-65A322500FC8}"/>
            </a:ext>
          </a:extLst>
        </xdr:cNvPr>
        <xdr:cNvSpPr/>
      </xdr:nvSpPr>
      <xdr:spPr>
        <a:xfrm>
          <a:off x="21272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92529</xdr:rowOff>
    </xdr:from>
    <xdr:to>
      <xdr:col>116</xdr:col>
      <xdr:colOff>63500</xdr:colOff>
      <xdr:row>108</xdr:row>
      <xdr:rowOff>102326</xdr:rowOff>
    </xdr:to>
    <xdr:cxnSp macro="">
      <xdr:nvCxnSpPr>
        <xdr:cNvPr id="648" name="直線コネクタ 647">
          <a:extLst>
            <a:ext uri="{FF2B5EF4-FFF2-40B4-BE49-F238E27FC236}">
              <a16:creationId xmlns:a16="http://schemas.microsoft.com/office/drawing/2014/main" id="{E757E7E1-A6B4-4D5C-8948-B78AA4778DC8}"/>
            </a:ext>
          </a:extLst>
        </xdr:cNvPr>
        <xdr:cNvCxnSpPr/>
      </xdr:nvCxnSpPr>
      <xdr:spPr>
        <a:xfrm flipV="1">
          <a:off x="21323300" y="186091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54792</xdr:rowOff>
    </xdr:from>
    <xdr:to>
      <xdr:col>107</xdr:col>
      <xdr:colOff>101600</xdr:colOff>
      <xdr:row>108</xdr:row>
      <xdr:rowOff>156392</xdr:rowOff>
    </xdr:to>
    <xdr:sp macro="" textlink="">
      <xdr:nvSpPr>
        <xdr:cNvPr id="649" name="楕円 648">
          <a:extLst>
            <a:ext uri="{FF2B5EF4-FFF2-40B4-BE49-F238E27FC236}">
              <a16:creationId xmlns:a16="http://schemas.microsoft.com/office/drawing/2014/main" id="{279177D3-18A5-49FE-B0CE-3A996B954624}"/>
            </a:ext>
          </a:extLst>
        </xdr:cNvPr>
        <xdr:cNvSpPr/>
      </xdr:nvSpPr>
      <xdr:spPr>
        <a:xfrm>
          <a:off x="20383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102326</xdr:rowOff>
    </xdr:from>
    <xdr:to>
      <xdr:col>111</xdr:col>
      <xdr:colOff>177800</xdr:colOff>
      <xdr:row>108</xdr:row>
      <xdr:rowOff>105592</xdr:rowOff>
    </xdr:to>
    <xdr:cxnSp macro="">
      <xdr:nvCxnSpPr>
        <xdr:cNvPr id="650" name="直線コネクタ 649">
          <a:extLst>
            <a:ext uri="{FF2B5EF4-FFF2-40B4-BE49-F238E27FC236}">
              <a16:creationId xmlns:a16="http://schemas.microsoft.com/office/drawing/2014/main" id="{64BF34D4-19CD-4929-BAF2-DB8297F7E2A7}"/>
            </a:ext>
          </a:extLst>
        </xdr:cNvPr>
        <xdr:cNvCxnSpPr/>
      </xdr:nvCxnSpPr>
      <xdr:spPr>
        <a:xfrm flipV="1">
          <a:off x="20434300" y="186189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54792</xdr:rowOff>
    </xdr:from>
    <xdr:to>
      <xdr:col>102</xdr:col>
      <xdr:colOff>165100</xdr:colOff>
      <xdr:row>108</xdr:row>
      <xdr:rowOff>156392</xdr:rowOff>
    </xdr:to>
    <xdr:sp macro="" textlink="">
      <xdr:nvSpPr>
        <xdr:cNvPr id="651" name="楕円 650">
          <a:extLst>
            <a:ext uri="{FF2B5EF4-FFF2-40B4-BE49-F238E27FC236}">
              <a16:creationId xmlns:a16="http://schemas.microsoft.com/office/drawing/2014/main" id="{8D5A04B9-D311-4756-821C-29D445184FE1}"/>
            </a:ext>
          </a:extLst>
        </xdr:cNvPr>
        <xdr:cNvSpPr/>
      </xdr:nvSpPr>
      <xdr:spPr>
        <a:xfrm>
          <a:off x="19494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105592</xdr:rowOff>
    </xdr:from>
    <xdr:to>
      <xdr:col>107</xdr:col>
      <xdr:colOff>50800</xdr:colOff>
      <xdr:row>108</xdr:row>
      <xdr:rowOff>105592</xdr:rowOff>
    </xdr:to>
    <xdr:cxnSp macro="">
      <xdr:nvCxnSpPr>
        <xdr:cNvPr id="652" name="直線コネクタ 651">
          <a:extLst>
            <a:ext uri="{FF2B5EF4-FFF2-40B4-BE49-F238E27FC236}">
              <a16:creationId xmlns:a16="http://schemas.microsoft.com/office/drawing/2014/main" id="{EC9AC297-CFF6-4D3E-8077-A7EA93DF9A49}"/>
            </a:ext>
          </a:extLst>
        </xdr:cNvPr>
        <xdr:cNvCxnSpPr/>
      </xdr:nvCxnSpPr>
      <xdr:spPr>
        <a:xfrm>
          <a:off x="19545300" y="18622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53158</xdr:rowOff>
    </xdr:from>
    <xdr:to>
      <xdr:col>98</xdr:col>
      <xdr:colOff>38100</xdr:colOff>
      <xdr:row>108</xdr:row>
      <xdr:rowOff>154758</xdr:rowOff>
    </xdr:to>
    <xdr:sp macro="" textlink="">
      <xdr:nvSpPr>
        <xdr:cNvPr id="653" name="楕円 652">
          <a:extLst>
            <a:ext uri="{FF2B5EF4-FFF2-40B4-BE49-F238E27FC236}">
              <a16:creationId xmlns:a16="http://schemas.microsoft.com/office/drawing/2014/main" id="{BD477E4C-E85D-4E2D-A28E-6F30E5AB7E94}"/>
            </a:ext>
          </a:extLst>
        </xdr:cNvPr>
        <xdr:cNvSpPr/>
      </xdr:nvSpPr>
      <xdr:spPr>
        <a:xfrm>
          <a:off x="18605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103958</xdr:rowOff>
    </xdr:from>
    <xdr:to>
      <xdr:col>102</xdr:col>
      <xdr:colOff>114300</xdr:colOff>
      <xdr:row>108</xdr:row>
      <xdr:rowOff>105592</xdr:rowOff>
    </xdr:to>
    <xdr:cxnSp macro="">
      <xdr:nvCxnSpPr>
        <xdr:cNvPr id="654" name="直線コネクタ 653">
          <a:extLst>
            <a:ext uri="{FF2B5EF4-FFF2-40B4-BE49-F238E27FC236}">
              <a16:creationId xmlns:a16="http://schemas.microsoft.com/office/drawing/2014/main" id="{A7D4C440-1EF9-4838-8C28-77E896B97F0A}"/>
            </a:ext>
          </a:extLst>
        </xdr:cNvPr>
        <xdr:cNvCxnSpPr/>
      </xdr:nvCxnSpPr>
      <xdr:spPr>
        <a:xfrm>
          <a:off x="18656300" y="186205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55" name="n_1aveValue【公民館】&#10;一人当たり面積">
          <a:extLst>
            <a:ext uri="{FF2B5EF4-FFF2-40B4-BE49-F238E27FC236}">
              <a16:creationId xmlns:a16="http://schemas.microsoft.com/office/drawing/2014/main" id="{081E1366-3867-436F-A81C-8F2EEF0989F2}"/>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56" name="n_2aveValue【公民館】&#10;一人当たり面積">
          <a:extLst>
            <a:ext uri="{FF2B5EF4-FFF2-40B4-BE49-F238E27FC236}">
              <a16:creationId xmlns:a16="http://schemas.microsoft.com/office/drawing/2014/main" id="{858C8453-81F9-492C-819F-F89BE58A367A}"/>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657" name="n_3aveValue【公民館】&#10;一人当たり面積">
          <a:extLst>
            <a:ext uri="{FF2B5EF4-FFF2-40B4-BE49-F238E27FC236}">
              <a16:creationId xmlns:a16="http://schemas.microsoft.com/office/drawing/2014/main" id="{C35DA7C4-AB62-4330-85F8-35A5849E10CD}"/>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658" name="n_4aveValue【公民館】&#10;一人当たり面積">
          <a:extLst>
            <a:ext uri="{FF2B5EF4-FFF2-40B4-BE49-F238E27FC236}">
              <a16:creationId xmlns:a16="http://schemas.microsoft.com/office/drawing/2014/main" id="{70BC550C-6993-41C0-9DAF-C99C4F583937}"/>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144253</xdr:rowOff>
    </xdr:from>
    <xdr:ext cx="469744" cy="259045"/>
    <xdr:sp macro="" textlink="">
      <xdr:nvSpPr>
        <xdr:cNvPr id="659" name="n_1mainValue【公民館】&#10;一人当たり面積">
          <a:extLst>
            <a:ext uri="{FF2B5EF4-FFF2-40B4-BE49-F238E27FC236}">
              <a16:creationId xmlns:a16="http://schemas.microsoft.com/office/drawing/2014/main" id="{CE40DD2B-490E-4CDD-8B5A-77714C13B204}"/>
            </a:ext>
          </a:extLst>
        </xdr:cNvPr>
        <xdr:cNvSpPr txBox="1"/>
      </xdr:nvSpPr>
      <xdr:spPr>
        <a:xfrm>
          <a:off x="210757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147519</xdr:rowOff>
    </xdr:from>
    <xdr:ext cx="469744" cy="259045"/>
    <xdr:sp macro="" textlink="">
      <xdr:nvSpPr>
        <xdr:cNvPr id="660" name="n_2mainValue【公民館】&#10;一人当たり面積">
          <a:extLst>
            <a:ext uri="{FF2B5EF4-FFF2-40B4-BE49-F238E27FC236}">
              <a16:creationId xmlns:a16="http://schemas.microsoft.com/office/drawing/2014/main" id="{BB041FC8-550B-43CE-9B84-9C7CA41455FA}"/>
            </a:ext>
          </a:extLst>
        </xdr:cNvPr>
        <xdr:cNvSpPr txBox="1"/>
      </xdr:nvSpPr>
      <xdr:spPr>
        <a:xfrm>
          <a:off x="20199427" y="186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147519</xdr:rowOff>
    </xdr:from>
    <xdr:ext cx="469744" cy="259045"/>
    <xdr:sp macro="" textlink="">
      <xdr:nvSpPr>
        <xdr:cNvPr id="661" name="n_3mainValue【公民館】&#10;一人当たり面積">
          <a:extLst>
            <a:ext uri="{FF2B5EF4-FFF2-40B4-BE49-F238E27FC236}">
              <a16:creationId xmlns:a16="http://schemas.microsoft.com/office/drawing/2014/main" id="{804E9D14-1C95-4A13-9CDF-24CE6F5D44E0}"/>
            </a:ext>
          </a:extLst>
        </xdr:cNvPr>
        <xdr:cNvSpPr txBox="1"/>
      </xdr:nvSpPr>
      <xdr:spPr>
        <a:xfrm>
          <a:off x="19310427" y="186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145885</xdr:rowOff>
    </xdr:from>
    <xdr:ext cx="469744" cy="259045"/>
    <xdr:sp macro="" textlink="">
      <xdr:nvSpPr>
        <xdr:cNvPr id="662" name="n_4mainValue【公民館】&#10;一人当たり面積">
          <a:extLst>
            <a:ext uri="{FF2B5EF4-FFF2-40B4-BE49-F238E27FC236}">
              <a16:creationId xmlns:a16="http://schemas.microsoft.com/office/drawing/2014/main" id="{D5ECE4E0-8E5A-4A9D-B30F-0C27E2FB06EF}"/>
            </a:ext>
          </a:extLst>
        </xdr:cNvPr>
        <xdr:cNvSpPr txBox="1"/>
      </xdr:nvSpPr>
      <xdr:spPr>
        <a:xfrm>
          <a:off x="18421427" y="1866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77DB4B0C-2F6F-424F-BD8B-1A74C6AA65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689D3B25-303F-45BB-91A8-FA9FC442E6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CB23C332-6D19-4D83-9208-D17325B06B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有形固定資産減価償却率は、橋りょう・トンネル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及び庁舎</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において類似団体平均を上回った以外は、それ以外の類型では類似団体平均を下回った。公民館については、昭和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年に建設した中央公民館の大規模改修を実施したことから、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減価償却率が大きく下がった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また、学校施設においても、小学校増築により、数値が減少している。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また、公営住宅については、有形固定資産減価償却率が類似団体平均を大きく下回っている。これは、新婚・子育て世代の移住・定住促進を図るため、平成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・令和元年度にＰＦＩ手法による定住促進住宅を整備したためである。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90DE29-FDCB-4866-A02A-1CD7F85383A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9E76F7-1B98-473E-9E79-2479D7739B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BC04D5-188F-4FED-9E7B-61F0798FB6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2F95AD-1150-49E3-B1B2-11713249589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E2B5A4-60FC-48FC-A955-F74E36A7851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E70210-5C78-4834-B8B9-469F277C9EC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091887-1083-4D47-B466-6CCCE245EE6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A7857E-3598-4ABB-AA99-6FA2A75D25E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0AFDEAC-D868-4777-90DA-69CDF84BE4C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E675C1-A9C8-42D7-BEFB-5406C5B743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16,084
15,502
22.84
10,715,480
9,970,521
641,332
4,356,659
5,268,307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7FFACB6-6D64-4B6C-851D-89973FC910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DA0D13-26FC-4822-9F3A-B2549232500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FEEC0F-3E26-485D-A2CE-A69C1D3FA9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622442-3AD2-4BA1-8FAC-505505542E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A6B00B-D732-454C-885D-B4033C0111B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355E5DC-E202-4BD5-A3D7-7142BC21446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4D32197-E141-4A0B-B598-353E3556F1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F5AAC7-2F10-4441-A700-74254973F88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AEB68E4-BA9B-4DAF-A07A-980F549485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CFDA9A-8812-441F-A288-A0740127A7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92D61A-D3D8-4898-B343-E5AE5E30B7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6061B0-4B49-4985-B866-495128E037E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33C084-7ED3-4737-97F7-C64C2863BA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78DD90-822A-4532-B981-35ADE9587BE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6A7251E-1D98-468C-9DC0-A86F06D4C3D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84CA73-250D-4844-B4D0-31E2B87C8E1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5C56DD-326F-4C66-8551-514A9FAE59A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19C91D-9A00-468E-93AE-9EC5311E4B4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A71D71-CDEF-49AD-8439-964CC0F191A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66F966B-6092-4747-AB5A-690FA7C1838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207185-796F-4FC6-BD3E-38455DB4F4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0E066A-E2D2-463F-AC81-01A5B494617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1B7CB19-D5CB-4C86-AFA9-20310F288B9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B80A669-58F8-4BDB-965C-F70176A43BE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D9EFC8-B481-4B9E-B7AF-DD1A8615A1E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9CDFF5-1303-482D-9DE0-07C247BE903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6A6DCC1-DCD0-4E1D-AC4F-D2EC1D3D5A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00DE85-47A5-4216-92D1-6A90AD8608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66A6B98-B67B-495A-9505-5E63EF4BE23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CCE1570-FE16-441F-B0A4-6886B3D1354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16D8D5E-2F4A-4277-B491-0D58557F51D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4E3F1E-1B27-49AB-805C-1AE4FF3A8CF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3E53D90-7BF7-4768-AEE2-4AE919B7EF6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E4B4BEC-926C-4DE6-A94F-8B335E9BA26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9A1F8E5-F045-4805-A0F6-863E99D50A3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3BB1FB5-F294-494C-BD65-0D69A81FC25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6A2D682-7141-4A43-9F0F-83428A14987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CEF692F-45F5-4BEC-8283-7A40E856FFE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5118DA2-3651-489D-AE45-841F73C2A1E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A113E13-A42C-4015-9707-59113E49295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34F0EDB-9CED-4AB0-B84E-4292997CB7D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AE16FCA-64FD-4B95-AB94-7965CD9F5B0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46D1E26-6237-4D19-83C5-F9569E4F06E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3997D25-28B0-47AA-8530-D4ADFD2A209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1B10F01-C514-428B-BC62-869AB9C171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D3825E8-4A43-4C6E-A9D3-4465CC42DAE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ECAEC79-0AB2-4299-A6E2-7F69327A7663}"/>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3B03268-3158-48A6-8868-3BA039D6D17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0683E01-CC94-41A2-B5B0-4B637F4E494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B8F622B3-5312-46B4-A938-4CDD24B8AD7A}"/>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A3C41C4A-42B2-4CAC-BAEA-913043949A1D}"/>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a:extLst>
            <a:ext uri="{FF2B5EF4-FFF2-40B4-BE49-F238E27FC236}">
              <a16:creationId xmlns:a16="http://schemas.microsoft.com/office/drawing/2014/main" id="{D61220C7-3090-44DC-A228-E2DD23E5E201}"/>
            </a:ext>
          </a:extLst>
        </xdr:cNvPr>
        <xdr:cNvSpPr txBox="1"/>
      </xdr:nvSpPr>
      <xdr:spPr>
        <a:xfrm>
          <a:off x="4673600" y="648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9DF17791-1512-4A7C-8E6B-012B54A77CA9}"/>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F5D4AA00-C55E-4537-952E-E8BBC2271378}"/>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80548A6A-CDA5-4E0F-ACBE-9FE3BB72073E}"/>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5ABFC699-BB5E-467E-912F-4718236C69EB}"/>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1EBF0412-B6EE-4C41-AA30-4FD883909171}"/>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F0BBB60-3916-4F8B-8B88-479C13CCAC0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7697145-86C3-43B3-AB69-900DADDC349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6F6E0B9-69B8-4D4F-969A-231AC3E6A89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7FC7EEF-8B7C-41C0-A176-46F8B9DB5DC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541FA2D-0367-487F-8BF2-EBC17A83B8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31931</xdr:rowOff>
    </xdr:from>
    <xdr:to>
      <xdr:col>24</xdr:col>
      <xdr:colOff>114300</xdr:colOff>
      <xdr:row>35</xdr:row>
      <xdr:rowOff>133531</xdr:rowOff>
    </xdr:to>
    <xdr:sp macro="" textlink="">
      <xdr:nvSpPr>
        <xdr:cNvPr id="74" name="楕円 73">
          <a:extLst>
            <a:ext uri="{FF2B5EF4-FFF2-40B4-BE49-F238E27FC236}">
              <a16:creationId xmlns:a16="http://schemas.microsoft.com/office/drawing/2014/main" id="{BF1CF125-A8CE-4B5E-B8DA-C257448007FA}"/>
            </a:ext>
          </a:extLst>
        </xdr:cNvPr>
        <xdr:cNvSpPr/>
      </xdr:nvSpPr>
      <xdr:spPr>
        <a:xfrm>
          <a:off x="45847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54808</xdr:rowOff>
    </xdr:from>
    <xdr:ext cx="405111" cy="259045"/>
    <xdr:sp macro="" textlink="">
      <xdr:nvSpPr>
        <xdr:cNvPr id="75" name="【図書館】&#10;有形固定資産減価償却率該当値テキスト">
          <a:extLst>
            <a:ext uri="{FF2B5EF4-FFF2-40B4-BE49-F238E27FC236}">
              <a16:creationId xmlns:a16="http://schemas.microsoft.com/office/drawing/2014/main" id="{CEBCB423-9D5D-4FE6-861F-71C32FD81C56}"/>
            </a:ext>
          </a:extLst>
        </xdr:cNvPr>
        <xdr:cNvSpPr txBox="1"/>
      </xdr:nvSpPr>
      <xdr:spPr>
        <a:xfrm>
          <a:off x="4673600" y="58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151130</xdr:rowOff>
    </xdr:from>
    <xdr:to>
      <xdr:col>20</xdr:col>
      <xdr:colOff>38100</xdr:colOff>
      <xdr:row>35</xdr:row>
      <xdr:rowOff>81280</xdr:rowOff>
    </xdr:to>
    <xdr:sp macro="" textlink="">
      <xdr:nvSpPr>
        <xdr:cNvPr id="76" name="楕円 75">
          <a:extLst>
            <a:ext uri="{FF2B5EF4-FFF2-40B4-BE49-F238E27FC236}">
              <a16:creationId xmlns:a16="http://schemas.microsoft.com/office/drawing/2014/main" id="{78BEB398-8514-41F3-AEA3-758E84E22C0F}"/>
            </a:ext>
          </a:extLst>
        </xdr:cNvPr>
        <xdr:cNvSpPr/>
      </xdr:nvSpPr>
      <xdr:spPr>
        <a:xfrm>
          <a:off x="3746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30480</xdr:rowOff>
    </xdr:from>
    <xdr:to>
      <xdr:col>24</xdr:col>
      <xdr:colOff>63500</xdr:colOff>
      <xdr:row>35</xdr:row>
      <xdr:rowOff>82731</xdr:rowOff>
    </xdr:to>
    <xdr:cxnSp macro="">
      <xdr:nvCxnSpPr>
        <xdr:cNvPr id="77" name="直線コネクタ 76">
          <a:extLst>
            <a:ext uri="{FF2B5EF4-FFF2-40B4-BE49-F238E27FC236}">
              <a16:creationId xmlns:a16="http://schemas.microsoft.com/office/drawing/2014/main" id="{362F28AE-9599-44C6-86AE-A4BFA630C28A}"/>
            </a:ext>
          </a:extLst>
        </xdr:cNvPr>
        <xdr:cNvCxnSpPr/>
      </xdr:nvCxnSpPr>
      <xdr:spPr>
        <a:xfrm>
          <a:off x="3797300" y="603123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97246</xdr:rowOff>
    </xdr:from>
    <xdr:to>
      <xdr:col>15</xdr:col>
      <xdr:colOff>101600</xdr:colOff>
      <xdr:row>35</xdr:row>
      <xdr:rowOff>27396</xdr:rowOff>
    </xdr:to>
    <xdr:sp macro="" textlink="">
      <xdr:nvSpPr>
        <xdr:cNvPr id="78" name="楕円 77">
          <a:extLst>
            <a:ext uri="{FF2B5EF4-FFF2-40B4-BE49-F238E27FC236}">
              <a16:creationId xmlns:a16="http://schemas.microsoft.com/office/drawing/2014/main" id="{0C9D81DF-0203-4284-A69A-11CCF00059D4}"/>
            </a:ext>
          </a:extLst>
        </xdr:cNvPr>
        <xdr:cNvSpPr/>
      </xdr:nvSpPr>
      <xdr:spPr>
        <a:xfrm>
          <a:off x="28575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148046</xdr:rowOff>
    </xdr:from>
    <xdr:to>
      <xdr:col>19</xdr:col>
      <xdr:colOff>177800</xdr:colOff>
      <xdr:row>35</xdr:row>
      <xdr:rowOff>30480</xdr:rowOff>
    </xdr:to>
    <xdr:cxnSp macro="">
      <xdr:nvCxnSpPr>
        <xdr:cNvPr id="79" name="直線コネクタ 78">
          <a:extLst>
            <a:ext uri="{FF2B5EF4-FFF2-40B4-BE49-F238E27FC236}">
              <a16:creationId xmlns:a16="http://schemas.microsoft.com/office/drawing/2014/main" id="{5AF74243-C184-4C30-AD89-51CE7F1397B0}"/>
            </a:ext>
          </a:extLst>
        </xdr:cNvPr>
        <xdr:cNvCxnSpPr/>
      </xdr:nvCxnSpPr>
      <xdr:spPr>
        <a:xfrm>
          <a:off x="2908300" y="597734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44994</xdr:rowOff>
    </xdr:from>
    <xdr:to>
      <xdr:col>10</xdr:col>
      <xdr:colOff>165100</xdr:colOff>
      <xdr:row>34</xdr:row>
      <xdr:rowOff>146594</xdr:rowOff>
    </xdr:to>
    <xdr:sp macro="" textlink="">
      <xdr:nvSpPr>
        <xdr:cNvPr id="80" name="楕円 79">
          <a:extLst>
            <a:ext uri="{FF2B5EF4-FFF2-40B4-BE49-F238E27FC236}">
              <a16:creationId xmlns:a16="http://schemas.microsoft.com/office/drawing/2014/main" id="{1893607F-79F3-45F2-9F3D-0D1B96DB5C52}"/>
            </a:ext>
          </a:extLst>
        </xdr:cNvPr>
        <xdr:cNvSpPr/>
      </xdr:nvSpPr>
      <xdr:spPr>
        <a:xfrm>
          <a:off x="1968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95794</xdr:rowOff>
    </xdr:from>
    <xdr:to>
      <xdr:col>15</xdr:col>
      <xdr:colOff>50800</xdr:colOff>
      <xdr:row>34</xdr:row>
      <xdr:rowOff>148046</xdr:rowOff>
    </xdr:to>
    <xdr:cxnSp macro="">
      <xdr:nvCxnSpPr>
        <xdr:cNvPr id="81" name="直線コネクタ 80">
          <a:extLst>
            <a:ext uri="{FF2B5EF4-FFF2-40B4-BE49-F238E27FC236}">
              <a16:creationId xmlns:a16="http://schemas.microsoft.com/office/drawing/2014/main" id="{037EF064-82E7-4361-9F2F-8A20274601EE}"/>
            </a:ext>
          </a:extLst>
        </xdr:cNvPr>
        <xdr:cNvCxnSpPr/>
      </xdr:nvCxnSpPr>
      <xdr:spPr>
        <a:xfrm>
          <a:off x="2019300" y="592509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164193</xdr:rowOff>
    </xdr:from>
    <xdr:to>
      <xdr:col>6</xdr:col>
      <xdr:colOff>38100</xdr:colOff>
      <xdr:row>34</xdr:row>
      <xdr:rowOff>94343</xdr:rowOff>
    </xdr:to>
    <xdr:sp macro="" textlink="">
      <xdr:nvSpPr>
        <xdr:cNvPr id="82" name="楕円 81">
          <a:extLst>
            <a:ext uri="{FF2B5EF4-FFF2-40B4-BE49-F238E27FC236}">
              <a16:creationId xmlns:a16="http://schemas.microsoft.com/office/drawing/2014/main" id="{4D405432-E5A9-49C3-99CC-8D5F1746FC99}"/>
            </a:ext>
          </a:extLst>
        </xdr:cNvPr>
        <xdr:cNvSpPr/>
      </xdr:nvSpPr>
      <xdr:spPr>
        <a:xfrm>
          <a:off x="1079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43543</xdr:rowOff>
    </xdr:from>
    <xdr:to>
      <xdr:col>10</xdr:col>
      <xdr:colOff>114300</xdr:colOff>
      <xdr:row>34</xdr:row>
      <xdr:rowOff>95794</xdr:rowOff>
    </xdr:to>
    <xdr:cxnSp macro="">
      <xdr:nvCxnSpPr>
        <xdr:cNvPr id="83" name="直線コネクタ 82">
          <a:extLst>
            <a:ext uri="{FF2B5EF4-FFF2-40B4-BE49-F238E27FC236}">
              <a16:creationId xmlns:a16="http://schemas.microsoft.com/office/drawing/2014/main" id="{B867B7F7-D92A-4893-BA20-214637308E86}"/>
            </a:ext>
          </a:extLst>
        </xdr:cNvPr>
        <xdr:cNvCxnSpPr/>
      </xdr:nvCxnSpPr>
      <xdr:spPr>
        <a:xfrm>
          <a:off x="1130300" y="58728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DB3257AB-B9B8-4020-9755-980C875EC340}"/>
            </a:ext>
          </a:extLst>
        </xdr:cNvPr>
        <xdr:cNvSpPr txBox="1"/>
      </xdr:nvSpPr>
      <xdr:spPr>
        <a:xfrm>
          <a:off x="3582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5" name="n_2aveValue【図書館】&#10;有形固定資産減価償却率">
          <a:extLst>
            <a:ext uri="{FF2B5EF4-FFF2-40B4-BE49-F238E27FC236}">
              <a16:creationId xmlns:a16="http://schemas.microsoft.com/office/drawing/2014/main" id="{4934ECC5-2A04-484E-9005-11044626FF11}"/>
            </a:ext>
          </a:extLst>
        </xdr:cNvPr>
        <xdr:cNvSpPr txBox="1"/>
      </xdr:nvSpPr>
      <xdr:spPr>
        <a:xfrm>
          <a:off x="2705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34851</xdr:rowOff>
    </xdr:from>
    <xdr:ext cx="405111" cy="259045"/>
    <xdr:sp macro="" textlink="">
      <xdr:nvSpPr>
        <xdr:cNvPr id="86" name="n_3aveValue【図書館】&#10;有形固定資産減価償却率">
          <a:extLst>
            <a:ext uri="{FF2B5EF4-FFF2-40B4-BE49-F238E27FC236}">
              <a16:creationId xmlns:a16="http://schemas.microsoft.com/office/drawing/2014/main" id="{87B6C065-6C04-49D0-B5A6-13F7175C3F1B}"/>
            </a:ext>
          </a:extLst>
        </xdr:cNvPr>
        <xdr:cNvSpPr txBox="1"/>
      </xdr:nvSpPr>
      <xdr:spPr>
        <a:xfrm>
          <a:off x="1816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98533</xdr:rowOff>
    </xdr:from>
    <xdr:ext cx="405111" cy="259045"/>
    <xdr:sp macro="" textlink="">
      <xdr:nvSpPr>
        <xdr:cNvPr id="87" name="n_4aveValue【図書館】&#10;有形固定資産減価償却率">
          <a:extLst>
            <a:ext uri="{FF2B5EF4-FFF2-40B4-BE49-F238E27FC236}">
              <a16:creationId xmlns:a16="http://schemas.microsoft.com/office/drawing/2014/main" id="{ABC67E6D-E746-43FF-A207-33E5E0271E9A}"/>
            </a:ext>
          </a:extLst>
        </xdr:cNvPr>
        <xdr:cNvSpPr txBox="1"/>
      </xdr:nvSpPr>
      <xdr:spPr>
        <a:xfrm>
          <a:off x="927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97807</xdr:rowOff>
    </xdr:from>
    <xdr:ext cx="405111" cy="259045"/>
    <xdr:sp macro="" textlink="">
      <xdr:nvSpPr>
        <xdr:cNvPr id="88" name="n_1mainValue【図書館】&#10;有形固定資産減価償却率">
          <a:extLst>
            <a:ext uri="{FF2B5EF4-FFF2-40B4-BE49-F238E27FC236}">
              <a16:creationId xmlns:a16="http://schemas.microsoft.com/office/drawing/2014/main" id="{8D910108-BF98-47EC-9F76-CFED73CEA483}"/>
            </a:ext>
          </a:extLst>
        </xdr:cNvPr>
        <xdr:cNvSpPr txBox="1"/>
      </xdr:nvSpPr>
      <xdr:spPr>
        <a:xfrm>
          <a:off x="35820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43923</xdr:rowOff>
    </xdr:from>
    <xdr:ext cx="405111" cy="259045"/>
    <xdr:sp macro="" textlink="">
      <xdr:nvSpPr>
        <xdr:cNvPr id="89" name="n_2mainValue【図書館】&#10;有形固定資産減価償却率">
          <a:extLst>
            <a:ext uri="{FF2B5EF4-FFF2-40B4-BE49-F238E27FC236}">
              <a16:creationId xmlns:a16="http://schemas.microsoft.com/office/drawing/2014/main" id="{197F419B-F513-4DDA-8829-218BBCB839DD}"/>
            </a:ext>
          </a:extLst>
        </xdr:cNvPr>
        <xdr:cNvSpPr txBox="1"/>
      </xdr:nvSpPr>
      <xdr:spPr>
        <a:xfrm>
          <a:off x="2705744" y="57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163121</xdr:rowOff>
    </xdr:from>
    <xdr:ext cx="405111" cy="259045"/>
    <xdr:sp macro="" textlink="">
      <xdr:nvSpPr>
        <xdr:cNvPr id="90" name="n_3mainValue【図書館】&#10;有形固定資産減価償却率">
          <a:extLst>
            <a:ext uri="{FF2B5EF4-FFF2-40B4-BE49-F238E27FC236}">
              <a16:creationId xmlns:a16="http://schemas.microsoft.com/office/drawing/2014/main" id="{FBEB19BB-A213-4063-8FD3-9EF619FA1DEA}"/>
            </a:ext>
          </a:extLst>
        </xdr:cNvPr>
        <xdr:cNvSpPr txBox="1"/>
      </xdr:nvSpPr>
      <xdr:spPr>
        <a:xfrm>
          <a:off x="1816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110870</xdr:rowOff>
    </xdr:from>
    <xdr:ext cx="405111" cy="259045"/>
    <xdr:sp macro="" textlink="">
      <xdr:nvSpPr>
        <xdr:cNvPr id="91" name="n_4mainValue【図書館】&#10;有形固定資産減価償却率">
          <a:extLst>
            <a:ext uri="{FF2B5EF4-FFF2-40B4-BE49-F238E27FC236}">
              <a16:creationId xmlns:a16="http://schemas.microsoft.com/office/drawing/2014/main" id="{0577C2F2-28CA-4E8F-8652-D6684D6BE765}"/>
            </a:ext>
          </a:extLst>
        </xdr:cNvPr>
        <xdr:cNvSpPr txBox="1"/>
      </xdr:nvSpPr>
      <xdr:spPr>
        <a:xfrm>
          <a:off x="927744" y="559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BDD7741-CB7C-4670-8306-7AC062CA5EC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4AD5166-318E-4EEF-BD03-791E0660AE4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A9C73B2-CDB6-4AAF-ADD5-197D39359CE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6868F1C-8E2B-464E-ACED-8D09B067C8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7328ABB-7E7B-43A2-9556-48EB405432B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6FDEE98-C5A6-48CF-9010-D5433A2F939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CEB0CF2-1397-40CF-ABAB-4728DBAFB68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53CC4F7-C44F-46DE-AD00-E9FD9A3C0CA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F52EC61-0856-4484-8E13-5F430E30918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E1BB639-B779-47EE-837D-1B54396ECB0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3E1ED26-09FD-41B3-84C3-AD6568BB71F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202C8DE-399C-41E2-873E-99F4E4F6112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278E160-91E9-4025-9D0C-742DCAE279A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BA51194-1E70-49DE-AD54-5361DD84525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E9C9F8C-3D87-42F4-9721-C7B04CD1B4B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B39D795-06A3-472A-A5B8-82F7C988144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A942DA9-195C-4651-A8C4-8A70F76905D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5D2C859-A8AB-4922-984E-4CC7298B879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0A663B1-B261-420D-8C36-F4AA28FB9E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C5EDFE7-2679-4CA6-9467-6AEE8EFCFEF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F9A7931-2929-4576-914C-1DA959DC741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12558ABE-001F-4621-8CE3-EE751D2DB349}"/>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B394596C-28D5-4043-AEA2-7522E30AB714}"/>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D95FAE32-0F29-4BB4-8890-4EFC6849C4F1}"/>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FAF8A604-6A7B-48E4-8652-0EB1ACC47E6E}"/>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120B5DEE-475F-47AA-8B27-39B5A58EC8AA}"/>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a:extLst>
            <a:ext uri="{FF2B5EF4-FFF2-40B4-BE49-F238E27FC236}">
              <a16:creationId xmlns:a16="http://schemas.microsoft.com/office/drawing/2014/main" id="{3AA2FFB1-46AC-458E-A663-BC14B08FDFDC}"/>
            </a:ext>
          </a:extLst>
        </xdr:cNvPr>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41CF051B-BA3C-44B1-8622-6B53C3965F6C}"/>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8F07F42E-D450-4E28-9F2B-70CAD4E7DE16}"/>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18ADD09B-5C81-4959-B7B2-A0D68F81900C}"/>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62CF7375-D031-4E1D-8E46-83A55E4DAE07}"/>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D5DBDE7D-A0C4-4943-BB8D-463D85188D6C}"/>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866B227-DC82-49D3-8142-B0204358328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0360A82-CB7E-4DB9-B2C6-8FC2B89E6DC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14E8630-6952-4B46-80C8-A7E35DD0F73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4EEAC42-D339-482F-876B-B5E020064D8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609E68A-090F-48D7-9D0C-F85033113FF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57404</xdr:rowOff>
    </xdr:from>
    <xdr:to>
      <xdr:col>55</xdr:col>
      <xdr:colOff>50800</xdr:colOff>
      <xdr:row>40</xdr:row>
      <xdr:rowOff>159004</xdr:rowOff>
    </xdr:to>
    <xdr:sp macro="" textlink="">
      <xdr:nvSpPr>
        <xdr:cNvPr id="129" name="楕円 128">
          <a:extLst>
            <a:ext uri="{FF2B5EF4-FFF2-40B4-BE49-F238E27FC236}">
              <a16:creationId xmlns:a16="http://schemas.microsoft.com/office/drawing/2014/main" id="{8915658D-B7E5-4941-855F-1AF34DB3F208}"/>
            </a:ext>
          </a:extLst>
        </xdr:cNvPr>
        <xdr:cNvSpPr/>
      </xdr:nvSpPr>
      <xdr:spPr>
        <a:xfrm>
          <a:off x="104267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35831</xdr:rowOff>
    </xdr:from>
    <xdr:ext cx="469744" cy="259045"/>
    <xdr:sp macro="" textlink="">
      <xdr:nvSpPr>
        <xdr:cNvPr id="130" name="【図書館】&#10;一人当たり面積該当値テキスト">
          <a:extLst>
            <a:ext uri="{FF2B5EF4-FFF2-40B4-BE49-F238E27FC236}">
              <a16:creationId xmlns:a16="http://schemas.microsoft.com/office/drawing/2014/main" id="{1D18B65D-8648-4830-B196-42EA40A63614}"/>
            </a:ext>
          </a:extLst>
        </xdr:cNvPr>
        <xdr:cNvSpPr txBox="1"/>
      </xdr:nvSpPr>
      <xdr:spPr>
        <a:xfrm>
          <a:off x="10515600"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57404</xdr:rowOff>
    </xdr:from>
    <xdr:to>
      <xdr:col>50</xdr:col>
      <xdr:colOff>165100</xdr:colOff>
      <xdr:row>40</xdr:row>
      <xdr:rowOff>159004</xdr:rowOff>
    </xdr:to>
    <xdr:sp macro="" textlink="">
      <xdr:nvSpPr>
        <xdr:cNvPr id="131" name="楕円 130">
          <a:extLst>
            <a:ext uri="{FF2B5EF4-FFF2-40B4-BE49-F238E27FC236}">
              <a16:creationId xmlns:a16="http://schemas.microsoft.com/office/drawing/2014/main" id="{DB9DC3EE-B2A9-4612-9F83-3EBB6A5D3006}"/>
            </a:ext>
          </a:extLst>
        </xdr:cNvPr>
        <xdr:cNvSpPr/>
      </xdr:nvSpPr>
      <xdr:spPr>
        <a:xfrm>
          <a:off x="9588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108204</xdr:rowOff>
    </xdr:from>
    <xdr:to>
      <xdr:col>55</xdr:col>
      <xdr:colOff>0</xdr:colOff>
      <xdr:row>40</xdr:row>
      <xdr:rowOff>108204</xdr:rowOff>
    </xdr:to>
    <xdr:cxnSp macro="">
      <xdr:nvCxnSpPr>
        <xdr:cNvPr id="132" name="直線コネクタ 131">
          <a:extLst>
            <a:ext uri="{FF2B5EF4-FFF2-40B4-BE49-F238E27FC236}">
              <a16:creationId xmlns:a16="http://schemas.microsoft.com/office/drawing/2014/main" id="{48EDDF5B-EDD1-4953-A0F8-1CD51BB9030A}"/>
            </a:ext>
          </a:extLst>
        </xdr:cNvPr>
        <xdr:cNvCxnSpPr/>
      </xdr:nvCxnSpPr>
      <xdr:spPr>
        <a:xfrm>
          <a:off x="9639300" y="69662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52832</xdr:rowOff>
    </xdr:from>
    <xdr:to>
      <xdr:col>46</xdr:col>
      <xdr:colOff>38100</xdr:colOff>
      <xdr:row>40</xdr:row>
      <xdr:rowOff>154432</xdr:rowOff>
    </xdr:to>
    <xdr:sp macro="" textlink="">
      <xdr:nvSpPr>
        <xdr:cNvPr id="133" name="楕円 132">
          <a:extLst>
            <a:ext uri="{FF2B5EF4-FFF2-40B4-BE49-F238E27FC236}">
              <a16:creationId xmlns:a16="http://schemas.microsoft.com/office/drawing/2014/main" id="{36A1F331-6DA5-4B63-A0B3-343267031D30}"/>
            </a:ext>
          </a:extLst>
        </xdr:cNvPr>
        <xdr:cNvSpPr/>
      </xdr:nvSpPr>
      <xdr:spPr>
        <a:xfrm>
          <a:off x="8699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103632</xdr:rowOff>
    </xdr:from>
    <xdr:to>
      <xdr:col>50</xdr:col>
      <xdr:colOff>114300</xdr:colOff>
      <xdr:row>40</xdr:row>
      <xdr:rowOff>108204</xdr:rowOff>
    </xdr:to>
    <xdr:cxnSp macro="">
      <xdr:nvCxnSpPr>
        <xdr:cNvPr id="134" name="直線コネクタ 133">
          <a:extLst>
            <a:ext uri="{FF2B5EF4-FFF2-40B4-BE49-F238E27FC236}">
              <a16:creationId xmlns:a16="http://schemas.microsoft.com/office/drawing/2014/main" id="{17BEE00C-AB89-4E5C-AC9B-C864C4A50BA0}"/>
            </a:ext>
          </a:extLst>
        </xdr:cNvPr>
        <xdr:cNvCxnSpPr/>
      </xdr:nvCxnSpPr>
      <xdr:spPr>
        <a:xfrm>
          <a:off x="8750300" y="696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75692</xdr:rowOff>
    </xdr:from>
    <xdr:to>
      <xdr:col>41</xdr:col>
      <xdr:colOff>101600</xdr:colOff>
      <xdr:row>41</xdr:row>
      <xdr:rowOff>5842</xdr:rowOff>
    </xdr:to>
    <xdr:sp macro="" textlink="">
      <xdr:nvSpPr>
        <xdr:cNvPr id="135" name="楕円 134">
          <a:extLst>
            <a:ext uri="{FF2B5EF4-FFF2-40B4-BE49-F238E27FC236}">
              <a16:creationId xmlns:a16="http://schemas.microsoft.com/office/drawing/2014/main" id="{C8AD2772-338E-4EE1-8A4A-ACD3BA452EE5}"/>
            </a:ext>
          </a:extLst>
        </xdr:cNvPr>
        <xdr:cNvSpPr/>
      </xdr:nvSpPr>
      <xdr:spPr>
        <a:xfrm>
          <a:off x="7810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103632</xdr:rowOff>
    </xdr:from>
    <xdr:to>
      <xdr:col>45</xdr:col>
      <xdr:colOff>177800</xdr:colOff>
      <xdr:row>40</xdr:row>
      <xdr:rowOff>126492</xdr:rowOff>
    </xdr:to>
    <xdr:cxnSp macro="">
      <xdr:nvCxnSpPr>
        <xdr:cNvPr id="136" name="直線コネクタ 135">
          <a:extLst>
            <a:ext uri="{FF2B5EF4-FFF2-40B4-BE49-F238E27FC236}">
              <a16:creationId xmlns:a16="http://schemas.microsoft.com/office/drawing/2014/main" id="{F91435EA-13CA-40F0-9DDA-40F4BD71AF08}"/>
            </a:ext>
          </a:extLst>
        </xdr:cNvPr>
        <xdr:cNvCxnSpPr/>
      </xdr:nvCxnSpPr>
      <xdr:spPr>
        <a:xfrm flipV="1">
          <a:off x="7861300" y="6961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75692</xdr:rowOff>
    </xdr:from>
    <xdr:to>
      <xdr:col>36</xdr:col>
      <xdr:colOff>165100</xdr:colOff>
      <xdr:row>41</xdr:row>
      <xdr:rowOff>5842</xdr:rowOff>
    </xdr:to>
    <xdr:sp macro="" textlink="">
      <xdr:nvSpPr>
        <xdr:cNvPr id="137" name="楕円 136">
          <a:extLst>
            <a:ext uri="{FF2B5EF4-FFF2-40B4-BE49-F238E27FC236}">
              <a16:creationId xmlns:a16="http://schemas.microsoft.com/office/drawing/2014/main" id="{348F700C-8750-4D55-A147-6CAF307DFC9F}"/>
            </a:ext>
          </a:extLst>
        </xdr:cNvPr>
        <xdr:cNvSpPr/>
      </xdr:nvSpPr>
      <xdr:spPr>
        <a:xfrm>
          <a:off x="6921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126492</xdr:rowOff>
    </xdr:from>
    <xdr:to>
      <xdr:col>41</xdr:col>
      <xdr:colOff>50800</xdr:colOff>
      <xdr:row>40</xdr:row>
      <xdr:rowOff>126492</xdr:rowOff>
    </xdr:to>
    <xdr:cxnSp macro="">
      <xdr:nvCxnSpPr>
        <xdr:cNvPr id="138" name="直線コネクタ 137">
          <a:extLst>
            <a:ext uri="{FF2B5EF4-FFF2-40B4-BE49-F238E27FC236}">
              <a16:creationId xmlns:a16="http://schemas.microsoft.com/office/drawing/2014/main" id="{2776BBD8-A949-4679-AA7D-D7E4BB2E770F}"/>
            </a:ext>
          </a:extLst>
        </xdr:cNvPr>
        <xdr:cNvCxnSpPr/>
      </xdr:nvCxnSpPr>
      <xdr:spPr>
        <a:xfrm>
          <a:off x="6972300" y="698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a:extLst>
            <a:ext uri="{FF2B5EF4-FFF2-40B4-BE49-F238E27FC236}">
              <a16:creationId xmlns:a16="http://schemas.microsoft.com/office/drawing/2014/main" id="{F5AEC88C-A957-45BA-99A9-3B65DA982C10}"/>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21A7B29F-9AF5-43D3-AA6D-A01553967678}"/>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a:extLst>
            <a:ext uri="{FF2B5EF4-FFF2-40B4-BE49-F238E27FC236}">
              <a16:creationId xmlns:a16="http://schemas.microsoft.com/office/drawing/2014/main" id="{6080D746-C59D-4478-A843-4EF422A32508}"/>
            </a:ext>
          </a:extLst>
        </xdr:cNvPr>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a:extLst>
            <a:ext uri="{FF2B5EF4-FFF2-40B4-BE49-F238E27FC236}">
              <a16:creationId xmlns:a16="http://schemas.microsoft.com/office/drawing/2014/main" id="{3FC7F9C0-3088-4031-ADCC-FBA493DA8EBA}"/>
            </a:ext>
          </a:extLst>
        </xdr:cNvPr>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150131</xdr:rowOff>
    </xdr:from>
    <xdr:ext cx="469744" cy="259045"/>
    <xdr:sp macro="" textlink="">
      <xdr:nvSpPr>
        <xdr:cNvPr id="143" name="n_1mainValue【図書館】&#10;一人当たり面積">
          <a:extLst>
            <a:ext uri="{FF2B5EF4-FFF2-40B4-BE49-F238E27FC236}">
              <a16:creationId xmlns:a16="http://schemas.microsoft.com/office/drawing/2014/main" id="{58E88956-2D01-4089-8F73-115404D9F00F}"/>
            </a:ext>
          </a:extLst>
        </xdr:cNvPr>
        <xdr:cNvSpPr txBox="1"/>
      </xdr:nvSpPr>
      <xdr:spPr>
        <a:xfrm>
          <a:off x="93917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145559</xdr:rowOff>
    </xdr:from>
    <xdr:ext cx="469744" cy="259045"/>
    <xdr:sp macro="" textlink="">
      <xdr:nvSpPr>
        <xdr:cNvPr id="144" name="n_2mainValue【図書館】&#10;一人当たり面積">
          <a:extLst>
            <a:ext uri="{FF2B5EF4-FFF2-40B4-BE49-F238E27FC236}">
              <a16:creationId xmlns:a16="http://schemas.microsoft.com/office/drawing/2014/main" id="{C682D219-8CA8-4C84-9928-F42899859CA4}"/>
            </a:ext>
          </a:extLst>
        </xdr:cNvPr>
        <xdr:cNvSpPr txBox="1"/>
      </xdr:nvSpPr>
      <xdr:spPr>
        <a:xfrm>
          <a:off x="8515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168419</xdr:rowOff>
    </xdr:from>
    <xdr:ext cx="469744" cy="259045"/>
    <xdr:sp macro="" textlink="">
      <xdr:nvSpPr>
        <xdr:cNvPr id="145" name="n_3mainValue【図書館】&#10;一人当たり面積">
          <a:extLst>
            <a:ext uri="{FF2B5EF4-FFF2-40B4-BE49-F238E27FC236}">
              <a16:creationId xmlns:a16="http://schemas.microsoft.com/office/drawing/2014/main" id="{4072A40F-E9D9-469B-A88E-F6D16B93D6CA}"/>
            </a:ext>
          </a:extLst>
        </xdr:cNvPr>
        <xdr:cNvSpPr txBox="1"/>
      </xdr:nvSpPr>
      <xdr:spPr>
        <a:xfrm>
          <a:off x="7626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168419</xdr:rowOff>
    </xdr:from>
    <xdr:ext cx="469744" cy="259045"/>
    <xdr:sp macro="" textlink="">
      <xdr:nvSpPr>
        <xdr:cNvPr id="146" name="n_4mainValue【図書館】&#10;一人当たり面積">
          <a:extLst>
            <a:ext uri="{FF2B5EF4-FFF2-40B4-BE49-F238E27FC236}">
              <a16:creationId xmlns:a16="http://schemas.microsoft.com/office/drawing/2014/main" id="{4791FEB2-8BEA-4076-B9BC-4F073E87EF4F}"/>
            </a:ext>
          </a:extLst>
        </xdr:cNvPr>
        <xdr:cNvSpPr txBox="1"/>
      </xdr:nvSpPr>
      <xdr:spPr>
        <a:xfrm>
          <a:off x="6737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0AC1054-BC18-495C-BC7F-70B30C23630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23A9DE8-BB7A-49EB-9246-FA59F33A7A7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C79BA24-1156-4C02-B4DD-57A5CCCEA6D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8EAAC47-A7A7-4659-91F5-8DB245CC465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8907E94-85B8-4A98-8268-1A569E9D11A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153FD43-EAD9-4B83-AD7E-D7EB3582B04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0E0DEB0-EED5-4F4D-9E68-8A8C3E9F2C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72E3C40-59BB-431F-884F-2C75146EFE2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AB0DFCE-02CF-45A2-AEED-CE78AD6557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60304DE-4D37-4216-A684-741EFF727B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3D61AD8-6A78-405E-9829-FFC9617255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7984DD8-CC29-456A-8180-2730EBA2A91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C58654F-12DF-4E1B-A4B8-CB352DDF6D8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E6D07A6-87AD-4B53-AA47-24BA15C3900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AC79EB0-C912-472F-BC54-B97664FA375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16FA5D0-8180-45A7-A4BB-D37DA85D7C5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056F332-FAD2-46BC-9988-807C4766D19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D601817-B513-434D-8ADD-B8840889A0A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CFBF719-9F4D-46A4-8C1B-EE8F45BC628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1DBF627-6ED8-43C8-862E-4E9F07990B4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262E00C-A2AC-447A-933B-DB632756E7B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3A210D0-E46C-4928-8904-7A20A0BF0FE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7C4E682-DD0E-48D6-9A04-5DF926AF9DE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B929CDB-47D9-4BFA-9A48-21ECEC23F68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F0EA0732-F023-4250-95E1-ED2378C348F5}"/>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1AC8A87-F9BB-4A76-A020-610EBBD5481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C562FD8-41EC-4F6F-9FCA-875ABF19FDB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9CD31B9-1E26-46A9-AF68-34081A6962DB}"/>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FB6847AE-F90F-4613-97C1-AAD6DDC017D7}"/>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A4AA6B1-2DB1-467C-9869-8D6EE230AA6D}"/>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368B018E-6109-44B4-A86E-DCC763948BA7}"/>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923CD484-31FF-4722-B3BB-50DBBABC5AC7}"/>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1C101B4F-27E7-4819-BA5E-BF706A094E15}"/>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EBB1FC03-551D-47EF-B9DB-FF8C19B4003B}"/>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C5A7539B-60B0-4D74-BA68-8CAD56B69524}"/>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E4E28BB-3DF6-4EA9-B450-F084E7F6F84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EC0AC8C-5081-4DF0-90DA-87F6A664D6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CA6C13C-AF08-4F41-83E9-00C8DC02E5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FF85094-2E7D-4227-BDB9-F9A0389F67C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A0EB2D6-4FEE-47C7-83F6-30A8A84D24B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187" name="楕円 186">
          <a:extLst>
            <a:ext uri="{FF2B5EF4-FFF2-40B4-BE49-F238E27FC236}">
              <a16:creationId xmlns:a16="http://schemas.microsoft.com/office/drawing/2014/main" id="{6D6382A1-51D1-4B4E-9F54-E1AE91B19950}"/>
            </a:ext>
          </a:extLst>
        </xdr:cNvPr>
        <xdr:cNvSpPr/>
      </xdr:nvSpPr>
      <xdr:spPr>
        <a:xfrm>
          <a:off x="4584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59707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FEC16A2-E678-49D9-9CA3-A1E613362DC5}"/>
            </a:ext>
          </a:extLst>
        </xdr:cNvPr>
        <xdr:cNvSpPr txBox="1"/>
      </xdr:nvSpPr>
      <xdr:spPr>
        <a:xfrm>
          <a:off x="4673600"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95885</xdr:rowOff>
    </xdr:from>
    <xdr:to>
      <xdr:col>20</xdr:col>
      <xdr:colOff>38100</xdr:colOff>
      <xdr:row>61</xdr:row>
      <xdr:rowOff>26035</xdr:rowOff>
    </xdr:to>
    <xdr:sp macro="" textlink="">
      <xdr:nvSpPr>
        <xdr:cNvPr id="189" name="楕円 188">
          <a:extLst>
            <a:ext uri="{FF2B5EF4-FFF2-40B4-BE49-F238E27FC236}">
              <a16:creationId xmlns:a16="http://schemas.microsoft.com/office/drawing/2014/main" id="{F452B958-D7F9-4A49-8D1D-182D21D9E5C2}"/>
            </a:ext>
          </a:extLst>
        </xdr:cNvPr>
        <xdr:cNvSpPr/>
      </xdr:nvSpPr>
      <xdr:spPr>
        <a:xfrm>
          <a:off x="3746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87630</xdr:rowOff>
    </xdr:from>
    <xdr:to>
      <xdr:col>24</xdr:col>
      <xdr:colOff>63500</xdr:colOff>
      <xdr:row>60</xdr:row>
      <xdr:rowOff>146685</xdr:rowOff>
    </xdr:to>
    <xdr:cxnSp macro="">
      <xdr:nvCxnSpPr>
        <xdr:cNvPr id="190" name="直線コネクタ 189">
          <a:extLst>
            <a:ext uri="{FF2B5EF4-FFF2-40B4-BE49-F238E27FC236}">
              <a16:creationId xmlns:a16="http://schemas.microsoft.com/office/drawing/2014/main" id="{C53A00E9-0254-471D-87B3-3587FC138710}"/>
            </a:ext>
          </a:extLst>
        </xdr:cNvPr>
        <xdr:cNvCxnSpPr/>
      </xdr:nvCxnSpPr>
      <xdr:spPr>
        <a:xfrm flipV="1">
          <a:off x="3797300" y="1037463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57785</xdr:rowOff>
    </xdr:from>
    <xdr:to>
      <xdr:col>15</xdr:col>
      <xdr:colOff>101600</xdr:colOff>
      <xdr:row>60</xdr:row>
      <xdr:rowOff>159385</xdr:rowOff>
    </xdr:to>
    <xdr:sp macro="" textlink="">
      <xdr:nvSpPr>
        <xdr:cNvPr id="191" name="楕円 190">
          <a:extLst>
            <a:ext uri="{FF2B5EF4-FFF2-40B4-BE49-F238E27FC236}">
              <a16:creationId xmlns:a16="http://schemas.microsoft.com/office/drawing/2014/main" id="{9E9D8CB5-35FA-4706-B282-1A1BFDB76CC4}"/>
            </a:ext>
          </a:extLst>
        </xdr:cNvPr>
        <xdr:cNvSpPr/>
      </xdr:nvSpPr>
      <xdr:spPr>
        <a:xfrm>
          <a:off x="2857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108585</xdr:rowOff>
    </xdr:from>
    <xdr:to>
      <xdr:col>19</xdr:col>
      <xdr:colOff>177800</xdr:colOff>
      <xdr:row>60</xdr:row>
      <xdr:rowOff>146685</xdr:rowOff>
    </xdr:to>
    <xdr:cxnSp macro="">
      <xdr:nvCxnSpPr>
        <xdr:cNvPr id="192" name="直線コネクタ 191">
          <a:extLst>
            <a:ext uri="{FF2B5EF4-FFF2-40B4-BE49-F238E27FC236}">
              <a16:creationId xmlns:a16="http://schemas.microsoft.com/office/drawing/2014/main" id="{A7523954-312E-4D20-B139-5A6AE36C8E74}"/>
            </a:ext>
          </a:extLst>
        </xdr:cNvPr>
        <xdr:cNvCxnSpPr/>
      </xdr:nvCxnSpPr>
      <xdr:spPr>
        <a:xfrm>
          <a:off x="2908300" y="103955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93" name="楕円 192">
          <a:extLst>
            <a:ext uri="{FF2B5EF4-FFF2-40B4-BE49-F238E27FC236}">
              <a16:creationId xmlns:a16="http://schemas.microsoft.com/office/drawing/2014/main" id="{9808A7F9-AF49-4B7A-B66A-05ABA06305FE}"/>
            </a:ext>
          </a:extLst>
        </xdr:cNvPr>
        <xdr:cNvSpPr/>
      </xdr:nvSpPr>
      <xdr:spPr>
        <a:xfrm>
          <a:off x="1968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64770</xdr:rowOff>
    </xdr:from>
    <xdr:to>
      <xdr:col>15</xdr:col>
      <xdr:colOff>50800</xdr:colOff>
      <xdr:row>60</xdr:row>
      <xdr:rowOff>108585</xdr:rowOff>
    </xdr:to>
    <xdr:cxnSp macro="">
      <xdr:nvCxnSpPr>
        <xdr:cNvPr id="194" name="直線コネクタ 193">
          <a:extLst>
            <a:ext uri="{FF2B5EF4-FFF2-40B4-BE49-F238E27FC236}">
              <a16:creationId xmlns:a16="http://schemas.microsoft.com/office/drawing/2014/main" id="{83938617-8CD4-4FAC-9030-2B3CDD0F1EC5}"/>
            </a:ext>
          </a:extLst>
        </xdr:cNvPr>
        <xdr:cNvCxnSpPr/>
      </xdr:nvCxnSpPr>
      <xdr:spPr>
        <a:xfrm>
          <a:off x="2019300" y="103517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141605</xdr:rowOff>
    </xdr:from>
    <xdr:to>
      <xdr:col>6</xdr:col>
      <xdr:colOff>38100</xdr:colOff>
      <xdr:row>60</xdr:row>
      <xdr:rowOff>71755</xdr:rowOff>
    </xdr:to>
    <xdr:sp macro="" textlink="">
      <xdr:nvSpPr>
        <xdr:cNvPr id="195" name="楕円 194">
          <a:extLst>
            <a:ext uri="{FF2B5EF4-FFF2-40B4-BE49-F238E27FC236}">
              <a16:creationId xmlns:a16="http://schemas.microsoft.com/office/drawing/2014/main" id="{BA907BA7-C83A-47B8-8DAC-8AE3EE724660}"/>
            </a:ext>
          </a:extLst>
        </xdr:cNvPr>
        <xdr:cNvSpPr/>
      </xdr:nvSpPr>
      <xdr:spPr>
        <a:xfrm>
          <a:off x="1079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20955</xdr:rowOff>
    </xdr:from>
    <xdr:to>
      <xdr:col>10</xdr:col>
      <xdr:colOff>114300</xdr:colOff>
      <xdr:row>60</xdr:row>
      <xdr:rowOff>64770</xdr:rowOff>
    </xdr:to>
    <xdr:cxnSp macro="">
      <xdr:nvCxnSpPr>
        <xdr:cNvPr id="196" name="直線コネクタ 195">
          <a:extLst>
            <a:ext uri="{FF2B5EF4-FFF2-40B4-BE49-F238E27FC236}">
              <a16:creationId xmlns:a16="http://schemas.microsoft.com/office/drawing/2014/main" id="{18D552CB-D77C-4C0D-A33F-ED2BA48DF1BE}"/>
            </a:ext>
          </a:extLst>
        </xdr:cNvPr>
        <xdr:cNvCxnSpPr/>
      </xdr:nvCxnSpPr>
      <xdr:spPr>
        <a:xfrm>
          <a:off x="1130300" y="103079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a:extLst>
            <a:ext uri="{FF2B5EF4-FFF2-40B4-BE49-F238E27FC236}">
              <a16:creationId xmlns:a16="http://schemas.microsoft.com/office/drawing/2014/main" id="{BC87C434-C777-4595-B0B5-8DD48ACB3ABE}"/>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08BD7186-E5D7-4BBD-AEAF-2CA0CC372A94}"/>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a:extLst>
            <a:ext uri="{FF2B5EF4-FFF2-40B4-BE49-F238E27FC236}">
              <a16:creationId xmlns:a16="http://schemas.microsoft.com/office/drawing/2014/main" id="{83B1F188-285E-4E8F-B899-E2BAA1C901D9}"/>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200" name="n_4aveValue【体育館・プール】&#10;有形固定資産減価償却率">
          <a:extLst>
            <a:ext uri="{FF2B5EF4-FFF2-40B4-BE49-F238E27FC236}">
              <a16:creationId xmlns:a16="http://schemas.microsoft.com/office/drawing/2014/main" id="{0BCFB348-2437-4F39-B581-9DAACDB77AD1}"/>
            </a:ext>
          </a:extLst>
        </xdr:cNvPr>
        <xdr:cNvSpPr txBox="1"/>
      </xdr:nvSpPr>
      <xdr:spPr>
        <a:xfrm>
          <a:off x="927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17162</xdr:rowOff>
    </xdr:from>
    <xdr:ext cx="405111" cy="259045"/>
    <xdr:sp macro="" textlink="">
      <xdr:nvSpPr>
        <xdr:cNvPr id="201" name="n_1mainValue【体育館・プール】&#10;有形固定資産減価償却率">
          <a:extLst>
            <a:ext uri="{FF2B5EF4-FFF2-40B4-BE49-F238E27FC236}">
              <a16:creationId xmlns:a16="http://schemas.microsoft.com/office/drawing/2014/main" id="{1770FA6A-BC4B-4C9B-83E5-E4FAB01B235C}"/>
            </a:ext>
          </a:extLst>
        </xdr:cNvPr>
        <xdr:cNvSpPr txBox="1"/>
      </xdr:nvSpPr>
      <xdr:spPr>
        <a:xfrm>
          <a:off x="35820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150512</xdr:rowOff>
    </xdr:from>
    <xdr:ext cx="405111" cy="259045"/>
    <xdr:sp macro="" textlink="">
      <xdr:nvSpPr>
        <xdr:cNvPr id="202" name="n_2mainValue【体育館・プール】&#10;有形固定資産減価償却率">
          <a:extLst>
            <a:ext uri="{FF2B5EF4-FFF2-40B4-BE49-F238E27FC236}">
              <a16:creationId xmlns:a16="http://schemas.microsoft.com/office/drawing/2014/main" id="{7F05EBC7-9659-4251-A19A-A4F640A0CE60}"/>
            </a:ext>
          </a:extLst>
        </xdr:cNvPr>
        <xdr:cNvSpPr txBox="1"/>
      </xdr:nvSpPr>
      <xdr:spPr>
        <a:xfrm>
          <a:off x="2705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106697</xdr:rowOff>
    </xdr:from>
    <xdr:ext cx="405111" cy="259045"/>
    <xdr:sp macro="" textlink="">
      <xdr:nvSpPr>
        <xdr:cNvPr id="203" name="n_3mainValue【体育館・プール】&#10;有形固定資産減価償却率">
          <a:extLst>
            <a:ext uri="{FF2B5EF4-FFF2-40B4-BE49-F238E27FC236}">
              <a16:creationId xmlns:a16="http://schemas.microsoft.com/office/drawing/2014/main" id="{F000DB54-E1AA-45D7-8610-82C04F35CAD8}"/>
            </a:ext>
          </a:extLst>
        </xdr:cNvPr>
        <xdr:cNvSpPr txBox="1"/>
      </xdr:nvSpPr>
      <xdr:spPr>
        <a:xfrm>
          <a:off x="1816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88282</xdr:rowOff>
    </xdr:from>
    <xdr:ext cx="405111" cy="259045"/>
    <xdr:sp macro="" textlink="">
      <xdr:nvSpPr>
        <xdr:cNvPr id="204" name="n_4mainValue【体育館・プール】&#10;有形固定資産減価償却率">
          <a:extLst>
            <a:ext uri="{FF2B5EF4-FFF2-40B4-BE49-F238E27FC236}">
              <a16:creationId xmlns:a16="http://schemas.microsoft.com/office/drawing/2014/main" id="{52938BA8-3329-4453-B5DB-2401AB5BF8B1}"/>
            </a:ext>
          </a:extLst>
        </xdr:cNvPr>
        <xdr:cNvSpPr txBox="1"/>
      </xdr:nvSpPr>
      <xdr:spPr>
        <a:xfrm>
          <a:off x="927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DBBFEF0-F2B4-49B5-AF4C-BE8A3B333EB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5465929-0119-403D-89E6-13C7AABA71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79C1A98-02C0-4F13-B9F7-F405556F60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09C267F-F62D-4845-9ADD-9191CFC8AB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8BFE475-C487-420B-840B-B7D1213B40B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0858A46-EE96-4309-BD44-EAB99227D39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BFAB66E-8857-44F0-ACF4-4E34BDFEB47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6D3E1A7-02DE-44E7-B4F8-F4E40AD245D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DD546C4-E249-4259-8447-896C0E1A959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80E8B0-B2E7-4210-A3CA-68B7F12732C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3811A3E4-9A31-4B33-8426-E7A4C7B350F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38F70902-5156-465D-B086-30C19A8AB04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45D3E784-D3F2-4ADC-8361-A948C0349B7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A98B1677-F6EF-4180-9E96-09B0F9FD0AB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7BBE72C8-38F2-44B6-BCEC-8D1D1D3BD0E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32CF8FEB-A0F5-4FF4-A536-2812173A361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7D99461B-0CDE-4012-BC2C-898893E78A7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86737639-AA63-429F-B6E0-5F81790901C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B9175104-303D-4E81-8016-8FE4312E477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678C0DF0-0D6B-4300-8217-2C66165EA38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33311802-4112-4F97-93D3-680A870FE28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B4B1A20B-B17D-415D-A86E-2977440E809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394E713-D779-4325-8CA3-4C6E3B71FE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CA855F7A-006A-445A-9182-663DF900D5E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A144F264-E85A-403E-87DA-83D5067E4BB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7BF9FED5-6DEC-46AD-BBC5-C6DA7199751C}"/>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51A1FF7E-7B08-452F-B920-9E409B3F2A68}"/>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41A8089C-97A9-42AB-98A8-4E69E242B252}"/>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EEE00F7E-AB01-4CF7-96A8-22159F26D3E7}"/>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61694E1E-E2E4-4B01-8A81-276BBA547D8A}"/>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E2EF026A-097F-423D-ABF2-216C2D83A8BE}"/>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85FF76EB-1C2D-4137-B9CB-4B96964934E3}"/>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14924927-4996-4FCC-B8FF-8480058AFC11}"/>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A106F382-79FF-4C22-B541-AB92519FFB90}"/>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D95EBDE3-516D-438C-BB29-76260A58C1E0}"/>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AFD48912-56BD-4C38-A194-6FBEC237B0EF}"/>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69C9E9B-4FDE-43AB-950D-EA71F5DDBD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8C98CE9-FCE8-499F-8398-59597CBD2A9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DEC8C0E-78D5-425D-BDD7-2C4DE3DC18E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EC15649-EA77-4FF3-8532-9AFF4A3A268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07890A2-2E3E-4ED4-B3D6-EEE9344C2B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105410</xdr:rowOff>
    </xdr:from>
    <xdr:to>
      <xdr:col>55</xdr:col>
      <xdr:colOff>50800</xdr:colOff>
      <xdr:row>64</xdr:row>
      <xdr:rowOff>35560</xdr:rowOff>
    </xdr:to>
    <xdr:sp macro="" textlink="">
      <xdr:nvSpPr>
        <xdr:cNvPr id="246" name="楕円 245">
          <a:extLst>
            <a:ext uri="{FF2B5EF4-FFF2-40B4-BE49-F238E27FC236}">
              <a16:creationId xmlns:a16="http://schemas.microsoft.com/office/drawing/2014/main" id="{A4019CBF-D29C-42D8-9E62-131F2679DAD0}"/>
            </a:ext>
          </a:extLst>
        </xdr:cNvPr>
        <xdr:cNvSpPr/>
      </xdr:nvSpPr>
      <xdr:spPr>
        <a:xfrm>
          <a:off x="10426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20337</xdr:rowOff>
    </xdr:from>
    <xdr:ext cx="469744" cy="259045"/>
    <xdr:sp macro="" textlink="">
      <xdr:nvSpPr>
        <xdr:cNvPr id="247" name="【体育館・プール】&#10;一人当たり面積該当値テキスト">
          <a:extLst>
            <a:ext uri="{FF2B5EF4-FFF2-40B4-BE49-F238E27FC236}">
              <a16:creationId xmlns:a16="http://schemas.microsoft.com/office/drawing/2014/main" id="{02BE41CB-BA0A-4830-AD55-1B956584377A}"/>
            </a:ext>
          </a:extLst>
        </xdr:cNvPr>
        <xdr:cNvSpPr txBox="1"/>
      </xdr:nvSpPr>
      <xdr:spPr>
        <a:xfrm>
          <a:off x="10515600" y="108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105410</xdr:rowOff>
    </xdr:from>
    <xdr:to>
      <xdr:col>50</xdr:col>
      <xdr:colOff>165100</xdr:colOff>
      <xdr:row>64</xdr:row>
      <xdr:rowOff>35560</xdr:rowOff>
    </xdr:to>
    <xdr:sp macro="" textlink="">
      <xdr:nvSpPr>
        <xdr:cNvPr id="248" name="楕円 247">
          <a:extLst>
            <a:ext uri="{FF2B5EF4-FFF2-40B4-BE49-F238E27FC236}">
              <a16:creationId xmlns:a16="http://schemas.microsoft.com/office/drawing/2014/main" id="{500A4BDC-FA25-48AE-8D35-4B4253FAA5F5}"/>
            </a:ext>
          </a:extLst>
        </xdr:cNvPr>
        <xdr:cNvSpPr/>
      </xdr:nvSpPr>
      <xdr:spPr>
        <a:xfrm>
          <a:off x="9588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156210</xdr:rowOff>
    </xdr:from>
    <xdr:to>
      <xdr:col>55</xdr:col>
      <xdr:colOff>0</xdr:colOff>
      <xdr:row>63</xdr:row>
      <xdr:rowOff>156210</xdr:rowOff>
    </xdr:to>
    <xdr:cxnSp macro="">
      <xdr:nvCxnSpPr>
        <xdr:cNvPr id="249" name="直線コネクタ 248">
          <a:extLst>
            <a:ext uri="{FF2B5EF4-FFF2-40B4-BE49-F238E27FC236}">
              <a16:creationId xmlns:a16="http://schemas.microsoft.com/office/drawing/2014/main" id="{CD9143CD-11E2-40CA-ACEB-516DCB430D17}"/>
            </a:ext>
          </a:extLst>
        </xdr:cNvPr>
        <xdr:cNvCxnSpPr/>
      </xdr:nvCxnSpPr>
      <xdr:spPr>
        <a:xfrm>
          <a:off x="9639300" y="1095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104322</xdr:rowOff>
    </xdr:from>
    <xdr:to>
      <xdr:col>46</xdr:col>
      <xdr:colOff>38100</xdr:colOff>
      <xdr:row>64</xdr:row>
      <xdr:rowOff>34472</xdr:rowOff>
    </xdr:to>
    <xdr:sp macro="" textlink="">
      <xdr:nvSpPr>
        <xdr:cNvPr id="250" name="楕円 249">
          <a:extLst>
            <a:ext uri="{FF2B5EF4-FFF2-40B4-BE49-F238E27FC236}">
              <a16:creationId xmlns:a16="http://schemas.microsoft.com/office/drawing/2014/main" id="{06A2A51B-C081-4812-8237-CD88AF0594AC}"/>
            </a:ext>
          </a:extLst>
        </xdr:cNvPr>
        <xdr:cNvSpPr/>
      </xdr:nvSpPr>
      <xdr:spPr>
        <a:xfrm>
          <a:off x="8699500" y="109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155122</xdr:rowOff>
    </xdr:from>
    <xdr:to>
      <xdr:col>50</xdr:col>
      <xdr:colOff>114300</xdr:colOff>
      <xdr:row>63</xdr:row>
      <xdr:rowOff>156210</xdr:rowOff>
    </xdr:to>
    <xdr:cxnSp macro="">
      <xdr:nvCxnSpPr>
        <xdr:cNvPr id="251" name="直線コネクタ 250">
          <a:extLst>
            <a:ext uri="{FF2B5EF4-FFF2-40B4-BE49-F238E27FC236}">
              <a16:creationId xmlns:a16="http://schemas.microsoft.com/office/drawing/2014/main" id="{596D275D-BA1E-4E8E-95B5-BE53BD206E19}"/>
            </a:ext>
          </a:extLst>
        </xdr:cNvPr>
        <xdr:cNvCxnSpPr/>
      </xdr:nvCxnSpPr>
      <xdr:spPr>
        <a:xfrm>
          <a:off x="8750300" y="1095647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103233</xdr:rowOff>
    </xdr:from>
    <xdr:to>
      <xdr:col>41</xdr:col>
      <xdr:colOff>101600</xdr:colOff>
      <xdr:row>64</xdr:row>
      <xdr:rowOff>33383</xdr:rowOff>
    </xdr:to>
    <xdr:sp macro="" textlink="">
      <xdr:nvSpPr>
        <xdr:cNvPr id="252" name="楕円 251">
          <a:extLst>
            <a:ext uri="{FF2B5EF4-FFF2-40B4-BE49-F238E27FC236}">
              <a16:creationId xmlns:a16="http://schemas.microsoft.com/office/drawing/2014/main" id="{56000FF5-FC95-4347-9482-2FF23C73D22A}"/>
            </a:ext>
          </a:extLst>
        </xdr:cNvPr>
        <xdr:cNvSpPr/>
      </xdr:nvSpPr>
      <xdr:spPr>
        <a:xfrm>
          <a:off x="7810500" y="109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154033</xdr:rowOff>
    </xdr:from>
    <xdr:to>
      <xdr:col>45</xdr:col>
      <xdr:colOff>177800</xdr:colOff>
      <xdr:row>63</xdr:row>
      <xdr:rowOff>155122</xdr:rowOff>
    </xdr:to>
    <xdr:cxnSp macro="">
      <xdr:nvCxnSpPr>
        <xdr:cNvPr id="253" name="直線コネクタ 252">
          <a:extLst>
            <a:ext uri="{FF2B5EF4-FFF2-40B4-BE49-F238E27FC236}">
              <a16:creationId xmlns:a16="http://schemas.microsoft.com/office/drawing/2014/main" id="{C929F283-C4B4-49EF-99A4-AEF15CE09554}"/>
            </a:ext>
          </a:extLst>
        </xdr:cNvPr>
        <xdr:cNvCxnSpPr/>
      </xdr:nvCxnSpPr>
      <xdr:spPr>
        <a:xfrm>
          <a:off x="7861300" y="1095538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102144</xdr:rowOff>
    </xdr:from>
    <xdr:to>
      <xdr:col>36</xdr:col>
      <xdr:colOff>165100</xdr:colOff>
      <xdr:row>64</xdr:row>
      <xdr:rowOff>32294</xdr:rowOff>
    </xdr:to>
    <xdr:sp macro="" textlink="">
      <xdr:nvSpPr>
        <xdr:cNvPr id="254" name="楕円 253">
          <a:extLst>
            <a:ext uri="{FF2B5EF4-FFF2-40B4-BE49-F238E27FC236}">
              <a16:creationId xmlns:a16="http://schemas.microsoft.com/office/drawing/2014/main" id="{88ED16CA-E849-433B-920B-D783352A991D}"/>
            </a:ext>
          </a:extLst>
        </xdr:cNvPr>
        <xdr:cNvSpPr/>
      </xdr:nvSpPr>
      <xdr:spPr>
        <a:xfrm>
          <a:off x="6921500" y="109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152944</xdr:rowOff>
    </xdr:from>
    <xdr:to>
      <xdr:col>41</xdr:col>
      <xdr:colOff>50800</xdr:colOff>
      <xdr:row>63</xdr:row>
      <xdr:rowOff>154033</xdr:rowOff>
    </xdr:to>
    <xdr:cxnSp macro="">
      <xdr:nvCxnSpPr>
        <xdr:cNvPr id="255" name="直線コネクタ 254">
          <a:extLst>
            <a:ext uri="{FF2B5EF4-FFF2-40B4-BE49-F238E27FC236}">
              <a16:creationId xmlns:a16="http://schemas.microsoft.com/office/drawing/2014/main" id="{C4D51692-F77E-4657-BC69-659D6D2F0885}"/>
            </a:ext>
          </a:extLst>
        </xdr:cNvPr>
        <xdr:cNvCxnSpPr/>
      </xdr:nvCxnSpPr>
      <xdr:spPr>
        <a:xfrm>
          <a:off x="6972300" y="1095429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C3C92F01-A5CD-404A-9BB1-0235CA657C8F}"/>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EEB24B65-0F67-4843-909A-D4130FE99EA4}"/>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568FF441-71D8-4B05-8480-94053E4FBC5A}"/>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a:extLst>
            <a:ext uri="{FF2B5EF4-FFF2-40B4-BE49-F238E27FC236}">
              <a16:creationId xmlns:a16="http://schemas.microsoft.com/office/drawing/2014/main" id="{23FAD083-C405-4F39-9AC2-AA3C7849FBF0}"/>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26687</xdr:rowOff>
    </xdr:from>
    <xdr:ext cx="469744" cy="259045"/>
    <xdr:sp macro="" textlink="">
      <xdr:nvSpPr>
        <xdr:cNvPr id="260" name="n_1mainValue【体育館・プール】&#10;一人当たり面積">
          <a:extLst>
            <a:ext uri="{FF2B5EF4-FFF2-40B4-BE49-F238E27FC236}">
              <a16:creationId xmlns:a16="http://schemas.microsoft.com/office/drawing/2014/main" id="{225EEBB1-47D9-48A5-B57F-32B8EFA8A750}"/>
            </a:ext>
          </a:extLst>
        </xdr:cNvPr>
        <xdr:cNvSpPr txBox="1"/>
      </xdr:nvSpPr>
      <xdr:spPr>
        <a:xfrm>
          <a:off x="9391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25599</xdr:rowOff>
    </xdr:from>
    <xdr:ext cx="469744" cy="259045"/>
    <xdr:sp macro="" textlink="">
      <xdr:nvSpPr>
        <xdr:cNvPr id="261" name="n_2mainValue【体育館・プール】&#10;一人当たり面積">
          <a:extLst>
            <a:ext uri="{FF2B5EF4-FFF2-40B4-BE49-F238E27FC236}">
              <a16:creationId xmlns:a16="http://schemas.microsoft.com/office/drawing/2014/main" id="{E91E1DBF-2F21-4074-866C-0098DB30B874}"/>
            </a:ext>
          </a:extLst>
        </xdr:cNvPr>
        <xdr:cNvSpPr txBox="1"/>
      </xdr:nvSpPr>
      <xdr:spPr>
        <a:xfrm>
          <a:off x="8515427" y="1099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24510</xdr:rowOff>
    </xdr:from>
    <xdr:ext cx="469744" cy="259045"/>
    <xdr:sp macro="" textlink="">
      <xdr:nvSpPr>
        <xdr:cNvPr id="262" name="n_3mainValue【体育館・プール】&#10;一人当たり面積">
          <a:extLst>
            <a:ext uri="{FF2B5EF4-FFF2-40B4-BE49-F238E27FC236}">
              <a16:creationId xmlns:a16="http://schemas.microsoft.com/office/drawing/2014/main" id="{26054B92-043B-4DAC-AB9D-8AF3156DFF16}"/>
            </a:ext>
          </a:extLst>
        </xdr:cNvPr>
        <xdr:cNvSpPr txBox="1"/>
      </xdr:nvSpPr>
      <xdr:spPr>
        <a:xfrm>
          <a:off x="7626427" y="1099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23421</xdr:rowOff>
    </xdr:from>
    <xdr:ext cx="469744" cy="259045"/>
    <xdr:sp macro="" textlink="">
      <xdr:nvSpPr>
        <xdr:cNvPr id="263" name="n_4mainValue【体育館・プール】&#10;一人当たり面積">
          <a:extLst>
            <a:ext uri="{FF2B5EF4-FFF2-40B4-BE49-F238E27FC236}">
              <a16:creationId xmlns:a16="http://schemas.microsoft.com/office/drawing/2014/main" id="{CC649316-03FA-4958-B1D2-8BFCD636841E}"/>
            </a:ext>
          </a:extLst>
        </xdr:cNvPr>
        <xdr:cNvSpPr txBox="1"/>
      </xdr:nvSpPr>
      <xdr:spPr>
        <a:xfrm>
          <a:off x="6737427" y="1099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C93064F-2DA1-4BD3-9D29-2F11131584D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AE535D7-20D7-4DF8-9AFE-4AC9BC294E1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13F2E6D-D862-4D46-98AC-FE74A8FD15B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9541773-1537-4F93-A13B-BFA6785AF5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65EE3EA-9527-4847-9A3C-F1B38A4D3A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71CBC1E-72C1-46CB-93AF-475B33C186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138A39E-58F0-4009-AA3F-180D09ECC0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44C2BCD-E3B3-4567-9693-1CA93A7BB2B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98862D26-B7E6-4F3C-B2CA-95F9FDFD83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61DDDE3C-84A7-4D9F-B5D9-5592D938287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CB871C1A-D1ED-40A6-9E89-14E15EE3D15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307E3FB6-2970-4D4A-99D3-1253553EFBC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754B1DC6-17D0-47C1-A090-F5A2FBEEDB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DC68097F-BD7B-423C-BED4-F48BE7A985B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F904EB70-CDDE-4AF9-B1C9-5CBC9CAD1AB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4BB86FA2-DEDA-4F94-8676-DCEC00B9894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AEFCCED-2928-4CD7-B0A6-24600EB15C8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E608D0B6-FABA-45E8-8AFB-EEA4AB8A8B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50AC23CA-0922-45DE-BC7F-DF75846B9C2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9B9D1556-F695-455D-B19D-0DB9F2F0739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436E590A-42B7-4DFE-BFC9-30AED2C6DED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BB2A73B3-BD50-404F-8544-7E31B0786FD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E7692AC3-99EE-4195-9B69-66A2FE073DD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F94E68EF-AC53-4B96-8106-4178BA1451F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80044682-A3FD-4B44-8B1C-2A19ADBBAC3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17292B5A-9136-45E3-8101-761F8D21AC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FBEC353D-DA57-4B8A-BB34-A26740E0F02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8311832B-41C6-4309-97EC-43DAF0AF9C4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5CFEE90B-4930-46C3-AAA2-D9D7EE83328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A2A9C9A9-55F2-4F5F-9E4F-5987C87EEF7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1F64BA21-2621-4FEF-906E-E49629F22D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6BA0677E-EB1E-471E-A924-E8933EEE7A2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419B1CEE-E4C7-44BB-BC06-1FEDFC76CE1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F1E5D713-C28B-4641-8B24-93AFB333B8D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8EA755BA-4055-4167-A497-B5622D1F04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83805349-D0CC-4B1D-9663-CA6B619EA8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21CF6D8-15F4-40CF-A227-B68382259CA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C36F6C3E-4F4B-451E-BEC5-7F503028B7D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308B0369-66EE-44C3-98E7-1340F40226E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9ECCB12B-E8B1-4D36-97AE-01CFBEC93E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A9888222-7DDD-40A0-925E-F90113C4A63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2491FB87-8601-42BA-97A4-F8491816F3E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2F00F62D-8E6C-4A93-BB91-94AA7092BE5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717B3F86-436A-49AA-B961-7A5B18190DE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F2778487-BDD0-4FDC-BAFB-89DDE0F5216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BBFEB8F0-4988-4417-9481-569ED7868E1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B35F58C4-E51B-4415-9BBC-5843246B102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7F5475FF-4794-40BC-BB43-FC85A138D39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25F6D42-23EB-407C-8420-056B6CCA825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A88F8AF6-7D3E-413E-97F7-9A18A5B50F7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A303AA06-5AD9-45D8-BE2B-1B6850532FD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F8E67E4A-2C99-446A-8DFB-B02726486C6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CAB9208A-D907-4620-812C-A193EB52246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89688CBB-DAC0-4EA7-9EA2-551C436C88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4028408C-2058-4AAC-9DBF-0F4F40BE8F2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46A32279-AD0D-46D1-8D3B-8D84CF2913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D9F28C67-C17A-4897-A348-5B83777945A5}"/>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E27EC418-54DB-4B72-8E4D-F641EF7A8BD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AD59CFAE-6B10-4307-A3EC-DBCCC0CA21F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7D0289FC-35E9-4ED5-973D-A5F50E633A1B}"/>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4" name="直線コネクタ 323">
          <a:extLst>
            <a:ext uri="{FF2B5EF4-FFF2-40B4-BE49-F238E27FC236}">
              <a16:creationId xmlns:a16="http://schemas.microsoft.com/office/drawing/2014/main" id="{79D45152-808C-404D-B331-D741BDE7DC42}"/>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860DD78A-4C97-4530-B322-46D820EEEDBD}"/>
            </a:ext>
          </a:extLst>
        </xdr:cNvPr>
        <xdr:cNvSpPr txBox="1"/>
      </xdr:nvSpPr>
      <xdr:spPr>
        <a:xfrm>
          <a:off x="16357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326" name="フローチャート: 判断 325">
          <a:extLst>
            <a:ext uri="{FF2B5EF4-FFF2-40B4-BE49-F238E27FC236}">
              <a16:creationId xmlns:a16="http://schemas.microsoft.com/office/drawing/2014/main" id="{0C2E3A12-8B7A-4DB4-957C-DC6DB090F4E4}"/>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27" name="フローチャート: 判断 326">
          <a:extLst>
            <a:ext uri="{FF2B5EF4-FFF2-40B4-BE49-F238E27FC236}">
              <a16:creationId xmlns:a16="http://schemas.microsoft.com/office/drawing/2014/main" id="{56AEDCBA-EB9B-4AA4-91F0-A00793519DFD}"/>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328" name="フローチャート: 判断 327">
          <a:extLst>
            <a:ext uri="{FF2B5EF4-FFF2-40B4-BE49-F238E27FC236}">
              <a16:creationId xmlns:a16="http://schemas.microsoft.com/office/drawing/2014/main" id="{D26A56A2-A597-4BE0-90CD-D55795B8D58D}"/>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329" name="フローチャート: 判断 328">
          <a:extLst>
            <a:ext uri="{FF2B5EF4-FFF2-40B4-BE49-F238E27FC236}">
              <a16:creationId xmlns:a16="http://schemas.microsoft.com/office/drawing/2014/main" id="{3B941A2D-18D0-43BB-95C6-DBED04619D2A}"/>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330" name="フローチャート: 判断 329">
          <a:extLst>
            <a:ext uri="{FF2B5EF4-FFF2-40B4-BE49-F238E27FC236}">
              <a16:creationId xmlns:a16="http://schemas.microsoft.com/office/drawing/2014/main" id="{4E5BA117-FEE1-4A7E-9429-5DE94847BE27}"/>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F749676C-2626-4187-9E4C-726C66DF487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7CBE3FC3-16F9-4AC7-BEBF-8A17E62443F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D143276-18CB-44B6-894E-9E3E44A6E4C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8405587A-CFC3-4484-A25A-1724486B17F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161F4624-4428-48C9-846B-CB093DB816E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336" name="楕円 335">
          <a:extLst>
            <a:ext uri="{FF2B5EF4-FFF2-40B4-BE49-F238E27FC236}">
              <a16:creationId xmlns:a16="http://schemas.microsoft.com/office/drawing/2014/main" id="{C63BAD6C-FE56-4559-8399-DC330B7B4300}"/>
            </a:ext>
          </a:extLst>
        </xdr:cNvPr>
        <xdr:cNvSpPr/>
      </xdr:nvSpPr>
      <xdr:spPr>
        <a:xfrm>
          <a:off x="16268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120667</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FAD7A930-3135-4CDB-84B7-CE2F3EEA54A8}"/>
            </a:ext>
          </a:extLst>
        </xdr:cNvPr>
        <xdr:cNvSpPr txBox="1"/>
      </xdr:nvSpPr>
      <xdr:spPr>
        <a:xfrm>
          <a:off x="16357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31115</xdr:rowOff>
    </xdr:from>
    <xdr:to>
      <xdr:col>81</xdr:col>
      <xdr:colOff>101600</xdr:colOff>
      <xdr:row>39</xdr:row>
      <xdr:rowOff>132715</xdr:rowOff>
    </xdr:to>
    <xdr:sp macro="" textlink="">
      <xdr:nvSpPr>
        <xdr:cNvPr id="338" name="楕円 337">
          <a:extLst>
            <a:ext uri="{FF2B5EF4-FFF2-40B4-BE49-F238E27FC236}">
              <a16:creationId xmlns:a16="http://schemas.microsoft.com/office/drawing/2014/main" id="{3EAA61DC-1971-4E53-85AC-527BF5CC41D2}"/>
            </a:ext>
          </a:extLst>
        </xdr:cNvPr>
        <xdr:cNvSpPr/>
      </xdr:nvSpPr>
      <xdr:spPr>
        <a:xfrm>
          <a:off x="15430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148590</xdr:rowOff>
    </xdr:from>
    <xdr:to>
      <xdr:col>85</xdr:col>
      <xdr:colOff>127000</xdr:colOff>
      <xdr:row>39</xdr:row>
      <xdr:rowOff>81915</xdr:rowOff>
    </xdr:to>
    <xdr:cxnSp macro="">
      <xdr:nvCxnSpPr>
        <xdr:cNvPr id="339" name="直線コネクタ 338">
          <a:extLst>
            <a:ext uri="{FF2B5EF4-FFF2-40B4-BE49-F238E27FC236}">
              <a16:creationId xmlns:a16="http://schemas.microsoft.com/office/drawing/2014/main" id="{E704E31B-5913-4B2A-9885-9CCD9C5F06F5}"/>
            </a:ext>
          </a:extLst>
        </xdr:cNvPr>
        <xdr:cNvCxnSpPr/>
      </xdr:nvCxnSpPr>
      <xdr:spPr>
        <a:xfrm flipV="1">
          <a:off x="15481300" y="6492240"/>
          <a:ext cx="8382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170180</xdr:rowOff>
    </xdr:from>
    <xdr:to>
      <xdr:col>76</xdr:col>
      <xdr:colOff>165100</xdr:colOff>
      <xdr:row>39</xdr:row>
      <xdr:rowOff>100330</xdr:rowOff>
    </xdr:to>
    <xdr:sp macro="" textlink="">
      <xdr:nvSpPr>
        <xdr:cNvPr id="340" name="楕円 339">
          <a:extLst>
            <a:ext uri="{FF2B5EF4-FFF2-40B4-BE49-F238E27FC236}">
              <a16:creationId xmlns:a16="http://schemas.microsoft.com/office/drawing/2014/main" id="{FFDD2851-B7D6-489E-BFC7-ECE3AEC45B5B}"/>
            </a:ext>
          </a:extLst>
        </xdr:cNvPr>
        <xdr:cNvSpPr/>
      </xdr:nvSpPr>
      <xdr:spPr>
        <a:xfrm>
          <a:off x="14541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49530</xdr:rowOff>
    </xdr:from>
    <xdr:to>
      <xdr:col>81</xdr:col>
      <xdr:colOff>50800</xdr:colOff>
      <xdr:row>39</xdr:row>
      <xdr:rowOff>81915</xdr:rowOff>
    </xdr:to>
    <xdr:cxnSp macro="">
      <xdr:nvCxnSpPr>
        <xdr:cNvPr id="341" name="直線コネクタ 340">
          <a:extLst>
            <a:ext uri="{FF2B5EF4-FFF2-40B4-BE49-F238E27FC236}">
              <a16:creationId xmlns:a16="http://schemas.microsoft.com/office/drawing/2014/main" id="{AA5886C8-5AF5-4CE3-8170-BE5874AF6B2B}"/>
            </a:ext>
          </a:extLst>
        </xdr:cNvPr>
        <xdr:cNvCxnSpPr/>
      </xdr:nvCxnSpPr>
      <xdr:spPr>
        <a:xfrm>
          <a:off x="14592300" y="67360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342" name="楕円 341">
          <a:extLst>
            <a:ext uri="{FF2B5EF4-FFF2-40B4-BE49-F238E27FC236}">
              <a16:creationId xmlns:a16="http://schemas.microsoft.com/office/drawing/2014/main" id="{76008C63-4CD1-4CCF-BFF5-EB3FE3EBCA6E}"/>
            </a:ext>
          </a:extLst>
        </xdr:cNvPr>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49530</xdr:rowOff>
    </xdr:to>
    <xdr:cxnSp macro="">
      <xdr:nvCxnSpPr>
        <xdr:cNvPr id="343" name="直線コネクタ 342">
          <a:extLst>
            <a:ext uri="{FF2B5EF4-FFF2-40B4-BE49-F238E27FC236}">
              <a16:creationId xmlns:a16="http://schemas.microsoft.com/office/drawing/2014/main" id="{A2330E0A-2C9A-4E0D-922F-EA35AD6A9DCE}"/>
            </a:ext>
          </a:extLst>
        </xdr:cNvPr>
        <xdr:cNvCxnSpPr/>
      </xdr:nvCxnSpPr>
      <xdr:spPr>
        <a:xfrm>
          <a:off x="13703300" y="67017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135890</xdr:rowOff>
    </xdr:from>
    <xdr:to>
      <xdr:col>67</xdr:col>
      <xdr:colOff>101600</xdr:colOff>
      <xdr:row>39</xdr:row>
      <xdr:rowOff>66040</xdr:rowOff>
    </xdr:to>
    <xdr:sp macro="" textlink="">
      <xdr:nvSpPr>
        <xdr:cNvPr id="344" name="楕円 343">
          <a:extLst>
            <a:ext uri="{FF2B5EF4-FFF2-40B4-BE49-F238E27FC236}">
              <a16:creationId xmlns:a16="http://schemas.microsoft.com/office/drawing/2014/main" id="{5DA26571-AF81-4DDF-A004-742602A4E854}"/>
            </a:ext>
          </a:extLst>
        </xdr:cNvPr>
        <xdr:cNvSpPr/>
      </xdr:nvSpPr>
      <xdr:spPr>
        <a:xfrm>
          <a:off x="1276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15240</xdr:rowOff>
    </xdr:from>
    <xdr:to>
      <xdr:col>71</xdr:col>
      <xdr:colOff>177800</xdr:colOff>
      <xdr:row>39</xdr:row>
      <xdr:rowOff>15240</xdr:rowOff>
    </xdr:to>
    <xdr:cxnSp macro="">
      <xdr:nvCxnSpPr>
        <xdr:cNvPr id="345" name="直線コネクタ 344">
          <a:extLst>
            <a:ext uri="{FF2B5EF4-FFF2-40B4-BE49-F238E27FC236}">
              <a16:creationId xmlns:a16="http://schemas.microsoft.com/office/drawing/2014/main" id="{F883BB16-A5A6-44FF-9058-F40226066FE3}"/>
            </a:ext>
          </a:extLst>
        </xdr:cNvPr>
        <xdr:cNvCxnSpPr/>
      </xdr:nvCxnSpPr>
      <xdr:spPr>
        <a:xfrm>
          <a:off x="12814300" y="6701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177FC181-64A1-4834-8B4E-770B9D05C214}"/>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F0BD2E10-54CD-479F-8807-3F8612E8DCA7}"/>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F72B7C71-868C-4D82-8F2C-2A11A3D30D2B}"/>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E27BC1D4-8430-45E1-8F67-3C4430F5A5AD}"/>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123842</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986223F4-3377-4B5A-B285-E3FFBFFC54F0}"/>
            </a:ext>
          </a:extLst>
        </xdr:cNvPr>
        <xdr:cNvSpPr txBox="1"/>
      </xdr:nvSpPr>
      <xdr:spPr>
        <a:xfrm>
          <a:off x="152660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91457</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A6AF8B5C-096E-4E43-957B-1CB7D00E5953}"/>
            </a:ext>
          </a:extLst>
        </xdr:cNvPr>
        <xdr:cNvSpPr txBox="1"/>
      </xdr:nvSpPr>
      <xdr:spPr>
        <a:xfrm>
          <a:off x="143897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83A28232-50E1-4AD1-837B-E2D058DA8081}"/>
            </a:ext>
          </a:extLst>
        </xdr:cNvPr>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57167</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DA3FD445-D1BC-4DC6-A5B6-68EE4B5B474E}"/>
            </a:ext>
          </a:extLst>
        </xdr:cNvPr>
        <xdr:cNvSpPr txBox="1"/>
      </xdr:nvSpPr>
      <xdr:spPr>
        <a:xfrm>
          <a:off x="12611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A4244DE0-3DB4-46F9-96D8-2CDEA6B3245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FA9D2CA4-62C6-4E1E-808F-4AA86826544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D1B5DB43-E55C-41C3-85F9-9CD5928602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F76B79C6-68FA-42D8-BCA0-5FC93D7A010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F0568CB2-5687-4FAA-8CDB-CC520EE181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E1981208-D5A9-48E3-BE56-976172357F5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859C325-0250-4370-9637-57C3DC8C350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7A2F7C37-9A62-4FB2-B971-E12B547151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C67D8F9B-30BE-482F-A905-6BFDC2A3A81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29FC592F-4BCD-423F-BC72-DCAF4723CF3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14110660-7BE2-4BA9-989B-590C0519A01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a:extLst>
            <a:ext uri="{FF2B5EF4-FFF2-40B4-BE49-F238E27FC236}">
              <a16:creationId xmlns:a16="http://schemas.microsoft.com/office/drawing/2014/main" id="{E1012B27-5B55-49DF-A7B2-603DB1B9D18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0B69FEB7-7CC8-43E6-9AAE-49A04866CAF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a:extLst>
            <a:ext uri="{FF2B5EF4-FFF2-40B4-BE49-F238E27FC236}">
              <a16:creationId xmlns:a16="http://schemas.microsoft.com/office/drawing/2014/main" id="{49244CC8-54D3-4801-901D-30F2940A659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46E269E7-C296-4326-BE56-5A339318F66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a:extLst>
            <a:ext uri="{FF2B5EF4-FFF2-40B4-BE49-F238E27FC236}">
              <a16:creationId xmlns:a16="http://schemas.microsoft.com/office/drawing/2014/main" id="{1495260D-90F1-4533-AFD8-40AAF448169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317DD6EC-06FD-455B-A0DA-55332A8AA02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a:extLst>
            <a:ext uri="{FF2B5EF4-FFF2-40B4-BE49-F238E27FC236}">
              <a16:creationId xmlns:a16="http://schemas.microsoft.com/office/drawing/2014/main" id="{A5B1A1CB-096A-4707-B1DD-07045662698E}"/>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A64FEC5A-55BF-4A2D-A68A-E2CE0E4E52C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3" name="テキスト ボックス 372">
          <a:extLst>
            <a:ext uri="{FF2B5EF4-FFF2-40B4-BE49-F238E27FC236}">
              <a16:creationId xmlns:a16="http://schemas.microsoft.com/office/drawing/2014/main" id="{C6310329-9B7D-4109-A0E3-D33144A48B6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FF97657D-9929-4D05-B9D1-01C06ADC39F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5" name="テキスト ボックス 374">
          <a:extLst>
            <a:ext uri="{FF2B5EF4-FFF2-40B4-BE49-F238E27FC236}">
              <a16:creationId xmlns:a16="http://schemas.microsoft.com/office/drawing/2014/main" id="{3E20983E-D531-47C9-A202-6E627EAC0F81}"/>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C4E8144A-B455-46CB-B8B5-DD92FFDA176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981CDE0D-8F49-47B0-BA8B-51279D5FC5C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8CD8225C-ACF9-486E-BF5C-7A34E3E7602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379" name="直線コネクタ 378">
          <a:extLst>
            <a:ext uri="{FF2B5EF4-FFF2-40B4-BE49-F238E27FC236}">
              <a16:creationId xmlns:a16="http://schemas.microsoft.com/office/drawing/2014/main" id="{26226D9B-FB0B-44DC-943E-FF947B541542}"/>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37FBA73B-200E-490B-93F7-2AD50C0DFF85}"/>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381" name="直線コネクタ 380">
          <a:extLst>
            <a:ext uri="{FF2B5EF4-FFF2-40B4-BE49-F238E27FC236}">
              <a16:creationId xmlns:a16="http://schemas.microsoft.com/office/drawing/2014/main" id="{9E4AB9E7-C3A5-4444-8422-1CBC47186752}"/>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5624D84F-89E9-428E-A74B-E6D8F5F24E04}"/>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383" name="直線コネクタ 382">
          <a:extLst>
            <a:ext uri="{FF2B5EF4-FFF2-40B4-BE49-F238E27FC236}">
              <a16:creationId xmlns:a16="http://schemas.microsoft.com/office/drawing/2014/main" id="{E27103E0-DCFF-4337-B98D-37BC5F668177}"/>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65D7756B-6CD5-468D-8774-63CFF0FFDBB4}"/>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385" name="フローチャート: 判断 384">
          <a:extLst>
            <a:ext uri="{FF2B5EF4-FFF2-40B4-BE49-F238E27FC236}">
              <a16:creationId xmlns:a16="http://schemas.microsoft.com/office/drawing/2014/main" id="{B265017C-A02F-4F24-82FC-41B86EB498CD}"/>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386" name="フローチャート: 判断 385">
          <a:extLst>
            <a:ext uri="{FF2B5EF4-FFF2-40B4-BE49-F238E27FC236}">
              <a16:creationId xmlns:a16="http://schemas.microsoft.com/office/drawing/2014/main" id="{3C4D9032-C68D-4675-BC4A-34B51B46C701}"/>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387" name="フローチャート: 判断 386">
          <a:extLst>
            <a:ext uri="{FF2B5EF4-FFF2-40B4-BE49-F238E27FC236}">
              <a16:creationId xmlns:a16="http://schemas.microsoft.com/office/drawing/2014/main" id="{A74A1C64-0209-4862-8A82-28EB4E5029EE}"/>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388" name="フローチャート: 判断 387">
          <a:extLst>
            <a:ext uri="{FF2B5EF4-FFF2-40B4-BE49-F238E27FC236}">
              <a16:creationId xmlns:a16="http://schemas.microsoft.com/office/drawing/2014/main" id="{BB57FB77-6E35-49C4-9BC6-A7ED80819146}"/>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389" name="フローチャート: 判断 388">
          <a:extLst>
            <a:ext uri="{FF2B5EF4-FFF2-40B4-BE49-F238E27FC236}">
              <a16:creationId xmlns:a16="http://schemas.microsoft.com/office/drawing/2014/main" id="{AF95ED05-DE0E-40AA-B649-039BB7737916}"/>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B6055653-9446-4C5C-BFBB-693B90BC961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2ABC143-56E9-408D-8616-25E1113078B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68AEF15-9C5A-44CD-BFEC-1E97BF8AF1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514ACD30-D2D5-44C3-B51C-5A04BA602C7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81DAC9A1-5868-4C20-AA6F-12BC355D3B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102425</xdr:rowOff>
    </xdr:from>
    <xdr:to>
      <xdr:col>116</xdr:col>
      <xdr:colOff>114300</xdr:colOff>
      <xdr:row>42</xdr:row>
      <xdr:rowOff>32575</xdr:rowOff>
    </xdr:to>
    <xdr:sp macro="" textlink="">
      <xdr:nvSpPr>
        <xdr:cNvPr id="395" name="楕円 394">
          <a:extLst>
            <a:ext uri="{FF2B5EF4-FFF2-40B4-BE49-F238E27FC236}">
              <a16:creationId xmlns:a16="http://schemas.microsoft.com/office/drawing/2014/main" id="{E5ACB0CF-7C22-48E5-B191-7BC2A279B3B7}"/>
            </a:ext>
          </a:extLst>
        </xdr:cNvPr>
        <xdr:cNvSpPr/>
      </xdr:nvSpPr>
      <xdr:spPr>
        <a:xfrm>
          <a:off x="22110700" y="71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17352</xdr:rowOff>
    </xdr:from>
    <xdr:ext cx="534377" cy="259045"/>
    <xdr:sp macro="" textlink="">
      <xdr:nvSpPr>
        <xdr:cNvPr id="396" name="【一般廃棄物処理施設】&#10;一人当たり有形固定資産（償却資産）額該当値テキスト">
          <a:extLst>
            <a:ext uri="{FF2B5EF4-FFF2-40B4-BE49-F238E27FC236}">
              <a16:creationId xmlns:a16="http://schemas.microsoft.com/office/drawing/2014/main" id="{665C9144-8551-42C6-A24E-7BE93565B8C9}"/>
            </a:ext>
          </a:extLst>
        </xdr:cNvPr>
        <xdr:cNvSpPr txBox="1"/>
      </xdr:nvSpPr>
      <xdr:spPr>
        <a:xfrm>
          <a:off x="22199600" y="704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98493</xdr:rowOff>
    </xdr:from>
    <xdr:to>
      <xdr:col>112</xdr:col>
      <xdr:colOff>38100</xdr:colOff>
      <xdr:row>41</xdr:row>
      <xdr:rowOff>28643</xdr:rowOff>
    </xdr:to>
    <xdr:sp macro="" textlink="">
      <xdr:nvSpPr>
        <xdr:cNvPr id="397" name="楕円 396">
          <a:extLst>
            <a:ext uri="{FF2B5EF4-FFF2-40B4-BE49-F238E27FC236}">
              <a16:creationId xmlns:a16="http://schemas.microsoft.com/office/drawing/2014/main" id="{A4719673-411D-4060-AFA0-90B12AF83FF3}"/>
            </a:ext>
          </a:extLst>
        </xdr:cNvPr>
        <xdr:cNvSpPr/>
      </xdr:nvSpPr>
      <xdr:spPr>
        <a:xfrm>
          <a:off x="21272500" y="69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149293</xdr:rowOff>
    </xdr:from>
    <xdr:to>
      <xdr:col>116</xdr:col>
      <xdr:colOff>63500</xdr:colOff>
      <xdr:row>41</xdr:row>
      <xdr:rowOff>153225</xdr:rowOff>
    </xdr:to>
    <xdr:cxnSp macro="">
      <xdr:nvCxnSpPr>
        <xdr:cNvPr id="398" name="直線コネクタ 397">
          <a:extLst>
            <a:ext uri="{FF2B5EF4-FFF2-40B4-BE49-F238E27FC236}">
              <a16:creationId xmlns:a16="http://schemas.microsoft.com/office/drawing/2014/main" id="{0F3E0932-1000-410C-97E1-C149EE0F99ED}"/>
            </a:ext>
          </a:extLst>
        </xdr:cNvPr>
        <xdr:cNvCxnSpPr/>
      </xdr:nvCxnSpPr>
      <xdr:spPr>
        <a:xfrm>
          <a:off x="21323300" y="7007293"/>
          <a:ext cx="838200" cy="17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95410</xdr:rowOff>
    </xdr:from>
    <xdr:to>
      <xdr:col>107</xdr:col>
      <xdr:colOff>101600</xdr:colOff>
      <xdr:row>41</xdr:row>
      <xdr:rowOff>25560</xdr:rowOff>
    </xdr:to>
    <xdr:sp macro="" textlink="">
      <xdr:nvSpPr>
        <xdr:cNvPr id="399" name="楕円 398">
          <a:extLst>
            <a:ext uri="{FF2B5EF4-FFF2-40B4-BE49-F238E27FC236}">
              <a16:creationId xmlns:a16="http://schemas.microsoft.com/office/drawing/2014/main" id="{E20AB6A6-2983-4154-933B-08ACE9652DA8}"/>
            </a:ext>
          </a:extLst>
        </xdr:cNvPr>
        <xdr:cNvSpPr/>
      </xdr:nvSpPr>
      <xdr:spPr>
        <a:xfrm>
          <a:off x="20383500" y="69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146210</xdr:rowOff>
    </xdr:from>
    <xdr:to>
      <xdr:col>111</xdr:col>
      <xdr:colOff>177800</xdr:colOff>
      <xdr:row>40</xdr:row>
      <xdr:rowOff>149293</xdr:rowOff>
    </xdr:to>
    <xdr:cxnSp macro="">
      <xdr:nvCxnSpPr>
        <xdr:cNvPr id="400" name="直線コネクタ 399">
          <a:extLst>
            <a:ext uri="{FF2B5EF4-FFF2-40B4-BE49-F238E27FC236}">
              <a16:creationId xmlns:a16="http://schemas.microsoft.com/office/drawing/2014/main" id="{34482A82-97D9-46F9-BB48-3EF587CE84F5}"/>
            </a:ext>
          </a:extLst>
        </xdr:cNvPr>
        <xdr:cNvCxnSpPr/>
      </xdr:nvCxnSpPr>
      <xdr:spPr>
        <a:xfrm>
          <a:off x="20434300" y="7004210"/>
          <a:ext cx="889000" cy="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94698</xdr:rowOff>
    </xdr:from>
    <xdr:to>
      <xdr:col>102</xdr:col>
      <xdr:colOff>165100</xdr:colOff>
      <xdr:row>41</xdr:row>
      <xdr:rowOff>24848</xdr:rowOff>
    </xdr:to>
    <xdr:sp macro="" textlink="">
      <xdr:nvSpPr>
        <xdr:cNvPr id="401" name="楕円 400">
          <a:extLst>
            <a:ext uri="{FF2B5EF4-FFF2-40B4-BE49-F238E27FC236}">
              <a16:creationId xmlns:a16="http://schemas.microsoft.com/office/drawing/2014/main" id="{CD0715D1-F8D8-4A1A-A4F7-BF36D88F546A}"/>
            </a:ext>
          </a:extLst>
        </xdr:cNvPr>
        <xdr:cNvSpPr/>
      </xdr:nvSpPr>
      <xdr:spPr>
        <a:xfrm>
          <a:off x="19494500" y="69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145498</xdr:rowOff>
    </xdr:from>
    <xdr:to>
      <xdr:col>107</xdr:col>
      <xdr:colOff>50800</xdr:colOff>
      <xdr:row>40</xdr:row>
      <xdr:rowOff>146210</xdr:rowOff>
    </xdr:to>
    <xdr:cxnSp macro="">
      <xdr:nvCxnSpPr>
        <xdr:cNvPr id="402" name="直線コネクタ 401">
          <a:extLst>
            <a:ext uri="{FF2B5EF4-FFF2-40B4-BE49-F238E27FC236}">
              <a16:creationId xmlns:a16="http://schemas.microsoft.com/office/drawing/2014/main" id="{C1F305A3-912D-4245-83CC-EE2BD31C3260}"/>
            </a:ext>
          </a:extLst>
        </xdr:cNvPr>
        <xdr:cNvCxnSpPr/>
      </xdr:nvCxnSpPr>
      <xdr:spPr>
        <a:xfrm>
          <a:off x="19545300" y="7003498"/>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95734</xdr:rowOff>
    </xdr:from>
    <xdr:to>
      <xdr:col>98</xdr:col>
      <xdr:colOff>38100</xdr:colOff>
      <xdr:row>41</xdr:row>
      <xdr:rowOff>25884</xdr:rowOff>
    </xdr:to>
    <xdr:sp macro="" textlink="">
      <xdr:nvSpPr>
        <xdr:cNvPr id="403" name="楕円 402">
          <a:extLst>
            <a:ext uri="{FF2B5EF4-FFF2-40B4-BE49-F238E27FC236}">
              <a16:creationId xmlns:a16="http://schemas.microsoft.com/office/drawing/2014/main" id="{DB528303-B1A4-4027-8658-1F98FB100513}"/>
            </a:ext>
          </a:extLst>
        </xdr:cNvPr>
        <xdr:cNvSpPr/>
      </xdr:nvSpPr>
      <xdr:spPr>
        <a:xfrm>
          <a:off x="18605500" y="69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145498</xdr:rowOff>
    </xdr:from>
    <xdr:to>
      <xdr:col>102</xdr:col>
      <xdr:colOff>114300</xdr:colOff>
      <xdr:row>40</xdr:row>
      <xdr:rowOff>146534</xdr:rowOff>
    </xdr:to>
    <xdr:cxnSp macro="">
      <xdr:nvCxnSpPr>
        <xdr:cNvPr id="404" name="直線コネクタ 403">
          <a:extLst>
            <a:ext uri="{FF2B5EF4-FFF2-40B4-BE49-F238E27FC236}">
              <a16:creationId xmlns:a16="http://schemas.microsoft.com/office/drawing/2014/main" id="{0410C1A6-A328-4E41-BEEA-0173AF377BAC}"/>
            </a:ext>
          </a:extLst>
        </xdr:cNvPr>
        <xdr:cNvCxnSpPr/>
      </xdr:nvCxnSpPr>
      <xdr:spPr>
        <a:xfrm flipV="1">
          <a:off x="18656300" y="7003498"/>
          <a:ext cx="889000" cy="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19357BE8-042C-43CB-B1D8-E21E43E2E5E9}"/>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99C97086-A9D2-406C-B77E-917D113C0ADA}"/>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A58F348A-39C5-4E5E-B8DD-B750819CAB23}"/>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758F0883-4BD8-4CB9-890B-9642A7DF7A20}"/>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19770</xdr:rowOff>
    </xdr:from>
    <xdr:ext cx="534377" cy="259045"/>
    <xdr:sp macro="" textlink="">
      <xdr:nvSpPr>
        <xdr:cNvPr id="409" name="n_1mainValue【一般廃棄物処理施設】&#10;一人当たり有形固定資産（償却資産）額">
          <a:extLst>
            <a:ext uri="{FF2B5EF4-FFF2-40B4-BE49-F238E27FC236}">
              <a16:creationId xmlns:a16="http://schemas.microsoft.com/office/drawing/2014/main" id="{ACA35508-A162-4AF8-B5A4-0BFD2F04C56F}"/>
            </a:ext>
          </a:extLst>
        </xdr:cNvPr>
        <xdr:cNvSpPr txBox="1"/>
      </xdr:nvSpPr>
      <xdr:spPr>
        <a:xfrm>
          <a:off x="21043411" y="704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16687</xdr:rowOff>
    </xdr:from>
    <xdr:ext cx="534377" cy="259045"/>
    <xdr:sp macro="" textlink="">
      <xdr:nvSpPr>
        <xdr:cNvPr id="410" name="n_2mainValue【一般廃棄物処理施設】&#10;一人当たり有形固定資産（償却資産）額">
          <a:extLst>
            <a:ext uri="{FF2B5EF4-FFF2-40B4-BE49-F238E27FC236}">
              <a16:creationId xmlns:a16="http://schemas.microsoft.com/office/drawing/2014/main" id="{11625811-9CF5-426B-BF97-0AA318089BFB}"/>
            </a:ext>
          </a:extLst>
        </xdr:cNvPr>
        <xdr:cNvSpPr txBox="1"/>
      </xdr:nvSpPr>
      <xdr:spPr>
        <a:xfrm>
          <a:off x="20167111" y="704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15975</xdr:rowOff>
    </xdr:from>
    <xdr:ext cx="534377" cy="259045"/>
    <xdr:sp macro="" textlink="">
      <xdr:nvSpPr>
        <xdr:cNvPr id="411" name="n_3mainValue【一般廃棄物処理施設】&#10;一人当たり有形固定資産（償却資産）額">
          <a:extLst>
            <a:ext uri="{FF2B5EF4-FFF2-40B4-BE49-F238E27FC236}">
              <a16:creationId xmlns:a16="http://schemas.microsoft.com/office/drawing/2014/main" id="{D8622F28-9717-4178-BA8A-24BB37D5B1F9}"/>
            </a:ext>
          </a:extLst>
        </xdr:cNvPr>
        <xdr:cNvSpPr txBox="1"/>
      </xdr:nvSpPr>
      <xdr:spPr>
        <a:xfrm>
          <a:off x="19278111" y="70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17011</xdr:rowOff>
    </xdr:from>
    <xdr:ext cx="534377" cy="259045"/>
    <xdr:sp macro="" textlink="">
      <xdr:nvSpPr>
        <xdr:cNvPr id="412" name="n_4mainValue【一般廃棄物処理施設】&#10;一人当たり有形固定資産（償却資産）額">
          <a:extLst>
            <a:ext uri="{FF2B5EF4-FFF2-40B4-BE49-F238E27FC236}">
              <a16:creationId xmlns:a16="http://schemas.microsoft.com/office/drawing/2014/main" id="{CFE00FDC-0053-48C8-A37D-6A8152613938}"/>
            </a:ext>
          </a:extLst>
        </xdr:cNvPr>
        <xdr:cNvSpPr txBox="1"/>
      </xdr:nvSpPr>
      <xdr:spPr>
        <a:xfrm>
          <a:off x="18389111" y="704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A17241F2-5F35-4C73-96B5-BF374E10D87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FC49707E-FDA7-4C93-8ABB-FBAF8473ED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B04F553F-1035-4C9F-B696-3BBBB1609D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C4DFE65B-894C-4738-BE2B-801C2FAEACC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22716B85-E611-45DB-B769-3158425B5D2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3DFC5B08-2078-43B1-AA97-9DC7947C27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2B70CC44-E8E5-44F9-B5CF-938398204B2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FBC81121-1876-4F74-B7FC-704B9C30AC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222ADFEF-6532-4370-8859-B50877558FD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CDAFA574-C068-4B72-B11E-80906554848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24D8CA58-DE2A-45E1-87A5-C9A6FE492B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83BE98F1-8A53-4E92-9636-B0229FA8428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74401220-E5C3-42C8-A7C9-944D359EB2B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358D9EEA-C865-4384-89E7-CD935A251F8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7E2D2777-174C-462E-8672-B1A2E278A58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F2BB4D04-1223-4BF2-8407-C057CF80209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296F0427-AC45-4ACB-96B6-D746288664C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3AEDFCBD-6051-4238-BCAA-06B1FA9BC30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C1CF3242-02F5-494A-A3A0-834A35C7A82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55084A01-806B-483D-8025-E2F84AA1079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130A2DF6-6E9C-4F83-B242-43F5154DFC3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4EC9AC08-17E8-4770-8DD2-D160AA6D4EA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79FEF4C5-A884-42B6-8BCE-B2CA41EAB77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2A0BD560-CC1C-400A-A1EA-5F46641EB7B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437" name="直線コネクタ 436">
          <a:extLst>
            <a:ext uri="{FF2B5EF4-FFF2-40B4-BE49-F238E27FC236}">
              <a16:creationId xmlns:a16="http://schemas.microsoft.com/office/drawing/2014/main" id="{E14C10A8-B3ED-4667-8E88-3CF9F743F7D4}"/>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87D32A04-C6D6-4EFF-8FB2-F9852E561AA3}"/>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9" name="直線コネクタ 438">
          <a:extLst>
            <a:ext uri="{FF2B5EF4-FFF2-40B4-BE49-F238E27FC236}">
              <a16:creationId xmlns:a16="http://schemas.microsoft.com/office/drawing/2014/main" id="{C2E91663-DB12-44D0-89D3-F617D0C407B6}"/>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02A072CD-8BF8-4FB4-AB2D-437107E2E260}"/>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441" name="直線コネクタ 440">
          <a:extLst>
            <a:ext uri="{FF2B5EF4-FFF2-40B4-BE49-F238E27FC236}">
              <a16:creationId xmlns:a16="http://schemas.microsoft.com/office/drawing/2014/main" id="{BF911268-2CA3-48D8-AB42-5C2ACCEC881E}"/>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DC118D17-357C-4FAC-A6C5-FE104836573A}"/>
            </a:ext>
          </a:extLst>
        </xdr:cNvPr>
        <xdr:cNvSpPr txBox="1"/>
      </xdr:nvSpPr>
      <xdr:spPr>
        <a:xfrm>
          <a:off x="16357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443" name="フローチャート: 判断 442">
          <a:extLst>
            <a:ext uri="{FF2B5EF4-FFF2-40B4-BE49-F238E27FC236}">
              <a16:creationId xmlns:a16="http://schemas.microsoft.com/office/drawing/2014/main" id="{72E13EF9-3269-4535-A91C-0800F1ABD32D}"/>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44" name="フローチャート: 判断 443">
          <a:extLst>
            <a:ext uri="{FF2B5EF4-FFF2-40B4-BE49-F238E27FC236}">
              <a16:creationId xmlns:a16="http://schemas.microsoft.com/office/drawing/2014/main" id="{210A6D92-CC46-4A1F-8542-F599028225F1}"/>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45" name="フローチャート: 判断 444">
          <a:extLst>
            <a:ext uri="{FF2B5EF4-FFF2-40B4-BE49-F238E27FC236}">
              <a16:creationId xmlns:a16="http://schemas.microsoft.com/office/drawing/2014/main" id="{0D029C1C-5F93-4620-A5CB-FAF8C3BA4F7F}"/>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46" name="フローチャート: 判断 445">
          <a:extLst>
            <a:ext uri="{FF2B5EF4-FFF2-40B4-BE49-F238E27FC236}">
              <a16:creationId xmlns:a16="http://schemas.microsoft.com/office/drawing/2014/main" id="{4905B70F-1977-4720-8DDE-32FC06515875}"/>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447" name="フローチャート: 判断 446">
          <a:extLst>
            <a:ext uri="{FF2B5EF4-FFF2-40B4-BE49-F238E27FC236}">
              <a16:creationId xmlns:a16="http://schemas.microsoft.com/office/drawing/2014/main" id="{004CD3BB-3363-4211-BAF6-9CCBA0614ECD}"/>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ED9F961B-4D4E-4808-A96B-F0149CF6C41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BCC5FBA-EAE6-45B7-8E12-FFA08F5FB3A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4B046996-2C5B-425A-9528-5390294236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7DAFC76C-45D5-4218-A8C9-EEE6A795196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A3D93A5A-6EF5-4735-8AFB-4F1700096F7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168275</xdr:rowOff>
    </xdr:from>
    <xdr:to>
      <xdr:col>81</xdr:col>
      <xdr:colOff>101600</xdr:colOff>
      <xdr:row>62</xdr:row>
      <xdr:rowOff>98425</xdr:rowOff>
    </xdr:to>
    <xdr:sp macro="" textlink="">
      <xdr:nvSpPr>
        <xdr:cNvPr id="453" name="楕円 452">
          <a:extLst>
            <a:ext uri="{FF2B5EF4-FFF2-40B4-BE49-F238E27FC236}">
              <a16:creationId xmlns:a16="http://schemas.microsoft.com/office/drawing/2014/main" id="{53EFAEAD-AA46-4F89-AD97-05F08736B454}"/>
            </a:ext>
          </a:extLst>
        </xdr:cNvPr>
        <xdr:cNvSpPr/>
      </xdr:nvSpPr>
      <xdr:spPr>
        <a:xfrm>
          <a:off x="15430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135890</xdr:rowOff>
    </xdr:from>
    <xdr:to>
      <xdr:col>76</xdr:col>
      <xdr:colOff>165100</xdr:colOff>
      <xdr:row>62</xdr:row>
      <xdr:rowOff>66040</xdr:rowOff>
    </xdr:to>
    <xdr:sp macro="" textlink="">
      <xdr:nvSpPr>
        <xdr:cNvPr id="454" name="楕円 453">
          <a:extLst>
            <a:ext uri="{FF2B5EF4-FFF2-40B4-BE49-F238E27FC236}">
              <a16:creationId xmlns:a16="http://schemas.microsoft.com/office/drawing/2014/main" id="{EA6BE20B-03FC-45D0-91CB-0DFA2B4FDC11}"/>
            </a:ext>
          </a:extLst>
        </xdr:cNvPr>
        <xdr:cNvSpPr/>
      </xdr:nvSpPr>
      <xdr:spPr>
        <a:xfrm>
          <a:off x="1454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15240</xdr:rowOff>
    </xdr:from>
    <xdr:to>
      <xdr:col>81</xdr:col>
      <xdr:colOff>50800</xdr:colOff>
      <xdr:row>62</xdr:row>
      <xdr:rowOff>47625</xdr:rowOff>
    </xdr:to>
    <xdr:cxnSp macro="">
      <xdr:nvCxnSpPr>
        <xdr:cNvPr id="455" name="直線コネクタ 454">
          <a:extLst>
            <a:ext uri="{FF2B5EF4-FFF2-40B4-BE49-F238E27FC236}">
              <a16:creationId xmlns:a16="http://schemas.microsoft.com/office/drawing/2014/main" id="{D207AF07-7478-4F0D-8FD2-07E4312A6F2C}"/>
            </a:ext>
          </a:extLst>
        </xdr:cNvPr>
        <xdr:cNvCxnSpPr/>
      </xdr:nvCxnSpPr>
      <xdr:spPr>
        <a:xfrm>
          <a:off x="14592300" y="106451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103505</xdr:rowOff>
    </xdr:from>
    <xdr:to>
      <xdr:col>72</xdr:col>
      <xdr:colOff>38100</xdr:colOff>
      <xdr:row>62</xdr:row>
      <xdr:rowOff>33655</xdr:rowOff>
    </xdr:to>
    <xdr:sp macro="" textlink="">
      <xdr:nvSpPr>
        <xdr:cNvPr id="456" name="楕円 455">
          <a:extLst>
            <a:ext uri="{FF2B5EF4-FFF2-40B4-BE49-F238E27FC236}">
              <a16:creationId xmlns:a16="http://schemas.microsoft.com/office/drawing/2014/main" id="{A3A19DD2-6111-441A-BD69-D2379233B2AE}"/>
            </a:ext>
          </a:extLst>
        </xdr:cNvPr>
        <xdr:cNvSpPr/>
      </xdr:nvSpPr>
      <xdr:spPr>
        <a:xfrm>
          <a:off x="13652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154305</xdr:rowOff>
    </xdr:from>
    <xdr:to>
      <xdr:col>76</xdr:col>
      <xdr:colOff>114300</xdr:colOff>
      <xdr:row>62</xdr:row>
      <xdr:rowOff>15240</xdr:rowOff>
    </xdr:to>
    <xdr:cxnSp macro="">
      <xdr:nvCxnSpPr>
        <xdr:cNvPr id="457" name="直線コネクタ 456">
          <a:extLst>
            <a:ext uri="{FF2B5EF4-FFF2-40B4-BE49-F238E27FC236}">
              <a16:creationId xmlns:a16="http://schemas.microsoft.com/office/drawing/2014/main" id="{BCB227FA-98D0-4CA3-819E-F0A0C8B4BAF3}"/>
            </a:ext>
          </a:extLst>
        </xdr:cNvPr>
        <xdr:cNvCxnSpPr/>
      </xdr:nvCxnSpPr>
      <xdr:spPr>
        <a:xfrm>
          <a:off x="13703300" y="106127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69215</xdr:rowOff>
    </xdr:from>
    <xdr:to>
      <xdr:col>67</xdr:col>
      <xdr:colOff>101600</xdr:colOff>
      <xdr:row>61</xdr:row>
      <xdr:rowOff>170815</xdr:rowOff>
    </xdr:to>
    <xdr:sp macro="" textlink="">
      <xdr:nvSpPr>
        <xdr:cNvPr id="458" name="楕円 457">
          <a:extLst>
            <a:ext uri="{FF2B5EF4-FFF2-40B4-BE49-F238E27FC236}">
              <a16:creationId xmlns:a16="http://schemas.microsoft.com/office/drawing/2014/main" id="{05B90895-CD05-4A1D-9754-EC313C0D0982}"/>
            </a:ext>
          </a:extLst>
        </xdr:cNvPr>
        <xdr:cNvSpPr/>
      </xdr:nvSpPr>
      <xdr:spPr>
        <a:xfrm>
          <a:off x="12763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120015</xdr:rowOff>
    </xdr:from>
    <xdr:to>
      <xdr:col>71</xdr:col>
      <xdr:colOff>177800</xdr:colOff>
      <xdr:row>61</xdr:row>
      <xdr:rowOff>154305</xdr:rowOff>
    </xdr:to>
    <xdr:cxnSp macro="">
      <xdr:nvCxnSpPr>
        <xdr:cNvPr id="459" name="直線コネクタ 458">
          <a:extLst>
            <a:ext uri="{FF2B5EF4-FFF2-40B4-BE49-F238E27FC236}">
              <a16:creationId xmlns:a16="http://schemas.microsoft.com/office/drawing/2014/main" id="{8B11B540-DA20-4A38-A7E3-5017AB468ABB}"/>
            </a:ext>
          </a:extLst>
        </xdr:cNvPr>
        <xdr:cNvCxnSpPr/>
      </xdr:nvCxnSpPr>
      <xdr:spPr>
        <a:xfrm>
          <a:off x="12814300" y="105784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7888BDDD-391B-40FA-B6BB-8631A7002A80}"/>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5FD0153B-F7DA-444E-BCC0-8CE00E65F653}"/>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A4ED2F8A-249D-40A3-AE2F-9B5747000116}"/>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3EB586AB-F4BD-44B6-84E4-6968CFF83193}"/>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89552</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8DAC1A22-18FC-4E08-8B4B-50A89796CDA3}"/>
            </a:ext>
          </a:extLst>
        </xdr:cNvPr>
        <xdr:cNvSpPr txBox="1"/>
      </xdr:nvSpPr>
      <xdr:spPr>
        <a:xfrm>
          <a:off x="152660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57167</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1F3EC926-4689-4F50-B05D-4FCAC08BF4CD}"/>
            </a:ext>
          </a:extLst>
        </xdr:cNvPr>
        <xdr:cNvSpPr txBox="1"/>
      </xdr:nvSpPr>
      <xdr:spPr>
        <a:xfrm>
          <a:off x="14389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24782</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145B23D9-1BED-44BD-AF16-CF43BC540630}"/>
            </a:ext>
          </a:extLst>
        </xdr:cNvPr>
        <xdr:cNvSpPr txBox="1"/>
      </xdr:nvSpPr>
      <xdr:spPr>
        <a:xfrm>
          <a:off x="13500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161942</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35F0E5BD-A54F-4822-B805-E4BF73805D73}"/>
            </a:ext>
          </a:extLst>
        </xdr:cNvPr>
        <xdr:cNvSpPr txBox="1"/>
      </xdr:nvSpPr>
      <xdr:spPr>
        <a:xfrm>
          <a:off x="12611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CA216014-E543-4619-8CA5-AFE8B089250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9877FD57-7AA6-4F0E-8C24-F71827A2C1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5539116F-BCF7-485A-90BE-E1D07B3498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3FC1C6B9-BC64-444F-AB57-E979EA3C57B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0E544697-D848-493F-B572-56CB8F73DF4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E4392035-B652-484D-95AA-C1C09EBA3C0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1E6AB418-98D2-43AF-8915-AC5FA92A128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525AADCF-628A-4AB4-9357-120ADFCCD4A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802D9A94-167E-4BAE-B622-2F999569616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D1FA80F6-76EA-4AD1-B73A-391A75FFAA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2F603244-A321-4161-90A6-133BC7D1E56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F5B3F80C-9720-4E1D-A325-E3A4A4A88F6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BA57C06D-4126-4381-95C4-106ECB3DCBF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3FB38A3C-D46F-4559-A162-B72B2671A67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39FAB1EB-8180-45DB-BE1D-96A8960593D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86742280-B777-453D-9AB5-826AD6BCC81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FFC2F800-EB73-4501-84E2-B46D963E69C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3475EDBA-4EB0-471B-AC71-10B30C296BB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52DDE4AE-E689-4B82-AC0C-899F4449BBB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8ADD3FFC-FE71-447A-83BA-60A190828F3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870977B5-398A-4A98-9AF4-F9234CC22D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7997CF08-D271-4A85-A265-DD9D1276EE3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F88ED993-B11F-4577-B5A4-3B105D93EB2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491" name="直線コネクタ 490">
          <a:extLst>
            <a:ext uri="{FF2B5EF4-FFF2-40B4-BE49-F238E27FC236}">
              <a16:creationId xmlns:a16="http://schemas.microsoft.com/office/drawing/2014/main" id="{43470177-E835-4E59-8BF5-89E562963C82}"/>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15999639-B9C3-4146-AF15-A26C32923E99}"/>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3" name="直線コネクタ 492">
          <a:extLst>
            <a:ext uri="{FF2B5EF4-FFF2-40B4-BE49-F238E27FC236}">
              <a16:creationId xmlns:a16="http://schemas.microsoft.com/office/drawing/2014/main" id="{3DCD4197-237D-4D57-A81B-468632EF75FE}"/>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F00977DA-E40B-4BD1-A7D8-3EF6AD547863}"/>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495" name="直線コネクタ 494">
          <a:extLst>
            <a:ext uri="{FF2B5EF4-FFF2-40B4-BE49-F238E27FC236}">
              <a16:creationId xmlns:a16="http://schemas.microsoft.com/office/drawing/2014/main" id="{EA904C8E-B223-4910-9F10-3D3B6A62221B}"/>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FE41305A-2143-437C-962F-B8D49B1C6BE0}"/>
            </a:ext>
          </a:extLst>
        </xdr:cNvPr>
        <xdr:cNvSpPr txBox="1"/>
      </xdr:nvSpPr>
      <xdr:spPr>
        <a:xfrm>
          <a:off x="22199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97" name="フローチャート: 判断 496">
          <a:extLst>
            <a:ext uri="{FF2B5EF4-FFF2-40B4-BE49-F238E27FC236}">
              <a16:creationId xmlns:a16="http://schemas.microsoft.com/office/drawing/2014/main" id="{A49CFFD3-73D9-4833-A17F-E250334F9815}"/>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98" name="フローチャート: 判断 497">
          <a:extLst>
            <a:ext uri="{FF2B5EF4-FFF2-40B4-BE49-F238E27FC236}">
              <a16:creationId xmlns:a16="http://schemas.microsoft.com/office/drawing/2014/main" id="{9900668E-FD11-4021-8FA5-CB2B211B8D4E}"/>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499" name="フローチャート: 判断 498">
          <a:extLst>
            <a:ext uri="{FF2B5EF4-FFF2-40B4-BE49-F238E27FC236}">
              <a16:creationId xmlns:a16="http://schemas.microsoft.com/office/drawing/2014/main" id="{EB83FD9D-13B3-4B4B-B219-158055D27AC7}"/>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00" name="フローチャート: 判断 499">
          <a:extLst>
            <a:ext uri="{FF2B5EF4-FFF2-40B4-BE49-F238E27FC236}">
              <a16:creationId xmlns:a16="http://schemas.microsoft.com/office/drawing/2014/main" id="{4DEF5DAE-135A-4C44-BEEB-419A20CF8549}"/>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01" name="フローチャート: 判断 500">
          <a:extLst>
            <a:ext uri="{FF2B5EF4-FFF2-40B4-BE49-F238E27FC236}">
              <a16:creationId xmlns:a16="http://schemas.microsoft.com/office/drawing/2014/main" id="{7F0DB627-F75F-4F3C-B0FA-35701F0105DB}"/>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8AE32E6D-AAE1-4387-AF68-56AC2BD402D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2974CEBE-5ADF-48AF-BA45-E7EE685395C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2CFADFB8-E825-48DF-8629-E7F79C7FC5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DE5EFD5-3B2B-4469-B1ED-3A77598D6A4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EEE498D-4C7D-426B-BC69-F4C4C1F925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25400</xdr:rowOff>
    </xdr:from>
    <xdr:to>
      <xdr:col>112</xdr:col>
      <xdr:colOff>38100</xdr:colOff>
      <xdr:row>63</xdr:row>
      <xdr:rowOff>127000</xdr:rowOff>
    </xdr:to>
    <xdr:sp macro="" textlink="">
      <xdr:nvSpPr>
        <xdr:cNvPr id="507" name="楕円 506">
          <a:extLst>
            <a:ext uri="{FF2B5EF4-FFF2-40B4-BE49-F238E27FC236}">
              <a16:creationId xmlns:a16="http://schemas.microsoft.com/office/drawing/2014/main" id="{4CDCEF89-09CC-419C-AD92-64C491EDA98C}"/>
            </a:ext>
          </a:extLst>
        </xdr:cNvPr>
        <xdr:cNvSpPr/>
      </xdr:nvSpPr>
      <xdr:spPr>
        <a:xfrm>
          <a:off x="21272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21590</xdr:rowOff>
    </xdr:from>
    <xdr:to>
      <xdr:col>107</xdr:col>
      <xdr:colOff>101600</xdr:colOff>
      <xdr:row>63</xdr:row>
      <xdr:rowOff>123190</xdr:rowOff>
    </xdr:to>
    <xdr:sp macro="" textlink="">
      <xdr:nvSpPr>
        <xdr:cNvPr id="508" name="楕円 507">
          <a:extLst>
            <a:ext uri="{FF2B5EF4-FFF2-40B4-BE49-F238E27FC236}">
              <a16:creationId xmlns:a16="http://schemas.microsoft.com/office/drawing/2014/main" id="{640FADA7-97E8-49A6-B71C-C2BDA1C78214}"/>
            </a:ext>
          </a:extLst>
        </xdr:cNvPr>
        <xdr:cNvSpPr/>
      </xdr:nvSpPr>
      <xdr:spPr>
        <a:xfrm>
          <a:off x="20383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76200</xdr:rowOff>
    </xdr:to>
    <xdr:cxnSp macro="">
      <xdr:nvCxnSpPr>
        <xdr:cNvPr id="509" name="直線コネクタ 508">
          <a:extLst>
            <a:ext uri="{FF2B5EF4-FFF2-40B4-BE49-F238E27FC236}">
              <a16:creationId xmlns:a16="http://schemas.microsoft.com/office/drawing/2014/main" id="{3D60CAE9-E988-4DD1-BB62-E6FA6D3534C1}"/>
            </a:ext>
          </a:extLst>
        </xdr:cNvPr>
        <xdr:cNvCxnSpPr/>
      </xdr:nvCxnSpPr>
      <xdr:spPr>
        <a:xfrm>
          <a:off x="20434300" y="1087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21590</xdr:rowOff>
    </xdr:from>
    <xdr:to>
      <xdr:col>102</xdr:col>
      <xdr:colOff>165100</xdr:colOff>
      <xdr:row>63</xdr:row>
      <xdr:rowOff>123190</xdr:rowOff>
    </xdr:to>
    <xdr:sp macro="" textlink="">
      <xdr:nvSpPr>
        <xdr:cNvPr id="510" name="楕円 509">
          <a:extLst>
            <a:ext uri="{FF2B5EF4-FFF2-40B4-BE49-F238E27FC236}">
              <a16:creationId xmlns:a16="http://schemas.microsoft.com/office/drawing/2014/main" id="{DC134376-6BD0-437C-A0AE-305007946C1E}"/>
            </a:ext>
          </a:extLst>
        </xdr:cNvPr>
        <xdr:cNvSpPr/>
      </xdr:nvSpPr>
      <xdr:spPr>
        <a:xfrm>
          <a:off x="19494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72390</xdr:rowOff>
    </xdr:from>
    <xdr:to>
      <xdr:col>107</xdr:col>
      <xdr:colOff>50800</xdr:colOff>
      <xdr:row>63</xdr:row>
      <xdr:rowOff>72390</xdr:rowOff>
    </xdr:to>
    <xdr:cxnSp macro="">
      <xdr:nvCxnSpPr>
        <xdr:cNvPr id="511" name="直線コネクタ 510">
          <a:extLst>
            <a:ext uri="{FF2B5EF4-FFF2-40B4-BE49-F238E27FC236}">
              <a16:creationId xmlns:a16="http://schemas.microsoft.com/office/drawing/2014/main" id="{917305D1-FF37-4826-A273-1003DD12C465}"/>
            </a:ext>
          </a:extLst>
        </xdr:cNvPr>
        <xdr:cNvCxnSpPr/>
      </xdr:nvCxnSpPr>
      <xdr:spPr>
        <a:xfrm>
          <a:off x="19545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21590</xdr:rowOff>
    </xdr:from>
    <xdr:to>
      <xdr:col>98</xdr:col>
      <xdr:colOff>38100</xdr:colOff>
      <xdr:row>63</xdr:row>
      <xdr:rowOff>123190</xdr:rowOff>
    </xdr:to>
    <xdr:sp macro="" textlink="">
      <xdr:nvSpPr>
        <xdr:cNvPr id="512" name="楕円 511">
          <a:extLst>
            <a:ext uri="{FF2B5EF4-FFF2-40B4-BE49-F238E27FC236}">
              <a16:creationId xmlns:a16="http://schemas.microsoft.com/office/drawing/2014/main" id="{701D9DFE-4594-47FC-91A6-045A40B31D6C}"/>
            </a:ext>
          </a:extLst>
        </xdr:cNvPr>
        <xdr:cNvSpPr/>
      </xdr:nvSpPr>
      <xdr:spPr>
        <a:xfrm>
          <a:off x="18605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72390</xdr:rowOff>
    </xdr:from>
    <xdr:to>
      <xdr:col>102</xdr:col>
      <xdr:colOff>114300</xdr:colOff>
      <xdr:row>63</xdr:row>
      <xdr:rowOff>72390</xdr:rowOff>
    </xdr:to>
    <xdr:cxnSp macro="">
      <xdr:nvCxnSpPr>
        <xdr:cNvPr id="513" name="直線コネクタ 512">
          <a:extLst>
            <a:ext uri="{FF2B5EF4-FFF2-40B4-BE49-F238E27FC236}">
              <a16:creationId xmlns:a16="http://schemas.microsoft.com/office/drawing/2014/main" id="{8BD22AF9-5FDB-4AB9-8294-35BF1649BDB5}"/>
            </a:ext>
          </a:extLst>
        </xdr:cNvPr>
        <xdr:cNvCxnSpPr/>
      </xdr:nvCxnSpPr>
      <xdr:spPr>
        <a:xfrm>
          <a:off x="18656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14" name="n_1aveValue【保健センター・保健所】&#10;一人当たり面積">
          <a:extLst>
            <a:ext uri="{FF2B5EF4-FFF2-40B4-BE49-F238E27FC236}">
              <a16:creationId xmlns:a16="http://schemas.microsoft.com/office/drawing/2014/main" id="{9DA2CA26-0C92-4EA0-845B-3ABD97001AF7}"/>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515" name="n_2aveValue【保健センター・保健所】&#10;一人当たり面積">
          <a:extLst>
            <a:ext uri="{FF2B5EF4-FFF2-40B4-BE49-F238E27FC236}">
              <a16:creationId xmlns:a16="http://schemas.microsoft.com/office/drawing/2014/main" id="{7E4E90D2-7F81-47D6-A2E2-D1694CD6FF01}"/>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16" name="n_3aveValue【保健センター・保健所】&#10;一人当たり面積">
          <a:extLst>
            <a:ext uri="{FF2B5EF4-FFF2-40B4-BE49-F238E27FC236}">
              <a16:creationId xmlns:a16="http://schemas.microsoft.com/office/drawing/2014/main" id="{BB69AD48-6638-41B1-B19F-F511A07BB5B5}"/>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517" name="n_4aveValue【保健センター・保健所】&#10;一人当たり面積">
          <a:extLst>
            <a:ext uri="{FF2B5EF4-FFF2-40B4-BE49-F238E27FC236}">
              <a16:creationId xmlns:a16="http://schemas.microsoft.com/office/drawing/2014/main" id="{DAEC864F-D167-4B1B-8B66-2F9DB84DAAE5}"/>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118127</xdr:rowOff>
    </xdr:from>
    <xdr:ext cx="469744" cy="259045"/>
    <xdr:sp macro="" textlink="">
      <xdr:nvSpPr>
        <xdr:cNvPr id="518" name="n_1mainValue【保健センター・保健所】&#10;一人当たり面積">
          <a:extLst>
            <a:ext uri="{FF2B5EF4-FFF2-40B4-BE49-F238E27FC236}">
              <a16:creationId xmlns:a16="http://schemas.microsoft.com/office/drawing/2014/main" id="{3DA60ED8-05DF-4C8C-8516-9B5B70656731}"/>
            </a:ext>
          </a:extLst>
        </xdr:cNvPr>
        <xdr:cNvSpPr txBox="1"/>
      </xdr:nvSpPr>
      <xdr:spPr>
        <a:xfrm>
          <a:off x="21075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114317</xdr:rowOff>
    </xdr:from>
    <xdr:ext cx="469744" cy="259045"/>
    <xdr:sp macro="" textlink="">
      <xdr:nvSpPr>
        <xdr:cNvPr id="519" name="n_2mainValue【保健センター・保健所】&#10;一人当たり面積">
          <a:extLst>
            <a:ext uri="{FF2B5EF4-FFF2-40B4-BE49-F238E27FC236}">
              <a16:creationId xmlns:a16="http://schemas.microsoft.com/office/drawing/2014/main" id="{FE0C67C8-3123-4B3A-9C48-00EE191B8CBB}"/>
            </a:ext>
          </a:extLst>
        </xdr:cNvPr>
        <xdr:cNvSpPr txBox="1"/>
      </xdr:nvSpPr>
      <xdr:spPr>
        <a:xfrm>
          <a:off x="20199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114317</xdr:rowOff>
    </xdr:from>
    <xdr:ext cx="469744" cy="259045"/>
    <xdr:sp macro="" textlink="">
      <xdr:nvSpPr>
        <xdr:cNvPr id="520" name="n_3mainValue【保健センター・保健所】&#10;一人当たり面積">
          <a:extLst>
            <a:ext uri="{FF2B5EF4-FFF2-40B4-BE49-F238E27FC236}">
              <a16:creationId xmlns:a16="http://schemas.microsoft.com/office/drawing/2014/main" id="{8C40B430-7021-43F2-B192-E2DD0A683B99}"/>
            </a:ext>
          </a:extLst>
        </xdr:cNvPr>
        <xdr:cNvSpPr txBox="1"/>
      </xdr:nvSpPr>
      <xdr:spPr>
        <a:xfrm>
          <a:off x="19310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114317</xdr:rowOff>
    </xdr:from>
    <xdr:ext cx="469744" cy="259045"/>
    <xdr:sp macro="" textlink="">
      <xdr:nvSpPr>
        <xdr:cNvPr id="521" name="n_4mainValue【保健センター・保健所】&#10;一人当たり面積">
          <a:extLst>
            <a:ext uri="{FF2B5EF4-FFF2-40B4-BE49-F238E27FC236}">
              <a16:creationId xmlns:a16="http://schemas.microsoft.com/office/drawing/2014/main" id="{E35E7EED-DB5B-4917-AE02-654382357689}"/>
            </a:ext>
          </a:extLst>
        </xdr:cNvPr>
        <xdr:cNvSpPr txBox="1"/>
      </xdr:nvSpPr>
      <xdr:spPr>
        <a:xfrm>
          <a:off x="18421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82E7B5E6-1436-4837-9519-70E4ECA0449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4ADD19C3-7593-4B6F-9A0F-E31DD99ABBC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A52B87C8-DBF9-41D6-88EC-962DE8BA0C2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706C9EBB-BA3E-4058-9844-7D02E7C5F5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3B0BDEA5-B91C-4311-887C-806CE724E9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51A5F5DB-8894-4414-97D4-7C9B4FE06A9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94C010E3-4B01-4C83-A89A-6771A6F104C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7811AC85-9FD3-4FAC-83E9-EF9767F994D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F18BA051-307E-4CA3-9B35-276C84BB569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84672CE1-C589-4229-B1F3-AF709A78DAE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ABF93F47-F6AA-4CAC-AE44-A9F3B018E56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EF39233C-2C4C-4DCE-ADCC-CF3A91369AC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2946CCEA-25D9-4143-85B9-CEA5D3FA64D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709B16BD-660F-4270-B4E8-542A6FB2A3E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6BFE7CFB-E6BF-464D-9F45-502401661CB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0184E8F8-7A31-4A27-8270-C118DD99647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18318AC6-F047-4E47-833B-ADDFC4206F1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AEA22F09-B6EE-4399-97E8-799BADF6B6C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9687494B-0458-496B-8881-7134834440F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0222A7E4-61FD-4F0A-9D71-8545D1EF240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FE28A246-8714-4A0D-8D36-66FBAF0E82B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9C62EA9D-3699-4B5D-A753-78F76D17315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5CB8FE79-23AF-40A6-B746-392FD08845A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A9B456DB-EF10-43AB-83C7-59A5B887492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546" name="直線コネクタ 545">
          <a:extLst>
            <a:ext uri="{FF2B5EF4-FFF2-40B4-BE49-F238E27FC236}">
              <a16:creationId xmlns:a16="http://schemas.microsoft.com/office/drawing/2014/main" id="{FAB2CF5C-725E-438A-BFE9-DCF18C8146AD}"/>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DEEAED2F-7EE6-4415-AE79-3A6ACC3361F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a:extLst>
            <a:ext uri="{FF2B5EF4-FFF2-40B4-BE49-F238E27FC236}">
              <a16:creationId xmlns:a16="http://schemas.microsoft.com/office/drawing/2014/main" id="{6ECFBE5C-CF1E-4EBE-B6B6-854DF309927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49" name="【消防施設】&#10;有形固定資産減価償却率最大値テキスト">
          <a:extLst>
            <a:ext uri="{FF2B5EF4-FFF2-40B4-BE49-F238E27FC236}">
              <a16:creationId xmlns:a16="http://schemas.microsoft.com/office/drawing/2014/main" id="{14735B4D-64DA-4F7B-83CF-5BCAD2894F7A}"/>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50" name="直線コネクタ 549">
          <a:extLst>
            <a:ext uri="{FF2B5EF4-FFF2-40B4-BE49-F238E27FC236}">
              <a16:creationId xmlns:a16="http://schemas.microsoft.com/office/drawing/2014/main" id="{AD16B842-8658-46E0-BD4C-9490D8C1ABA7}"/>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A7D125F2-7B56-4519-97FB-3C9EE4078F48}"/>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2" name="フローチャート: 判断 551">
          <a:extLst>
            <a:ext uri="{FF2B5EF4-FFF2-40B4-BE49-F238E27FC236}">
              <a16:creationId xmlns:a16="http://schemas.microsoft.com/office/drawing/2014/main" id="{460FE776-4659-489C-BD6A-7B1703C35CE8}"/>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3" name="フローチャート: 判断 552">
          <a:extLst>
            <a:ext uri="{FF2B5EF4-FFF2-40B4-BE49-F238E27FC236}">
              <a16:creationId xmlns:a16="http://schemas.microsoft.com/office/drawing/2014/main" id="{E6EA0EEC-F682-467A-A890-1250987676EC}"/>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54" name="フローチャート: 判断 553">
          <a:extLst>
            <a:ext uri="{FF2B5EF4-FFF2-40B4-BE49-F238E27FC236}">
              <a16:creationId xmlns:a16="http://schemas.microsoft.com/office/drawing/2014/main" id="{F426D75A-ADD6-4524-BE49-123F890B297B}"/>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555" name="フローチャート: 判断 554">
          <a:extLst>
            <a:ext uri="{FF2B5EF4-FFF2-40B4-BE49-F238E27FC236}">
              <a16:creationId xmlns:a16="http://schemas.microsoft.com/office/drawing/2014/main" id="{4A5B0F71-0940-492C-A26B-9C6549CA6EA8}"/>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56" name="フローチャート: 判断 555">
          <a:extLst>
            <a:ext uri="{FF2B5EF4-FFF2-40B4-BE49-F238E27FC236}">
              <a16:creationId xmlns:a16="http://schemas.microsoft.com/office/drawing/2014/main" id="{A66D94BE-E083-4310-B442-FF52C2308E83}"/>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9243F2DF-5B72-41AF-9874-CDDE6F60B37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F4A72500-B383-435B-8C99-BDAFBF49137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C2536B2C-3819-4AC0-A615-E59FACB4C1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80EAF99D-243B-49AB-9794-FECE11BAF10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573B4B7-B99F-4A73-935B-19C7A623E88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137795</xdr:rowOff>
    </xdr:from>
    <xdr:to>
      <xdr:col>85</xdr:col>
      <xdr:colOff>177800</xdr:colOff>
      <xdr:row>78</xdr:row>
      <xdr:rowOff>67945</xdr:rowOff>
    </xdr:to>
    <xdr:sp macro="" textlink="">
      <xdr:nvSpPr>
        <xdr:cNvPr id="562" name="楕円 561">
          <a:extLst>
            <a:ext uri="{FF2B5EF4-FFF2-40B4-BE49-F238E27FC236}">
              <a16:creationId xmlns:a16="http://schemas.microsoft.com/office/drawing/2014/main" id="{F489F1CD-8902-4C02-A749-03188091C444}"/>
            </a:ext>
          </a:extLst>
        </xdr:cNvPr>
        <xdr:cNvSpPr/>
      </xdr:nvSpPr>
      <xdr:spPr>
        <a:xfrm>
          <a:off x="162687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52722</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E86971B2-C351-4108-BEAE-F0D6F1634310}"/>
            </a:ext>
          </a:extLst>
        </xdr:cNvPr>
        <xdr:cNvSpPr txBox="1"/>
      </xdr:nvSpPr>
      <xdr:spPr>
        <a:xfrm>
          <a:off x="16357600" y="1325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76836</xdr:rowOff>
    </xdr:from>
    <xdr:to>
      <xdr:col>81</xdr:col>
      <xdr:colOff>101600</xdr:colOff>
      <xdr:row>80</xdr:row>
      <xdr:rowOff>6986</xdr:rowOff>
    </xdr:to>
    <xdr:sp macro="" textlink="">
      <xdr:nvSpPr>
        <xdr:cNvPr id="564" name="楕円 563">
          <a:extLst>
            <a:ext uri="{FF2B5EF4-FFF2-40B4-BE49-F238E27FC236}">
              <a16:creationId xmlns:a16="http://schemas.microsoft.com/office/drawing/2014/main" id="{75CE174A-0D04-4E7C-A16E-E3B22EA4C3FA}"/>
            </a:ext>
          </a:extLst>
        </xdr:cNvPr>
        <xdr:cNvSpPr/>
      </xdr:nvSpPr>
      <xdr:spPr>
        <a:xfrm>
          <a:off x="154305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17145</xdr:rowOff>
    </xdr:from>
    <xdr:to>
      <xdr:col>85</xdr:col>
      <xdr:colOff>127000</xdr:colOff>
      <xdr:row>79</xdr:row>
      <xdr:rowOff>127636</xdr:rowOff>
    </xdr:to>
    <xdr:cxnSp macro="">
      <xdr:nvCxnSpPr>
        <xdr:cNvPr id="565" name="直線コネクタ 564">
          <a:extLst>
            <a:ext uri="{FF2B5EF4-FFF2-40B4-BE49-F238E27FC236}">
              <a16:creationId xmlns:a16="http://schemas.microsoft.com/office/drawing/2014/main" id="{6B0765FB-A9FB-4BC7-8264-DC52D52992D5}"/>
            </a:ext>
          </a:extLst>
        </xdr:cNvPr>
        <xdr:cNvCxnSpPr/>
      </xdr:nvCxnSpPr>
      <xdr:spPr>
        <a:xfrm flipV="1">
          <a:off x="15481300" y="13390245"/>
          <a:ext cx="8382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141605</xdr:rowOff>
    </xdr:from>
    <xdr:to>
      <xdr:col>76</xdr:col>
      <xdr:colOff>165100</xdr:colOff>
      <xdr:row>81</xdr:row>
      <xdr:rowOff>71755</xdr:rowOff>
    </xdr:to>
    <xdr:sp macro="" textlink="">
      <xdr:nvSpPr>
        <xdr:cNvPr id="566" name="楕円 565">
          <a:extLst>
            <a:ext uri="{FF2B5EF4-FFF2-40B4-BE49-F238E27FC236}">
              <a16:creationId xmlns:a16="http://schemas.microsoft.com/office/drawing/2014/main" id="{D608A256-101E-432C-8453-C050C9170F90}"/>
            </a:ext>
          </a:extLst>
        </xdr:cNvPr>
        <xdr:cNvSpPr/>
      </xdr:nvSpPr>
      <xdr:spPr>
        <a:xfrm>
          <a:off x="14541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127636</xdr:rowOff>
    </xdr:from>
    <xdr:to>
      <xdr:col>81</xdr:col>
      <xdr:colOff>50800</xdr:colOff>
      <xdr:row>81</xdr:row>
      <xdr:rowOff>20955</xdr:rowOff>
    </xdr:to>
    <xdr:cxnSp macro="">
      <xdr:nvCxnSpPr>
        <xdr:cNvPr id="567" name="直線コネクタ 566">
          <a:extLst>
            <a:ext uri="{FF2B5EF4-FFF2-40B4-BE49-F238E27FC236}">
              <a16:creationId xmlns:a16="http://schemas.microsoft.com/office/drawing/2014/main" id="{40564A30-5885-4FDD-9C92-E1A2E6D42A0F}"/>
            </a:ext>
          </a:extLst>
        </xdr:cNvPr>
        <xdr:cNvCxnSpPr/>
      </xdr:nvCxnSpPr>
      <xdr:spPr>
        <a:xfrm flipV="1">
          <a:off x="14592300" y="13672186"/>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82550</xdr:rowOff>
    </xdr:from>
    <xdr:to>
      <xdr:col>72</xdr:col>
      <xdr:colOff>38100</xdr:colOff>
      <xdr:row>81</xdr:row>
      <xdr:rowOff>12700</xdr:rowOff>
    </xdr:to>
    <xdr:sp macro="" textlink="">
      <xdr:nvSpPr>
        <xdr:cNvPr id="568" name="楕円 567">
          <a:extLst>
            <a:ext uri="{FF2B5EF4-FFF2-40B4-BE49-F238E27FC236}">
              <a16:creationId xmlns:a16="http://schemas.microsoft.com/office/drawing/2014/main" id="{008E6E45-923A-4E1C-B20F-ABC2FB73D7A8}"/>
            </a:ext>
          </a:extLst>
        </xdr:cNvPr>
        <xdr:cNvSpPr/>
      </xdr:nvSpPr>
      <xdr:spPr>
        <a:xfrm>
          <a:off x="13652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133350</xdr:rowOff>
    </xdr:from>
    <xdr:to>
      <xdr:col>76</xdr:col>
      <xdr:colOff>114300</xdr:colOff>
      <xdr:row>81</xdr:row>
      <xdr:rowOff>20955</xdr:rowOff>
    </xdr:to>
    <xdr:cxnSp macro="">
      <xdr:nvCxnSpPr>
        <xdr:cNvPr id="569" name="直線コネクタ 568">
          <a:extLst>
            <a:ext uri="{FF2B5EF4-FFF2-40B4-BE49-F238E27FC236}">
              <a16:creationId xmlns:a16="http://schemas.microsoft.com/office/drawing/2014/main" id="{E06A9CE8-AA0D-4969-8C90-A4C3678A9D5A}"/>
            </a:ext>
          </a:extLst>
        </xdr:cNvPr>
        <xdr:cNvCxnSpPr/>
      </xdr:nvCxnSpPr>
      <xdr:spPr>
        <a:xfrm>
          <a:off x="13703300" y="138493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46355</xdr:rowOff>
    </xdr:from>
    <xdr:to>
      <xdr:col>67</xdr:col>
      <xdr:colOff>101600</xdr:colOff>
      <xdr:row>80</xdr:row>
      <xdr:rowOff>147955</xdr:rowOff>
    </xdr:to>
    <xdr:sp macro="" textlink="">
      <xdr:nvSpPr>
        <xdr:cNvPr id="570" name="楕円 569">
          <a:extLst>
            <a:ext uri="{FF2B5EF4-FFF2-40B4-BE49-F238E27FC236}">
              <a16:creationId xmlns:a16="http://schemas.microsoft.com/office/drawing/2014/main" id="{958BA0EE-3E45-4C74-8AFB-186A5840DBAC}"/>
            </a:ext>
          </a:extLst>
        </xdr:cNvPr>
        <xdr:cNvSpPr/>
      </xdr:nvSpPr>
      <xdr:spPr>
        <a:xfrm>
          <a:off x="12763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97155</xdr:rowOff>
    </xdr:from>
    <xdr:to>
      <xdr:col>71</xdr:col>
      <xdr:colOff>177800</xdr:colOff>
      <xdr:row>80</xdr:row>
      <xdr:rowOff>133350</xdr:rowOff>
    </xdr:to>
    <xdr:cxnSp macro="">
      <xdr:nvCxnSpPr>
        <xdr:cNvPr id="571" name="直線コネクタ 570">
          <a:extLst>
            <a:ext uri="{FF2B5EF4-FFF2-40B4-BE49-F238E27FC236}">
              <a16:creationId xmlns:a16="http://schemas.microsoft.com/office/drawing/2014/main" id="{5981D5C1-BF37-4680-91F8-FE9ACAD43F3C}"/>
            </a:ext>
          </a:extLst>
        </xdr:cNvPr>
        <xdr:cNvCxnSpPr/>
      </xdr:nvCxnSpPr>
      <xdr:spPr>
        <a:xfrm>
          <a:off x="12814300" y="13813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572" name="n_1aveValue【消防施設】&#10;有形固定資産減価償却率">
          <a:extLst>
            <a:ext uri="{FF2B5EF4-FFF2-40B4-BE49-F238E27FC236}">
              <a16:creationId xmlns:a16="http://schemas.microsoft.com/office/drawing/2014/main" id="{D63E4807-58A8-4E06-8F96-BD489F0064B6}"/>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573" name="n_2aveValue【消防施設】&#10;有形固定資産減価償却率">
          <a:extLst>
            <a:ext uri="{FF2B5EF4-FFF2-40B4-BE49-F238E27FC236}">
              <a16:creationId xmlns:a16="http://schemas.microsoft.com/office/drawing/2014/main" id="{E291FAF2-C5DD-498D-899A-2AF6CB7FA2C9}"/>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574" name="n_3aveValue【消防施設】&#10;有形固定資産減価償却率">
          <a:extLst>
            <a:ext uri="{FF2B5EF4-FFF2-40B4-BE49-F238E27FC236}">
              <a16:creationId xmlns:a16="http://schemas.microsoft.com/office/drawing/2014/main" id="{2ABB4A56-CE5F-4899-82C7-239B8CEA4552}"/>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575" name="n_4aveValue【消防施設】&#10;有形固定資産減価償却率">
          <a:extLst>
            <a:ext uri="{FF2B5EF4-FFF2-40B4-BE49-F238E27FC236}">
              <a16:creationId xmlns:a16="http://schemas.microsoft.com/office/drawing/2014/main" id="{DF55A1A0-D509-470C-9456-64B50693CC60}"/>
            </a:ext>
          </a:extLst>
        </xdr:cNvPr>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23513</xdr:rowOff>
    </xdr:from>
    <xdr:ext cx="405111" cy="259045"/>
    <xdr:sp macro="" textlink="">
      <xdr:nvSpPr>
        <xdr:cNvPr id="576" name="n_1mainValue【消防施設】&#10;有形固定資産減価償却率">
          <a:extLst>
            <a:ext uri="{FF2B5EF4-FFF2-40B4-BE49-F238E27FC236}">
              <a16:creationId xmlns:a16="http://schemas.microsoft.com/office/drawing/2014/main" id="{7E8BC763-8406-4C84-B710-0DC734084434}"/>
            </a:ext>
          </a:extLst>
        </xdr:cNvPr>
        <xdr:cNvSpPr txBox="1"/>
      </xdr:nvSpPr>
      <xdr:spPr>
        <a:xfrm>
          <a:off x="15266044"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88282</xdr:rowOff>
    </xdr:from>
    <xdr:ext cx="405111" cy="259045"/>
    <xdr:sp macro="" textlink="">
      <xdr:nvSpPr>
        <xdr:cNvPr id="577" name="n_2mainValue【消防施設】&#10;有形固定資産減価償却率">
          <a:extLst>
            <a:ext uri="{FF2B5EF4-FFF2-40B4-BE49-F238E27FC236}">
              <a16:creationId xmlns:a16="http://schemas.microsoft.com/office/drawing/2014/main" id="{B8BDB8B3-B4F1-4818-A5E4-5294F6550C18}"/>
            </a:ext>
          </a:extLst>
        </xdr:cNvPr>
        <xdr:cNvSpPr txBox="1"/>
      </xdr:nvSpPr>
      <xdr:spPr>
        <a:xfrm>
          <a:off x="14389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29227</xdr:rowOff>
    </xdr:from>
    <xdr:ext cx="405111" cy="259045"/>
    <xdr:sp macro="" textlink="">
      <xdr:nvSpPr>
        <xdr:cNvPr id="578" name="n_3mainValue【消防施設】&#10;有形固定資産減価償却率">
          <a:extLst>
            <a:ext uri="{FF2B5EF4-FFF2-40B4-BE49-F238E27FC236}">
              <a16:creationId xmlns:a16="http://schemas.microsoft.com/office/drawing/2014/main" id="{D6DFF71A-28E4-4B1C-8E98-5CF59C5B6B07}"/>
            </a:ext>
          </a:extLst>
        </xdr:cNvPr>
        <xdr:cNvSpPr txBox="1"/>
      </xdr:nvSpPr>
      <xdr:spPr>
        <a:xfrm>
          <a:off x="13500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164482</xdr:rowOff>
    </xdr:from>
    <xdr:ext cx="405111" cy="259045"/>
    <xdr:sp macro="" textlink="">
      <xdr:nvSpPr>
        <xdr:cNvPr id="579" name="n_4mainValue【消防施設】&#10;有形固定資産減価償却率">
          <a:extLst>
            <a:ext uri="{FF2B5EF4-FFF2-40B4-BE49-F238E27FC236}">
              <a16:creationId xmlns:a16="http://schemas.microsoft.com/office/drawing/2014/main" id="{BD810CEB-7C9A-42CC-9E7B-B3DECAFC5A04}"/>
            </a:ext>
          </a:extLst>
        </xdr:cNvPr>
        <xdr:cNvSpPr txBox="1"/>
      </xdr:nvSpPr>
      <xdr:spPr>
        <a:xfrm>
          <a:off x="12611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90A54424-4D1B-49BF-B67B-6AD8D586230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14ADB0D6-8D12-4901-A2AA-86609B49464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29309D88-F381-49DE-80D4-4D32C3A09A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8514604A-7602-4C99-BEDA-AC8789C8331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F7EAC6DC-DF5A-4825-8BC9-2FA53E6D3B7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B383794C-383A-4EE9-B5AE-CEF895DF87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3931F4A3-3239-41C3-AF4F-E775514D250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D193C09D-960E-472E-9620-89019135BB9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2E8C974B-B866-4812-8F23-FAFA4436E7A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C1B77921-2DCA-4DCD-9C29-2DAACDE467A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0" name="直線コネクタ 589">
          <a:extLst>
            <a:ext uri="{FF2B5EF4-FFF2-40B4-BE49-F238E27FC236}">
              <a16:creationId xmlns:a16="http://schemas.microsoft.com/office/drawing/2014/main" id="{4C41E35E-342E-4D5D-BEF7-CF72882044C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1" name="テキスト ボックス 590">
          <a:extLst>
            <a:ext uri="{FF2B5EF4-FFF2-40B4-BE49-F238E27FC236}">
              <a16:creationId xmlns:a16="http://schemas.microsoft.com/office/drawing/2014/main" id="{6A43F390-F296-45DA-A7CB-A1860372FED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2" name="直線コネクタ 591">
          <a:extLst>
            <a:ext uri="{FF2B5EF4-FFF2-40B4-BE49-F238E27FC236}">
              <a16:creationId xmlns:a16="http://schemas.microsoft.com/office/drawing/2014/main" id="{471AE779-9605-43E7-9E0F-E3634498414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3" name="テキスト ボックス 592">
          <a:extLst>
            <a:ext uri="{FF2B5EF4-FFF2-40B4-BE49-F238E27FC236}">
              <a16:creationId xmlns:a16="http://schemas.microsoft.com/office/drawing/2014/main" id="{C998F822-894B-42A5-870F-BDD9952A3B2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a:extLst>
            <a:ext uri="{FF2B5EF4-FFF2-40B4-BE49-F238E27FC236}">
              <a16:creationId xmlns:a16="http://schemas.microsoft.com/office/drawing/2014/main" id="{8BE8DBA1-8F27-4735-A9A9-06BF5660B4E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a:extLst>
            <a:ext uri="{FF2B5EF4-FFF2-40B4-BE49-F238E27FC236}">
              <a16:creationId xmlns:a16="http://schemas.microsoft.com/office/drawing/2014/main" id="{F7026BC7-3197-4E33-8485-BF9F718B4E2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6" name="直線コネクタ 595">
          <a:extLst>
            <a:ext uri="{FF2B5EF4-FFF2-40B4-BE49-F238E27FC236}">
              <a16:creationId xmlns:a16="http://schemas.microsoft.com/office/drawing/2014/main" id="{EADE618E-1A0C-46D6-9C52-0F48021EF4B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7" name="テキスト ボックス 596">
          <a:extLst>
            <a:ext uri="{FF2B5EF4-FFF2-40B4-BE49-F238E27FC236}">
              <a16:creationId xmlns:a16="http://schemas.microsoft.com/office/drawing/2014/main" id="{4719D664-A512-4DC6-8E96-45BB8B14BCD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8" name="直線コネクタ 597">
          <a:extLst>
            <a:ext uri="{FF2B5EF4-FFF2-40B4-BE49-F238E27FC236}">
              <a16:creationId xmlns:a16="http://schemas.microsoft.com/office/drawing/2014/main" id="{A82F28F2-7C27-4D78-9494-A545B39C75C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9" name="テキスト ボックス 598">
          <a:extLst>
            <a:ext uri="{FF2B5EF4-FFF2-40B4-BE49-F238E27FC236}">
              <a16:creationId xmlns:a16="http://schemas.microsoft.com/office/drawing/2014/main" id="{2D421F73-9E82-44EC-A5E3-887D47E4A8C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64EB3E2F-2E92-4F27-AF7B-93A3B35B7C5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694D3175-E0D2-42CE-9C0B-E197E326B93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C9977CBC-25CB-42BF-A06F-D2AF1595E33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603" name="直線コネクタ 602">
          <a:extLst>
            <a:ext uri="{FF2B5EF4-FFF2-40B4-BE49-F238E27FC236}">
              <a16:creationId xmlns:a16="http://schemas.microsoft.com/office/drawing/2014/main" id="{3289389F-945C-47D6-BAFA-B18ABAE326A8}"/>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604" name="【消防施設】&#10;一人当たり面積最小値テキスト">
          <a:extLst>
            <a:ext uri="{FF2B5EF4-FFF2-40B4-BE49-F238E27FC236}">
              <a16:creationId xmlns:a16="http://schemas.microsoft.com/office/drawing/2014/main" id="{448DDDA9-49C6-4CDA-9FDE-DCF0C106A551}"/>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605" name="直線コネクタ 604">
          <a:extLst>
            <a:ext uri="{FF2B5EF4-FFF2-40B4-BE49-F238E27FC236}">
              <a16:creationId xmlns:a16="http://schemas.microsoft.com/office/drawing/2014/main" id="{1C2113BF-45CD-40D9-9FE7-04ED0485EDF9}"/>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06" name="【消防施設】&#10;一人当たり面積最大値テキスト">
          <a:extLst>
            <a:ext uri="{FF2B5EF4-FFF2-40B4-BE49-F238E27FC236}">
              <a16:creationId xmlns:a16="http://schemas.microsoft.com/office/drawing/2014/main" id="{35D964F1-E573-4137-B5FF-4D3E5B720BF5}"/>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07" name="直線コネクタ 606">
          <a:extLst>
            <a:ext uri="{FF2B5EF4-FFF2-40B4-BE49-F238E27FC236}">
              <a16:creationId xmlns:a16="http://schemas.microsoft.com/office/drawing/2014/main" id="{CD4C6FAC-B575-485B-B502-4BA03553BB18}"/>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608" name="【消防施設】&#10;一人当たり面積平均値テキスト">
          <a:extLst>
            <a:ext uri="{FF2B5EF4-FFF2-40B4-BE49-F238E27FC236}">
              <a16:creationId xmlns:a16="http://schemas.microsoft.com/office/drawing/2014/main" id="{B3D5A259-44E6-4133-BD1F-12AA2067D62A}"/>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09" name="フローチャート: 判断 608">
          <a:extLst>
            <a:ext uri="{FF2B5EF4-FFF2-40B4-BE49-F238E27FC236}">
              <a16:creationId xmlns:a16="http://schemas.microsoft.com/office/drawing/2014/main" id="{0824EB5D-F496-4506-BF19-23EC1DFFBA6D}"/>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610" name="フローチャート: 判断 609">
          <a:extLst>
            <a:ext uri="{FF2B5EF4-FFF2-40B4-BE49-F238E27FC236}">
              <a16:creationId xmlns:a16="http://schemas.microsoft.com/office/drawing/2014/main" id="{B66DCE48-061E-48E8-8F18-47C4D790FF97}"/>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611" name="フローチャート: 判断 610">
          <a:extLst>
            <a:ext uri="{FF2B5EF4-FFF2-40B4-BE49-F238E27FC236}">
              <a16:creationId xmlns:a16="http://schemas.microsoft.com/office/drawing/2014/main" id="{56958DB7-9553-414D-AE5B-9A0DF83AD5DD}"/>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12" name="フローチャート: 判断 611">
          <a:extLst>
            <a:ext uri="{FF2B5EF4-FFF2-40B4-BE49-F238E27FC236}">
              <a16:creationId xmlns:a16="http://schemas.microsoft.com/office/drawing/2014/main" id="{281907D6-6B40-45D8-8FEB-AAE9646BF4F9}"/>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13" name="フローチャート: 判断 612">
          <a:extLst>
            <a:ext uri="{FF2B5EF4-FFF2-40B4-BE49-F238E27FC236}">
              <a16:creationId xmlns:a16="http://schemas.microsoft.com/office/drawing/2014/main" id="{AF01CA19-9002-4782-95D7-DDC89CD826DD}"/>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2078F57B-667C-4C58-9B4B-24B7F637FAD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4C875F32-C6CA-4B91-A4D0-B487FF73465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32D0D2C-745A-4FCA-BFAD-CD0D1F04FF4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B3915DD9-7A5A-4E76-A253-A78367DFC41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FE40BD9E-CA25-4254-8EBC-96BA27ED3CA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619" name="楕円 618">
          <a:extLst>
            <a:ext uri="{FF2B5EF4-FFF2-40B4-BE49-F238E27FC236}">
              <a16:creationId xmlns:a16="http://schemas.microsoft.com/office/drawing/2014/main" id="{819A0CEF-65EE-473D-920E-7D02509B2B9D}"/>
            </a:ext>
          </a:extLst>
        </xdr:cNvPr>
        <xdr:cNvSpPr/>
      </xdr:nvSpPr>
      <xdr:spPr>
        <a:xfrm>
          <a:off x="22110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8907</xdr:rowOff>
    </xdr:from>
    <xdr:ext cx="469744" cy="259045"/>
    <xdr:sp macro="" textlink="">
      <xdr:nvSpPr>
        <xdr:cNvPr id="620" name="【消防施設】&#10;一人当たり面積該当値テキスト">
          <a:extLst>
            <a:ext uri="{FF2B5EF4-FFF2-40B4-BE49-F238E27FC236}">
              <a16:creationId xmlns:a16="http://schemas.microsoft.com/office/drawing/2014/main" id="{E1AF8435-DE75-4C64-B183-59683DFF79F3}"/>
            </a:ext>
          </a:extLst>
        </xdr:cNvPr>
        <xdr:cNvSpPr txBox="1"/>
      </xdr:nvSpPr>
      <xdr:spPr>
        <a:xfrm>
          <a:off x="22199600" y="1458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111125</xdr:rowOff>
    </xdr:from>
    <xdr:to>
      <xdr:col>112</xdr:col>
      <xdr:colOff>38100</xdr:colOff>
      <xdr:row>86</xdr:row>
      <xdr:rowOff>41275</xdr:rowOff>
    </xdr:to>
    <xdr:sp macro="" textlink="">
      <xdr:nvSpPr>
        <xdr:cNvPr id="621" name="楕円 620">
          <a:extLst>
            <a:ext uri="{FF2B5EF4-FFF2-40B4-BE49-F238E27FC236}">
              <a16:creationId xmlns:a16="http://schemas.microsoft.com/office/drawing/2014/main" id="{0ECFB2DB-807C-4523-B4F2-F7DCDA958C7E}"/>
            </a:ext>
          </a:extLst>
        </xdr:cNvPr>
        <xdr:cNvSpPr/>
      </xdr:nvSpPr>
      <xdr:spPr>
        <a:xfrm>
          <a:off x="21272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144780</xdr:rowOff>
    </xdr:from>
    <xdr:to>
      <xdr:col>116</xdr:col>
      <xdr:colOff>63500</xdr:colOff>
      <xdr:row>85</xdr:row>
      <xdr:rowOff>161925</xdr:rowOff>
    </xdr:to>
    <xdr:cxnSp macro="">
      <xdr:nvCxnSpPr>
        <xdr:cNvPr id="622" name="直線コネクタ 621">
          <a:extLst>
            <a:ext uri="{FF2B5EF4-FFF2-40B4-BE49-F238E27FC236}">
              <a16:creationId xmlns:a16="http://schemas.microsoft.com/office/drawing/2014/main" id="{D7E510F0-AC11-45F8-980E-D50048603C13}"/>
            </a:ext>
          </a:extLst>
        </xdr:cNvPr>
        <xdr:cNvCxnSpPr/>
      </xdr:nvCxnSpPr>
      <xdr:spPr>
        <a:xfrm flipV="1">
          <a:off x="21323300" y="147180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623" name="楕円 622">
          <a:extLst>
            <a:ext uri="{FF2B5EF4-FFF2-40B4-BE49-F238E27FC236}">
              <a16:creationId xmlns:a16="http://schemas.microsoft.com/office/drawing/2014/main" id="{2228FCA5-BB7A-4888-BCAD-1090428A91B5}"/>
            </a:ext>
          </a:extLst>
        </xdr:cNvPr>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161925</xdr:rowOff>
    </xdr:to>
    <xdr:cxnSp macro="">
      <xdr:nvCxnSpPr>
        <xdr:cNvPr id="624" name="直線コネクタ 623">
          <a:extLst>
            <a:ext uri="{FF2B5EF4-FFF2-40B4-BE49-F238E27FC236}">
              <a16:creationId xmlns:a16="http://schemas.microsoft.com/office/drawing/2014/main" id="{513F0CFE-7453-48D0-B7B3-541003302A62}"/>
            </a:ext>
          </a:extLst>
        </xdr:cNvPr>
        <xdr:cNvCxnSpPr/>
      </xdr:nvCxnSpPr>
      <xdr:spPr>
        <a:xfrm>
          <a:off x="20434300" y="14725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25" name="楕円 624">
          <a:extLst>
            <a:ext uri="{FF2B5EF4-FFF2-40B4-BE49-F238E27FC236}">
              <a16:creationId xmlns:a16="http://schemas.microsoft.com/office/drawing/2014/main" id="{D5A93395-F12E-455E-B6AB-F3AA99410334}"/>
            </a:ext>
          </a:extLst>
        </xdr:cNvPr>
        <xdr:cNvSpPr/>
      </xdr:nvSpPr>
      <xdr:spPr>
        <a:xfrm>
          <a:off x="19494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85</xdr:row>
      <xdr:rowOff>152400</xdr:rowOff>
    </xdr:to>
    <xdr:cxnSp macro="">
      <xdr:nvCxnSpPr>
        <xdr:cNvPr id="626" name="直線コネクタ 625">
          <a:extLst>
            <a:ext uri="{FF2B5EF4-FFF2-40B4-BE49-F238E27FC236}">
              <a16:creationId xmlns:a16="http://schemas.microsoft.com/office/drawing/2014/main" id="{ACBF3B6A-11F9-4BDC-84FA-0FEB8EF9FFDD}"/>
            </a:ext>
          </a:extLst>
        </xdr:cNvPr>
        <xdr:cNvCxnSpPr/>
      </xdr:nvCxnSpPr>
      <xdr:spPr>
        <a:xfrm>
          <a:off x="19545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107314</xdr:rowOff>
    </xdr:from>
    <xdr:to>
      <xdr:col>98</xdr:col>
      <xdr:colOff>38100</xdr:colOff>
      <xdr:row>86</xdr:row>
      <xdr:rowOff>37464</xdr:rowOff>
    </xdr:to>
    <xdr:sp macro="" textlink="">
      <xdr:nvSpPr>
        <xdr:cNvPr id="627" name="楕円 626">
          <a:extLst>
            <a:ext uri="{FF2B5EF4-FFF2-40B4-BE49-F238E27FC236}">
              <a16:creationId xmlns:a16="http://schemas.microsoft.com/office/drawing/2014/main" id="{A19B0A96-39A7-4500-BC8B-8117CF68B91C}"/>
            </a:ext>
          </a:extLst>
        </xdr:cNvPr>
        <xdr:cNvSpPr/>
      </xdr:nvSpPr>
      <xdr:spPr>
        <a:xfrm>
          <a:off x="18605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85</xdr:row>
      <xdr:rowOff>158114</xdr:rowOff>
    </xdr:to>
    <xdr:cxnSp macro="">
      <xdr:nvCxnSpPr>
        <xdr:cNvPr id="628" name="直線コネクタ 627">
          <a:extLst>
            <a:ext uri="{FF2B5EF4-FFF2-40B4-BE49-F238E27FC236}">
              <a16:creationId xmlns:a16="http://schemas.microsoft.com/office/drawing/2014/main" id="{84F36983-D2F0-440D-BC58-D1B3306CA166}"/>
            </a:ext>
          </a:extLst>
        </xdr:cNvPr>
        <xdr:cNvCxnSpPr/>
      </xdr:nvCxnSpPr>
      <xdr:spPr>
        <a:xfrm flipV="1">
          <a:off x="18656300" y="147256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629" name="n_1aveValue【消防施設】&#10;一人当たり面積">
          <a:extLst>
            <a:ext uri="{FF2B5EF4-FFF2-40B4-BE49-F238E27FC236}">
              <a16:creationId xmlns:a16="http://schemas.microsoft.com/office/drawing/2014/main" id="{4F0F9219-9BCB-4EC9-8E21-29C17FBB11A7}"/>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630" name="n_2aveValue【消防施設】&#10;一人当たり面積">
          <a:extLst>
            <a:ext uri="{FF2B5EF4-FFF2-40B4-BE49-F238E27FC236}">
              <a16:creationId xmlns:a16="http://schemas.microsoft.com/office/drawing/2014/main" id="{6CB4D9B5-D284-4829-95A1-6DED4B067F6B}"/>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631" name="n_3aveValue【消防施設】&#10;一人当たり面積">
          <a:extLst>
            <a:ext uri="{FF2B5EF4-FFF2-40B4-BE49-F238E27FC236}">
              <a16:creationId xmlns:a16="http://schemas.microsoft.com/office/drawing/2014/main" id="{7CE903FF-D9F3-4A8E-915D-9CC964821EE1}"/>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632" name="n_4aveValue【消防施設】&#10;一人当たり面積">
          <a:extLst>
            <a:ext uri="{FF2B5EF4-FFF2-40B4-BE49-F238E27FC236}">
              <a16:creationId xmlns:a16="http://schemas.microsoft.com/office/drawing/2014/main" id="{78C07590-AF9F-4BBD-A5F5-6A542DF25516}"/>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32402</xdr:rowOff>
    </xdr:from>
    <xdr:ext cx="469744" cy="259045"/>
    <xdr:sp macro="" textlink="">
      <xdr:nvSpPr>
        <xdr:cNvPr id="633" name="n_1mainValue【消防施設】&#10;一人当たり面積">
          <a:extLst>
            <a:ext uri="{FF2B5EF4-FFF2-40B4-BE49-F238E27FC236}">
              <a16:creationId xmlns:a16="http://schemas.microsoft.com/office/drawing/2014/main" id="{F92EB3FD-24E0-4B46-AB3C-AE4249A5F68C}"/>
            </a:ext>
          </a:extLst>
        </xdr:cNvPr>
        <xdr:cNvSpPr txBox="1"/>
      </xdr:nvSpPr>
      <xdr:spPr>
        <a:xfrm>
          <a:off x="21075727" y="1477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634" name="n_2mainValue【消防施設】&#10;一人当たり面積">
          <a:extLst>
            <a:ext uri="{FF2B5EF4-FFF2-40B4-BE49-F238E27FC236}">
              <a16:creationId xmlns:a16="http://schemas.microsoft.com/office/drawing/2014/main" id="{BE180C76-03AC-4EEA-96E8-65883D1DED10}"/>
            </a:ext>
          </a:extLst>
        </xdr:cNvPr>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635" name="n_3mainValue【消防施設】&#10;一人当たり面積">
          <a:extLst>
            <a:ext uri="{FF2B5EF4-FFF2-40B4-BE49-F238E27FC236}">
              <a16:creationId xmlns:a16="http://schemas.microsoft.com/office/drawing/2014/main" id="{41BFF6D1-AD98-4F40-ABF2-75D8E5D52DA4}"/>
            </a:ext>
          </a:extLst>
        </xdr:cNvPr>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28591</xdr:rowOff>
    </xdr:from>
    <xdr:ext cx="469744" cy="259045"/>
    <xdr:sp macro="" textlink="">
      <xdr:nvSpPr>
        <xdr:cNvPr id="636" name="n_4mainValue【消防施設】&#10;一人当たり面積">
          <a:extLst>
            <a:ext uri="{FF2B5EF4-FFF2-40B4-BE49-F238E27FC236}">
              <a16:creationId xmlns:a16="http://schemas.microsoft.com/office/drawing/2014/main" id="{99A5AF2C-9AC4-4A99-9D79-81A5CEB3C96E}"/>
            </a:ext>
          </a:extLst>
        </xdr:cNvPr>
        <xdr:cNvSpPr txBox="1"/>
      </xdr:nvSpPr>
      <xdr:spPr>
        <a:xfrm>
          <a:off x="18421427"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EEC77DC8-AEA7-4508-8E5A-13A0490872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D228638A-A95F-4408-AF9D-2776471ECC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E799A575-29E1-4D1F-B657-9443DE53D6F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C610A308-25BD-4F14-8776-1D2921E7BED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22C93AD5-A6E1-4311-B4E0-5FA53B37F19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3E033604-5170-4DDC-AED3-4BFDC0FBDAB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02A138C5-D828-4B88-B917-9C2F2247FD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FB3267C3-B5D4-482C-8063-4258BF020D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408163A8-541E-40F5-9CB4-4D3F66249F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6A9316EA-09E2-4665-8A73-6E392540893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6D1BB420-147B-4303-83CA-B669231753C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954E1954-917E-4E0F-B352-AEF0C8F416D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07430E50-CC69-4ADF-85B0-AD7701DEF18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A3EE4524-5B53-4131-B824-52133744EE3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6029B325-B530-4851-BABD-6CD2A4F8D39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AA47EE9A-3AA6-4C5A-8FF0-E1F2145E72E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EAA92E73-2558-4BF0-A6D9-EDDDFC6EDC2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D18865EF-7A57-455A-9157-840F0DD7CD0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13ECDAFB-F519-4EC3-9F23-1ED180453A2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E75FB3FA-AF88-4152-9D9A-B86E6A3049C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E89EE131-529F-4121-89F8-9228C749C78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ED4D95B5-09D7-45E5-A7B9-4FEBD1EB152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4D1039F2-6748-4F2D-9909-0DE70E7CC74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1D81D65C-B029-471A-9CB9-E5AC9A13D0F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0E39550E-BE55-4A21-8B34-ADD6F6C4358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62" name="直線コネクタ 661">
          <a:extLst>
            <a:ext uri="{FF2B5EF4-FFF2-40B4-BE49-F238E27FC236}">
              <a16:creationId xmlns:a16="http://schemas.microsoft.com/office/drawing/2014/main" id="{C9774417-8479-45BB-850C-7EBCB15D4082}"/>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3" name="【庁舎】&#10;有形固定資産減価償却率最小値テキスト">
          <a:extLst>
            <a:ext uri="{FF2B5EF4-FFF2-40B4-BE49-F238E27FC236}">
              <a16:creationId xmlns:a16="http://schemas.microsoft.com/office/drawing/2014/main" id="{19FE62C5-D7D6-4A97-BD90-7788DF5FAF5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4" name="直線コネクタ 663">
          <a:extLst>
            <a:ext uri="{FF2B5EF4-FFF2-40B4-BE49-F238E27FC236}">
              <a16:creationId xmlns:a16="http://schemas.microsoft.com/office/drawing/2014/main" id="{56780C08-830D-43B9-B79F-3B8704EF549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65" name="【庁舎】&#10;有形固定資産減価償却率最大値テキスト">
          <a:extLst>
            <a:ext uri="{FF2B5EF4-FFF2-40B4-BE49-F238E27FC236}">
              <a16:creationId xmlns:a16="http://schemas.microsoft.com/office/drawing/2014/main" id="{AFAA1B5D-3082-4B69-9789-47661DB575DE}"/>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66" name="直線コネクタ 665">
          <a:extLst>
            <a:ext uri="{FF2B5EF4-FFF2-40B4-BE49-F238E27FC236}">
              <a16:creationId xmlns:a16="http://schemas.microsoft.com/office/drawing/2014/main" id="{2227A694-0BF1-4552-AAE0-5A6580A399CE}"/>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667" name="【庁舎】&#10;有形固定資産減価償却率平均値テキスト">
          <a:extLst>
            <a:ext uri="{FF2B5EF4-FFF2-40B4-BE49-F238E27FC236}">
              <a16:creationId xmlns:a16="http://schemas.microsoft.com/office/drawing/2014/main" id="{4320B9C3-FBB2-46AD-AB57-D8478E27DBAE}"/>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68" name="フローチャート: 判断 667">
          <a:extLst>
            <a:ext uri="{FF2B5EF4-FFF2-40B4-BE49-F238E27FC236}">
              <a16:creationId xmlns:a16="http://schemas.microsoft.com/office/drawing/2014/main" id="{54ED66BB-CC3E-4154-B4CE-5DBB2F245D4C}"/>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69" name="フローチャート: 判断 668">
          <a:extLst>
            <a:ext uri="{FF2B5EF4-FFF2-40B4-BE49-F238E27FC236}">
              <a16:creationId xmlns:a16="http://schemas.microsoft.com/office/drawing/2014/main" id="{E0BEB9FC-244A-461B-BFA7-03E852242BD8}"/>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70" name="フローチャート: 判断 669">
          <a:extLst>
            <a:ext uri="{FF2B5EF4-FFF2-40B4-BE49-F238E27FC236}">
              <a16:creationId xmlns:a16="http://schemas.microsoft.com/office/drawing/2014/main" id="{A171B4C9-B9D0-40DE-80BE-040231FD6E56}"/>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1" name="フローチャート: 判断 670">
          <a:extLst>
            <a:ext uri="{FF2B5EF4-FFF2-40B4-BE49-F238E27FC236}">
              <a16:creationId xmlns:a16="http://schemas.microsoft.com/office/drawing/2014/main" id="{F8E6A944-C99C-430A-B34E-EDED49C17564}"/>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72" name="フローチャート: 判断 671">
          <a:extLst>
            <a:ext uri="{FF2B5EF4-FFF2-40B4-BE49-F238E27FC236}">
              <a16:creationId xmlns:a16="http://schemas.microsoft.com/office/drawing/2014/main" id="{4F0D0D7F-AB55-47B9-9BBB-299B28C79D32}"/>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D261B34B-552A-456C-B5B9-B20BE7F9C91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E8C15272-2B54-47DE-9371-FE8DA748C61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1D4952D-F6F8-46C9-82A5-136907A718B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517B42B-8CE3-4F41-968D-FCDDB5F4502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71A2F60-030A-4FE2-B057-4E78948E091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108676</xdr:rowOff>
    </xdr:from>
    <xdr:to>
      <xdr:col>85</xdr:col>
      <xdr:colOff>177800</xdr:colOff>
      <xdr:row>107</xdr:row>
      <xdr:rowOff>38826</xdr:rowOff>
    </xdr:to>
    <xdr:sp macro="" textlink="">
      <xdr:nvSpPr>
        <xdr:cNvPr id="678" name="楕円 677">
          <a:extLst>
            <a:ext uri="{FF2B5EF4-FFF2-40B4-BE49-F238E27FC236}">
              <a16:creationId xmlns:a16="http://schemas.microsoft.com/office/drawing/2014/main" id="{560519F3-5A85-4474-A53A-1342638332DB}"/>
            </a:ext>
          </a:extLst>
        </xdr:cNvPr>
        <xdr:cNvSpPr/>
      </xdr:nvSpPr>
      <xdr:spPr>
        <a:xfrm>
          <a:off x="162687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87103</xdr:rowOff>
    </xdr:from>
    <xdr:ext cx="405111" cy="259045"/>
    <xdr:sp macro="" textlink="">
      <xdr:nvSpPr>
        <xdr:cNvPr id="679" name="【庁舎】&#10;有形固定資産減価償却率該当値テキスト">
          <a:extLst>
            <a:ext uri="{FF2B5EF4-FFF2-40B4-BE49-F238E27FC236}">
              <a16:creationId xmlns:a16="http://schemas.microsoft.com/office/drawing/2014/main" id="{D66010A1-6816-4D4A-96FA-6CDB3C123124}"/>
            </a:ext>
          </a:extLst>
        </xdr:cNvPr>
        <xdr:cNvSpPr txBox="1"/>
      </xdr:nvSpPr>
      <xdr:spPr>
        <a:xfrm>
          <a:off x="16357600"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62956</xdr:rowOff>
    </xdr:from>
    <xdr:to>
      <xdr:col>81</xdr:col>
      <xdr:colOff>101600</xdr:colOff>
      <xdr:row>106</xdr:row>
      <xdr:rowOff>164556</xdr:rowOff>
    </xdr:to>
    <xdr:sp macro="" textlink="">
      <xdr:nvSpPr>
        <xdr:cNvPr id="680" name="楕円 679">
          <a:extLst>
            <a:ext uri="{FF2B5EF4-FFF2-40B4-BE49-F238E27FC236}">
              <a16:creationId xmlns:a16="http://schemas.microsoft.com/office/drawing/2014/main" id="{F763EBF7-CA35-48C6-9F5F-304101E753D2}"/>
            </a:ext>
          </a:extLst>
        </xdr:cNvPr>
        <xdr:cNvSpPr/>
      </xdr:nvSpPr>
      <xdr:spPr>
        <a:xfrm>
          <a:off x="15430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113756</xdr:rowOff>
    </xdr:from>
    <xdr:to>
      <xdr:col>85</xdr:col>
      <xdr:colOff>127000</xdr:colOff>
      <xdr:row>106</xdr:row>
      <xdr:rowOff>159476</xdr:rowOff>
    </xdr:to>
    <xdr:cxnSp macro="">
      <xdr:nvCxnSpPr>
        <xdr:cNvPr id="681" name="直線コネクタ 680">
          <a:extLst>
            <a:ext uri="{FF2B5EF4-FFF2-40B4-BE49-F238E27FC236}">
              <a16:creationId xmlns:a16="http://schemas.microsoft.com/office/drawing/2014/main" id="{A26D530B-591A-4535-B645-C4D6D30FE801}"/>
            </a:ext>
          </a:extLst>
        </xdr:cNvPr>
        <xdr:cNvCxnSpPr/>
      </xdr:nvCxnSpPr>
      <xdr:spPr>
        <a:xfrm>
          <a:off x="15481300" y="182874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51526</xdr:rowOff>
    </xdr:from>
    <xdr:to>
      <xdr:col>76</xdr:col>
      <xdr:colOff>165100</xdr:colOff>
      <xdr:row>106</xdr:row>
      <xdr:rowOff>153126</xdr:rowOff>
    </xdr:to>
    <xdr:sp macro="" textlink="">
      <xdr:nvSpPr>
        <xdr:cNvPr id="682" name="楕円 681">
          <a:extLst>
            <a:ext uri="{FF2B5EF4-FFF2-40B4-BE49-F238E27FC236}">
              <a16:creationId xmlns:a16="http://schemas.microsoft.com/office/drawing/2014/main" id="{5C0AF26B-81DC-40DB-9362-AC4812A5E579}"/>
            </a:ext>
          </a:extLst>
        </xdr:cNvPr>
        <xdr:cNvSpPr/>
      </xdr:nvSpPr>
      <xdr:spPr>
        <a:xfrm>
          <a:off x="14541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102326</xdr:rowOff>
    </xdr:from>
    <xdr:to>
      <xdr:col>81</xdr:col>
      <xdr:colOff>50800</xdr:colOff>
      <xdr:row>106</xdr:row>
      <xdr:rowOff>113756</xdr:rowOff>
    </xdr:to>
    <xdr:cxnSp macro="">
      <xdr:nvCxnSpPr>
        <xdr:cNvPr id="683" name="直線コネクタ 682">
          <a:extLst>
            <a:ext uri="{FF2B5EF4-FFF2-40B4-BE49-F238E27FC236}">
              <a16:creationId xmlns:a16="http://schemas.microsoft.com/office/drawing/2014/main" id="{3A79665E-496E-49B6-8211-6A65057C3864}"/>
            </a:ext>
          </a:extLst>
        </xdr:cNvPr>
        <xdr:cNvCxnSpPr/>
      </xdr:nvCxnSpPr>
      <xdr:spPr>
        <a:xfrm>
          <a:off x="14592300" y="182760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684" name="楕円 683">
          <a:extLst>
            <a:ext uri="{FF2B5EF4-FFF2-40B4-BE49-F238E27FC236}">
              <a16:creationId xmlns:a16="http://schemas.microsoft.com/office/drawing/2014/main" id="{ECCE7148-A691-4CDF-996E-E899550EB95B}"/>
            </a:ext>
          </a:extLst>
        </xdr:cNvPr>
        <xdr:cNvSpPr/>
      </xdr:nvSpPr>
      <xdr:spPr>
        <a:xfrm>
          <a:off x="13652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54973</xdr:rowOff>
    </xdr:from>
    <xdr:to>
      <xdr:col>76</xdr:col>
      <xdr:colOff>114300</xdr:colOff>
      <xdr:row>106</xdr:row>
      <xdr:rowOff>102326</xdr:rowOff>
    </xdr:to>
    <xdr:cxnSp macro="">
      <xdr:nvCxnSpPr>
        <xdr:cNvPr id="685" name="直線コネクタ 684">
          <a:extLst>
            <a:ext uri="{FF2B5EF4-FFF2-40B4-BE49-F238E27FC236}">
              <a16:creationId xmlns:a16="http://schemas.microsoft.com/office/drawing/2014/main" id="{BB40FE7B-2337-45A9-BFBE-50B06B2C89F9}"/>
            </a:ext>
          </a:extLst>
        </xdr:cNvPr>
        <xdr:cNvCxnSpPr/>
      </xdr:nvCxnSpPr>
      <xdr:spPr>
        <a:xfrm>
          <a:off x="13703300" y="1822867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126637</xdr:rowOff>
    </xdr:from>
    <xdr:to>
      <xdr:col>67</xdr:col>
      <xdr:colOff>101600</xdr:colOff>
      <xdr:row>106</xdr:row>
      <xdr:rowOff>56787</xdr:rowOff>
    </xdr:to>
    <xdr:sp macro="" textlink="">
      <xdr:nvSpPr>
        <xdr:cNvPr id="686" name="楕円 685">
          <a:extLst>
            <a:ext uri="{FF2B5EF4-FFF2-40B4-BE49-F238E27FC236}">
              <a16:creationId xmlns:a16="http://schemas.microsoft.com/office/drawing/2014/main" id="{0EE19851-32F9-4D1A-BB5C-8965E9D4E8C4}"/>
            </a:ext>
          </a:extLst>
        </xdr:cNvPr>
        <xdr:cNvSpPr/>
      </xdr:nvSpPr>
      <xdr:spPr>
        <a:xfrm>
          <a:off x="12763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xdr:rowOff>
    </xdr:from>
    <xdr:to>
      <xdr:col>71</xdr:col>
      <xdr:colOff>177800</xdr:colOff>
      <xdr:row>106</xdr:row>
      <xdr:rowOff>54973</xdr:rowOff>
    </xdr:to>
    <xdr:cxnSp macro="">
      <xdr:nvCxnSpPr>
        <xdr:cNvPr id="687" name="直線コネクタ 686">
          <a:extLst>
            <a:ext uri="{FF2B5EF4-FFF2-40B4-BE49-F238E27FC236}">
              <a16:creationId xmlns:a16="http://schemas.microsoft.com/office/drawing/2014/main" id="{26EE9AD5-E4BA-4AF5-9459-DB26EEB3843D}"/>
            </a:ext>
          </a:extLst>
        </xdr:cNvPr>
        <xdr:cNvCxnSpPr/>
      </xdr:nvCxnSpPr>
      <xdr:spPr>
        <a:xfrm>
          <a:off x="12814300" y="1817968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688" name="n_1aveValue【庁舎】&#10;有形固定資産減価償却率">
          <a:extLst>
            <a:ext uri="{FF2B5EF4-FFF2-40B4-BE49-F238E27FC236}">
              <a16:creationId xmlns:a16="http://schemas.microsoft.com/office/drawing/2014/main" id="{CF40A515-FB5E-4913-A3D5-2EFA6DCE1922}"/>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689" name="n_2aveValue【庁舎】&#10;有形固定資産減価償却率">
          <a:extLst>
            <a:ext uri="{FF2B5EF4-FFF2-40B4-BE49-F238E27FC236}">
              <a16:creationId xmlns:a16="http://schemas.microsoft.com/office/drawing/2014/main" id="{E48910C6-436C-4165-9075-24818D3DCA75}"/>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690" name="n_3aveValue【庁舎】&#10;有形固定資産減価償却率">
          <a:extLst>
            <a:ext uri="{FF2B5EF4-FFF2-40B4-BE49-F238E27FC236}">
              <a16:creationId xmlns:a16="http://schemas.microsoft.com/office/drawing/2014/main" id="{DF657F99-9EAC-49E1-9601-B4D63FC944B0}"/>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691" name="n_4aveValue【庁舎】&#10;有形固定資産減価償却率">
          <a:extLst>
            <a:ext uri="{FF2B5EF4-FFF2-40B4-BE49-F238E27FC236}">
              <a16:creationId xmlns:a16="http://schemas.microsoft.com/office/drawing/2014/main" id="{C5F30600-26B3-439A-B3F8-CA660180A993}"/>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155683</xdr:rowOff>
    </xdr:from>
    <xdr:ext cx="405111" cy="259045"/>
    <xdr:sp macro="" textlink="">
      <xdr:nvSpPr>
        <xdr:cNvPr id="692" name="n_1mainValue【庁舎】&#10;有形固定資産減価償却率">
          <a:extLst>
            <a:ext uri="{FF2B5EF4-FFF2-40B4-BE49-F238E27FC236}">
              <a16:creationId xmlns:a16="http://schemas.microsoft.com/office/drawing/2014/main" id="{03D142A3-059D-4DDE-AD50-2A9D934A2F93}"/>
            </a:ext>
          </a:extLst>
        </xdr:cNvPr>
        <xdr:cNvSpPr txBox="1"/>
      </xdr:nvSpPr>
      <xdr:spPr>
        <a:xfrm>
          <a:off x="152660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144253</xdr:rowOff>
    </xdr:from>
    <xdr:ext cx="405111" cy="259045"/>
    <xdr:sp macro="" textlink="">
      <xdr:nvSpPr>
        <xdr:cNvPr id="693" name="n_2mainValue【庁舎】&#10;有形固定資産減価償却率">
          <a:extLst>
            <a:ext uri="{FF2B5EF4-FFF2-40B4-BE49-F238E27FC236}">
              <a16:creationId xmlns:a16="http://schemas.microsoft.com/office/drawing/2014/main" id="{C51F25F4-ADFA-4D46-886C-537E01D86762}"/>
            </a:ext>
          </a:extLst>
        </xdr:cNvPr>
        <xdr:cNvSpPr txBox="1"/>
      </xdr:nvSpPr>
      <xdr:spPr>
        <a:xfrm>
          <a:off x="14389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96900</xdr:rowOff>
    </xdr:from>
    <xdr:ext cx="405111" cy="259045"/>
    <xdr:sp macro="" textlink="">
      <xdr:nvSpPr>
        <xdr:cNvPr id="694" name="n_3mainValue【庁舎】&#10;有形固定資産減価償却率">
          <a:extLst>
            <a:ext uri="{FF2B5EF4-FFF2-40B4-BE49-F238E27FC236}">
              <a16:creationId xmlns:a16="http://schemas.microsoft.com/office/drawing/2014/main" id="{4FFC7B5C-EA6B-4A69-8550-A0F608A82E8B}"/>
            </a:ext>
          </a:extLst>
        </xdr:cNvPr>
        <xdr:cNvSpPr txBox="1"/>
      </xdr:nvSpPr>
      <xdr:spPr>
        <a:xfrm>
          <a:off x="13500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47914</xdr:rowOff>
    </xdr:from>
    <xdr:ext cx="405111" cy="259045"/>
    <xdr:sp macro="" textlink="">
      <xdr:nvSpPr>
        <xdr:cNvPr id="695" name="n_4mainValue【庁舎】&#10;有形固定資産減価償却率">
          <a:extLst>
            <a:ext uri="{FF2B5EF4-FFF2-40B4-BE49-F238E27FC236}">
              <a16:creationId xmlns:a16="http://schemas.microsoft.com/office/drawing/2014/main" id="{25686AD4-A58B-44D0-8B95-CDD3C3AF8FB8}"/>
            </a:ext>
          </a:extLst>
        </xdr:cNvPr>
        <xdr:cNvSpPr txBox="1"/>
      </xdr:nvSpPr>
      <xdr:spPr>
        <a:xfrm>
          <a:off x="12611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BFE61005-2FA7-436B-974C-CD771668841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F73AFD58-3403-4113-BC38-112F607E623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ABB6521D-E5C9-4D09-9126-2C998630EA5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2687694C-6515-4D93-B88F-1FF6AF4FCB9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463953E5-F975-4BBF-B1C9-D5E0C98F88C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8C09A1A8-B69B-47E8-8537-B7F9F33FFC4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5254911C-830E-4560-B632-16908F8A927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D7D5489D-8FB9-4503-9288-231E54D8C17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8C4516E1-DA8E-422C-B69D-7342A80612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19484B9C-47E6-4AF7-9DD9-84AF74E8D0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60DB4F9B-0228-4AC2-B062-C080CF25E41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A53FF071-9BAC-4AFA-BBED-0D651968360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39A312BE-16F4-4DC1-8D10-F5181477D0E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CF5F0252-6C2E-4B2C-AFE3-C5B9A17DC7D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85C2091E-82AD-453F-87EB-A2A0753A527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BA61B15A-0BFC-4FD0-AC9A-3B8AA548B65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A1C97A4A-5964-47DE-847A-F2438846CD3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1CF52739-A6C2-40DC-8177-A0D10397340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081ED12A-884A-4D73-B692-D1B2F091F2A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C73057A7-2C29-473F-9EA9-68F1BC91CC6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6112D117-F328-482D-B562-E8C968E9CC0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2C7BC059-4699-4DCA-A112-739BDEF1E56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2700BAAF-E43B-4CA1-BB1D-C02F3C9F402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5EFE4F36-9B19-43D0-9624-6546C4D38D9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5E689936-A5BA-4DAC-A2E3-3C64C97CEF9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21" name="直線コネクタ 720">
          <a:extLst>
            <a:ext uri="{FF2B5EF4-FFF2-40B4-BE49-F238E27FC236}">
              <a16:creationId xmlns:a16="http://schemas.microsoft.com/office/drawing/2014/main" id="{69D9D961-3FB7-4753-9B63-D1085705FF89}"/>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2" name="【庁舎】&#10;一人当たり面積最小値テキスト">
          <a:extLst>
            <a:ext uri="{FF2B5EF4-FFF2-40B4-BE49-F238E27FC236}">
              <a16:creationId xmlns:a16="http://schemas.microsoft.com/office/drawing/2014/main" id="{3C6A6A6E-9A14-498E-80B1-622FA25730BA}"/>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3" name="直線コネクタ 722">
          <a:extLst>
            <a:ext uri="{FF2B5EF4-FFF2-40B4-BE49-F238E27FC236}">
              <a16:creationId xmlns:a16="http://schemas.microsoft.com/office/drawing/2014/main" id="{CEE5C645-C42E-40AE-B5A4-3830B5619039}"/>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24" name="【庁舎】&#10;一人当たり面積最大値テキスト">
          <a:extLst>
            <a:ext uri="{FF2B5EF4-FFF2-40B4-BE49-F238E27FC236}">
              <a16:creationId xmlns:a16="http://schemas.microsoft.com/office/drawing/2014/main" id="{90BB61C9-098E-4282-A765-B049C4907F4F}"/>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25" name="直線コネクタ 724">
          <a:extLst>
            <a:ext uri="{FF2B5EF4-FFF2-40B4-BE49-F238E27FC236}">
              <a16:creationId xmlns:a16="http://schemas.microsoft.com/office/drawing/2014/main" id="{A5CFBCEF-F733-40DF-AE20-B13D9B705122}"/>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726" name="【庁舎】&#10;一人当たり面積平均値テキスト">
          <a:extLst>
            <a:ext uri="{FF2B5EF4-FFF2-40B4-BE49-F238E27FC236}">
              <a16:creationId xmlns:a16="http://schemas.microsoft.com/office/drawing/2014/main" id="{485A3684-76EE-48F5-B606-586C1AEC71F6}"/>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27" name="フローチャート: 判断 726">
          <a:extLst>
            <a:ext uri="{FF2B5EF4-FFF2-40B4-BE49-F238E27FC236}">
              <a16:creationId xmlns:a16="http://schemas.microsoft.com/office/drawing/2014/main" id="{330C2676-167C-42D6-8E69-8642E660283E}"/>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28" name="フローチャート: 判断 727">
          <a:extLst>
            <a:ext uri="{FF2B5EF4-FFF2-40B4-BE49-F238E27FC236}">
              <a16:creationId xmlns:a16="http://schemas.microsoft.com/office/drawing/2014/main" id="{E9367CC3-FDBC-49A1-B698-87552D44B9BD}"/>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29" name="フローチャート: 判断 728">
          <a:extLst>
            <a:ext uri="{FF2B5EF4-FFF2-40B4-BE49-F238E27FC236}">
              <a16:creationId xmlns:a16="http://schemas.microsoft.com/office/drawing/2014/main" id="{1C0D0A59-47A8-4787-A6CC-4D88FEEA9F5A}"/>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30" name="フローチャート: 判断 729">
          <a:extLst>
            <a:ext uri="{FF2B5EF4-FFF2-40B4-BE49-F238E27FC236}">
              <a16:creationId xmlns:a16="http://schemas.microsoft.com/office/drawing/2014/main" id="{08F06877-DAB6-42D9-973C-F59C9FD26D93}"/>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31" name="フローチャート: 判断 730">
          <a:extLst>
            <a:ext uri="{FF2B5EF4-FFF2-40B4-BE49-F238E27FC236}">
              <a16:creationId xmlns:a16="http://schemas.microsoft.com/office/drawing/2014/main" id="{180F9EE1-56F6-45F8-9135-EFC26AB8709F}"/>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3C0B70A-7A45-4606-B3B3-ADC39317797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E458011-975A-4301-BF5E-2DE52ECD4FF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2C0AFFC-C582-482E-8670-6BAA5A5F53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47839B7-D077-4253-90C6-7F7E1D505D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CBEF4DA1-8757-488A-B6B0-F67360D8CE6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9071</xdr:rowOff>
    </xdr:from>
    <xdr:to>
      <xdr:col>116</xdr:col>
      <xdr:colOff>114300</xdr:colOff>
      <xdr:row>107</xdr:row>
      <xdr:rowOff>110671</xdr:rowOff>
    </xdr:to>
    <xdr:sp macro="" textlink="">
      <xdr:nvSpPr>
        <xdr:cNvPr id="737" name="楕円 736">
          <a:extLst>
            <a:ext uri="{FF2B5EF4-FFF2-40B4-BE49-F238E27FC236}">
              <a16:creationId xmlns:a16="http://schemas.microsoft.com/office/drawing/2014/main" id="{E87669FD-5E74-48F1-BA0E-329BED48D1F9}"/>
            </a:ext>
          </a:extLst>
        </xdr:cNvPr>
        <xdr:cNvSpPr/>
      </xdr:nvSpPr>
      <xdr:spPr>
        <a:xfrm>
          <a:off x="22110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95448</xdr:rowOff>
    </xdr:from>
    <xdr:ext cx="469744" cy="259045"/>
    <xdr:sp macro="" textlink="">
      <xdr:nvSpPr>
        <xdr:cNvPr id="738" name="【庁舎】&#10;一人当たり面積該当値テキスト">
          <a:extLst>
            <a:ext uri="{FF2B5EF4-FFF2-40B4-BE49-F238E27FC236}">
              <a16:creationId xmlns:a16="http://schemas.microsoft.com/office/drawing/2014/main" id="{BC5C1E80-E22A-41BE-BDC7-F56936EDBC2C}"/>
            </a:ext>
          </a:extLst>
        </xdr:cNvPr>
        <xdr:cNvSpPr txBox="1"/>
      </xdr:nvSpPr>
      <xdr:spPr>
        <a:xfrm>
          <a:off x="22199600" y="182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10705</xdr:rowOff>
    </xdr:from>
    <xdr:to>
      <xdr:col>112</xdr:col>
      <xdr:colOff>38100</xdr:colOff>
      <xdr:row>107</xdr:row>
      <xdr:rowOff>112305</xdr:rowOff>
    </xdr:to>
    <xdr:sp macro="" textlink="">
      <xdr:nvSpPr>
        <xdr:cNvPr id="739" name="楕円 738">
          <a:extLst>
            <a:ext uri="{FF2B5EF4-FFF2-40B4-BE49-F238E27FC236}">
              <a16:creationId xmlns:a16="http://schemas.microsoft.com/office/drawing/2014/main" id="{6339FDCE-5A8A-4C17-9D50-5BEC2C5951CA}"/>
            </a:ext>
          </a:extLst>
        </xdr:cNvPr>
        <xdr:cNvSpPr/>
      </xdr:nvSpPr>
      <xdr:spPr>
        <a:xfrm>
          <a:off x="2127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59871</xdr:rowOff>
    </xdr:from>
    <xdr:to>
      <xdr:col>116</xdr:col>
      <xdr:colOff>63500</xdr:colOff>
      <xdr:row>107</xdr:row>
      <xdr:rowOff>61505</xdr:rowOff>
    </xdr:to>
    <xdr:cxnSp macro="">
      <xdr:nvCxnSpPr>
        <xdr:cNvPr id="740" name="直線コネクタ 739">
          <a:extLst>
            <a:ext uri="{FF2B5EF4-FFF2-40B4-BE49-F238E27FC236}">
              <a16:creationId xmlns:a16="http://schemas.microsoft.com/office/drawing/2014/main" id="{3F68DFD4-6E28-426C-870F-42ECF17C6C38}"/>
            </a:ext>
          </a:extLst>
        </xdr:cNvPr>
        <xdr:cNvCxnSpPr/>
      </xdr:nvCxnSpPr>
      <xdr:spPr>
        <a:xfrm flipV="1">
          <a:off x="21323300" y="18405021"/>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7438</xdr:rowOff>
    </xdr:from>
    <xdr:to>
      <xdr:col>107</xdr:col>
      <xdr:colOff>101600</xdr:colOff>
      <xdr:row>107</xdr:row>
      <xdr:rowOff>109038</xdr:rowOff>
    </xdr:to>
    <xdr:sp macro="" textlink="">
      <xdr:nvSpPr>
        <xdr:cNvPr id="741" name="楕円 740">
          <a:extLst>
            <a:ext uri="{FF2B5EF4-FFF2-40B4-BE49-F238E27FC236}">
              <a16:creationId xmlns:a16="http://schemas.microsoft.com/office/drawing/2014/main" id="{9CCED018-2ABA-4C26-B59B-CB53B4AC2F97}"/>
            </a:ext>
          </a:extLst>
        </xdr:cNvPr>
        <xdr:cNvSpPr/>
      </xdr:nvSpPr>
      <xdr:spPr>
        <a:xfrm>
          <a:off x="20383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58238</xdr:rowOff>
    </xdr:from>
    <xdr:to>
      <xdr:col>111</xdr:col>
      <xdr:colOff>177800</xdr:colOff>
      <xdr:row>107</xdr:row>
      <xdr:rowOff>61505</xdr:rowOff>
    </xdr:to>
    <xdr:cxnSp macro="">
      <xdr:nvCxnSpPr>
        <xdr:cNvPr id="742" name="直線コネクタ 741">
          <a:extLst>
            <a:ext uri="{FF2B5EF4-FFF2-40B4-BE49-F238E27FC236}">
              <a16:creationId xmlns:a16="http://schemas.microsoft.com/office/drawing/2014/main" id="{7463E0DC-371F-4628-BE6E-C034E7EE6EF7}"/>
            </a:ext>
          </a:extLst>
        </xdr:cNvPr>
        <xdr:cNvCxnSpPr/>
      </xdr:nvCxnSpPr>
      <xdr:spPr>
        <a:xfrm>
          <a:off x="20434300" y="184033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7438</xdr:rowOff>
    </xdr:from>
    <xdr:to>
      <xdr:col>102</xdr:col>
      <xdr:colOff>165100</xdr:colOff>
      <xdr:row>107</xdr:row>
      <xdr:rowOff>109038</xdr:rowOff>
    </xdr:to>
    <xdr:sp macro="" textlink="">
      <xdr:nvSpPr>
        <xdr:cNvPr id="743" name="楕円 742">
          <a:extLst>
            <a:ext uri="{FF2B5EF4-FFF2-40B4-BE49-F238E27FC236}">
              <a16:creationId xmlns:a16="http://schemas.microsoft.com/office/drawing/2014/main" id="{8F898937-4915-4B14-8CE7-79D3C3213BE0}"/>
            </a:ext>
          </a:extLst>
        </xdr:cNvPr>
        <xdr:cNvSpPr/>
      </xdr:nvSpPr>
      <xdr:spPr>
        <a:xfrm>
          <a:off x="19494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58238</xdr:rowOff>
    </xdr:from>
    <xdr:to>
      <xdr:col>107</xdr:col>
      <xdr:colOff>50800</xdr:colOff>
      <xdr:row>107</xdr:row>
      <xdr:rowOff>58238</xdr:rowOff>
    </xdr:to>
    <xdr:cxnSp macro="">
      <xdr:nvCxnSpPr>
        <xdr:cNvPr id="744" name="直線コネクタ 743">
          <a:extLst>
            <a:ext uri="{FF2B5EF4-FFF2-40B4-BE49-F238E27FC236}">
              <a16:creationId xmlns:a16="http://schemas.microsoft.com/office/drawing/2014/main" id="{A5864827-5CCD-49EA-982F-B638B010C682}"/>
            </a:ext>
          </a:extLst>
        </xdr:cNvPr>
        <xdr:cNvCxnSpPr/>
      </xdr:nvCxnSpPr>
      <xdr:spPr>
        <a:xfrm>
          <a:off x="19545300" y="18403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4173</xdr:rowOff>
    </xdr:from>
    <xdr:to>
      <xdr:col>98</xdr:col>
      <xdr:colOff>38100</xdr:colOff>
      <xdr:row>107</xdr:row>
      <xdr:rowOff>105773</xdr:rowOff>
    </xdr:to>
    <xdr:sp macro="" textlink="">
      <xdr:nvSpPr>
        <xdr:cNvPr id="745" name="楕円 744">
          <a:extLst>
            <a:ext uri="{FF2B5EF4-FFF2-40B4-BE49-F238E27FC236}">
              <a16:creationId xmlns:a16="http://schemas.microsoft.com/office/drawing/2014/main" id="{67F317FD-C6CA-4332-8092-301D6DAB35D4}"/>
            </a:ext>
          </a:extLst>
        </xdr:cNvPr>
        <xdr:cNvSpPr/>
      </xdr:nvSpPr>
      <xdr:spPr>
        <a:xfrm>
          <a:off x="18605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54973</xdr:rowOff>
    </xdr:from>
    <xdr:to>
      <xdr:col>102</xdr:col>
      <xdr:colOff>114300</xdr:colOff>
      <xdr:row>107</xdr:row>
      <xdr:rowOff>58238</xdr:rowOff>
    </xdr:to>
    <xdr:cxnSp macro="">
      <xdr:nvCxnSpPr>
        <xdr:cNvPr id="746" name="直線コネクタ 745">
          <a:extLst>
            <a:ext uri="{FF2B5EF4-FFF2-40B4-BE49-F238E27FC236}">
              <a16:creationId xmlns:a16="http://schemas.microsoft.com/office/drawing/2014/main" id="{57553ABC-131D-4FC2-88F2-F3C26C262DBF}"/>
            </a:ext>
          </a:extLst>
        </xdr:cNvPr>
        <xdr:cNvCxnSpPr/>
      </xdr:nvCxnSpPr>
      <xdr:spPr>
        <a:xfrm>
          <a:off x="18656300" y="1840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747" name="n_1aveValue【庁舎】&#10;一人当たり面積">
          <a:extLst>
            <a:ext uri="{FF2B5EF4-FFF2-40B4-BE49-F238E27FC236}">
              <a16:creationId xmlns:a16="http://schemas.microsoft.com/office/drawing/2014/main" id="{DA0EFCCA-ACF6-4388-9FD5-74022A8111EC}"/>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748" name="n_2aveValue【庁舎】&#10;一人当たり面積">
          <a:extLst>
            <a:ext uri="{FF2B5EF4-FFF2-40B4-BE49-F238E27FC236}">
              <a16:creationId xmlns:a16="http://schemas.microsoft.com/office/drawing/2014/main" id="{89E881EE-71DF-43EC-991B-800A935C221D}"/>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749" name="n_3aveValue【庁舎】&#10;一人当たり面積">
          <a:extLst>
            <a:ext uri="{FF2B5EF4-FFF2-40B4-BE49-F238E27FC236}">
              <a16:creationId xmlns:a16="http://schemas.microsoft.com/office/drawing/2014/main" id="{2B4D5629-96BE-4B43-9A47-87EE97770A2D}"/>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750" name="n_4aveValue【庁舎】&#10;一人当たり面積">
          <a:extLst>
            <a:ext uri="{FF2B5EF4-FFF2-40B4-BE49-F238E27FC236}">
              <a16:creationId xmlns:a16="http://schemas.microsoft.com/office/drawing/2014/main" id="{3103ADDB-D2CC-4B2B-8D9C-52DC6B561013}"/>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103432</xdr:rowOff>
    </xdr:from>
    <xdr:ext cx="469744" cy="259045"/>
    <xdr:sp macro="" textlink="">
      <xdr:nvSpPr>
        <xdr:cNvPr id="751" name="n_1mainValue【庁舎】&#10;一人当たり面積">
          <a:extLst>
            <a:ext uri="{FF2B5EF4-FFF2-40B4-BE49-F238E27FC236}">
              <a16:creationId xmlns:a16="http://schemas.microsoft.com/office/drawing/2014/main" id="{ABE1FB63-B73F-45E0-A5FA-3D357326A861}"/>
            </a:ext>
          </a:extLst>
        </xdr:cNvPr>
        <xdr:cNvSpPr txBox="1"/>
      </xdr:nvSpPr>
      <xdr:spPr>
        <a:xfrm>
          <a:off x="210757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100165</xdr:rowOff>
    </xdr:from>
    <xdr:ext cx="469744" cy="259045"/>
    <xdr:sp macro="" textlink="">
      <xdr:nvSpPr>
        <xdr:cNvPr id="752" name="n_2mainValue【庁舎】&#10;一人当たり面積">
          <a:extLst>
            <a:ext uri="{FF2B5EF4-FFF2-40B4-BE49-F238E27FC236}">
              <a16:creationId xmlns:a16="http://schemas.microsoft.com/office/drawing/2014/main" id="{D41E4FED-5CDA-4D45-A6EC-557EEAEC9E4D}"/>
            </a:ext>
          </a:extLst>
        </xdr:cNvPr>
        <xdr:cNvSpPr txBox="1"/>
      </xdr:nvSpPr>
      <xdr:spPr>
        <a:xfrm>
          <a:off x="20199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100165</xdr:rowOff>
    </xdr:from>
    <xdr:ext cx="469744" cy="259045"/>
    <xdr:sp macro="" textlink="">
      <xdr:nvSpPr>
        <xdr:cNvPr id="753" name="n_3mainValue【庁舎】&#10;一人当たり面積">
          <a:extLst>
            <a:ext uri="{FF2B5EF4-FFF2-40B4-BE49-F238E27FC236}">
              <a16:creationId xmlns:a16="http://schemas.microsoft.com/office/drawing/2014/main" id="{0C370A90-4048-42EC-BA34-7F15FF9AA62C}"/>
            </a:ext>
          </a:extLst>
        </xdr:cNvPr>
        <xdr:cNvSpPr txBox="1"/>
      </xdr:nvSpPr>
      <xdr:spPr>
        <a:xfrm>
          <a:off x="19310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96900</xdr:rowOff>
    </xdr:from>
    <xdr:ext cx="469744" cy="259045"/>
    <xdr:sp macro="" textlink="">
      <xdr:nvSpPr>
        <xdr:cNvPr id="754" name="n_4mainValue【庁舎】&#10;一人当たり面積">
          <a:extLst>
            <a:ext uri="{FF2B5EF4-FFF2-40B4-BE49-F238E27FC236}">
              <a16:creationId xmlns:a16="http://schemas.microsoft.com/office/drawing/2014/main" id="{FCDFB593-E04A-4754-B3AB-1FA43B457EF6}"/>
            </a:ext>
          </a:extLst>
        </xdr:cNvPr>
        <xdr:cNvSpPr txBox="1"/>
      </xdr:nvSpPr>
      <xdr:spPr>
        <a:xfrm>
          <a:off x="18421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FEB5D432-ECAE-4E66-AD55-5FEE67D674C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9D779E38-718F-44D8-A2DB-CC4F2E15EA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2B28D879-C3F4-48FC-9625-807BAFA6C4E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数値が高かった保健センター・保健所については、昭和</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年に建築し、耐用年数である</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年に迫っていた健康管理センターをこども家庭センターへ用途変更したことから、該当がなくなった。図書館については、平成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年に全面改修したため、有形固定資産減価償却率は低くなっている。</a:t>
          </a:r>
        </a:p>
        <a:p>
          <a:r>
            <a:rPr kumimoji="1" lang="ja-JP" altLang="en-US" sz="1300">
              <a:latin typeface="ＭＳ Ｐゴシック" panose="020B0600070205080204" pitchFamily="50" charset="-128"/>
              <a:ea typeface="ＭＳ Ｐゴシック" panose="020B0600070205080204" pitchFamily="50" charset="-128"/>
            </a:rPr>
            <a:t>体育館・プールについては、昭和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年に勤労者体育センターが建設され、耐用年数である</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年に迫っているものの、類似団体平均は下回っている。平成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年には床張替え等の大規模改修工事を実施しており、老朽化対策に取り組んでいるためである。消防施設については、類似団体に比べて低くなっている。これは平成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年度に本部分団の車庫を新築したことや、令和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年度に防災備蓄倉庫や防災行政無線を新設したことによるものである。その他の分団車庫の減価償却率が高くなってきている。耐用年数を過ぎた</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つの分団については令和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年度に新築工事を行った。庁舎については、平成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年度の耐震工事を行い有形固定資産減価償却率は類似団体を下回っていたが、類似団体の庁舎新改築の影響を受け現在は大きく上回っている。当町の減価償却率は昨年に比べても大きな増減はないため、令和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年度に一部改訂した公共施設等総合管理計画や個別施設計画をもとに老朽化対策に取り組んでいく。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16,084
15,502
22.84
10,715,480
9,970,521
641,332
4,356,659
5,268,307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築家屋の増加による固定資産税の増収や近年高い収入を保っているふるさと応援寄附金により財政力指数は横ばいに推移している。しかし、本町の基幹産業は農業であり、商工業等の企業進出も少ないため、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ふるさと応援寄附金は臨時的な財源であるため、今後も定住促進や子育て支援、健康づくり等の施策を推進するとともに税収の収納率向上等による財政基盤の強化に努めていく。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117324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067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105833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952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38601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ポイント下回ってはいるものの、町としては前年度より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ポイント上昇している。保育園・幼稚園や障がい者への扶助費等の福祉・子育て関係経費の増加が一因としてあげられる。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今後も事務事業の見直しを更に進め、全ての事務事業の優先度を厳しく点検し優先度の低い事業については廃止・縮小を計画的に進め、経常経費の削減に努めていく。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70062</xdr:rowOff>
    </xdr:from>
    <xdr:to>
      <xdr:col>23</xdr:col>
      <xdr:colOff>133350</xdr:colOff>
      <xdr:row>63</xdr:row>
      <xdr:rowOff>110279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7141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108796</xdr:rowOff>
    </xdr:from>
    <xdr:to>
      <xdr:col>19</xdr:col>
      <xdr:colOff>133350</xdr:colOff>
      <xdr:row>63</xdr:row>
      <xdr:rowOff>70062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738696"/>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108796</xdr:rowOff>
    </xdr:from>
    <xdr:to>
      <xdr:col>15</xdr:col>
      <xdr:colOff>82550</xdr:colOff>
      <xdr:row>63</xdr:row>
      <xdr:rowOff>126365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738696"/>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118321</xdr:rowOff>
    </xdr:from>
    <xdr:to>
      <xdr:col>11</xdr:col>
      <xdr:colOff>31750</xdr:colOff>
      <xdr:row>63</xdr:row>
      <xdr:rowOff>126365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9196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59479</xdr:rowOff>
    </xdr:from>
    <xdr:to>
      <xdr:col>23</xdr:col>
      <xdr:colOff>184150</xdr:colOff>
      <xdr:row>63</xdr:row>
      <xdr:rowOff>161079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76006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19262</xdr:rowOff>
    </xdr:from>
    <xdr:to>
      <xdr:col>19</xdr:col>
      <xdr:colOff>184150</xdr:colOff>
      <xdr:row>63</xdr:row>
      <xdr:rowOff>120862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131039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169773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75565</xdr:rowOff>
    </xdr:from>
    <xdr:to>
      <xdr:col>11</xdr:col>
      <xdr:colOff>82550</xdr:colOff>
      <xdr:row>64</xdr:row>
      <xdr:rowOff>5715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67521</xdr:rowOff>
    </xdr:from>
    <xdr:to>
      <xdr:col>7</xdr:col>
      <xdr:colOff>31750</xdr:colOff>
      <xdr:row>63</xdr:row>
      <xdr:rowOff>169121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7848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3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20,686</a:t>
          </a:r>
          <a:r>
            <a:rPr kumimoji="1" lang="ja-JP" altLang="en-US" sz="1300">
              <a:latin typeface="ＭＳ Ｐゴシック" panose="020B0600070205080204" pitchFamily="50" charset="-128"/>
              <a:ea typeface="ＭＳ Ｐゴシック" panose="020B0600070205080204" pitchFamily="50" charset="-128"/>
            </a:rPr>
            <a:t>円下回っているものの、令和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+8,584</a:t>
          </a:r>
          <a:r>
            <a:rPr kumimoji="1" lang="ja-JP" altLang="en-US" sz="1300">
              <a:latin typeface="ＭＳ Ｐゴシック" panose="020B0600070205080204" pitchFamily="50" charset="-128"/>
              <a:ea typeface="ＭＳ Ｐゴシック" panose="020B0600070205080204" pitchFamily="50" charset="-128"/>
            </a:rPr>
            <a:t>円と増加している。人件費については職員数の増加により増加し、物件費も備品購入等による需用費の増加やふるさと応援寄附金の増加に伴う事務委託費が増加している。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今後も事業見直しによるコスト削減に努めていく。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139717</xdr:rowOff>
    </xdr:from>
    <xdr:to>
      <xdr:col>23</xdr:col>
      <xdr:colOff>133350</xdr:colOff>
      <xdr:row>83</xdr:row>
      <xdr:rowOff>9694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98617"/>
          <a:ext cx="838200" cy="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92669</xdr:rowOff>
    </xdr:from>
    <xdr:to>
      <xdr:col>19</xdr:col>
      <xdr:colOff>133350</xdr:colOff>
      <xdr:row>82</xdr:row>
      <xdr:rowOff>139717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51569"/>
          <a:ext cx="889000" cy="4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92669</xdr:rowOff>
    </xdr:from>
    <xdr:to>
      <xdr:col>15</xdr:col>
      <xdr:colOff>82550</xdr:colOff>
      <xdr:row>82</xdr:row>
      <xdr:rowOff>132897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151569"/>
          <a:ext cx="889000" cy="4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11751</xdr:rowOff>
    </xdr:from>
    <xdr:to>
      <xdr:col>11</xdr:col>
      <xdr:colOff>31750</xdr:colOff>
      <xdr:row>82</xdr:row>
      <xdr:rowOff>132897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70651"/>
          <a:ext cx="889000" cy="1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130344</xdr:rowOff>
    </xdr:from>
    <xdr:to>
      <xdr:col>23</xdr:col>
      <xdr:colOff>184150</xdr:colOff>
      <xdr:row>83</xdr:row>
      <xdr:rowOff>60494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146871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3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88917</xdr:rowOff>
    </xdr:from>
    <xdr:to>
      <xdr:col>19</xdr:col>
      <xdr:colOff>184150</xdr:colOff>
      <xdr:row>83</xdr:row>
      <xdr:rowOff>19067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4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29244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16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41869</xdr:rowOff>
    </xdr:from>
    <xdr:to>
      <xdr:col>15</xdr:col>
      <xdr:colOff>133350</xdr:colOff>
      <xdr:row>82</xdr:row>
      <xdr:rowOff>143469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153646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6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82097</xdr:rowOff>
    </xdr:from>
    <xdr:to>
      <xdr:col>11</xdr:col>
      <xdr:colOff>82550</xdr:colOff>
      <xdr:row>83</xdr:row>
      <xdr:rowOff>12247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4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22424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0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132401</xdr:rowOff>
    </xdr:from>
    <xdr:to>
      <xdr:col>7</xdr:col>
      <xdr:colOff>31750</xdr:colOff>
      <xdr:row>82</xdr:row>
      <xdr:rowOff>62551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1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72728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8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人事評価制度による昇給制度を導入し、職員の能力等を勘案した処遇を行なっているが、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今後も国及び近隣自治体の状況を注視し、ラスパイレス指数の急激な上昇を招くことがないよう適正な給与水準を保っていく。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141816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19489"/>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155222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194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87</xdr:row>
      <xdr:rowOff>37395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999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37395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1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集中改革プランによる職員数の削減を</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実施し、その後においても採用抑制を実施し総職員数を削減してきた結果、類似団体平均を大きく下回っている。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しかしながら、住民サービスの維持向上及び災害等の非常時体制の確保の観点から、今以上の職員削減は難しいものと考えている。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116135</xdr:rowOff>
    </xdr:from>
    <xdr:to>
      <xdr:col>81</xdr:col>
      <xdr:colOff>44450</xdr:colOff>
      <xdr:row>57</xdr:row>
      <xdr:rowOff>138924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9888785"/>
          <a:ext cx="8382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116135</xdr:rowOff>
    </xdr:from>
    <xdr:to>
      <xdr:col>77</xdr:col>
      <xdr:colOff>44450</xdr:colOff>
      <xdr:row>57</xdr:row>
      <xdr:rowOff>122837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9888785"/>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122837</xdr:rowOff>
    </xdr:from>
    <xdr:to>
      <xdr:col>72</xdr:col>
      <xdr:colOff>203200</xdr:colOff>
      <xdr:row>57</xdr:row>
      <xdr:rowOff>125519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9895487"/>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98707</xdr:rowOff>
    </xdr:from>
    <xdr:to>
      <xdr:col>68</xdr:col>
      <xdr:colOff>152400</xdr:colOff>
      <xdr:row>57</xdr:row>
      <xdr:rowOff>125519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9871357"/>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88124</xdr:rowOff>
    </xdr:from>
    <xdr:to>
      <xdr:col>81</xdr:col>
      <xdr:colOff>95250</xdr:colOff>
      <xdr:row>58</xdr:row>
      <xdr:rowOff>18274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986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9401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782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65335</xdr:rowOff>
    </xdr:from>
    <xdr:to>
      <xdr:col>77</xdr:col>
      <xdr:colOff>95250</xdr:colOff>
      <xdr:row>57</xdr:row>
      <xdr:rowOff>166935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983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5662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606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72037</xdr:rowOff>
    </xdr:from>
    <xdr:to>
      <xdr:col>73</xdr:col>
      <xdr:colOff>44450</xdr:colOff>
      <xdr:row>58</xdr:row>
      <xdr:rowOff>2187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984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12364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61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74719</xdr:rowOff>
    </xdr:from>
    <xdr:to>
      <xdr:col>68</xdr:col>
      <xdr:colOff>203200</xdr:colOff>
      <xdr:row>58</xdr:row>
      <xdr:rowOff>4869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984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15046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61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47907</xdr:rowOff>
    </xdr:from>
    <xdr:to>
      <xdr:col>64</xdr:col>
      <xdr:colOff>152400</xdr:colOff>
      <xdr:row>57</xdr:row>
      <xdr:rowOff>149507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98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55</xdr:row>
      <xdr:rowOff>159684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5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た。災害復旧事業や学校施設改修に係る起債の据置期間経過による償還額の増加のほか、今後、ため池の浚渫や学校増築・公共施設等大規模改修に係る起債の償還開始により更なる償還額の増加が見込まれる。</a:t>
          </a:r>
        </a:p>
        <a:p>
          <a:r>
            <a:rPr kumimoji="1" lang="ja-JP" altLang="en-US" sz="1300">
              <a:latin typeface="ＭＳ Ｐゴシック" panose="020B0600070205080204" pitchFamily="50" charset="-128"/>
              <a:ea typeface="ＭＳ Ｐゴシック" panose="020B0600070205080204" pitchFamily="50" charset="-128"/>
            </a:rPr>
            <a:t>今後も交付税に算入される地方債の活用を図り、起債に依存しない事業実施に努める。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113877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906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89746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504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49530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20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42</xdr:row>
      <xdr:rowOff>1270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2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将来負担比率は令和元年度から引き続き「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数値無</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主な要因としては、地方債については交付税措置のあるものを優先的に借り入れていることや、将来の財源不足に備えた財政調整基金等の充当可能基金が一定額積立られていることがあげられる。今後も引き続き、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16,084
15,502
22.84
10,715,480
9,970,521
641,332
4,356,659
5,268,307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と類似団体平均と比べて低い水準にある。これは集中改革プランに掲げた取組みにより、職員数の抑制を行ってきたことが要因である。</a:t>
          </a:r>
        </a:p>
        <a:p>
          <a:r>
            <a:rPr kumimoji="1" lang="ja-JP" altLang="en-US" sz="1300">
              <a:latin typeface="ＭＳ Ｐゴシック" panose="020B0600070205080204" pitchFamily="50" charset="-128"/>
              <a:ea typeface="ＭＳ Ｐゴシック" panose="020B0600070205080204" pitchFamily="50" charset="-128"/>
            </a:rPr>
            <a:t>　今後も職員定数の適正な管理に努めていく。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48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9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02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94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68580</xdr:rowOff>
    </xdr:from>
    <xdr:to>
      <xdr:col>24</xdr:col>
      <xdr:colOff>76200</xdr:colOff>
      <xdr:row>34</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％と、類似団体より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ポイント上回り、前年度と比べると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ポイント上昇した。これは、歳出額および経常的一般財源総額も増加したことによる。</a:t>
          </a:r>
        </a:p>
        <a:p>
          <a:r>
            <a:rPr kumimoji="1" lang="ja-JP" altLang="en-US" sz="1300">
              <a:latin typeface="ＭＳ Ｐゴシック" panose="020B0600070205080204" pitchFamily="50" charset="-128"/>
              <a:ea typeface="ＭＳ Ｐゴシック" panose="020B0600070205080204" pitchFamily="50" charset="-128"/>
            </a:rPr>
            <a:t>　物価高騰や賃金上昇等により物件費全体が上昇傾向にあるため、行財政改革や事業の見直し等により、旅費、需用費、委託料等の抑制を行い今後も更なるコスト削減や業務改善を図る必要がある。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16</xdr:row>
      <xdr:rowOff>21844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284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15</xdr:row>
      <xdr:rowOff>156718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95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165862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095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30988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37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142494</xdr:rowOff>
    </xdr:from>
    <xdr:to>
      <xdr:col>82</xdr:col>
      <xdr:colOff>158750</xdr:colOff>
      <xdr:row>16</xdr:row>
      <xdr:rowOff>72644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114571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20845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64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29989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％と類似団体平均を上回っている。要因として、障がい者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等への支援費や子育て支援施策として取り組んでいる保育料の軽減による保育所への補助の増加があげられる。</a:t>
          </a:r>
        </a:p>
        <a:p>
          <a:r>
            <a:rPr kumimoji="1" lang="ja-JP" altLang="en-US" sz="1300">
              <a:latin typeface="ＭＳ Ｐゴシック" panose="020B0600070205080204" pitchFamily="50" charset="-128"/>
              <a:ea typeface="ＭＳ Ｐゴシック" panose="020B0600070205080204" pitchFamily="50" charset="-128"/>
            </a:rPr>
            <a:t>　今後も扶助費は増加していくことが見込まれることから、財源の確保や経費の抑制に努める必要がある。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45357</xdr:rowOff>
    </xdr:from>
    <xdr:to>
      <xdr:col>24</xdr:col>
      <xdr:colOff>25400</xdr:colOff>
      <xdr:row>61</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323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102507</xdr:rowOff>
    </xdr:from>
    <xdr:to>
      <xdr:col>19</xdr:col>
      <xdr:colOff>187325</xdr:colOff>
      <xdr:row>60</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180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60</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180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60</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332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125185</xdr:rowOff>
    </xdr:from>
    <xdr:to>
      <xdr:col>24</xdr:col>
      <xdr:colOff>76200</xdr:colOff>
      <xdr:row>61</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97262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51707</xdr:rowOff>
    </xdr:from>
    <xdr:to>
      <xdr:col>15</xdr:col>
      <xdr:colOff>149225</xdr:colOff>
      <xdr:row>59</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108857</xdr:rowOff>
    </xdr:from>
    <xdr:to>
      <xdr:col>6</xdr:col>
      <xdr:colOff>171450</xdr:colOff>
      <xdr:row>61</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ポイント下回り、前年度と比べると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年度から公営企業会計適用した下水道事業会計への繰出金の計上項目の変更が減少が要因としてあげられる。</a:t>
          </a:r>
        </a:p>
        <a:p>
          <a:r>
            <a:rPr kumimoji="1" lang="ja-JP" altLang="en-US" sz="1300">
              <a:latin typeface="ＭＳ Ｐゴシック" panose="020B0600070205080204" pitchFamily="50" charset="-128"/>
              <a:ea typeface="ＭＳ Ｐゴシック" panose="020B0600070205080204" pitchFamily="50" charset="-128"/>
            </a:rPr>
            <a:t>　今後も高齢化による後期高齢者医療事業や介護保険事業への繰出金のさらなる増加が見込まれるため、健康増進事業の推進や国保税の見直しなどにより、繰出金の抑制に努めていく必要がある。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130810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767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130810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37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153670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37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153670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80010</xdr:rowOff>
    </xdr:from>
    <xdr:to>
      <xdr:col>78</xdr:col>
      <xdr:colOff>120650</xdr:colOff>
      <xdr:row>56</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20337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％と、類似団体より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ポイントと上回り、前年度と比べると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主な要因として、令和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年度から地方公営企業法を適用した下水道事業会計への繰出金を他会計補助金に計上したことによる増加があげられる。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今後も、更なるコスト削減や業務改善を図るとともに、繰出金や各種団体への補助金についても精査することで、補助費の抑制に努める。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156392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3062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51889</xdr:rowOff>
    </xdr:from>
    <xdr:to>
      <xdr:col>78</xdr:col>
      <xdr:colOff>69850</xdr:colOff>
      <xdr:row>36</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22408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164556</xdr:rowOff>
    </xdr:from>
    <xdr:to>
      <xdr:col>73</xdr:col>
      <xdr:colOff>180975</xdr:colOff>
      <xdr:row>36</xdr:row>
      <xdr:rowOff>51889</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16530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164556</xdr:rowOff>
    </xdr:from>
    <xdr:to>
      <xdr:col>69</xdr:col>
      <xdr:colOff>92075</xdr:colOff>
      <xdr:row>36</xdr:row>
      <xdr:rowOff>25763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653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105592</xdr:rowOff>
    </xdr:from>
    <xdr:to>
      <xdr:col>82</xdr:col>
      <xdr:colOff>158750</xdr:colOff>
      <xdr:row>37</xdr:row>
      <xdr:rowOff>35742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77669</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4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1089</xdr:rowOff>
    </xdr:from>
    <xdr:to>
      <xdr:col>74</xdr:col>
      <xdr:colOff>31750</xdr:colOff>
      <xdr:row>36</xdr:row>
      <xdr:rowOff>102689</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87466</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113756</xdr:rowOff>
    </xdr:from>
    <xdr:to>
      <xdr:col>69</xdr:col>
      <xdr:colOff>142875</xdr:colOff>
      <xdr:row>36</xdr:row>
      <xdr:rowOff>43906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54083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146413</xdr:rowOff>
    </xdr:from>
    <xdr:to>
      <xdr:col>65</xdr:col>
      <xdr:colOff>53975</xdr:colOff>
      <xdr:row>36</xdr:row>
      <xdr:rowOff>76563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86740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％と類似団体平均を下回り、横ばいに推移しているものの、今後、ため池浚渫や学校、校区センター等の改修に係る起債により、償還額の増加が見込まれる。</a:t>
          </a:r>
        </a:p>
        <a:p>
          <a:r>
            <a:rPr kumimoji="1" lang="ja-JP" altLang="en-US" sz="1300">
              <a:latin typeface="ＭＳ Ｐゴシック" panose="020B0600070205080204" pitchFamily="50" charset="-128"/>
              <a:ea typeface="ＭＳ Ｐゴシック" panose="020B0600070205080204" pitchFamily="50" charset="-128"/>
            </a:rPr>
            <a:t>　起債総額が膨らまないよう、起債依存型の大規模公共事業を精査し、起債を必要最小限度に抑える必要がある。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90424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206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90424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74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94996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113285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251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71.2</a:t>
          </a:r>
          <a:r>
            <a:rPr kumimoji="1" lang="ja-JP" altLang="en-US" sz="1300">
              <a:latin typeface="ＭＳ Ｐゴシック" panose="020B0600070205080204" pitchFamily="50" charset="-128"/>
              <a:ea typeface="ＭＳ Ｐゴシック" panose="020B0600070205080204" pitchFamily="50" charset="-128"/>
            </a:rPr>
            <a:t>％と、類似団体平均と比較して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ポイント低くなっているものの、今後、児童福祉や社会福祉等、増大が不可避であると見込まれる扶助費をはじめ、経常経費全体の上昇を抑制するよう努める。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67563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5204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88138</xdr:rowOff>
    </xdr:from>
    <xdr:to>
      <xdr:col>78</xdr:col>
      <xdr:colOff>69850</xdr:colOff>
      <xdr:row>76</xdr:row>
      <xdr:rowOff>21844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468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88138</xdr:rowOff>
    </xdr:from>
    <xdr:to>
      <xdr:col>73</xdr:col>
      <xdr:colOff>180975</xdr:colOff>
      <xdr:row>76</xdr:row>
      <xdr:rowOff>81280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4688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81280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840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37338</xdr:rowOff>
    </xdr:from>
    <xdr:to>
      <xdr:col>74</xdr:col>
      <xdr:colOff>31750</xdr:colOff>
      <xdr:row>75</xdr:row>
      <xdr:rowOff>138938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149115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55766</xdr:rowOff>
    </xdr:from>
    <xdr:to>
      <xdr:col>29</xdr:col>
      <xdr:colOff>127000</xdr:colOff>
      <xdr:row>19</xdr:row>
      <xdr:rowOff>75971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60941"/>
          <a:ext cx="647700" cy="20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68491</xdr:rowOff>
    </xdr:from>
    <xdr:to>
      <xdr:col>26</xdr:col>
      <xdr:colOff>50800</xdr:colOff>
      <xdr:row>19</xdr:row>
      <xdr:rowOff>75971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73666"/>
          <a:ext cx="698500" cy="7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68491</xdr:rowOff>
    </xdr:from>
    <xdr:to>
      <xdr:col>22</xdr:col>
      <xdr:colOff>114300</xdr:colOff>
      <xdr:row>19</xdr:row>
      <xdr:rowOff>118897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73666"/>
          <a:ext cx="698500" cy="50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118897</xdr:rowOff>
    </xdr:from>
    <xdr:to>
      <xdr:col>18</xdr:col>
      <xdr:colOff>177800</xdr:colOff>
      <xdr:row>19</xdr:row>
      <xdr:rowOff>153149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4072"/>
          <a:ext cx="698500" cy="34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4966</xdr:rowOff>
    </xdr:from>
    <xdr:to>
      <xdr:col>29</xdr:col>
      <xdr:colOff>177800</xdr:colOff>
      <xdr:row>19</xdr:row>
      <xdr:rowOff>106566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10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148493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25171</xdr:rowOff>
    </xdr:from>
    <xdr:to>
      <xdr:col>26</xdr:col>
      <xdr:colOff>101600</xdr:colOff>
      <xdr:row>19</xdr:row>
      <xdr:rowOff>126771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0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111548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16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17691</xdr:rowOff>
    </xdr:from>
    <xdr:to>
      <xdr:col>22</xdr:col>
      <xdr:colOff>165100</xdr:colOff>
      <xdr:row>19</xdr:row>
      <xdr:rowOff>119291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22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104068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0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68097</xdr:rowOff>
    </xdr:from>
    <xdr:to>
      <xdr:col>19</xdr:col>
      <xdr:colOff>38100</xdr:colOff>
      <xdr:row>19</xdr:row>
      <xdr:rowOff>169697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3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154474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102349</xdr:rowOff>
    </xdr:from>
    <xdr:to>
      <xdr:col>15</xdr:col>
      <xdr:colOff>101600</xdr:colOff>
      <xdr:row>20</xdr:row>
      <xdr:rowOff>32499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7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17276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12678</xdr:rowOff>
    </xdr:from>
    <xdr:to>
      <xdr:col>29</xdr:col>
      <xdr:colOff>127000</xdr:colOff>
      <xdr:row>36</xdr:row>
      <xdr:rowOff>53322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65928"/>
          <a:ext cx="647700" cy="40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38100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91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12678</xdr:rowOff>
    </xdr:from>
    <xdr:to>
      <xdr:col>26</xdr:col>
      <xdr:colOff>50800</xdr:colOff>
      <xdr:row>36</xdr:row>
      <xdr:rowOff>64752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65928"/>
          <a:ext cx="698500" cy="52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64752</xdr:rowOff>
    </xdr:from>
    <xdr:to>
      <xdr:col>22</xdr:col>
      <xdr:colOff>114300</xdr:colOff>
      <xdr:row>36</xdr:row>
      <xdr:rowOff>131275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18002"/>
          <a:ext cx="698500" cy="66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131275</xdr:rowOff>
    </xdr:from>
    <xdr:to>
      <xdr:col>18</xdr:col>
      <xdr:colOff>177800</xdr:colOff>
      <xdr:row>36</xdr:row>
      <xdr:rowOff>145814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84525"/>
          <a:ext cx="698500" cy="14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2522</xdr:rowOff>
    </xdr:from>
    <xdr:to>
      <xdr:col>29</xdr:col>
      <xdr:colOff>177800</xdr:colOff>
      <xdr:row>36</xdr:row>
      <xdr:rowOff>104122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55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190499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0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304778</xdr:rowOff>
    </xdr:from>
    <xdr:to>
      <xdr:col>26</xdr:col>
      <xdr:colOff>101600</xdr:colOff>
      <xdr:row>36</xdr:row>
      <xdr:rowOff>63478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15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73655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8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13952</xdr:rowOff>
    </xdr:from>
    <xdr:to>
      <xdr:col>22</xdr:col>
      <xdr:colOff>165100</xdr:colOff>
      <xdr:row>36</xdr:row>
      <xdr:rowOff>115552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67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125729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73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80475</xdr:rowOff>
    </xdr:from>
    <xdr:to>
      <xdr:col>19</xdr:col>
      <xdr:colOff>38100</xdr:colOff>
      <xdr:row>37</xdr:row>
      <xdr:rowOff>10625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3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166852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2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95014</xdr:rowOff>
    </xdr:from>
    <xdr:to>
      <xdr:col>15</xdr:col>
      <xdr:colOff>101600</xdr:colOff>
      <xdr:row>37</xdr:row>
      <xdr:rowOff>25164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4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3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16,084
15,502
22.84
10,715,480
9,970,521
641,332
4,356,659
5,268,307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54128</xdr:rowOff>
    </xdr:from>
    <xdr:to>
      <xdr:col>24</xdr:col>
      <xdr:colOff>63500</xdr:colOff>
      <xdr:row>38</xdr:row>
      <xdr:rowOff>75219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69228"/>
          <a:ext cx="838200" cy="2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53060</xdr:rowOff>
    </xdr:from>
    <xdr:to>
      <xdr:col>19</xdr:col>
      <xdr:colOff>177800</xdr:colOff>
      <xdr:row>38</xdr:row>
      <xdr:rowOff>75219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68160"/>
          <a:ext cx="889000" cy="2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53060</xdr:rowOff>
    </xdr:from>
    <xdr:to>
      <xdr:col>15</xdr:col>
      <xdr:colOff>50800</xdr:colOff>
      <xdr:row>38</xdr:row>
      <xdr:rowOff>100442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68160"/>
          <a:ext cx="889000" cy="4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100442</xdr:rowOff>
    </xdr:from>
    <xdr:to>
      <xdr:col>10</xdr:col>
      <xdr:colOff>114300</xdr:colOff>
      <xdr:row>39</xdr:row>
      <xdr:rowOff>45395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15542"/>
          <a:ext cx="889000" cy="11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3328</xdr:rowOff>
    </xdr:from>
    <xdr:to>
      <xdr:col>24</xdr:col>
      <xdr:colOff>114300</xdr:colOff>
      <xdr:row>38</xdr:row>
      <xdr:rowOff>104928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153205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24419</xdr:rowOff>
    </xdr:from>
    <xdr:to>
      <xdr:col>20</xdr:col>
      <xdr:colOff>38100</xdr:colOff>
      <xdr:row>38</xdr:row>
      <xdr:rowOff>126019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3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117146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6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2260</xdr:rowOff>
    </xdr:from>
    <xdr:to>
      <xdr:col>15</xdr:col>
      <xdr:colOff>101600</xdr:colOff>
      <xdr:row>38</xdr:row>
      <xdr:rowOff>103860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1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94987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61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49642</xdr:rowOff>
    </xdr:from>
    <xdr:to>
      <xdr:col>10</xdr:col>
      <xdr:colOff>165100</xdr:colOff>
      <xdr:row>38</xdr:row>
      <xdr:rowOff>151242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142369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5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166045</xdr:rowOff>
    </xdr:from>
    <xdr:to>
      <xdr:col>6</xdr:col>
      <xdr:colOff>38100</xdr:colOff>
      <xdr:row>39</xdr:row>
      <xdr:rowOff>96195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87322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7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102758</xdr:rowOff>
    </xdr:from>
    <xdr:to>
      <xdr:col>24</xdr:col>
      <xdr:colOff>63500</xdr:colOff>
      <xdr:row>56</xdr:row>
      <xdr:rowOff>2211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32508"/>
          <a:ext cx="838200" cy="7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2211</xdr:rowOff>
    </xdr:from>
    <xdr:to>
      <xdr:col>19</xdr:col>
      <xdr:colOff>177800</xdr:colOff>
      <xdr:row>56</xdr:row>
      <xdr:rowOff>94419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03411"/>
          <a:ext cx="889000" cy="9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162322</xdr:rowOff>
    </xdr:from>
    <xdr:to>
      <xdr:col>15</xdr:col>
      <xdr:colOff>50800</xdr:colOff>
      <xdr:row>56</xdr:row>
      <xdr:rowOff>94419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592072"/>
          <a:ext cx="889000" cy="10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162322</xdr:rowOff>
    </xdr:from>
    <xdr:to>
      <xdr:col>10</xdr:col>
      <xdr:colOff>114300</xdr:colOff>
      <xdr:row>56</xdr:row>
      <xdr:rowOff>155180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92072"/>
          <a:ext cx="889000" cy="16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51958</xdr:rowOff>
    </xdr:from>
    <xdr:to>
      <xdr:col>24</xdr:col>
      <xdr:colOff>114300</xdr:colOff>
      <xdr:row>55</xdr:row>
      <xdr:rowOff>153558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74835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3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122861</xdr:rowOff>
    </xdr:from>
    <xdr:to>
      <xdr:col>20</xdr:col>
      <xdr:colOff>38100</xdr:colOff>
      <xdr:row>56</xdr:row>
      <xdr:rowOff>53011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69538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2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43619</xdr:rowOff>
    </xdr:from>
    <xdr:to>
      <xdr:col>15</xdr:col>
      <xdr:colOff>101600</xdr:colOff>
      <xdr:row>56</xdr:row>
      <xdr:rowOff>145219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161746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42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111522</xdr:rowOff>
    </xdr:from>
    <xdr:to>
      <xdr:col>10</xdr:col>
      <xdr:colOff>165100</xdr:colOff>
      <xdr:row>56</xdr:row>
      <xdr:rowOff>41672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58199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1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104380</xdr:rowOff>
    </xdr:from>
    <xdr:to>
      <xdr:col>6</xdr:col>
      <xdr:colOff>38100</xdr:colOff>
      <xdr:row>57</xdr:row>
      <xdr:rowOff>34530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51057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8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119080</xdr:rowOff>
    </xdr:from>
    <xdr:to>
      <xdr:col>24</xdr:col>
      <xdr:colOff>63500</xdr:colOff>
      <xdr:row>78</xdr:row>
      <xdr:rowOff>130076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92180"/>
          <a:ext cx="8382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119080</xdr:rowOff>
    </xdr:from>
    <xdr:to>
      <xdr:col>19</xdr:col>
      <xdr:colOff>177800</xdr:colOff>
      <xdr:row>78</xdr:row>
      <xdr:rowOff>119835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92180"/>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119835</xdr:rowOff>
    </xdr:from>
    <xdr:to>
      <xdr:col>15</xdr:col>
      <xdr:colOff>50800</xdr:colOff>
      <xdr:row>78</xdr:row>
      <xdr:rowOff>121824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92935"/>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121824</xdr:rowOff>
    </xdr:from>
    <xdr:to>
      <xdr:col>10</xdr:col>
      <xdr:colOff>114300</xdr:colOff>
      <xdr:row>78</xdr:row>
      <xdr:rowOff>123744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9492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79276</xdr:rowOff>
    </xdr:from>
    <xdr:to>
      <xdr:col>24</xdr:col>
      <xdr:colOff>114300</xdr:colOff>
      <xdr:row>79</xdr:row>
      <xdr:rowOff>9426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165653</xdr:rowOff>
    </xdr:from>
    <xdr:ext cx="378565"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67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68280</xdr:rowOff>
    </xdr:from>
    <xdr:to>
      <xdr:col>20</xdr:col>
      <xdr:colOff>38100</xdr:colOff>
      <xdr:row>78</xdr:row>
      <xdr:rowOff>169880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161007</xdr:rowOff>
    </xdr:from>
    <xdr:ext cx="378565"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8017" y="13534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69035</xdr:rowOff>
    </xdr:from>
    <xdr:to>
      <xdr:col>15</xdr:col>
      <xdr:colOff>101600</xdr:colOff>
      <xdr:row>78</xdr:row>
      <xdr:rowOff>170635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161762</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9017" y="13534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71024</xdr:rowOff>
    </xdr:from>
    <xdr:to>
      <xdr:col>10</xdr:col>
      <xdr:colOff>165100</xdr:colOff>
      <xdr:row>79</xdr:row>
      <xdr:rowOff>1174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4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163751</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30017" y="1353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72944</xdr:rowOff>
    </xdr:from>
    <xdr:to>
      <xdr:col>6</xdr:col>
      <xdr:colOff>38100</xdr:colOff>
      <xdr:row>79</xdr:row>
      <xdr:rowOff>3094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165671</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41017" y="13538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126909</xdr:rowOff>
    </xdr:from>
    <xdr:to>
      <xdr:col>24</xdr:col>
      <xdr:colOff>63500</xdr:colOff>
      <xdr:row>93</xdr:row>
      <xdr:rowOff>165880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900309"/>
          <a:ext cx="838200" cy="21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9975</xdr:rowOff>
    </xdr:from>
    <xdr:to>
      <xdr:col>19</xdr:col>
      <xdr:colOff>177800</xdr:colOff>
      <xdr:row>93</xdr:row>
      <xdr:rowOff>165880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954825"/>
          <a:ext cx="8890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9975</xdr:rowOff>
    </xdr:from>
    <xdr:to>
      <xdr:col>15</xdr:col>
      <xdr:colOff>50800</xdr:colOff>
      <xdr:row>94</xdr:row>
      <xdr:rowOff>165455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954825"/>
          <a:ext cx="889000" cy="3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165455</xdr:rowOff>
    </xdr:from>
    <xdr:to>
      <xdr:col>10</xdr:col>
      <xdr:colOff>114300</xdr:colOff>
      <xdr:row>95</xdr:row>
      <xdr:rowOff>42610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81755"/>
          <a:ext cx="889000" cy="4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76109</xdr:rowOff>
    </xdr:from>
    <xdr:to>
      <xdr:col>24</xdr:col>
      <xdr:colOff>114300</xdr:colOff>
      <xdr:row>93</xdr:row>
      <xdr:rowOff>6259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98986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70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115080</xdr:rowOff>
    </xdr:from>
    <xdr:to>
      <xdr:col>20</xdr:col>
      <xdr:colOff>38100</xdr:colOff>
      <xdr:row>94</xdr:row>
      <xdr:rowOff>45230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61757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83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130625</xdr:rowOff>
    </xdr:from>
    <xdr:to>
      <xdr:col>15</xdr:col>
      <xdr:colOff>101600</xdr:colOff>
      <xdr:row>93</xdr:row>
      <xdr:rowOff>60775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9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77302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7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114655</xdr:rowOff>
    </xdr:from>
    <xdr:to>
      <xdr:col>10</xdr:col>
      <xdr:colOff>165100</xdr:colOff>
      <xdr:row>95</xdr:row>
      <xdr:rowOff>44805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61332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00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163260</xdr:rowOff>
    </xdr:from>
    <xdr:to>
      <xdr:col>6</xdr:col>
      <xdr:colOff>38100</xdr:colOff>
      <xdr:row>95</xdr:row>
      <xdr:rowOff>93410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109937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05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55589</xdr:rowOff>
    </xdr:from>
    <xdr:to>
      <xdr:col>55</xdr:col>
      <xdr:colOff>0</xdr:colOff>
      <xdr:row>37</xdr:row>
      <xdr:rowOff>17541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227789"/>
          <a:ext cx="838200" cy="13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17541</xdr:rowOff>
    </xdr:from>
    <xdr:to>
      <xdr:col>50</xdr:col>
      <xdr:colOff>114300</xdr:colOff>
      <xdr:row>37</xdr:row>
      <xdr:rowOff>19648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361191"/>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31696</xdr:rowOff>
    </xdr:from>
    <xdr:to>
      <xdr:col>45</xdr:col>
      <xdr:colOff>177800</xdr:colOff>
      <xdr:row>37</xdr:row>
      <xdr:rowOff>19648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860996"/>
          <a:ext cx="889000" cy="50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31696</xdr:rowOff>
    </xdr:from>
    <xdr:to>
      <xdr:col>41</xdr:col>
      <xdr:colOff>50800</xdr:colOff>
      <xdr:row>37</xdr:row>
      <xdr:rowOff>87767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860996"/>
          <a:ext cx="889000" cy="57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4789</xdr:rowOff>
    </xdr:from>
    <xdr:to>
      <xdr:col>55</xdr:col>
      <xdr:colOff>50800</xdr:colOff>
      <xdr:row>36</xdr:row>
      <xdr:rowOff>106389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7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154666</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15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138191</xdr:rowOff>
    </xdr:from>
    <xdr:to>
      <xdr:col>50</xdr:col>
      <xdr:colOff>165100</xdr:colOff>
      <xdr:row>37</xdr:row>
      <xdr:rowOff>68341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1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59468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0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140298</xdr:rowOff>
    </xdr:from>
    <xdr:to>
      <xdr:col>46</xdr:col>
      <xdr:colOff>38100</xdr:colOff>
      <xdr:row>37</xdr:row>
      <xdr:rowOff>70448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1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61575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152346</xdr:rowOff>
    </xdr:from>
    <xdr:to>
      <xdr:col>41</xdr:col>
      <xdr:colOff>101600</xdr:colOff>
      <xdr:row>34</xdr:row>
      <xdr:rowOff>82496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1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73623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0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36967</xdr:rowOff>
    </xdr:from>
    <xdr:to>
      <xdr:col>36</xdr:col>
      <xdr:colOff>165100</xdr:colOff>
      <xdr:row>37</xdr:row>
      <xdr:rowOff>138567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8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129694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7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112512</xdr:rowOff>
    </xdr:from>
    <xdr:to>
      <xdr:col>55</xdr:col>
      <xdr:colOff>0</xdr:colOff>
      <xdr:row>55</xdr:row>
      <xdr:rowOff>143860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370812"/>
          <a:ext cx="838200" cy="20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143860</xdr:rowOff>
    </xdr:from>
    <xdr:to>
      <xdr:col>50</xdr:col>
      <xdr:colOff>114300</xdr:colOff>
      <xdr:row>57</xdr:row>
      <xdr:rowOff>104694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573610"/>
          <a:ext cx="889000" cy="30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57046</xdr:rowOff>
    </xdr:from>
    <xdr:to>
      <xdr:col>45</xdr:col>
      <xdr:colOff>177800</xdr:colOff>
      <xdr:row>57</xdr:row>
      <xdr:rowOff>104694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29696"/>
          <a:ext cx="889000" cy="4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151313</xdr:rowOff>
    </xdr:from>
    <xdr:to>
      <xdr:col>41</xdr:col>
      <xdr:colOff>50800</xdr:colOff>
      <xdr:row>57</xdr:row>
      <xdr:rowOff>57046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581063"/>
          <a:ext cx="889000" cy="24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61712</xdr:rowOff>
    </xdr:from>
    <xdr:to>
      <xdr:col>55</xdr:col>
      <xdr:colOff>50800</xdr:colOff>
      <xdr:row>54</xdr:row>
      <xdr:rowOff>163312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32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84589</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17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93060</xdr:rowOff>
    </xdr:from>
    <xdr:to>
      <xdr:col>50</xdr:col>
      <xdr:colOff>165100</xdr:colOff>
      <xdr:row>56</xdr:row>
      <xdr:rowOff>23210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52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39737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29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53894</xdr:rowOff>
    </xdr:from>
    <xdr:to>
      <xdr:col>46</xdr:col>
      <xdr:colOff>38100</xdr:colOff>
      <xdr:row>57</xdr:row>
      <xdr:rowOff>155494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2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146621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1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6246</xdr:rowOff>
    </xdr:from>
    <xdr:to>
      <xdr:col>41</xdr:col>
      <xdr:colOff>101600</xdr:colOff>
      <xdr:row>57</xdr:row>
      <xdr:rowOff>107846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7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98973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87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100513</xdr:rowOff>
    </xdr:from>
    <xdr:to>
      <xdr:col>36</xdr:col>
      <xdr:colOff>165100</xdr:colOff>
      <xdr:row>56</xdr:row>
      <xdr:rowOff>30663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3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21790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2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87331</xdr:rowOff>
    </xdr:from>
    <xdr:to>
      <xdr:col>55</xdr:col>
      <xdr:colOff>0</xdr:colOff>
      <xdr:row>77</xdr:row>
      <xdr:rowOff>39326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117531"/>
          <a:ext cx="8382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39326</xdr:rowOff>
    </xdr:from>
    <xdr:to>
      <xdr:col>50</xdr:col>
      <xdr:colOff>114300</xdr:colOff>
      <xdr:row>78</xdr:row>
      <xdr:rowOff>13760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240976"/>
          <a:ext cx="889000" cy="14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13760</xdr:rowOff>
    </xdr:from>
    <xdr:to>
      <xdr:col>45</xdr:col>
      <xdr:colOff>177800</xdr:colOff>
      <xdr:row>78</xdr:row>
      <xdr:rowOff>93790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86860"/>
          <a:ext cx="889000" cy="8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165474</xdr:rowOff>
    </xdr:from>
    <xdr:to>
      <xdr:col>41</xdr:col>
      <xdr:colOff>50800</xdr:colOff>
      <xdr:row>78</xdr:row>
      <xdr:rowOff>93790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852774"/>
          <a:ext cx="889000" cy="6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36531</xdr:rowOff>
    </xdr:from>
    <xdr:to>
      <xdr:col>55</xdr:col>
      <xdr:colOff>50800</xdr:colOff>
      <xdr:row>76</xdr:row>
      <xdr:rowOff>138131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6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59409</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1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159976</xdr:rowOff>
    </xdr:from>
    <xdr:to>
      <xdr:col>50</xdr:col>
      <xdr:colOff>165100</xdr:colOff>
      <xdr:row>77</xdr:row>
      <xdr:rowOff>90126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106653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134410</xdr:rowOff>
    </xdr:from>
    <xdr:to>
      <xdr:col>46</xdr:col>
      <xdr:colOff>38100</xdr:colOff>
      <xdr:row>78</xdr:row>
      <xdr:rowOff>64560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55687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4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42990</xdr:rowOff>
    </xdr:from>
    <xdr:to>
      <xdr:col>41</xdr:col>
      <xdr:colOff>101600</xdr:colOff>
      <xdr:row>78</xdr:row>
      <xdr:rowOff>144590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135717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114674</xdr:rowOff>
    </xdr:from>
    <xdr:to>
      <xdr:col>36</xdr:col>
      <xdr:colOff>165100</xdr:colOff>
      <xdr:row>75</xdr:row>
      <xdr:rowOff>44824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8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61351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5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167731</xdr:rowOff>
    </xdr:from>
    <xdr:to>
      <xdr:col>55</xdr:col>
      <xdr:colOff>0</xdr:colOff>
      <xdr:row>96</xdr:row>
      <xdr:rowOff>126811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284031"/>
          <a:ext cx="838200" cy="3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126811</xdr:rowOff>
    </xdr:from>
    <xdr:to>
      <xdr:col>50</xdr:col>
      <xdr:colOff>114300</xdr:colOff>
      <xdr:row>98</xdr:row>
      <xdr:rowOff>73764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586011"/>
          <a:ext cx="889000" cy="28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142367</xdr:rowOff>
    </xdr:from>
    <xdr:to>
      <xdr:col>45</xdr:col>
      <xdr:colOff>177800</xdr:colOff>
      <xdr:row>98</xdr:row>
      <xdr:rowOff>73764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73017"/>
          <a:ext cx="889000" cy="10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99413</xdr:rowOff>
    </xdr:from>
    <xdr:to>
      <xdr:col>41</xdr:col>
      <xdr:colOff>50800</xdr:colOff>
      <xdr:row>97</xdr:row>
      <xdr:rowOff>142367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730063"/>
          <a:ext cx="8890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116931</xdr:rowOff>
    </xdr:from>
    <xdr:to>
      <xdr:col>55</xdr:col>
      <xdr:colOff>50800</xdr:colOff>
      <xdr:row>95</xdr:row>
      <xdr:rowOff>47081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23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139808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08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76011</xdr:rowOff>
    </xdr:from>
    <xdr:to>
      <xdr:col>50</xdr:col>
      <xdr:colOff>165100</xdr:colOff>
      <xdr:row>97</xdr:row>
      <xdr:rowOff>6161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3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22688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3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22964</xdr:rowOff>
    </xdr:from>
    <xdr:to>
      <xdr:col>46</xdr:col>
      <xdr:colOff>38100</xdr:colOff>
      <xdr:row>98</xdr:row>
      <xdr:rowOff>124564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115691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1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91567</xdr:rowOff>
    </xdr:from>
    <xdr:to>
      <xdr:col>41</xdr:col>
      <xdr:colOff>101600</xdr:colOff>
      <xdr:row>98</xdr:row>
      <xdr:rowOff>21717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2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12844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48613</xdr:rowOff>
    </xdr:from>
    <xdr:to>
      <xdr:col>36</xdr:col>
      <xdr:colOff>165100</xdr:colOff>
      <xdr:row>97</xdr:row>
      <xdr:rowOff>150213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141340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7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85500</xdr:rowOff>
    </xdr:from>
    <xdr:to>
      <xdr:col>85</xdr:col>
      <xdr:colOff>127000</xdr:colOff>
      <xdr:row>39</xdr:row>
      <xdr:rowOff>98835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720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38670</xdr:rowOff>
    </xdr:from>
    <xdr:to>
      <xdr:col>81</xdr:col>
      <xdr:colOff>50800</xdr:colOff>
      <xdr:row>39</xdr:row>
      <xdr:rowOff>98835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25220"/>
          <a:ext cx="889000" cy="6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84967</xdr:rowOff>
    </xdr:from>
    <xdr:to>
      <xdr:col>76</xdr:col>
      <xdr:colOff>114300</xdr:colOff>
      <xdr:row>39</xdr:row>
      <xdr:rowOff>38670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600067"/>
          <a:ext cx="889000" cy="12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84967</xdr:rowOff>
    </xdr:from>
    <xdr:to>
      <xdr:col>71</xdr:col>
      <xdr:colOff>177800</xdr:colOff>
      <xdr:row>38</xdr:row>
      <xdr:rowOff>140451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600067"/>
          <a:ext cx="889000" cy="5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87868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7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74741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76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34700</xdr:rowOff>
    </xdr:from>
    <xdr:to>
      <xdr:col>85</xdr:col>
      <xdr:colOff>177800</xdr:colOff>
      <xdr:row>39</xdr:row>
      <xdr:rowOff>136300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48035</xdr:rowOff>
    </xdr:from>
    <xdr:to>
      <xdr:col>81</xdr:col>
      <xdr:colOff>101600</xdr:colOff>
      <xdr:row>39</xdr:row>
      <xdr:rowOff>149635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140762</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159320</xdr:rowOff>
    </xdr:from>
    <xdr:to>
      <xdr:col>76</xdr:col>
      <xdr:colOff>165100</xdr:colOff>
      <xdr:row>39</xdr:row>
      <xdr:rowOff>89470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105997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44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34167</xdr:rowOff>
    </xdr:from>
    <xdr:to>
      <xdr:col>72</xdr:col>
      <xdr:colOff>38100</xdr:colOff>
      <xdr:row>38</xdr:row>
      <xdr:rowOff>135767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54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152294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63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89651</xdr:rowOff>
    </xdr:from>
    <xdr:to>
      <xdr:col>67</xdr:col>
      <xdr:colOff>101600</xdr:colOff>
      <xdr:row>39</xdr:row>
      <xdr:rowOff>19801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0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36328</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637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142298</xdr:rowOff>
    </xdr:from>
    <xdr:to>
      <xdr:col>85</xdr:col>
      <xdr:colOff>127000</xdr:colOff>
      <xdr:row>77</xdr:row>
      <xdr:rowOff>148814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43948"/>
          <a:ext cx="8382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148814</xdr:rowOff>
    </xdr:from>
    <xdr:to>
      <xdr:col>81</xdr:col>
      <xdr:colOff>50800</xdr:colOff>
      <xdr:row>77</xdr:row>
      <xdr:rowOff>160389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50464"/>
          <a:ext cx="889000" cy="1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160389</xdr:rowOff>
    </xdr:from>
    <xdr:to>
      <xdr:col>76</xdr:col>
      <xdr:colOff>114300</xdr:colOff>
      <xdr:row>77</xdr:row>
      <xdr:rowOff>162514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62039"/>
          <a:ext cx="8890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159245</xdr:rowOff>
    </xdr:from>
    <xdr:to>
      <xdr:col>71</xdr:col>
      <xdr:colOff>177800</xdr:colOff>
      <xdr:row>77</xdr:row>
      <xdr:rowOff>162514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60895"/>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91498</xdr:rowOff>
    </xdr:from>
    <xdr:to>
      <xdr:col>85</xdr:col>
      <xdr:colOff>177800</xdr:colOff>
      <xdr:row>78</xdr:row>
      <xdr:rowOff>21648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9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69925</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98014</xdr:rowOff>
    </xdr:from>
    <xdr:to>
      <xdr:col>81</xdr:col>
      <xdr:colOff>101600</xdr:colOff>
      <xdr:row>78</xdr:row>
      <xdr:rowOff>28164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9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19291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9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109589</xdr:rowOff>
    </xdr:from>
    <xdr:to>
      <xdr:col>76</xdr:col>
      <xdr:colOff>165100</xdr:colOff>
      <xdr:row>78</xdr:row>
      <xdr:rowOff>39739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30866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111714</xdr:rowOff>
    </xdr:from>
    <xdr:to>
      <xdr:col>72</xdr:col>
      <xdr:colOff>38100</xdr:colOff>
      <xdr:row>78</xdr:row>
      <xdr:rowOff>41864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1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32991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40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108445</xdr:rowOff>
    </xdr:from>
    <xdr:to>
      <xdr:col>67</xdr:col>
      <xdr:colOff>101600</xdr:colOff>
      <xdr:row>78</xdr:row>
      <xdr:rowOff>38595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29722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0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107175</xdr:rowOff>
    </xdr:from>
    <xdr:to>
      <xdr:col>85</xdr:col>
      <xdr:colOff>127000</xdr:colOff>
      <xdr:row>97</xdr:row>
      <xdr:rowOff>134575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737825"/>
          <a:ext cx="838200" cy="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107175</xdr:rowOff>
    </xdr:from>
    <xdr:to>
      <xdr:col>81</xdr:col>
      <xdr:colOff>50800</xdr:colOff>
      <xdr:row>97</xdr:row>
      <xdr:rowOff>110274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737825"/>
          <a:ext cx="889000" cy="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110274</xdr:rowOff>
    </xdr:from>
    <xdr:to>
      <xdr:col>76</xdr:col>
      <xdr:colOff>114300</xdr:colOff>
      <xdr:row>97</xdr:row>
      <xdr:rowOff>118756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40924"/>
          <a:ext cx="8890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158088</xdr:rowOff>
    </xdr:from>
    <xdr:to>
      <xdr:col>71</xdr:col>
      <xdr:colOff>177800</xdr:colOff>
      <xdr:row>97</xdr:row>
      <xdr:rowOff>118756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617288"/>
          <a:ext cx="889000" cy="1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83775</xdr:rowOff>
    </xdr:from>
    <xdr:to>
      <xdr:col>85</xdr:col>
      <xdr:colOff>177800</xdr:colOff>
      <xdr:row>98</xdr:row>
      <xdr:rowOff>13925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62202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9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56375</xdr:rowOff>
    </xdr:from>
    <xdr:to>
      <xdr:col>81</xdr:col>
      <xdr:colOff>101600</xdr:colOff>
      <xdr:row>97</xdr:row>
      <xdr:rowOff>157975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3052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59474</xdr:rowOff>
    </xdr:from>
    <xdr:to>
      <xdr:col>76</xdr:col>
      <xdr:colOff>165100</xdr:colOff>
      <xdr:row>97</xdr:row>
      <xdr:rowOff>161074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152201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78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67956</xdr:rowOff>
    </xdr:from>
    <xdr:to>
      <xdr:col>72</xdr:col>
      <xdr:colOff>38100</xdr:colOff>
      <xdr:row>97</xdr:row>
      <xdr:rowOff>169556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7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107288</xdr:rowOff>
    </xdr:from>
    <xdr:to>
      <xdr:col>67</xdr:col>
      <xdr:colOff>101600</xdr:colOff>
      <xdr:row>97</xdr:row>
      <xdr:rowOff>37438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5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53965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34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126304</xdr:rowOff>
    </xdr:from>
    <xdr:to>
      <xdr:col>116</xdr:col>
      <xdr:colOff>63500</xdr:colOff>
      <xdr:row>38</xdr:row>
      <xdr:rowOff>139426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41404"/>
          <a:ext cx="8382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126304</xdr:rowOff>
    </xdr:from>
    <xdr:to>
      <xdr:col>111</xdr:col>
      <xdr:colOff>177800</xdr:colOff>
      <xdr:row>38</xdr:row>
      <xdr:rowOff>129618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641404"/>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124247</xdr:rowOff>
    </xdr:from>
    <xdr:to>
      <xdr:col>107</xdr:col>
      <xdr:colOff>50800</xdr:colOff>
      <xdr:row>38</xdr:row>
      <xdr:rowOff>129618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39347"/>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124247</xdr:rowOff>
    </xdr:from>
    <xdr:to>
      <xdr:col>102</xdr:col>
      <xdr:colOff>114300</xdr:colOff>
      <xdr:row>38</xdr:row>
      <xdr:rowOff>127012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639347"/>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88626</xdr:rowOff>
    </xdr:from>
    <xdr:to>
      <xdr:col>116</xdr:col>
      <xdr:colOff>114300</xdr:colOff>
      <xdr:row>39</xdr:row>
      <xdr:rowOff>18776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3553</xdr:rowOff>
    </xdr:from>
    <xdr:ext cx="313932"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75504</xdr:rowOff>
    </xdr:from>
    <xdr:to>
      <xdr:col>112</xdr:col>
      <xdr:colOff>38100</xdr:colOff>
      <xdr:row>39</xdr:row>
      <xdr:rowOff>5654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9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168231</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4017" y="668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78818</xdr:rowOff>
    </xdr:from>
    <xdr:to>
      <xdr:col>107</xdr:col>
      <xdr:colOff>101600</xdr:colOff>
      <xdr:row>39</xdr:row>
      <xdr:rowOff>8968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9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686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73447</xdr:rowOff>
    </xdr:from>
    <xdr:to>
      <xdr:col>102</xdr:col>
      <xdr:colOff>165100</xdr:colOff>
      <xdr:row>39</xdr:row>
      <xdr:rowOff>3597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58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166174</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68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76212</xdr:rowOff>
    </xdr:from>
    <xdr:to>
      <xdr:col>98</xdr:col>
      <xdr:colOff>38100</xdr:colOff>
      <xdr:row>39</xdr:row>
      <xdr:rowOff>6362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5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168939</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684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11089</xdr:rowOff>
    </xdr:from>
    <xdr:to>
      <xdr:col>116</xdr:col>
      <xdr:colOff>63500</xdr:colOff>
      <xdr:row>78</xdr:row>
      <xdr:rowOff>29208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212739"/>
          <a:ext cx="838200" cy="18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11089</xdr:rowOff>
    </xdr:from>
    <xdr:to>
      <xdr:col>111</xdr:col>
      <xdr:colOff>177800</xdr:colOff>
      <xdr:row>77</xdr:row>
      <xdr:rowOff>24916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12739"/>
          <a:ext cx="889000" cy="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24916</xdr:rowOff>
    </xdr:from>
    <xdr:to>
      <xdr:col>107</xdr:col>
      <xdr:colOff>50800</xdr:colOff>
      <xdr:row>77</xdr:row>
      <xdr:rowOff>49704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26566"/>
          <a:ext cx="889000" cy="2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44236</xdr:rowOff>
    </xdr:from>
    <xdr:to>
      <xdr:col>102</xdr:col>
      <xdr:colOff>114300</xdr:colOff>
      <xdr:row>77</xdr:row>
      <xdr:rowOff>49704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245886"/>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149858</xdr:rowOff>
    </xdr:from>
    <xdr:to>
      <xdr:col>116</xdr:col>
      <xdr:colOff>114300</xdr:colOff>
      <xdr:row>78</xdr:row>
      <xdr:rowOff>80008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64785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6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131739</xdr:rowOff>
    </xdr:from>
    <xdr:to>
      <xdr:col>112</xdr:col>
      <xdr:colOff>38100</xdr:colOff>
      <xdr:row>77</xdr:row>
      <xdr:rowOff>61889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78417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3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145566</xdr:rowOff>
    </xdr:from>
    <xdr:to>
      <xdr:col>107</xdr:col>
      <xdr:colOff>101600</xdr:colOff>
      <xdr:row>77</xdr:row>
      <xdr:rowOff>75716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7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92243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5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170354</xdr:rowOff>
    </xdr:from>
    <xdr:to>
      <xdr:col>102</xdr:col>
      <xdr:colOff>165100</xdr:colOff>
      <xdr:row>77</xdr:row>
      <xdr:rowOff>100504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0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117031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7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164886</xdr:rowOff>
    </xdr:from>
    <xdr:to>
      <xdr:col>98</xdr:col>
      <xdr:colOff>38100</xdr:colOff>
      <xdr:row>77</xdr:row>
      <xdr:rowOff>95036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86163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620</a:t>
          </a:r>
          <a:r>
            <a:rPr kumimoji="1" lang="ja-JP" altLang="en-US" sz="1300">
              <a:latin typeface="ＭＳ Ｐゴシック" panose="020B0600070205080204" pitchFamily="50" charset="-128"/>
              <a:ea typeface="ＭＳ Ｐゴシック" panose="020B0600070205080204" pitchFamily="50" charset="-128"/>
            </a:rPr>
            <a:t>千円となっている。大きな増加がみられたのは普通建設事業費と扶助費であった。普通建設事業費に関しては、健康管理センター大規模改修工事事業やため池浚渫事業が要因としてあげられる。扶助費に関しては、障害児者自立支援費の増加や、低所得世帯支援のための価格高騰重点支援金給付事業実施、子育て支援策等が増加の要因として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・積立金はふるさと応援寄附金の積立方法の変更で減少し、その後、緩やかに増加していたが</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５年度は歳出の増加等により剰余金の積立ができず、住民一人当たり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千円と類似団体を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千円下回っている。</a:t>
          </a:r>
        </a:p>
        <a:p>
          <a:r>
            <a:rPr kumimoji="1" lang="ja-JP" altLang="en-US" sz="1300">
              <a:latin typeface="ＭＳ Ｐゴシック" panose="020B0600070205080204" pitchFamily="50" charset="-128"/>
              <a:ea typeface="ＭＳ Ｐゴシック" panose="020B0600070205080204" pitchFamily="50" charset="-128"/>
            </a:rPr>
            <a:t>・物件費は大規模改修や校務システム導入による備品購入費の増加や需用費、委託料の増加により、住民一人当たりのコストは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千円と類似団体を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千円上回っている。</a:t>
          </a:r>
        </a:p>
        <a:p>
          <a:r>
            <a:rPr kumimoji="1" lang="ja-JP" altLang="en-US" sz="1300">
              <a:latin typeface="ＭＳ Ｐゴシック" panose="020B0600070205080204" pitchFamily="50" charset="-128"/>
              <a:ea typeface="ＭＳ Ｐゴシック" panose="020B0600070205080204" pitchFamily="50" charset="-128"/>
            </a:rPr>
            <a:t>・今後も子育て支援策等により扶助費は増加していくと見込まれ、さらには公共施設の老朽化に伴う更新や長寿命化対策等に要する費用が増加することが見込まれるため、事業の必要性や緊急性を精査し、財政運営の健全化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16,084
15,502
22.84
10,715,480
9,970,521
641,332
4,356,659
5,268,307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32486</xdr:rowOff>
    </xdr:from>
    <xdr:to>
      <xdr:col>24</xdr:col>
      <xdr:colOff>63500</xdr:colOff>
      <xdr:row>38</xdr:row>
      <xdr:rowOff>84836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547586"/>
          <a:ext cx="8382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131470</xdr:rowOff>
    </xdr:from>
    <xdr:to>
      <xdr:col>19</xdr:col>
      <xdr:colOff>177800</xdr:colOff>
      <xdr:row>38</xdr:row>
      <xdr:rowOff>84836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75120"/>
          <a:ext cx="8890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131470</xdr:rowOff>
    </xdr:from>
    <xdr:to>
      <xdr:col>15</xdr:col>
      <xdr:colOff>50800</xdr:colOff>
      <xdr:row>37</xdr:row>
      <xdr:rowOff>165532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475120"/>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127127</xdr:rowOff>
    </xdr:from>
    <xdr:to>
      <xdr:col>10</xdr:col>
      <xdr:colOff>114300</xdr:colOff>
      <xdr:row>37</xdr:row>
      <xdr:rowOff>165532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70777"/>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153137</xdr:rowOff>
    </xdr:from>
    <xdr:to>
      <xdr:col>24</xdr:col>
      <xdr:colOff>114300</xdr:colOff>
      <xdr:row>38</xdr:row>
      <xdr:rowOff>83286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96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131563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34036</xdr:rowOff>
    </xdr:from>
    <xdr:to>
      <xdr:col>20</xdr:col>
      <xdr:colOff>38100</xdr:colOff>
      <xdr:row>38</xdr:row>
      <xdr:rowOff>135636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126763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4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80670</xdr:rowOff>
    </xdr:from>
    <xdr:to>
      <xdr:col>15</xdr:col>
      <xdr:colOff>101600</xdr:colOff>
      <xdr:row>38</xdr:row>
      <xdr:rowOff>10820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1947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114732</xdr:rowOff>
    </xdr:from>
    <xdr:to>
      <xdr:col>10</xdr:col>
      <xdr:colOff>165100</xdr:colOff>
      <xdr:row>38</xdr:row>
      <xdr:rowOff>44882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36009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5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76327</xdr:rowOff>
    </xdr:from>
    <xdr:to>
      <xdr:col>6</xdr:col>
      <xdr:colOff>38100</xdr:colOff>
      <xdr:row>38</xdr:row>
      <xdr:rowOff>6477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169054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52884</xdr:rowOff>
    </xdr:from>
    <xdr:to>
      <xdr:col>24</xdr:col>
      <xdr:colOff>63500</xdr:colOff>
      <xdr:row>57</xdr:row>
      <xdr:rowOff>65898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5534"/>
          <a:ext cx="8382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65898</xdr:rowOff>
    </xdr:from>
    <xdr:to>
      <xdr:col>19</xdr:col>
      <xdr:colOff>177800</xdr:colOff>
      <xdr:row>57</xdr:row>
      <xdr:rowOff>85799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38548"/>
          <a:ext cx="8890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67067</xdr:rowOff>
    </xdr:from>
    <xdr:to>
      <xdr:col>15</xdr:col>
      <xdr:colOff>50800</xdr:colOff>
      <xdr:row>57</xdr:row>
      <xdr:rowOff>85799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96817"/>
          <a:ext cx="889000" cy="36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67067</xdr:rowOff>
    </xdr:from>
    <xdr:to>
      <xdr:col>10</xdr:col>
      <xdr:colOff>114300</xdr:colOff>
      <xdr:row>56</xdr:row>
      <xdr:rowOff>151371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96817"/>
          <a:ext cx="889000" cy="25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2084</xdr:rowOff>
    </xdr:from>
    <xdr:to>
      <xdr:col>24</xdr:col>
      <xdr:colOff>114300</xdr:colOff>
      <xdr:row>57</xdr:row>
      <xdr:rowOff>103684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151961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15098</xdr:rowOff>
    </xdr:from>
    <xdr:to>
      <xdr:col>20</xdr:col>
      <xdr:colOff>38100</xdr:colOff>
      <xdr:row>57</xdr:row>
      <xdr:rowOff>116698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107825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88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34999</xdr:rowOff>
    </xdr:from>
    <xdr:to>
      <xdr:col>15</xdr:col>
      <xdr:colOff>101600</xdr:colOff>
      <xdr:row>57</xdr:row>
      <xdr:rowOff>136599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127726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0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16267</xdr:rowOff>
    </xdr:from>
    <xdr:to>
      <xdr:col>10</xdr:col>
      <xdr:colOff>165100</xdr:colOff>
      <xdr:row>55</xdr:row>
      <xdr:rowOff>117867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4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134394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2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100571</xdr:rowOff>
    </xdr:from>
    <xdr:to>
      <xdr:col>6</xdr:col>
      <xdr:colOff>38100</xdr:colOff>
      <xdr:row>57</xdr:row>
      <xdr:rowOff>30721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47248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7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23321</xdr:rowOff>
    </xdr:from>
    <xdr:to>
      <xdr:col>24</xdr:col>
      <xdr:colOff>63500</xdr:colOff>
      <xdr:row>74</xdr:row>
      <xdr:rowOff>120356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10621"/>
          <a:ext cx="838200" cy="9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52494</xdr:rowOff>
    </xdr:from>
    <xdr:to>
      <xdr:col>19</xdr:col>
      <xdr:colOff>177800</xdr:colOff>
      <xdr:row>74</xdr:row>
      <xdr:rowOff>120356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39794"/>
          <a:ext cx="889000" cy="6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52494</xdr:rowOff>
    </xdr:from>
    <xdr:to>
      <xdr:col>15</xdr:col>
      <xdr:colOff>50800</xdr:colOff>
      <xdr:row>76</xdr:row>
      <xdr:rowOff>2518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39794"/>
          <a:ext cx="889000" cy="29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2518</xdr:rowOff>
    </xdr:from>
    <xdr:to>
      <xdr:col>10</xdr:col>
      <xdr:colOff>114300</xdr:colOff>
      <xdr:row>77</xdr:row>
      <xdr:rowOff>10965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32718"/>
          <a:ext cx="889000" cy="17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143971</xdr:rowOff>
    </xdr:from>
    <xdr:to>
      <xdr:col>24</xdr:col>
      <xdr:colOff>114300</xdr:colOff>
      <xdr:row>74</xdr:row>
      <xdr:rowOff>74121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5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166848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1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69556</xdr:rowOff>
    </xdr:from>
    <xdr:to>
      <xdr:col>20</xdr:col>
      <xdr:colOff>38100</xdr:colOff>
      <xdr:row>74</xdr:row>
      <xdr:rowOff>171156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16233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3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1694</xdr:rowOff>
    </xdr:from>
    <xdr:to>
      <xdr:col>15</xdr:col>
      <xdr:colOff>101600</xdr:colOff>
      <xdr:row>74</xdr:row>
      <xdr:rowOff>103294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8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119821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6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123168</xdr:rowOff>
    </xdr:from>
    <xdr:to>
      <xdr:col>10</xdr:col>
      <xdr:colOff>165100</xdr:colOff>
      <xdr:row>76</xdr:row>
      <xdr:rowOff>53318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8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69845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5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131615</xdr:rowOff>
    </xdr:from>
    <xdr:to>
      <xdr:col>6</xdr:col>
      <xdr:colOff>38100</xdr:colOff>
      <xdr:row>77</xdr:row>
      <xdr:rowOff>61765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78292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3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135471</xdr:rowOff>
    </xdr:from>
    <xdr:to>
      <xdr:col>24</xdr:col>
      <xdr:colOff>63500</xdr:colOff>
      <xdr:row>98</xdr:row>
      <xdr:rowOff>114605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66121"/>
          <a:ext cx="838200" cy="15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88354</xdr:rowOff>
    </xdr:from>
    <xdr:to>
      <xdr:col>19</xdr:col>
      <xdr:colOff>177800</xdr:colOff>
      <xdr:row>98</xdr:row>
      <xdr:rowOff>114605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90454"/>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88354</xdr:rowOff>
    </xdr:from>
    <xdr:to>
      <xdr:col>15</xdr:col>
      <xdr:colOff>50800</xdr:colOff>
      <xdr:row>99</xdr:row>
      <xdr:rowOff>20473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90454"/>
          <a:ext cx="889000" cy="10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20473</xdr:rowOff>
    </xdr:from>
    <xdr:to>
      <xdr:col>10</xdr:col>
      <xdr:colOff>114300</xdr:colOff>
      <xdr:row>99</xdr:row>
      <xdr:rowOff>57314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94023"/>
          <a:ext cx="889000" cy="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84671</xdr:rowOff>
    </xdr:from>
    <xdr:to>
      <xdr:col>24</xdr:col>
      <xdr:colOff>114300</xdr:colOff>
      <xdr:row>98</xdr:row>
      <xdr:rowOff>14821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63098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9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63805</xdr:rowOff>
    </xdr:from>
    <xdr:to>
      <xdr:col>20</xdr:col>
      <xdr:colOff>38100</xdr:colOff>
      <xdr:row>98</xdr:row>
      <xdr:rowOff>165405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156532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37554</xdr:rowOff>
    </xdr:from>
    <xdr:to>
      <xdr:col>15</xdr:col>
      <xdr:colOff>101600</xdr:colOff>
      <xdr:row>98</xdr:row>
      <xdr:rowOff>139154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130281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141123</xdr:rowOff>
    </xdr:from>
    <xdr:to>
      <xdr:col>10</xdr:col>
      <xdr:colOff>165100</xdr:colOff>
      <xdr:row>99</xdr:row>
      <xdr:rowOff>71273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4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62400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6514</xdr:rowOff>
    </xdr:from>
    <xdr:to>
      <xdr:col>6</xdr:col>
      <xdr:colOff>38100</xdr:colOff>
      <xdr:row>99</xdr:row>
      <xdr:rowOff>108114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8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99241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7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119570</xdr:rowOff>
    </xdr:from>
    <xdr:to>
      <xdr:col>55</xdr:col>
      <xdr:colOff>0</xdr:colOff>
      <xdr:row>55</xdr:row>
      <xdr:rowOff>120790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549320"/>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120790</xdr:rowOff>
    </xdr:from>
    <xdr:to>
      <xdr:col>50</xdr:col>
      <xdr:colOff>114300</xdr:colOff>
      <xdr:row>56</xdr:row>
      <xdr:rowOff>140881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550540"/>
          <a:ext cx="889000" cy="19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88036</xdr:rowOff>
    </xdr:from>
    <xdr:to>
      <xdr:col>45</xdr:col>
      <xdr:colOff>177800</xdr:colOff>
      <xdr:row>56</xdr:row>
      <xdr:rowOff>140881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689236"/>
          <a:ext cx="889000" cy="5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88036</xdr:rowOff>
    </xdr:from>
    <xdr:to>
      <xdr:col>41</xdr:col>
      <xdr:colOff>50800</xdr:colOff>
      <xdr:row>57</xdr:row>
      <xdr:rowOff>84442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89236"/>
          <a:ext cx="889000" cy="1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68770</xdr:rowOff>
    </xdr:from>
    <xdr:to>
      <xdr:col>55</xdr:col>
      <xdr:colOff>50800</xdr:colOff>
      <xdr:row>55</xdr:row>
      <xdr:rowOff>170370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91647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4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69990</xdr:rowOff>
    </xdr:from>
    <xdr:to>
      <xdr:col>50</xdr:col>
      <xdr:colOff>165100</xdr:colOff>
      <xdr:row>56</xdr:row>
      <xdr:rowOff>140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9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16667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7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90081</xdr:rowOff>
    </xdr:from>
    <xdr:to>
      <xdr:col>46</xdr:col>
      <xdr:colOff>38100</xdr:colOff>
      <xdr:row>57</xdr:row>
      <xdr:rowOff>20231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36758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6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37236</xdr:rowOff>
    </xdr:from>
    <xdr:to>
      <xdr:col>41</xdr:col>
      <xdr:colOff>101600</xdr:colOff>
      <xdr:row>56</xdr:row>
      <xdr:rowOff>138836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155363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33642</xdr:rowOff>
    </xdr:from>
    <xdr:to>
      <xdr:col>36</xdr:col>
      <xdr:colOff>165100</xdr:colOff>
      <xdr:row>57</xdr:row>
      <xdr:rowOff>135242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126369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89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73673</xdr:rowOff>
    </xdr:from>
    <xdr:to>
      <xdr:col>55</xdr:col>
      <xdr:colOff>0</xdr:colOff>
      <xdr:row>78</xdr:row>
      <xdr:rowOff>89636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6773"/>
          <a:ext cx="8382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73673</xdr:rowOff>
    </xdr:from>
    <xdr:to>
      <xdr:col>50</xdr:col>
      <xdr:colOff>114300</xdr:colOff>
      <xdr:row>78</xdr:row>
      <xdr:rowOff>77349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46773"/>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28009</xdr:rowOff>
    </xdr:from>
    <xdr:to>
      <xdr:col>45</xdr:col>
      <xdr:colOff>177800</xdr:colOff>
      <xdr:row>78</xdr:row>
      <xdr:rowOff>77349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01109"/>
          <a:ext cx="8890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28009</xdr:rowOff>
    </xdr:from>
    <xdr:to>
      <xdr:col>41</xdr:col>
      <xdr:colOff>50800</xdr:colOff>
      <xdr:row>78</xdr:row>
      <xdr:rowOff>146958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01109"/>
          <a:ext cx="889000" cy="11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38836</xdr:rowOff>
    </xdr:from>
    <xdr:to>
      <xdr:col>55</xdr:col>
      <xdr:colOff>50800</xdr:colOff>
      <xdr:row>78</xdr:row>
      <xdr:rowOff>140436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125213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2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22873</xdr:rowOff>
    </xdr:from>
    <xdr:to>
      <xdr:col>50</xdr:col>
      <xdr:colOff>165100</xdr:colOff>
      <xdr:row>78</xdr:row>
      <xdr:rowOff>124473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115600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8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26549</xdr:rowOff>
    </xdr:from>
    <xdr:to>
      <xdr:col>46</xdr:col>
      <xdr:colOff>38100</xdr:colOff>
      <xdr:row>78</xdr:row>
      <xdr:rowOff>128149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119276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148659</xdr:rowOff>
    </xdr:from>
    <xdr:to>
      <xdr:col>41</xdr:col>
      <xdr:colOff>101600</xdr:colOff>
      <xdr:row>78</xdr:row>
      <xdr:rowOff>78809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69936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4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96158</xdr:rowOff>
    </xdr:from>
    <xdr:to>
      <xdr:col>36</xdr:col>
      <xdr:colOff>165100</xdr:colOff>
      <xdr:row>79</xdr:row>
      <xdr:rowOff>26308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17435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60744</xdr:rowOff>
    </xdr:from>
    <xdr:to>
      <xdr:col>55</xdr:col>
      <xdr:colOff>0</xdr:colOff>
      <xdr:row>98</xdr:row>
      <xdr:rowOff>6083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91394"/>
          <a:ext cx="838200" cy="1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60744</xdr:rowOff>
    </xdr:from>
    <xdr:to>
      <xdr:col>50</xdr:col>
      <xdr:colOff>114300</xdr:colOff>
      <xdr:row>98</xdr:row>
      <xdr:rowOff>18745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91394"/>
          <a:ext cx="889000" cy="1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18745</xdr:rowOff>
    </xdr:from>
    <xdr:to>
      <xdr:col>45</xdr:col>
      <xdr:colOff>177800</xdr:colOff>
      <xdr:row>98</xdr:row>
      <xdr:rowOff>97002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20845"/>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97256</xdr:rowOff>
    </xdr:from>
    <xdr:to>
      <xdr:col>41</xdr:col>
      <xdr:colOff>50800</xdr:colOff>
      <xdr:row>98</xdr:row>
      <xdr:rowOff>97002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27906"/>
          <a:ext cx="889000" cy="17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126733</xdr:rowOff>
    </xdr:from>
    <xdr:to>
      <xdr:col>55</xdr:col>
      <xdr:colOff>50800</xdr:colOff>
      <xdr:row>98</xdr:row>
      <xdr:rowOff>56883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5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105160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3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9944</xdr:rowOff>
    </xdr:from>
    <xdr:to>
      <xdr:col>50</xdr:col>
      <xdr:colOff>165100</xdr:colOff>
      <xdr:row>97</xdr:row>
      <xdr:rowOff>111544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4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102671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3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139395</xdr:rowOff>
    </xdr:from>
    <xdr:to>
      <xdr:col>46</xdr:col>
      <xdr:colOff>38100</xdr:colOff>
      <xdr:row>98</xdr:row>
      <xdr:rowOff>69545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60672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6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46202</xdr:rowOff>
    </xdr:from>
    <xdr:to>
      <xdr:col>41</xdr:col>
      <xdr:colOff>101600</xdr:colOff>
      <xdr:row>98</xdr:row>
      <xdr:rowOff>147802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138929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46456</xdr:rowOff>
    </xdr:from>
    <xdr:to>
      <xdr:col>36</xdr:col>
      <xdr:colOff>165100</xdr:colOff>
      <xdr:row>97</xdr:row>
      <xdr:rowOff>148056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139183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6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63641</xdr:rowOff>
    </xdr:from>
    <xdr:to>
      <xdr:col>85</xdr:col>
      <xdr:colOff>127000</xdr:colOff>
      <xdr:row>37</xdr:row>
      <xdr:rowOff>158903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235841"/>
          <a:ext cx="838200" cy="26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63641</xdr:rowOff>
    </xdr:from>
    <xdr:to>
      <xdr:col>81</xdr:col>
      <xdr:colOff>50800</xdr:colOff>
      <xdr:row>38</xdr:row>
      <xdr:rowOff>127095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235841"/>
          <a:ext cx="889000" cy="40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127095</xdr:rowOff>
    </xdr:from>
    <xdr:to>
      <xdr:col>76</xdr:col>
      <xdr:colOff>114300</xdr:colOff>
      <xdr:row>38</xdr:row>
      <xdr:rowOff>143749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642195"/>
          <a:ext cx="889000" cy="1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143749</xdr:rowOff>
    </xdr:from>
    <xdr:to>
      <xdr:col>71</xdr:col>
      <xdr:colOff>177800</xdr:colOff>
      <xdr:row>38</xdr:row>
      <xdr:rowOff>150477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658849"/>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108102</xdr:rowOff>
    </xdr:from>
    <xdr:to>
      <xdr:col>85</xdr:col>
      <xdr:colOff>177800</xdr:colOff>
      <xdr:row>38</xdr:row>
      <xdr:rowOff>38252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86529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3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12841</xdr:rowOff>
    </xdr:from>
    <xdr:to>
      <xdr:col>81</xdr:col>
      <xdr:colOff>101600</xdr:colOff>
      <xdr:row>36</xdr:row>
      <xdr:rowOff>114441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8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130968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6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76295</xdr:rowOff>
    </xdr:from>
    <xdr:to>
      <xdr:col>76</xdr:col>
      <xdr:colOff>165100</xdr:colOff>
      <xdr:row>39</xdr:row>
      <xdr:rowOff>6445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169022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92949</xdr:rowOff>
    </xdr:from>
    <xdr:to>
      <xdr:col>72</xdr:col>
      <xdr:colOff>38100</xdr:colOff>
      <xdr:row>39</xdr:row>
      <xdr:rowOff>23099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60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14226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70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99677</xdr:rowOff>
    </xdr:from>
    <xdr:to>
      <xdr:col>67</xdr:col>
      <xdr:colOff>101600</xdr:colOff>
      <xdr:row>39</xdr:row>
      <xdr:rowOff>29827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20954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70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170904</xdr:rowOff>
    </xdr:from>
    <xdr:to>
      <xdr:col>85</xdr:col>
      <xdr:colOff>127000</xdr:colOff>
      <xdr:row>58</xdr:row>
      <xdr:rowOff>9703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29204"/>
          <a:ext cx="838200" cy="5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9703</xdr:rowOff>
    </xdr:from>
    <xdr:to>
      <xdr:col>81</xdr:col>
      <xdr:colOff>50800</xdr:colOff>
      <xdr:row>58</xdr:row>
      <xdr:rowOff>40767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53803"/>
          <a:ext cx="889000" cy="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44603</xdr:rowOff>
    </xdr:from>
    <xdr:to>
      <xdr:col>76</xdr:col>
      <xdr:colOff>114300</xdr:colOff>
      <xdr:row>58</xdr:row>
      <xdr:rowOff>40767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17253"/>
          <a:ext cx="889000" cy="16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75311</xdr:rowOff>
    </xdr:from>
    <xdr:to>
      <xdr:col>71</xdr:col>
      <xdr:colOff>177800</xdr:colOff>
      <xdr:row>57</xdr:row>
      <xdr:rowOff>44603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676511"/>
          <a:ext cx="889000" cy="14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120104</xdr:rowOff>
    </xdr:from>
    <xdr:to>
      <xdr:col>85</xdr:col>
      <xdr:colOff>177800</xdr:colOff>
      <xdr:row>55</xdr:row>
      <xdr:rowOff>50254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37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142981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2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130353</xdr:rowOff>
    </xdr:from>
    <xdr:to>
      <xdr:col>81</xdr:col>
      <xdr:colOff>101600</xdr:colOff>
      <xdr:row>58</xdr:row>
      <xdr:rowOff>60503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0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51630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9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161417</xdr:rowOff>
    </xdr:from>
    <xdr:to>
      <xdr:col>76</xdr:col>
      <xdr:colOff>165100</xdr:colOff>
      <xdr:row>58</xdr:row>
      <xdr:rowOff>91567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3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82694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2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165253</xdr:rowOff>
    </xdr:from>
    <xdr:to>
      <xdr:col>72</xdr:col>
      <xdr:colOff>38100</xdr:colOff>
      <xdr:row>57</xdr:row>
      <xdr:rowOff>95403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86530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24511</xdr:rowOff>
    </xdr:from>
    <xdr:to>
      <xdr:col>67</xdr:col>
      <xdr:colOff>101600</xdr:colOff>
      <xdr:row>56</xdr:row>
      <xdr:rowOff>126111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142638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0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85500</xdr:rowOff>
    </xdr:from>
    <xdr:to>
      <xdr:col>85</xdr:col>
      <xdr:colOff>127000</xdr:colOff>
      <xdr:row>79</xdr:row>
      <xdr:rowOff>98834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3005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38669</xdr:rowOff>
    </xdr:from>
    <xdr:to>
      <xdr:col>81</xdr:col>
      <xdr:colOff>50800</xdr:colOff>
      <xdr:row>79</xdr:row>
      <xdr:rowOff>98834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3219"/>
          <a:ext cx="889000" cy="6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84967</xdr:rowOff>
    </xdr:from>
    <xdr:to>
      <xdr:col>76</xdr:col>
      <xdr:colOff>114300</xdr:colOff>
      <xdr:row>79</xdr:row>
      <xdr:rowOff>38669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58067"/>
          <a:ext cx="889000" cy="12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84967</xdr:rowOff>
    </xdr:from>
    <xdr:to>
      <xdr:col>71</xdr:col>
      <xdr:colOff>177800</xdr:colOff>
      <xdr:row>78</xdr:row>
      <xdr:rowOff>140450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458067"/>
          <a:ext cx="889000" cy="5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87858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3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74741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1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34700</xdr:rowOff>
    </xdr:from>
    <xdr:to>
      <xdr:col>85</xdr:col>
      <xdr:colOff>177800</xdr:colOff>
      <xdr:row>79</xdr:row>
      <xdr:rowOff>136300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7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48034</xdr:rowOff>
    </xdr:from>
    <xdr:to>
      <xdr:col>81</xdr:col>
      <xdr:colOff>101600</xdr:colOff>
      <xdr:row>79</xdr:row>
      <xdr:rowOff>149634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140761</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159319</xdr:rowOff>
    </xdr:from>
    <xdr:to>
      <xdr:col>76</xdr:col>
      <xdr:colOff>165100</xdr:colOff>
      <xdr:row>79</xdr:row>
      <xdr:rowOff>89469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105996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30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34167</xdr:rowOff>
    </xdr:from>
    <xdr:to>
      <xdr:col>72</xdr:col>
      <xdr:colOff>38100</xdr:colOff>
      <xdr:row>78</xdr:row>
      <xdr:rowOff>135767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0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152294</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318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89650</xdr:rowOff>
    </xdr:from>
    <xdr:to>
      <xdr:col>67</xdr:col>
      <xdr:colOff>101600</xdr:colOff>
      <xdr:row>79</xdr:row>
      <xdr:rowOff>19800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36327</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323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142298</xdr:rowOff>
    </xdr:from>
    <xdr:to>
      <xdr:col>85</xdr:col>
      <xdr:colOff>127000</xdr:colOff>
      <xdr:row>97</xdr:row>
      <xdr:rowOff>148814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72948"/>
          <a:ext cx="8382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148814</xdr:rowOff>
    </xdr:from>
    <xdr:to>
      <xdr:col>81</xdr:col>
      <xdr:colOff>50800</xdr:colOff>
      <xdr:row>97</xdr:row>
      <xdr:rowOff>160389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79464"/>
          <a:ext cx="889000" cy="1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160389</xdr:rowOff>
    </xdr:from>
    <xdr:to>
      <xdr:col>76</xdr:col>
      <xdr:colOff>114300</xdr:colOff>
      <xdr:row>97</xdr:row>
      <xdr:rowOff>162514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91039"/>
          <a:ext cx="8890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159245</xdr:rowOff>
    </xdr:from>
    <xdr:to>
      <xdr:col>71</xdr:col>
      <xdr:colOff>177800</xdr:colOff>
      <xdr:row>97</xdr:row>
      <xdr:rowOff>162514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89895"/>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91498</xdr:rowOff>
    </xdr:from>
    <xdr:to>
      <xdr:col>85</xdr:col>
      <xdr:colOff>177800</xdr:colOff>
      <xdr:row>98</xdr:row>
      <xdr:rowOff>21648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69925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98014</xdr:rowOff>
    </xdr:from>
    <xdr:to>
      <xdr:col>81</xdr:col>
      <xdr:colOff>101600</xdr:colOff>
      <xdr:row>98</xdr:row>
      <xdr:rowOff>28164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19291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2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109589</xdr:rowOff>
    </xdr:from>
    <xdr:to>
      <xdr:col>76</xdr:col>
      <xdr:colOff>165100</xdr:colOff>
      <xdr:row>98</xdr:row>
      <xdr:rowOff>39739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4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30866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111714</xdr:rowOff>
    </xdr:from>
    <xdr:to>
      <xdr:col>72</xdr:col>
      <xdr:colOff>38100</xdr:colOff>
      <xdr:row>98</xdr:row>
      <xdr:rowOff>41864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32991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3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108445</xdr:rowOff>
    </xdr:from>
    <xdr:to>
      <xdr:col>67</xdr:col>
      <xdr:colOff>101600</xdr:colOff>
      <xdr:row>98</xdr:row>
      <xdr:rowOff>38595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29722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3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・目的別歳出で大幅に増加しているのは、教育費、民生費、衛生費である。教育費に関しては、小学校増築工事や中央公民館大規模改修工事が要因としてあげられる。住民一人当たりのコストが</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千円と類似団体平均を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千円上回っている。民生費に関しては、障害児者自立支援費の増加や、低所得世帯支援のための価格高騰重点支援金給付事業実施が要因としてあげられる。住民一人当たりのコストが</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千円と類似団体を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千円上回っている。衛生費に関しては、健康管理センター大規模改修工事が要因としてあげられる。住民一人当たりのコストが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千円で類似団体よりは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千円下回っている。</a:t>
          </a:r>
        </a:p>
        <a:p>
          <a:r>
            <a:rPr kumimoji="1" lang="ja-JP" altLang="en-US" sz="1300">
              <a:latin typeface="ＭＳ Ｐゴシック" panose="020B0600070205080204" pitchFamily="50" charset="-128"/>
              <a:ea typeface="ＭＳ Ｐゴシック" panose="020B0600070205080204" pitchFamily="50" charset="-128"/>
            </a:rPr>
            <a:t>・農林水産業費は、引き続き防災重点ため池の浚渫に係る設計・工事を実施しており、依然として類似団体平均を大きく上回っている。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実質単年度収支は令和元年度以来の赤字となったが、財政調整基金を取り崩すことはなく実質収支額は黒字で推移している。</a:t>
          </a:r>
        </a:p>
        <a:p>
          <a:r>
            <a:rPr kumimoji="1" lang="ja-JP" altLang="en-US" sz="1400">
              <a:latin typeface="ＭＳ ゴシック" pitchFamily="49" charset="-128"/>
              <a:ea typeface="ＭＳ ゴシック" pitchFamily="49" charset="-128"/>
            </a:rPr>
            <a:t>　決算見込み額の精度を上げることにより、剰余金を基金に積み立て、今後の財政需要に備えていく必要がある。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年度も全会計において黒字となった。</a:t>
          </a:r>
        </a:p>
        <a:p>
          <a:r>
            <a:rPr kumimoji="1" lang="ja-JP" altLang="en-US" sz="1400">
              <a:latin typeface="ＭＳ ゴシック" pitchFamily="49" charset="-128"/>
              <a:ea typeface="ＭＳ ゴシック" pitchFamily="49" charset="-128"/>
            </a:rPr>
            <a:t>　一般会計、国民健康保険特別会計、下水道事業会計は黒字額が多くなっているが、その他の会計は収支は均衡している。</a:t>
          </a:r>
        </a:p>
        <a:p>
          <a:r>
            <a:rPr kumimoji="1" lang="ja-JP" altLang="en-US" sz="1400">
              <a:latin typeface="ＭＳ ゴシック" pitchFamily="49" charset="-128"/>
              <a:ea typeface="ＭＳ ゴシック" pitchFamily="49" charset="-128"/>
            </a:rPr>
            <a:t>　今後も少子高齢化や物価高騰等による影響により、他会計への繰出金が増加することが予想されるためそれぞれの会計において歳出削減、歳入確保に努める必要がある。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5035_&#22823;&#20992;&#27927;&#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50.2</v>
          </cell>
          <cell r="BX53">
            <v>51.9</v>
          </cell>
          <cell r="CF53">
            <v>53</v>
          </cell>
          <cell r="CN53">
            <v>55.1</v>
          </cell>
          <cell r="CV53">
            <v>61.3</v>
          </cell>
        </row>
        <row r="55">
          <cell r="AN55" t="str">
            <v>類似団体内平均値</v>
          </cell>
          <cell r="BP55">
            <v>21.4</v>
          </cell>
          <cell r="BX55">
            <v>12.8</v>
          </cell>
          <cell r="CF55">
            <v>0</v>
          </cell>
          <cell r="CN55">
            <v>0</v>
          </cell>
          <cell r="CV55">
            <v>0</v>
          </cell>
        </row>
        <row r="57">
          <cell r="BP57">
            <v>60.8</v>
          </cell>
          <cell r="BX57">
            <v>61.2</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row>
        <row r="75">
          <cell r="BP75">
            <v>6.8</v>
          </cell>
          <cell r="BX75">
            <v>7.7</v>
          </cell>
          <cell r="CF75">
            <v>8.3000000000000007</v>
          </cell>
          <cell r="CN75">
            <v>8.8000000000000007</v>
          </cell>
          <cell r="CV75">
            <v>9.1</v>
          </cell>
        </row>
        <row r="77">
          <cell r="AN77" t="str">
            <v>類似団体内平均値</v>
          </cell>
          <cell r="BP77">
            <v>21.4</v>
          </cell>
          <cell r="BX77">
            <v>12.8</v>
          </cell>
          <cell r="CF77">
            <v>0</v>
          </cell>
          <cell r="CN77">
            <v>0</v>
          </cell>
          <cell r="CV77">
            <v>0</v>
          </cell>
        </row>
        <row r="79">
          <cell r="BP79">
            <v>7.7</v>
          </cell>
          <cell r="BX79">
            <v>7.3</v>
          </cell>
          <cell r="CF79">
            <v>7.2</v>
          </cell>
          <cell r="CN79">
            <v>7.2</v>
          </cell>
          <cell r="CV79">
            <v>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10715480</v>
      </c>
      <c r="BO4" s="371"/>
      <c r="BP4" s="371"/>
      <c r="BQ4" s="371"/>
      <c r="BR4" s="371"/>
      <c r="BS4" s="371"/>
      <c r="BT4" s="371"/>
      <c r="BU4" s="372"/>
      <c r="BV4" s="370">
        <v>9824270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14.7</v>
      </c>
      <c r="CU4" s="377"/>
      <c r="CV4" s="377"/>
      <c r="CW4" s="377"/>
      <c r="CX4" s="377"/>
      <c r="CY4" s="377"/>
      <c r="CZ4" s="377"/>
      <c r="DA4" s="378"/>
      <c r="DB4" s="376">
        <v>15.3</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9970521</v>
      </c>
      <c r="BO5" s="408"/>
      <c r="BP5" s="408"/>
      <c r="BQ5" s="408"/>
      <c r="BR5" s="408"/>
      <c r="BS5" s="408"/>
      <c r="BT5" s="408"/>
      <c r="BU5" s="409"/>
      <c r="BV5" s="407">
        <v>9135833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82.9</v>
      </c>
      <c r="CU5" s="405"/>
      <c r="CV5" s="405"/>
      <c r="CW5" s="405"/>
      <c r="CX5" s="405"/>
      <c r="CY5" s="405"/>
      <c r="CZ5" s="405"/>
      <c r="DA5" s="406"/>
      <c r="DB5" s="404">
        <v>81.900000000000006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744959</v>
      </c>
      <c r="BO6" s="408"/>
      <c r="BP6" s="408"/>
      <c r="BQ6" s="408"/>
      <c r="BR6" s="408"/>
      <c r="BS6" s="408"/>
      <c r="BT6" s="408"/>
      <c r="BU6" s="409"/>
      <c r="BV6" s="407">
        <v>688437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83.4</v>
      </c>
      <c r="CU6" s="445"/>
      <c r="CV6" s="445"/>
      <c r="CW6" s="445"/>
      <c r="CX6" s="445"/>
      <c r="CY6" s="445"/>
      <c r="CZ6" s="445"/>
      <c r="DA6" s="446"/>
      <c r="DB6" s="444">
        <v>83.1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103627</v>
      </c>
      <c r="BO7" s="408"/>
      <c r="BP7" s="408"/>
      <c r="BQ7" s="408"/>
      <c r="BR7" s="408"/>
      <c r="BS7" s="408"/>
      <c r="BT7" s="408"/>
      <c r="BU7" s="409"/>
      <c r="BV7" s="407">
        <v>42904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4356659</v>
      </c>
      <c r="CU7" s="408"/>
      <c r="CV7" s="408"/>
      <c r="CW7" s="408"/>
      <c r="CX7" s="408"/>
      <c r="CY7" s="408"/>
      <c r="CZ7" s="408"/>
      <c r="DA7" s="409"/>
      <c r="DB7" s="407">
        <v>4213600</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641332</v>
      </c>
      <c r="BO8" s="408"/>
      <c r="BP8" s="408"/>
      <c r="BQ8" s="408"/>
      <c r="BR8" s="408"/>
      <c r="BS8" s="408"/>
      <c r="BT8" s="408"/>
      <c r="BU8" s="409"/>
      <c r="BV8" s="407">
        <v>645533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0.46</v>
      </c>
      <c r="CU8" s="448"/>
      <c r="CV8" s="448"/>
      <c r="CW8" s="448"/>
      <c r="CX8" s="448"/>
      <c r="CY8" s="448"/>
      <c r="CZ8" s="448"/>
      <c r="DA8" s="449"/>
      <c r="DB8" s="447">
        <v>0.47</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15521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-4201</v>
      </c>
      <c r="BO9" s="408"/>
      <c r="BP9" s="408"/>
      <c r="BQ9" s="408"/>
      <c r="BR9" s="408"/>
      <c r="BS9" s="408"/>
      <c r="BT9" s="408"/>
      <c r="BU9" s="409"/>
      <c r="BV9" s="407">
        <v>6949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9.1999999999999993</v>
      </c>
      <c r="CU9" s="405"/>
      <c r="CV9" s="405"/>
      <c r="CW9" s="405"/>
      <c r="CX9" s="405"/>
      <c r="CY9" s="405"/>
      <c r="CZ9" s="405"/>
      <c r="DA9" s="406"/>
      <c r="DB9" s="404">
        <v>9.3000000000000007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15138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2495</v>
      </c>
      <c r="BO10" s="408"/>
      <c r="BP10" s="408"/>
      <c r="BQ10" s="408"/>
      <c r="BR10" s="408"/>
      <c r="BS10" s="408"/>
      <c r="BT10" s="408"/>
      <c r="BU10" s="409"/>
      <c r="BV10" s="407">
        <v>1577</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16084</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15502</v>
      </c>
      <c r="S13" s="492"/>
      <c r="T13" s="492"/>
      <c r="U13" s="492"/>
      <c r="V13" s="493"/>
      <c r="W13" s="423" t="s">
        <v>131</v>
      </c>
      <c r="X13" s="424"/>
      <c r="Y13" s="424"/>
      <c r="Z13" s="424"/>
      <c r="AA13" s="424"/>
      <c r="AB13" s="414"/>
      <c r="AC13" s="458">
        <v>863</v>
      </c>
      <c r="AD13" s="459"/>
      <c r="AE13" s="459"/>
      <c r="AF13" s="459"/>
      <c r="AG13" s="501"/>
      <c r="AH13" s="458">
        <v>1000</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-1706</v>
      </c>
      <c r="BO13" s="408"/>
      <c r="BP13" s="408"/>
      <c r="BQ13" s="408"/>
      <c r="BR13" s="408"/>
      <c r="BS13" s="408"/>
      <c r="BT13" s="408"/>
      <c r="BU13" s="409"/>
      <c r="BV13" s="407">
        <v>8526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9.1</v>
      </c>
      <c r="CU13" s="405"/>
      <c r="CV13" s="405"/>
      <c r="CW13" s="405"/>
      <c r="CX13" s="405"/>
      <c r="CY13" s="405"/>
      <c r="CZ13" s="405"/>
      <c r="DA13" s="406"/>
      <c r="DB13" s="404">
        <v>8.8000000000000007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16038</v>
      </c>
      <c r="S14" s="492"/>
      <c r="T14" s="492"/>
      <c r="U14" s="492"/>
      <c r="V14" s="493"/>
      <c r="W14" s="397"/>
      <c r="X14" s="398"/>
      <c r="Y14" s="398"/>
      <c r="Z14" s="398"/>
      <c r="AA14" s="398"/>
      <c r="AB14" s="387"/>
      <c r="AC14" s="494">
        <v>11.9</v>
      </c>
      <c r="AD14" s="495"/>
      <c r="AE14" s="495"/>
      <c r="AF14" s="495"/>
      <c r="AG14" s="496"/>
      <c r="AH14" s="494">
        <v>14.1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15555</v>
      </c>
      <c r="S15" s="492"/>
      <c r="T15" s="492"/>
      <c r="U15" s="492"/>
      <c r="V15" s="493"/>
      <c r="W15" s="423" t="s">
        <v>137</v>
      </c>
      <c r="X15" s="424"/>
      <c r="Y15" s="424"/>
      <c r="Z15" s="424"/>
      <c r="AA15" s="424"/>
      <c r="AB15" s="414"/>
      <c r="AC15" s="458">
        <v>1739</v>
      </c>
      <c r="AD15" s="459"/>
      <c r="AE15" s="459"/>
      <c r="AF15" s="459"/>
      <c r="AG15" s="501"/>
      <c r="AH15" s="458">
        <v>1695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1784788</v>
      </c>
      <c r="BO15" s="371"/>
      <c r="BP15" s="371"/>
      <c r="BQ15" s="371"/>
      <c r="BR15" s="371"/>
      <c r="BS15" s="371"/>
      <c r="BT15" s="371"/>
      <c r="BU15" s="372"/>
      <c r="BV15" s="370">
        <v>1725017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v>
      </c>
      <c r="AD16" s="495"/>
      <c r="AE16" s="495"/>
      <c r="AF16" s="495"/>
      <c r="AG16" s="496"/>
      <c r="AH16" s="494">
        <v>23.8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3887169</v>
      </c>
      <c r="BO16" s="408"/>
      <c r="BP16" s="408"/>
      <c r="BQ16" s="408"/>
      <c r="BR16" s="408"/>
      <c r="BS16" s="408"/>
      <c r="BT16" s="408"/>
      <c r="BU16" s="409"/>
      <c r="BV16" s="407">
        <v>3720675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4642</v>
      </c>
      <c r="AD17" s="459"/>
      <c r="AE17" s="459"/>
      <c r="AF17" s="459"/>
      <c r="AG17" s="501"/>
      <c r="AH17" s="458">
        <v>4412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2224325</v>
      </c>
      <c r="BO17" s="408"/>
      <c r="BP17" s="408"/>
      <c r="BQ17" s="408"/>
      <c r="BR17" s="408"/>
      <c r="BS17" s="408"/>
      <c r="BT17" s="408"/>
      <c r="BU17" s="409"/>
      <c r="BV17" s="407">
        <v>2154231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22.84</v>
      </c>
      <c r="M18" s="531"/>
      <c r="N18" s="531"/>
      <c r="O18" s="531"/>
      <c r="P18" s="531"/>
      <c r="Q18" s="531"/>
      <c r="R18" s="532"/>
      <c r="S18" s="532"/>
      <c r="T18" s="532"/>
      <c r="U18" s="532"/>
      <c r="V18" s="533"/>
      <c r="W18" s="425"/>
      <c r="X18" s="426"/>
      <c r="Y18" s="426"/>
      <c r="Z18" s="426"/>
      <c r="AA18" s="426"/>
      <c r="AB18" s="417"/>
      <c r="AC18" s="534">
        <v>64.099999999999994</v>
      </c>
      <c r="AD18" s="535"/>
      <c r="AE18" s="535"/>
      <c r="AF18" s="535"/>
      <c r="AG18" s="536"/>
      <c r="AH18" s="534">
        <v>62.1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3639464</v>
      </c>
      <c r="BO18" s="408"/>
      <c r="BP18" s="408"/>
      <c r="BQ18" s="408"/>
      <c r="BR18" s="408"/>
      <c r="BS18" s="408"/>
      <c r="BT18" s="408"/>
      <c r="BU18" s="409"/>
      <c r="BV18" s="407">
        <v>3487204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680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5575285</v>
      </c>
      <c r="BO19" s="408"/>
      <c r="BP19" s="408"/>
      <c r="BQ19" s="408"/>
      <c r="BR19" s="408"/>
      <c r="BS19" s="408"/>
      <c r="BT19" s="408"/>
      <c r="BU19" s="409"/>
      <c r="BV19" s="407">
        <v>5351266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5616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5268307</v>
      </c>
      <c r="BO22" s="371"/>
      <c r="BP22" s="371"/>
      <c r="BQ22" s="371"/>
      <c r="BR22" s="371"/>
      <c r="BS22" s="371"/>
      <c r="BT22" s="371"/>
      <c r="BU22" s="372"/>
      <c r="BV22" s="370">
        <v>4749672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4477796</v>
      </c>
      <c r="BO23" s="408"/>
      <c r="BP23" s="408"/>
      <c r="BQ23" s="408"/>
      <c r="BR23" s="408"/>
      <c r="BS23" s="408"/>
      <c r="BT23" s="408"/>
      <c r="BU23" s="409"/>
      <c r="BV23" s="407">
        <v>4367005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7930</v>
      </c>
      <c r="R24" s="459"/>
      <c r="S24" s="459"/>
      <c r="T24" s="459"/>
      <c r="U24" s="459"/>
      <c r="V24" s="501"/>
      <c r="W24" s="553"/>
      <c r="X24" s="554"/>
      <c r="Y24" s="555"/>
      <c r="Z24" s="457" t="s">
        <v>162</v>
      </c>
      <c r="AA24" s="437"/>
      <c r="AB24" s="437"/>
      <c r="AC24" s="437"/>
      <c r="AD24" s="437"/>
      <c r="AE24" s="437"/>
      <c r="AF24" s="437"/>
      <c r="AG24" s="438"/>
      <c r="AH24" s="458">
        <v>86</v>
      </c>
      <c r="AI24" s="459"/>
      <c r="AJ24" s="459"/>
      <c r="AK24" s="459"/>
      <c r="AL24" s="501"/>
      <c r="AM24" s="458">
        <v>265138</v>
      </c>
      <c r="AN24" s="459"/>
      <c r="AO24" s="459"/>
      <c r="AP24" s="459"/>
      <c r="AQ24" s="459"/>
      <c r="AR24" s="501"/>
      <c r="AS24" s="458">
        <v>3083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2986249</v>
      </c>
      <c r="BO24" s="408"/>
      <c r="BP24" s="408"/>
      <c r="BQ24" s="408"/>
      <c r="BR24" s="408"/>
      <c r="BS24" s="408"/>
      <c r="BT24" s="408"/>
      <c r="BU24" s="409"/>
      <c r="BV24" s="407">
        <v>2248405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6170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1433359</v>
      </c>
      <c r="BO25" s="371"/>
      <c r="BP25" s="371"/>
      <c r="BQ25" s="371"/>
      <c r="BR25" s="371"/>
      <c r="BS25" s="371"/>
      <c r="BT25" s="371"/>
      <c r="BU25" s="372"/>
      <c r="BV25" s="370">
        <v>1369357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5590</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3410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195298</v>
      </c>
      <c r="BO27" s="527"/>
      <c r="BP27" s="527"/>
      <c r="BQ27" s="527"/>
      <c r="BR27" s="527"/>
      <c r="BS27" s="527"/>
      <c r="BT27" s="527"/>
      <c r="BU27" s="528"/>
      <c r="BV27" s="526">
        <v>195298</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2710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1432665</v>
      </c>
      <c r="BO28" s="371"/>
      <c r="BP28" s="371"/>
      <c r="BQ28" s="371"/>
      <c r="BR28" s="371"/>
      <c r="BS28" s="371"/>
      <c r="BT28" s="371"/>
      <c r="BU28" s="372"/>
      <c r="BV28" s="370">
        <v>1430170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10</v>
      </c>
      <c r="M29" s="459"/>
      <c r="N29" s="459"/>
      <c r="O29" s="459"/>
      <c r="P29" s="501"/>
      <c r="Q29" s="458">
        <v>2410</v>
      </c>
      <c r="R29" s="459"/>
      <c r="S29" s="459"/>
      <c r="T29" s="459"/>
      <c r="U29" s="459"/>
      <c r="V29" s="501"/>
      <c r="W29" s="556"/>
      <c r="X29" s="557"/>
      <c r="Y29" s="558"/>
      <c r="Z29" s="457" t="s">
        <v>178</v>
      </c>
      <c r="AA29" s="437"/>
      <c r="AB29" s="437"/>
      <c r="AC29" s="437"/>
      <c r="AD29" s="437"/>
      <c r="AE29" s="437"/>
      <c r="AF29" s="437"/>
      <c r="AG29" s="438"/>
      <c r="AH29" s="458">
        <v>87</v>
      </c>
      <c r="AI29" s="459"/>
      <c r="AJ29" s="459"/>
      <c r="AK29" s="459"/>
      <c r="AL29" s="501"/>
      <c r="AM29" s="458">
        <v>268828</v>
      </c>
      <c r="AN29" s="459"/>
      <c r="AO29" s="459"/>
      <c r="AP29" s="459"/>
      <c r="AQ29" s="459"/>
      <c r="AR29" s="501"/>
      <c r="AS29" s="458">
        <v>3090</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652403</v>
      </c>
      <c r="BO29" s="408"/>
      <c r="BP29" s="408"/>
      <c r="BQ29" s="408"/>
      <c r="BR29" s="408"/>
      <c r="BS29" s="408"/>
      <c r="BT29" s="408"/>
      <c r="BU29" s="409"/>
      <c r="BV29" s="407">
        <v>633848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3891205</v>
      </c>
      <c r="BO30" s="527"/>
      <c r="BP30" s="527"/>
      <c r="BQ30" s="527"/>
      <c r="BR30" s="527"/>
      <c r="BS30" s="527"/>
      <c r="BT30" s="527"/>
      <c r="BU30" s="528"/>
      <c r="BV30" s="526">
        <v>3801618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IF('各会計、関係団体の財政状況及び健全化判断比率'!B30="","",'各会計、関係団体の財政状況及び健全化判断比率'!B30)</f>
        <v>下水道事業会計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両筑衛生施設組合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大刀洗町土地開発公社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久留米市外三市町高等学校組合</v>
      </c>
      <c r="BZ35" s="598"/>
      <c r="CA35" s="598"/>
      <c r="CB35" s="598"/>
      <c r="CC35" s="598"/>
      <c r="CD35" s="598"/>
      <c r="CE35" s="598"/>
      <c r="CF35" s="598"/>
      <c r="CG35" s="598"/>
      <c r="CH35" s="598"/>
      <c r="CI35" s="598"/>
      <c r="CJ35" s="598"/>
      <c r="CK35" s="598"/>
      <c r="CL35" s="598"/>
      <c r="CM35" s="598"/>
      <c r="CN35" s="181"/>
      <c r="CO35" s="597">
        <f t="shared" ref="CO35:CO43" si="3">IF(CQ35="","",CO34+1)</f>
        <v>17</v>
      </c>
      <c r="CP35" s="597"/>
      <c r="CQ35" s="598" t="str">
        <f>IF('各会計、関係団体の財政状況及び健全化判断比率'!BS8="","",'各会計、関係団体の財政状況及び健全化判断比率'!BS8)</f>
        <v>株式会社　たちあらい</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福岡県市町村消防団員等公務災害補償組合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福岡県市町村職員退職手当組合（一般会計）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福岡県市町村職員退職手当組合（基金特別会計）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11</v>
      </c>
      <c r="BX39" s="597"/>
      <c r="BY39" s="598" t="str">
        <f>IF('各会計、関係団体の財政状況及び健全化判断比率'!B73="","",'各会計、関係団体の財政状況及び健全化判断比率'!B73)</f>
        <v>福岡県自治会館管理組合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12</v>
      </c>
      <c r="BX40" s="597"/>
      <c r="BY40" s="598" t="str">
        <f>IF('各会計、関係団体の財政状況及び健全化判断比率'!B74="","",'各会計、関係団体の財政状況及び健全化判断比率'!B74)</f>
        <v>久留米広域市町村圏事務組合（一般会計）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13</v>
      </c>
      <c r="BX41" s="597"/>
      <c r="BY41" s="598" t="str">
        <f>IF('各会計、関係団体の財政状況及び健全化判断比率'!B75="","",'各会計、関係団体の財政状況及び健全化判断比率'!B75)</f>
        <v>久留米広域市町村圏事務組合（小児救急医療支援事業特別会計）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14</v>
      </c>
      <c r="BX42" s="597"/>
      <c r="BY42" s="598" t="str">
        <f>IF('各会計、関係団体の財政状況及び健全化判断比率'!B76="","",'各会計、関係団体の財政状況及び健全化判断比率'!B76)</f>
        <v>久留米広域市町村圏事務組合（広域消防特別会計）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15</v>
      </c>
      <c r="BX43" s="597"/>
      <c r="BY43" s="598" t="str">
        <f>IF('各会計、関係団体の財政状況及び健全化判断比率'!B77="","",'各会計、関係団体の財政状況及び健全化判断比率'!B77)</f>
        <v>山神水道企業団</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9bNJDRh+Ta1nPQTy1eFqLLUnJpkqLClaHa7PEn6WdSHuSiyvZADOKxmH97buqIzNpyuCsABIf2wD4TWS8bXXYQ==" saltValue="+lF6XNAkiNqZhSINbfJ7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2" t="s">
        <v>531</v>
      </c>
      <c r="D34" s="1152"/>
      <c r="E34" s="1153"/>
      <c r="F34" s="32">
        <v>8.8800000000000008</v>
      </c>
      <c r="G34" s="33">
        <v>11</v>
      </c>
      <c r="H34" s="33">
        <v>14.8</v>
      </c>
      <c r="I34" s="33">
        <v>15.2</v>
      </c>
      <c r="J34" s="34">
        <v>14.61</v>
      </c>
      <c r="K34" s="22"/>
      <c r="L34" s="22"/>
      <c r="M34" s="22"/>
      <c r="N34" s="22"/>
      <c r="O34" s="22"/>
      <c r="P34" s="22"/>
    </row>
    <row r="35" spans="1:16" ht="39" customHeight="1" x14ac:dyDescent="0.15">
      <c r="A35" s="22"/>
      <c r="B35" s="35"/>
      <c r="C35" s="1146" t="s">
        <v>532</v>
      </c>
      <c r="D35" s="1147"/>
      <c r="E35" s="1148"/>
      <c r="F35" s="36" t="s">
        <v>485</v>
      </c>
      <c r="G35" s="37" t="s">
        <v>485</v>
      </c>
      <c r="H35" s="37" t="s">
        <v>485</v>
      </c>
      <c r="I35" s="37" t="s">
        <v>485</v>
      </c>
      <c r="J35" s="38">
        <v>1.1599999999999999</v>
      </c>
      <c r="K35" s="22"/>
      <c r="L35" s="22"/>
      <c r="M35" s="22"/>
      <c r="N35" s="22"/>
      <c r="O35" s="22"/>
      <c r="P35" s="22"/>
    </row>
    <row r="36" spans="1:16" ht="39" customHeight="1" x14ac:dyDescent="0.15">
      <c r="A36" s="22"/>
      <c r="B36" s="35"/>
      <c r="C36" s="1146" t="s">
        <v>533</v>
      </c>
      <c r="D36" s="1147"/>
      <c r="E36" s="1148"/>
      <c r="F36" s="36">
        <v>3.89</v>
      </c>
      <c r="G36" s="37">
        <v>2.5299999999999998</v>
      </c>
      <c r="H36" s="37">
        <v>2.0699999999999998</v>
      </c>
      <c r="I36" s="37">
        <v>1.73</v>
      </c>
      <c r="J36" s="38">
        <v>0.9</v>
      </c>
      <c r="K36" s="22"/>
      <c r="L36" s="22"/>
      <c r="M36" s="22"/>
      <c r="N36" s="22"/>
      <c r="O36" s="22"/>
      <c r="P36" s="22"/>
    </row>
    <row r="37" spans="1:16" ht="39" customHeight="1" x14ac:dyDescent="0.15">
      <c r="A37" s="22"/>
      <c r="B37" s="35"/>
      <c r="C37" s="1146" t="s">
        <v>534</v>
      </c>
      <c r="D37" s="1147"/>
      <c r="E37" s="1148"/>
      <c r="F37" s="36">
        <v>0.11</v>
      </c>
      <c r="G37" s="37">
        <v>0.11</v>
      </c>
      <c r="H37" s="37">
        <v>0.1</v>
      </c>
      <c r="I37" s="37">
        <v>0.11</v>
      </c>
      <c r="J37" s="38">
        <v>0.1</v>
      </c>
      <c r="K37" s="22"/>
      <c r="L37" s="22"/>
      <c r="M37" s="22"/>
      <c r="N37" s="22"/>
      <c r="O37" s="22"/>
      <c r="P37" s="22"/>
    </row>
    <row r="38" spans="1:16" ht="39" customHeight="1" x14ac:dyDescent="0.15">
      <c r="A38" s="22"/>
      <c r="B38" s="35"/>
      <c r="C38" s="1146" t="s">
        <v>535</v>
      </c>
      <c r="D38" s="1147"/>
      <c r="E38" s="1148"/>
      <c r="F38" s="36">
        <v>0</v>
      </c>
      <c r="G38" s="37">
        <v>0</v>
      </c>
      <c r="H38" s="37">
        <v>0</v>
      </c>
      <c r="I38" s="37">
        <v>0.02</v>
      </c>
      <c r="J38" s="38">
        <v>0</v>
      </c>
      <c r="K38" s="22"/>
      <c r="L38" s="22"/>
      <c r="M38" s="22"/>
      <c r="N38" s="22"/>
      <c r="O38" s="22"/>
      <c r="P38" s="22"/>
    </row>
    <row r="39" spans="1:16" ht="39" customHeight="1" x14ac:dyDescent="0.15">
      <c r="A39" s="22"/>
      <c r="B39" s="35"/>
      <c r="C39" s="1146"/>
      <c r="D39" s="1147"/>
      <c r="E39" s="1148"/>
      <c r="F39" s="36"/>
      <c r="G39" s="37"/>
      <c r="H39" s="37"/>
      <c r="I39" s="37"/>
      <c r="J39" s="38"/>
      <c r="K39" s="22"/>
      <c r="L39" s="22"/>
      <c r="M39" s="22"/>
      <c r="N39" s="22"/>
      <c r="O39" s="22"/>
      <c r="P39" s="22"/>
    </row>
    <row r="40" spans="1:16" ht="39" customHeight="1" x14ac:dyDescent="0.15">
      <c r="A40" s="22"/>
      <c r="B40" s="35"/>
      <c r="C40" s="1146"/>
      <c r="D40" s="1147"/>
      <c r="E40" s="1148"/>
      <c r="F40" s="36"/>
      <c r="G40" s="37"/>
      <c r="H40" s="37"/>
      <c r="I40" s="37"/>
      <c r="J40" s="38"/>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536</v>
      </c>
      <c r="D42" s="1147"/>
      <c r="E42" s="1148"/>
      <c r="F42" s="36" t="s">
        <v>485</v>
      </c>
      <c r="G42" s="37" t="s">
        <v>485</v>
      </c>
      <c r="H42" s="37" t="s">
        <v>485</v>
      </c>
      <c r="I42" s="37" t="s">
        <v>485</v>
      </c>
      <c r="J42" s="38" t="s">
        <v>485</v>
      </c>
      <c r="K42" s="22"/>
      <c r="L42" s="22"/>
      <c r="M42" s="22"/>
      <c r="N42" s="22"/>
      <c r="O42" s="22"/>
      <c r="P42" s="22"/>
    </row>
    <row r="43" spans="1:16" ht="39" customHeight="1" thickBot="1" x14ac:dyDescent="0.2">
      <c r="A43" s="22"/>
      <c r="B43" s="40"/>
      <c r="C43" s="1149" t="s">
        <v>537</v>
      </c>
      <c r="D43" s="1150"/>
      <c r="E43" s="1151"/>
      <c r="F43" s="41">
        <v>0</v>
      </c>
      <c r="G43" s="42">
        <v>0</v>
      </c>
      <c r="H43" s="42">
        <v>0</v>
      </c>
      <c r="I43" s="42">
        <v>1.39</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XGjeMWtkdXbas72cbJ5fZ4cAjOUC9316YCAsRAz7w6OfgZ8M2btqJiSzqMMVHjQELosm9IRgXvcA1kNgJ8w+g==" saltValue="tG7nUfSl8IOd2vcQAfc+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469</v>
      </c>
      <c r="L45" s="60">
        <v>467</v>
      </c>
      <c r="M45" s="60">
        <v>473</v>
      </c>
      <c r="N45" s="60">
        <v>502</v>
      </c>
      <c r="O45" s="61">
        <v>517</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485</v>
      </c>
      <c r="L46" s="64" t="s">
        <v>485</v>
      </c>
      <c r="M46" s="64" t="s">
        <v>485</v>
      </c>
      <c r="N46" s="64" t="s">
        <v>485</v>
      </c>
      <c r="O46" s="65" t="s">
        <v>485</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485</v>
      </c>
      <c r="L47" s="64" t="s">
        <v>485</v>
      </c>
      <c r="M47" s="64" t="s">
        <v>485</v>
      </c>
      <c r="N47" s="64" t="s">
        <v>485</v>
      </c>
      <c r="O47" s="65" t="s">
        <v>485</v>
      </c>
      <c r="P47" s="48"/>
      <c r="Q47" s="48"/>
      <c r="R47" s="48"/>
      <c r="S47" s="48"/>
      <c r="T47" s="48"/>
      <c r="U47" s="48"/>
    </row>
    <row r="48" spans="1:21" ht="30.75" customHeight="1" x14ac:dyDescent="0.15">
      <c r="A48" s="48"/>
      <c r="B48" s="1156"/>
      <c r="C48" s="1157"/>
      <c r="D48" s="62"/>
      <c r="E48" s="1162" t="s">
        <v>13</v>
      </c>
      <c r="F48" s="1162"/>
      <c r="G48" s="1162"/>
      <c r="H48" s="1162"/>
      <c r="I48" s="1162"/>
      <c r="J48" s="1163"/>
      <c r="K48" s="63">
        <v>359</v>
      </c>
      <c r="L48" s="64">
        <v>348</v>
      </c>
      <c r="M48" s="64">
        <v>362</v>
      </c>
      <c r="N48" s="64">
        <v>370</v>
      </c>
      <c r="O48" s="65">
        <v>347</v>
      </c>
      <c r="P48" s="48"/>
      <c r="Q48" s="48"/>
      <c r="R48" s="48"/>
      <c r="S48" s="48"/>
      <c r="T48" s="48"/>
      <c r="U48" s="48"/>
    </row>
    <row r="49" spans="1:21" ht="30.75" customHeight="1" x14ac:dyDescent="0.15">
      <c r="A49" s="48"/>
      <c r="B49" s="1156"/>
      <c r="C49" s="1157"/>
      <c r="D49" s="62"/>
      <c r="E49" s="1162" t="s">
        <v>14</v>
      </c>
      <c r="F49" s="1162"/>
      <c r="G49" s="1162"/>
      <c r="H49" s="1162"/>
      <c r="I49" s="1162"/>
      <c r="J49" s="1163"/>
      <c r="K49" s="63">
        <v>28</v>
      </c>
      <c r="L49" s="64">
        <v>41</v>
      </c>
      <c r="M49" s="64">
        <v>48</v>
      </c>
      <c r="N49" s="64">
        <v>47</v>
      </c>
      <c r="O49" s="65">
        <v>47</v>
      </c>
      <c r="P49" s="48"/>
      <c r="Q49" s="48"/>
      <c r="R49" s="48"/>
      <c r="S49" s="48"/>
      <c r="T49" s="48"/>
      <c r="U49" s="48"/>
    </row>
    <row r="50" spans="1:21" ht="30.75" customHeight="1" x14ac:dyDescent="0.15">
      <c r="A50" s="48"/>
      <c r="B50" s="1156"/>
      <c r="C50" s="1157"/>
      <c r="D50" s="62"/>
      <c r="E50" s="1162" t="s">
        <v>15</v>
      </c>
      <c r="F50" s="1162"/>
      <c r="G50" s="1162"/>
      <c r="H50" s="1162"/>
      <c r="I50" s="1162"/>
      <c r="J50" s="1163"/>
      <c r="K50" s="63">
        <v>4</v>
      </c>
      <c r="L50" s="64">
        <v>9</v>
      </c>
      <c r="M50" s="64">
        <v>9</v>
      </c>
      <c r="N50" s="64">
        <v>10</v>
      </c>
      <c r="O50" s="65">
        <v>10</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485</v>
      </c>
      <c r="L51" s="64" t="s">
        <v>485</v>
      </c>
      <c r="M51" s="64" t="s">
        <v>485</v>
      </c>
      <c r="N51" s="64" t="s">
        <v>485</v>
      </c>
      <c r="O51" s="65" t="s">
        <v>485</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599</v>
      </c>
      <c r="L52" s="64">
        <v>591</v>
      </c>
      <c r="M52" s="64">
        <v>571</v>
      </c>
      <c r="N52" s="64">
        <v>568</v>
      </c>
      <c r="O52" s="65">
        <v>588</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261</v>
      </c>
      <c r="L53" s="69">
        <v>274</v>
      </c>
      <c r="M53" s="69">
        <v>321</v>
      </c>
      <c r="N53" s="69">
        <v>361</v>
      </c>
      <c r="O53" s="70">
        <v>333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70" t="s">
        <v>24</v>
      </c>
      <c r="C58" s="1171"/>
      <c r="D58" s="1176" t="s">
        <v>25</v>
      </c>
      <c r="E58" s="1177"/>
      <c r="F58" s="1177"/>
      <c r="G58" s="1177"/>
      <c r="H58" s="1177"/>
      <c r="I58" s="1177"/>
      <c r="J58" s="1178"/>
      <c r="K58" s="83" t="s">
        <v>569</v>
      </c>
      <c r="L58" s="84" t="s">
        <v>569</v>
      </c>
      <c r="M58" s="84" t="s">
        <v>569</v>
      </c>
      <c r="N58" s="84" t="s">
        <v>569</v>
      </c>
      <c r="O58" s="85" t="s">
        <v>569</v>
      </c>
    </row>
    <row r="59" spans="1:21" ht="31.5" customHeight="1" x14ac:dyDescent="0.15">
      <c r="B59" s="1172"/>
      <c r="C59" s="1173"/>
      <c r="D59" s="1179" t="s">
        <v>26</v>
      </c>
      <c r="E59" s="1180"/>
      <c r="F59" s="1180"/>
      <c r="G59" s="1180"/>
      <c r="H59" s="1180"/>
      <c r="I59" s="1180"/>
      <c r="J59" s="1181"/>
      <c r="K59" s="86" t="s">
        <v>569</v>
      </c>
      <c r="L59" s="87" t="s">
        <v>569</v>
      </c>
      <c r="M59" s="87" t="s">
        <v>569</v>
      </c>
      <c r="N59" s="87" t="s">
        <v>569</v>
      </c>
      <c r="O59" s="88" t="s">
        <v>569</v>
      </c>
    </row>
    <row r="60" spans="1:21" ht="31.5" customHeight="1" thickBot="1" x14ac:dyDescent="0.2">
      <c r="B60" s="1174"/>
      <c r="C60" s="1175"/>
      <c r="D60" s="1182" t="s">
        <v>27</v>
      </c>
      <c r="E60" s="1183"/>
      <c r="F60" s="1183"/>
      <c r="G60" s="1183"/>
      <c r="H60" s="1183"/>
      <c r="I60" s="1183"/>
      <c r="J60" s="1184"/>
      <c r="K60" s="89" t="s">
        <v>569</v>
      </c>
      <c r="L60" s="90" t="s">
        <v>569</v>
      </c>
      <c r="M60" s="90" t="s">
        <v>569</v>
      </c>
      <c r="N60" s="90" t="s">
        <v>569</v>
      </c>
      <c r="O60" s="91" t="s">
        <v>569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5pXuARKv9lD1vwlv1B3B7JBX7qGJaqE6ZoSPcYh9M76HJ7s0xC/fNO8NFPahtJC5KEufheN4Y/lYPjgDwCIJQ==" saltValue="Osh9JlJsWwm0073Rqc6o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5" t="s">
        <v>30</v>
      </c>
      <c r="C41" s="1186"/>
      <c r="D41" s="105"/>
      <c r="E41" s="1191" t="s">
        <v>31</v>
      </c>
      <c r="F41" s="1191"/>
      <c r="G41" s="1191"/>
      <c r="H41" s="1192"/>
      <c r="I41" s="355">
        <v>4881</v>
      </c>
      <c r="J41" s="356">
        <v>4817</v>
      </c>
      <c r="K41" s="356">
        <v>4659</v>
      </c>
      <c r="L41" s="356">
        <v>4750</v>
      </c>
      <c r="M41" s="357">
        <v>5268</v>
      </c>
    </row>
    <row r="42" spans="2:13" ht="27.75" customHeight="1" x14ac:dyDescent="0.15">
      <c r="B42" s="1187"/>
      <c r="C42" s="1188"/>
      <c r="D42" s="106"/>
      <c r="E42" s="1193" t="s">
        <v>32</v>
      </c>
      <c r="F42" s="1193"/>
      <c r="G42" s="1193"/>
      <c r="H42" s="1194"/>
      <c r="I42" s="358">
        <v>62</v>
      </c>
      <c r="J42" s="359">
        <v>132</v>
      </c>
      <c r="K42" s="359">
        <v>136</v>
      </c>
      <c r="L42" s="359">
        <v>127</v>
      </c>
      <c r="M42" s="360">
        <v>118</v>
      </c>
    </row>
    <row r="43" spans="2:13" ht="27.75" customHeight="1" x14ac:dyDescent="0.15">
      <c r="B43" s="1187"/>
      <c r="C43" s="1188"/>
      <c r="D43" s="106"/>
      <c r="E43" s="1193" t="s">
        <v>33</v>
      </c>
      <c r="F43" s="1193"/>
      <c r="G43" s="1193"/>
      <c r="H43" s="1194"/>
      <c r="I43" s="358">
        <v>3247</v>
      </c>
      <c r="J43" s="359">
        <v>3074</v>
      </c>
      <c r="K43" s="359">
        <v>2824</v>
      </c>
      <c r="L43" s="359">
        <v>2568</v>
      </c>
      <c r="M43" s="360">
        <v>2659</v>
      </c>
    </row>
    <row r="44" spans="2:13" ht="27.75" customHeight="1" x14ac:dyDescent="0.15">
      <c r="B44" s="1187"/>
      <c r="C44" s="1188"/>
      <c r="D44" s="106"/>
      <c r="E44" s="1193" t="s">
        <v>34</v>
      </c>
      <c r="F44" s="1193"/>
      <c r="G44" s="1193"/>
      <c r="H44" s="1194"/>
      <c r="I44" s="358">
        <v>254</v>
      </c>
      <c r="J44" s="359">
        <v>295</v>
      </c>
      <c r="K44" s="359">
        <v>251</v>
      </c>
      <c r="L44" s="359">
        <v>223</v>
      </c>
      <c r="M44" s="360">
        <v>234</v>
      </c>
    </row>
    <row r="45" spans="2:13" ht="27.75" customHeight="1" x14ac:dyDescent="0.15">
      <c r="B45" s="1187"/>
      <c r="C45" s="1188"/>
      <c r="D45" s="106"/>
      <c r="E45" s="1193" t="s">
        <v>35</v>
      </c>
      <c r="F45" s="1193"/>
      <c r="G45" s="1193"/>
      <c r="H45" s="1194"/>
      <c r="I45" s="358">
        <v>911</v>
      </c>
      <c r="J45" s="359">
        <v>896</v>
      </c>
      <c r="K45" s="359">
        <v>880</v>
      </c>
      <c r="L45" s="359">
        <v>809</v>
      </c>
      <c r="M45" s="360">
        <v>890</v>
      </c>
    </row>
    <row r="46" spans="2:13" ht="27.75" customHeight="1" x14ac:dyDescent="0.15">
      <c r="B46" s="1187"/>
      <c r="C46" s="1188"/>
      <c r="D46" s="107"/>
      <c r="E46" s="1193" t="s">
        <v>36</v>
      </c>
      <c r="F46" s="1193"/>
      <c r="G46" s="1193"/>
      <c r="H46" s="1194"/>
      <c r="I46" s="358" t="s">
        <v>485</v>
      </c>
      <c r="J46" s="359" t="s">
        <v>485</v>
      </c>
      <c r="K46" s="359" t="s">
        <v>485</v>
      </c>
      <c r="L46" s="359" t="s">
        <v>485</v>
      </c>
      <c r="M46" s="360" t="s">
        <v>485</v>
      </c>
    </row>
    <row r="47" spans="2:13" ht="27.75" customHeight="1" x14ac:dyDescent="0.15">
      <c r="B47" s="1187"/>
      <c r="C47" s="1188"/>
      <c r="D47" s="108"/>
      <c r="E47" s="1195" t="s">
        <v>37</v>
      </c>
      <c r="F47" s="1196"/>
      <c r="G47" s="1196"/>
      <c r="H47" s="1197"/>
      <c r="I47" s="358" t="s">
        <v>485</v>
      </c>
      <c r="J47" s="359" t="s">
        <v>485</v>
      </c>
      <c r="K47" s="359" t="s">
        <v>485</v>
      </c>
      <c r="L47" s="359" t="s">
        <v>485</v>
      </c>
      <c r="M47" s="360" t="s">
        <v>485</v>
      </c>
    </row>
    <row r="48" spans="2:13" ht="27.75" customHeight="1" x14ac:dyDescent="0.15">
      <c r="B48" s="1187"/>
      <c r="C48" s="1188"/>
      <c r="D48" s="106"/>
      <c r="E48" s="1193" t="s">
        <v>38</v>
      </c>
      <c r="F48" s="1193"/>
      <c r="G48" s="1193"/>
      <c r="H48" s="1194"/>
      <c r="I48" s="358" t="s">
        <v>485</v>
      </c>
      <c r="J48" s="359" t="s">
        <v>485</v>
      </c>
      <c r="K48" s="359" t="s">
        <v>485</v>
      </c>
      <c r="L48" s="359" t="s">
        <v>485</v>
      </c>
      <c r="M48" s="360" t="s">
        <v>485</v>
      </c>
    </row>
    <row r="49" spans="2:13" ht="27.75" customHeight="1" x14ac:dyDescent="0.15">
      <c r="B49" s="1189"/>
      <c r="C49" s="1190"/>
      <c r="D49" s="106"/>
      <c r="E49" s="1193" t="s">
        <v>39</v>
      </c>
      <c r="F49" s="1193"/>
      <c r="G49" s="1193"/>
      <c r="H49" s="1194"/>
      <c r="I49" s="358" t="s">
        <v>485</v>
      </c>
      <c r="J49" s="359" t="s">
        <v>485</v>
      </c>
      <c r="K49" s="359" t="s">
        <v>485</v>
      </c>
      <c r="L49" s="359" t="s">
        <v>485</v>
      </c>
      <c r="M49" s="360" t="s">
        <v>485</v>
      </c>
    </row>
    <row r="50" spans="2:13" ht="27.75" customHeight="1" x14ac:dyDescent="0.15">
      <c r="B50" s="1198" t="s">
        <v>40</v>
      </c>
      <c r="C50" s="1199"/>
      <c r="D50" s="109"/>
      <c r="E50" s="1193" t="s">
        <v>41</v>
      </c>
      <c r="F50" s="1193"/>
      <c r="G50" s="1193"/>
      <c r="H50" s="1194"/>
      <c r="I50" s="358">
        <v>4490</v>
      </c>
      <c r="J50" s="359">
        <v>5051</v>
      </c>
      <c r="K50" s="359">
        <v>5529</v>
      </c>
      <c r="L50" s="359">
        <v>5992</v>
      </c>
      <c r="M50" s="360">
        <v>6104</v>
      </c>
    </row>
    <row r="51" spans="2:13" ht="27.75" customHeight="1" x14ac:dyDescent="0.15">
      <c r="B51" s="1187"/>
      <c r="C51" s="1188"/>
      <c r="D51" s="106"/>
      <c r="E51" s="1193" t="s">
        <v>42</v>
      </c>
      <c r="F51" s="1193"/>
      <c r="G51" s="1193"/>
      <c r="H51" s="1194"/>
      <c r="I51" s="358">
        <v>56</v>
      </c>
      <c r="J51" s="359">
        <v>52</v>
      </c>
      <c r="K51" s="359">
        <v>49</v>
      </c>
      <c r="L51" s="359">
        <v>45</v>
      </c>
      <c r="M51" s="360">
        <v>41</v>
      </c>
    </row>
    <row r="52" spans="2:13" ht="27.75" customHeight="1" x14ac:dyDescent="0.15">
      <c r="B52" s="1189"/>
      <c r="C52" s="1190"/>
      <c r="D52" s="106"/>
      <c r="E52" s="1193" t="s">
        <v>43</v>
      </c>
      <c r="F52" s="1193"/>
      <c r="G52" s="1193"/>
      <c r="H52" s="1194"/>
      <c r="I52" s="358">
        <v>6030</v>
      </c>
      <c r="J52" s="359">
        <v>5727</v>
      </c>
      <c r="K52" s="359">
        <v>5427</v>
      </c>
      <c r="L52" s="359">
        <v>5333</v>
      </c>
      <c r="M52" s="360">
        <v>6161</v>
      </c>
    </row>
    <row r="53" spans="2:13" ht="27.75" customHeight="1" thickBot="1" x14ac:dyDescent="0.2">
      <c r="B53" s="1200" t="s">
        <v>19</v>
      </c>
      <c r="C53" s="1201"/>
      <c r="D53" s="110"/>
      <c r="E53" s="1202" t="s">
        <v>44</v>
      </c>
      <c r="F53" s="1202"/>
      <c r="G53" s="1202"/>
      <c r="H53" s="1203"/>
      <c r="I53" s="361">
        <v>-1221</v>
      </c>
      <c r="J53" s="362">
        <v>-1616</v>
      </c>
      <c r="K53" s="362">
        <v>-2254</v>
      </c>
      <c r="L53" s="362">
        <v>-2893</v>
      </c>
      <c r="M53" s="363">
        <v>-3136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teYzfgK3WCcdxwZPfY1m5T9YsuxkZ4tNyQRtjEvujucka+vgLOreftSGpPV7UqbP4bBGuDzmFkZUmwpBSypaA==" saltValue="L/gZOKRfP1w728WIBfqj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2" t="s">
        <v>46</v>
      </c>
      <c r="D55" s="1212"/>
      <c r="E55" s="1213"/>
      <c r="F55" s="122">
        <v>1429</v>
      </c>
      <c r="G55" s="122">
        <v>1430</v>
      </c>
      <c r="H55" s="123">
        <v>1433</v>
      </c>
    </row>
    <row r="56" spans="2:8" ht="52.5" customHeight="1" x14ac:dyDescent="0.15">
      <c r="B56" s="124"/>
      <c r="C56" s="1214" t="s">
        <v>47</v>
      </c>
      <c r="D56" s="1214"/>
      <c r="E56" s="1215"/>
      <c r="F56" s="125">
        <v>633</v>
      </c>
      <c r="G56" s="125">
        <v>634</v>
      </c>
      <c r="H56" s="126">
        <v>652</v>
      </c>
    </row>
    <row r="57" spans="2:8" ht="53.25" customHeight="1" x14ac:dyDescent="0.15">
      <c r="B57" s="124"/>
      <c r="C57" s="1216" t="s">
        <v>48</v>
      </c>
      <c r="D57" s="1216"/>
      <c r="E57" s="1217"/>
      <c r="F57" s="127">
        <v>3341</v>
      </c>
      <c r="G57" s="127">
        <v>3802</v>
      </c>
      <c r="H57" s="128">
        <v>3891</v>
      </c>
    </row>
    <row r="58" spans="2:8" ht="45.75" customHeight="1" x14ac:dyDescent="0.15">
      <c r="B58" s="129"/>
      <c r="C58" s="1204" t="s">
        <v>543</v>
      </c>
      <c r="D58" s="1205"/>
      <c r="E58" s="1206"/>
      <c r="F58" s="130">
        <v>1852</v>
      </c>
      <c r="G58" s="130">
        <v>2159</v>
      </c>
      <c r="H58" s="131">
        <v>2299</v>
      </c>
    </row>
    <row r="59" spans="2:8" ht="45.75" customHeight="1" x14ac:dyDescent="0.15">
      <c r="B59" s="129"/>
      <c r="C59" s="1204" t="s">
        <v>544</v>
      </c>
      <c r="D59" s="1205"/>
      <c r="E59" s="1206"/>
      <c r="F59" s="130">
        <v>428</v>
      </c>
      <c r="G59" s="130">
        <v>478</v>
      </c>
      <c r="H59" s="131">
        <v>479</v>
      </c>
    </row>
    <row r="60" spans="2:8" ht="45.75" customHeight="1" x14ac:dyDescent="0.15">
      <c r="B60" s="129"/>
      <c r="C60" s="1204" t="s">
        <v>545</v>
      </c>
      <c r="D60" s="1205"/>
      <c r="E60" s="1206"/>
      <c r="F60" s="130">
        <v>324</v>
      </c>
      <c r="G60" s="130">
        <v>371</v>
      </c>
      <c r="H60" s="131">
        <v>310</v>
      </c>
    </row>
    <row r="61" spans="2:8" ht="45.75" customHeight="1" x14ac:dyDescent="0.15">
      <c r="B61" s="129"/>
      <c r="C61" s="1204" t="s">
        <v>546</v>
      </c>
      <c r="D61" s="1205"/>
      <c r="E61" s="1206"/>
      <c r="F61" s="130">
        <v>285</v>
      </c>
      <c r="G61" s="130">
        <v>288</v>
      </c>
      <c r="H61" s="131">
        <v>289</v>
      </c>
    </row>
    <row r="62" spans="2:8" ht="45.75" customHeight="1" thickBot="1" x14ac:dyDescent="0.2">
      <c r="B62" s="132"/>
      <c r="C62" s="1207" t="s">
        <v>547</v>
      </c>
      <c r="D62" s="1208"/>
      <c r="E62" s="1209"/>
      <c r="F62" s="133">
        <v>204</v>
      </c>
      <c r="G62" s="133">
        <v>244</v>
      </c>
      <c r="H62" s="134">
        <v>240</v>
      </c>
    </row>
    <row r="63" spans="2:8" ht="52.5" customHeight="1" thickBot="1" x14ac:dyDescent="0.2">
      <c r="B63" s="135"/>
      <c r="C63" s="1210" t="s">
        <v>49</v>
      </c>
      <c r="D63" s="1210"/>
      <c r="E63" s="1211"/>
      <c r="F63" s="136">
        <v>5402</v>
      </c>
      <c r="G63" s="136">
        <v>5866</v>
      </c>
      <c r="H63" s="137">
        <v>5976</v>
      </c>
    </row>
    <row r="64" spans="2:8" x14ac:dyDescent="0.15"/>
  </sheetData>
  <sheetProtection algorithmName="SHA-512" hashValue="EvYxwldQMGUexcMul0oLBNKaPBzM4QXFd4sWkm+83zB7XWQwzVf9ow5rG+2pR0mNJIWLg2Sxi9guRW/dt0nPrw==" saltValue="QyZz6iNPj4SJ8UMA8F/C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96233-3CE6-47F2-9E3F-5D2F73FCDDB6}">
  <sheetPr>
    <pageSetUpPr fitToPage="1"/>
  </sheetPr>
  <dimension ref="A1:DE85"/>
  <sheetViews>
    <sheetView showGridLines="0" tabSelected="1" zoomScaleNormal="100" zoomScaleSheetLayoutView="55" workbookViewId="0">
      <selection activeCell="AN43" sqref="AN43:DC47"/>
    </sheetView>
  </sheetViews>
  <sheetFormatPr defaultColWidth="0" defaultRowHeight="13.5" customHeight="1" zeroHeight="1" x14ac:dyDescent="0.15"/>
  <cols>
    <col min="1" max="1" width="6.375" style="1220" customWidth="1"/>
    <col min="2" max="107" width="2.5" style="1220" customWidth="1"/>
    <col min="108" max="108" width="6.125" style="1227" customWidth="1"/>
    <col min="109" max="109" width="5.875" style="1226" customWidth="1"/>
    <col min="110" max="16384" width="8.625" style="1220" hidden="1"/>
  </cols>
  <sheetData>
    <row r="1" spans="1:109" ht="42.75" customHeight="1" x14ac:dyDescent="0.15">
      <c r="A1" s="1218"/>
      <c r="B1" s="1219"/>
      <c r="DD1" s="1220"/>
      <c r="DE1" s="1220"/>
    </row>
    <row r="2" spans="1:109" ht="25.5" customHeight="1" x14ac:dyDescent="0.15">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15">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9" customFormat="1" x14ac:dyDescent="0.15">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9" customFormat="1" x14ac:dyDescent="0.15">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9" customFormat="1" x14ac:dyDescent="0.15">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9" customFormat="1" x14ac:dyDescent="0.15">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9" customFormat="1" x14ac:dyDescent="0.15">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9" customFormat="1" x14ac:dyDescent="0.15">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9" customFormat="1" x14ac:dyDescent="0.15">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9" customFormat="1" x14ac:dyDescent="0.15">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9" customFormat="1" x14ac:dyDescent="0.15">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9" customFormat="1" x14ac:dyDescent="0.15">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9" customFormat="1" x14ac:dyDescent="0.15">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9" customFormat="1" x14ac:dyDescent="0.15">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9" customFormat="1" x14ac:dyDescent="0.15">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9" customFormat="1" x14ac:dyDescent="0.15">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9" customFormat="1" x14ac:dyDescent="0.15">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x14ac:dyDescent="0.15">
      <c r="DD19" s="1220"/>
      <c r="DE19" s="1220"/>
    </row>
    <row r="20" spans="1:109" x14ac:dyDescent="0.15">
      <c r="DD20" s="1220"/>
      <c r="DE20" s="1220"/>
    </row>
    <row r="21" spans="1:109" ht="17.25" customHeight="1" x14ac:dyDescent="0.15">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15">
      <c r="B22" s="1226"/>
    </row>
    <row r="23" spans="1:109" x14ac:dyDescent="0.15">
      <c r="B23" s="1226"/>
    </row>
    <row r="24" spans="1:109" x14ac:dyDescent="0.15">
      <c r="B24" s="1226"/>
    </row>
    <row r="25" spans="1:109" x14ac:dyDescent="0.15">
      <c r="B25" s="1226"/>
    </row>
    <row r="26" spans="1:109" x14ac:dyDescent="0.15">
      <c r="B26" s="1226"/>
    </row>
    <row r="27" spans="1:109" x14ac:dyDescent="0.15">
      <c r="B27" s="1226"/>
    </row>
    <row r="28" spans="1:109" x14ac:dyDescent="0.15">
      <c r="B28" s="1226"/>
    </row>
    <row r="29" spans="1:109" x14ac:dyDescent="0.15">
      <c r="B29" s="1226"/>
    </row>
    <row r="30" spans="1:109" x14ac:dyDescent="0.15">
      <c r="B30" s="1226"/>
    </row>
    <row r="31" spans="1:109" x14ac:dyDescent="0.15">
      <c r="B31" s="1226"/>
    </row>
    <row r="32" spans="1:109" x14ac:dyDescent="0.15">
      <c r="B32" s="1226"/>
    </row>
    <row r="33" spans="2:109" x14ac:dyDescent="0.15">
      <c r="B33" s="1226"/>
    </row>
    <row r="34" spans="2:109" x14ac:dyDescent="0.15">
      <c r="B34" s="1226"/>
    </row>
    <row r="35" spans="2:109" x14ac:dyDescent="0.15">
      <c r="B35" s="1226"/>
    </row>
    <row r="36" spans="2:109" x14ac:dyDescent="0.15">
      <c r="B36" s="1226"/>
    </row>
    <row r="37" spans="2:109" x14ac:dyDescent="0.15">
      <c r="B37" s="1226"/>
    </row>
    <row r="38" spans="2:109" x14ac:dyDescent="0.15">
      <c r="B38" s="1226"/>
    </row>
    <row r="39" spans="2:109" x14ac:dyDescent="0.15">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x14ac:dyDescent="0.15">
      <c r="B40" s="1231"/>
      <c r="DD40" s="1231"/>
      <c r="DE40" s="1220"/>
    </row>
    <row r="41" spans="2:109" ht="17.25" x14ac:dyDescent="0.15">
      <c r="B41" s="1232" t="s">
        <v>578</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x14ac:dyDescent="0.15">
      <c r="B42" s="1226"/>
      <c r="G42" s="1233"/>
      <c r="I42" s="1234"/>
      <c r="J42" s="1234"/>
      <c r="K42" s="1234"/>
      <c r="AM42" s="1233"/>
      <c r="AN42" s="1233" t="s">
        <v>579</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15">
      <c r="B43" s="1226"/>
      <c r="AN43" s="1235" t="s">
        <v>580</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x14ac:dyDescent="0.15">
      <c r="B49" s="1226"/>
      <c r="AN49" s="1220" t="s">
        <v>581</v>
      </c>
    </row>
    <row r="50" spans="1:109" x14ac:dyDescent="0.15">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524</v>
      </c>
      <c r="BQ50" s="1251"/>
      <c r="BR50" s="1251"/>
      <c r="BS50" s="1251"/>
      <c r="BT50" s="1251"/>
      <c r="BU50" s="1251"/>
      <c r="BV50" s="1251"/>
      <c r="BW50" s="1251"/>
      <c r="BX50" s="1251" t="s">
        <v>525</v>
      </c>
      <c r="BY50" s="1251"/>
      <c r="BZ50" s="1251"/>
      <c r="CA50" s="1251"/>
      <c r="CB50" s="1251"/>
      <c r="CC50" s="1251"/>
      <c r="CD50" s="1251"/>
      <c r="CE50" s="1251"/>
      <c r="CF50" s="1251" t="s">
        <v>526</v>
      </c>
      <c r="CG50" s="1251"/>
      <c r="CH50" s="1251"/>
      <c r="CI50" s="1251"/>
      <c r="CJ50" s="1251"/>
      <c r="CK50" s="1251"/>
      <c r="CL50" s="1251"/>
      <c r="CM50" s="1251"/>
      <c r="CN50" s="1251" t="s">
        <v>527</v>
      </c>
      <c r="CO50" s="1251"/>
      <c r="CP50" s="1251"/>
      <c r="CQ50" s="1251"/>
      <c r="CR50" s="1251"/>
      <c r="CS50" s="1251"/>
      <c r="CT50" s="1251"/>
      <c r="CU50" s="1251"/>
      <c r="CV50" s="1251" t="s">
        <v>528</v>
      </c>
      <c r="CW50" s="1251"/>
      <c r="CX50" s="1251"/>
      <c r="CY50" s="1251"/>
      <c r="CZ50" s="1251"/>
      <c r="DA50" s="1251"/>
      <c r="DB50" s="1251"/>
      <c r="DC50" s="1251"/>
    </row>
    <row r="51" spans="1:109" ht="13.5" customHeight="1" x14ac:dyDescent="0.15">
      <c r="B51" s="1226"/>
      <c r="G51" s="1252"/>
      <c r="H51" s="1252"/>
      <c r="I51" s="1253"/>
      <c r="J51" s="1253"/>
      <c r="K51" s="1254"/>
      <c r="L51" s="1254"/>
      <c r="M51" s="1254"/>
      <c r="N51" s="1254"/>
      <c r="AM51" s="1244"/>
      <c r="AN51" s="1255" t="s">
        <v>582</v>
      </c>
      <c r="AO51" s="1255"/>
      <c r="AP51" s="1255"/>
      <c r="AQ51" s="1255"/>
      <c r="AR51" s="1255"/>
      <c r="AS51" s="1255"/>
      <c r="AT51" s="1255"/>
      <c r="AU51" s="1255"/>
      <c r="AV51" s="1255"/>
      <c r="AW51" s="1255"/>
      <c r="AX51" s="1255"/>
      <c r="AY51" s="1255"/>
      <c r="AZ51" s="1255"/>
      <c r="BA51" s="1255"/>
      <c r="BB51" s="1255" t="s">
        <v>583</v>
      </c>
      <c r="BC51" s="1255"/>
      <c r="BD51" s="1255"/>
      <c r="BE51" s="1255"/>
      <c r="BF51" s="1255"/>
      <c r="BG51" s="1255"/>
      <c r="BH51" s="1255"/>
      <c r="BI51" s="1255"/>
      <c r="BJ51" s="1255"/>
      <c r="BK51" s="1255"/>
      <c r="BL51" s="1255"/>
      <c r="BM51" s="1255"/>
      <c r="BN51" s="1255"/>
      <c r="BO51" s="1255"/>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x14ac:dyDescent="0.15">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584</v>
      </c>
      <c r="BC53" s="1255"/>
      <c r="BD53" s="1255"/>
      <c r="BE53" s="1255"/>
      <c r="BF53" s="1255"/>
      <c r="BG53" s="1255"/>
      <c r="BH53" s="1255"/>
      <c r="BI53" s="1255"/>
      <c r="BJ53" s="1255"/>
      <c r="BK53" s="1255"/>
      <c r="BL53" s="1255"/>
      <c r="BM53" s="1255"/>
      <c r="BN53" s="1255"/>
      <c r="BO53" s="1255"/>
      <c r="BP53" s="1256">
        <v>50.2</v>
      </c>
      <c r="BQ53" s="1256"/>
      <c r="BR53" s="1256"/>
      <c r="BS53" s="1256"/>
      <c r="BT53" s="1256"/>
      <c r="BU53" s="1256"/>
      <c r="BV53" s="1256"/>
      <c r="BW53" s="1256"/>
      <c r="BX53" s="1256">
        <v>51.9</v>
      </c>
      <c r="BY53" s="1256"/>
      <c r="BZ53" s="1256"/>
      <c r="CA53" s="1256"/>
      <c r="CB53" s="1256"/>
      <c r="CC53" s="1256"/>
      <c r="CD53" s="1256"/>
      <c r="CE53" s="1256"/>
      <c r="CF53" s="1256">
        <v>53</v>
      </c>
      <c r="CG53" s="1256"/>
      <c r="CH53" s="1256"/>
      <c r="CI53" s="1256"/>
      <c r="CJ53" s="1256"/>
      <c r="CK53" s="1256"/>
      <c r="CL53" s="1256"/>
      <c r="CM53" s="1256"/>
      <c r="CN53" s="1256">
        <v>55.1</v>
      </c>
      <c r="CO53" s="1256"/>
      <c r="CP53" s="1256"/>
      <c r="CQ53" s="1256"/>
      <c r="CR53" s="1256"/>
      <c r="CS53" s="1256"/>
      <c r="CT53" s="1256"/>
      <c r="CU53" s="1256"/>
      <c r="CV53" s="1256">
        <v>61.3</v>
      </c>
      <c r="CW53" s="1256"/>
      <c r="CX53" s="1256"/>
      <c r="CY53" s="1256"/>
      <c r="CZ53" s="1256"/>
      <c r="DA53" s="1256"/>
      <c r="DB53" s="1256"/>
      <c r="DC53" s="1256"/>
    </row>
    <row r="54" spans="1:109" x14ac:dyDescent="0.15">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4"/>
      <c r="B55" s="1226"/>
      <c r="G55" s="1245"/>
      <c r="H55" s="1245"/>
      <c r="I55" s="1245"/>
      <c r="J55" s="1245"/>
      <c r="K55" s="1254"/>
      <c r="L55" s="1254"/>
      <c r="M55" s="1254"/>
      <c r="N55" s="1254"/>
      <c r="AN55" s="1251" t="s">
        <v>585</v>
      </c>
      <c r="AO55" s="1251"/>
      <c r="AP55" s="1251"/>
      <c r="AQ55" s="1251"/>
      <c r="AR55" s="1251"/>
      <c r="AS55" s="1251"/>
      <c r="AT55" s="1251"/>
      <c r="AU55" s="1251"/>
      <c r="AV55" s="1251"/>
      <c r="AW55" s="1251"/>
      <c r="AX55" s="1251"/>
      <c r="AY55" s="1251"/>
      <c r="AZ55" s="1251"/>
      <c r="BA55" s="1251"/>
      <c r="BB55" s="1255" t="s">
        <v>583</v>
      </c>
      <c r="BC55" s="1255"/>
      <c r="BD55" s="1255"/>
      <c r="BE55" s="1255"/>
      <c r="BF55" s="1255"/>
      <c r="BG55" s="1255"/>
      <c r="BH55" s="1255"/>
      <c r="BI55" s="1255"/>
      <c r="BJ55" s="1255"/>
      <c r="BK55" s="1255"/>
      <c r="BL55" s="1255"/>
      <c r="BM55" s="1255"/>
      <c r="BN55" s="1255"/>
      <c r="BO55" s="1255"/>
      <c r="BP55" s="1256">
        <v>21.4</v>
      </c>
      <c r="BQ55" s="1256"/>
      <c r="BR55" s="1256"/>
      <c r="BS55" s="1256"/>
      <c r="BT55" s="1256"/>
      <c r="BU55" s="1256"/>
      <c r="BV55" s="1256"/>
      <c r="BW55" s="1256"/>
      <c r="BX55" s="1256">
        <v>12.8</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x14ac:dyDescent="0.15">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584</v>
      </c>
      <c r="BC57" s="1255"/>
      <c r="BD57" s="1255"/>
      <c r="BE57" s="1255"/>
      <c r="BF57" s="1255"/>
      <c r="BG57" s="1255"/>
      <c r="BH57" s="1255"/>
      <c r="BI57" s="1255"/>
      <c r="BJ57" s="1255"/>
      <c r="BK57" s="1255"/>
      <c r="BL57" s="1255"/>
      <c r="BM57" s="1255"/>
      <c r="BN57" s="1255"/>
      <c r="BO57" s="1255"/>
      <c r="BP57" s="1256">
        <v>60.8</v>
      </c>
      <c r="BQ57" s="1256"/>
      <c r="BR57" s="1256"/>
      <c r="BS57" s="1256"/>
      <c r="BT57" s="1256"/>
      <c r="BU57" s="1256"/>
      <c r="BV57" s="1256"/>
      <c r="BW57" s="1256"/>
      <c r="BX57" s="1256">
        <v>61.2</v>
      </c>
      <c r="BY57" s="1256"/>
      <c r="BZ57" s="1256"/>
      <c r="CA57" s="1256"/>
      <c r="CB57" s="1256"/>
      <c r="CC57" s="1256"/>
      <c r="CD57" s="1256"/>
      <c r="CE57" s="1256"/>
      <c r="CF57" s="1256">
        <v>63.1</v>
      </c>
      <c r="CG57" s="1256"/>
      <c r="CH57" s="1256"/>
      <c r="CI57" s="1256"/>
      <c r="CJ57" s="1256"/>
      <c r="CK57" s="1256"/>
      <c r="CL57" s="1256"/>
      <c r="CM57" s="1256"/>
      <c r="CN57" s="1256">
        <v>64.2</v>
      </c>
      <c r="CO57" s="1256"/>
      <c r="CP57" s="1256"/>
      <c r="CQ57" s="1256"/>
      <c r="CR57" s="1256"/>
      <c r="CS57" s="1256"/>
      <c r="CT57" s="1256"/>
      <c r="CU57" s="1256"/>
      <c r="CV57" s="1256">
        <v>64.400000000000006</v>
      </c>
      <c r="CW57" s="1256"/>
      <c r="CX57" s="1256"/>
      <c r="CY57" s="1256"/>
      <c r="CZ57" s="1256"/>
      <c r="DA57" s="1256"/>
      <c r="DB57" s="1256"/>
      <c r="DC57" s="1256"/>
      <c r="DD57" s="1259"/>
      <c r="DE57" s="1257"/>
    </row>
    <row r="58" spans="1:109" s="1234" customFormat="1" x14ac:dyDescent="0.15">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x14ac:dyDescent="0.15">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x14ac:dyDescent="0.15">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x14ac:dyDescent="0.15">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7.25" x14ac:dyDescent="0.15">
      <c r="B63" s="1265" t="s">
        <v>586</v>
      </c>
    </row>
    <row r="64" spans="1:109" x14ac:dyDescent="0.15">
      <c r="B64" s="1226"/>
      <c r="G64" s="1233"/>
      <c r="I64" s="1266"/>
      <c r="J64" s="1266"/>
      <c r="K64" s="1266"/>
      <c r="L64" s="1266"/>
      <c r="M64" s="1266"/>
      <c r="N64" s="1267"/>
      <c r="AM64" s="1233"/>
      <c r="AN64" s="1233" t="s">
        <v>579</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x14ac:dyDescent="0.15">
      <c r="B65" s="1226"/>
      <c r="AN65" s="1235" t="s">
        <v>587</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x14ac:dyDescent="0.15">
      <c r="B71" s="1226"/>
      <c r="G71" s="1271"/>
      <c r="I71" s="1272"/>
      <c r="J71" s="1269"/>
      <c r="K71" s="1269"/>
      <c r="L71" s="1270"/>
      <c r="M71" s="1269"/>
      <c r="N71" s="1270"/>
      <c r="AM71" s="1271"/>
      <c r="AN71" s="1220" t="s">
        <v>581</v>
      </c>
    </row>
    <row r="72" spans="2:107" x14ac:dyDescent="0.15">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524</v>
      </c>
      <c r="BQ72" s="1251"/>
      <c r="BR72" s="1251"/>
      <c r="BS72" s="1251"/>
      <c r="BT72" s="1251"/>
      <c r="BU72" s="1251"/>
      <c r="BV72" s="1251"/>
      <c r="BW72" s="1251"/>
      <c r="BX72" s="1251" t="s">
        <v>525</v>
      </c>
      <c r="BY72" s="1251"/>
      <c r="BZ72" s="1251"/>
      <c r="CA72" s="1251"/>
      <c r="CB72" s="1251"/>
      <c r="CC72" s="1251"/>
      <c r="CD72" s="1251"/>
      <c r="CE72" s="1251"/>
      <c r="CF72" s="1251" t="s">
        <v>526</v>
      </c>
      <c r="CG72" s="1251"/>
      <c r="CH72" s="1251"/>
      <c r="CI72" s="1251"/>
      <c r="CJ72" s="1251"/>
      <c r="CK72" s="1251"/>
      <c r="CL72" s="1251"/>
      <c r="CM72" s="1251"/>
      <c r="CN72" s="1251" t="s">
        <v>527</v>
      </c>
      <c r="CO72" s="1251"/>
      <c r="CP72" s="1251"/>
      <c r="CQ72" s="1251"/>
      <c r="CR72" s="1251"/>
      <c r="CS72" s="1251"/>
      <c r="CT72" s="1251"/>
      <c r="CU72" s="1251"/>
      <c r="CV72" s="1251" t="s">
        <v>528</v>
      </c>
      <c r="CW72" s="1251"/>
      <c r="CX72" s="1251"/>
      <c r="CY72" s="1251"/>
      <c r="CZ72" s="1251"/>
      <c r="DA72" s="1251"/>
      <c r="DB72" s="1251"/>
      <c r="DC72" s="1251"/>
    </row>
    <row r="73" spans="2:107" x14ac:dyDescent="0.15">
      <c r="B73" s="1226"/>
      <c r="G73" s="1252"/>
      <c r="H73" s="1252"/>
      <c r="I73" s="1252"/>
      <c r="J73" s="1252"/>
      <c r="K73" s="1273"/>
      <c r="L73" s="1273"/>
      <c r="M73" s="1273"/>
      <c r="N73" s="1273"/>
      <c r="AM73" s="1244"/>
      <c r="AN73" s="1255" t="s">
        <v>582</v>
      </c>
      <c r="AO73" s="1255"/>
      <c r="AP73" s="1255"/>
      <c r="AQ73" s="1255"/>
      <c r="AR73" s="1255"/>
      <c r="AS73" s="1255"/>
      <c r="AT73" s="1255"/>
      <c r="AU73" s="1255"/>
      <c r="AV73" s="1255"/>
      <c r="AW73" s="1255"/>
      <c r="AX73" s="1255"/>
      <c r="AY73" s="1255"/>
      <c r="AZ73" s="1255"/>
      <c r="BA73" s="1255"/>
      <c r="BB73" s="1255" t="s">
        <v>583</v>
      </c>
      <c r="BC73" s="1255"/>
      <c r="BD73" s="1255"/>
      <c r="BE73" s="1255"/>
      <c r="BF73" s="1255"/>
      <c r="BG73" s="1255"/>
      <c r="BH73" s="1255"/>
      <c r="BI73" s="1255"/>
      <c r="BJ73" s="1255"/>
      <c r="BK73" s="1255"/>
      <c r="BL73" s="1255"/>
      <c r="BM73" s="1255"/>
      <c r="BN73" s="1255"/>
      <c r="BO73" s="1255"/>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588</v>
      </c>
      <c r="BC75" s="1255"/>
      <c r="BD75" s="1255"/>
      <c r="BE75" s="1255"/>
      <c r="BF75" s="1255"/>
      <c r="BG75" s="1255"/>
      <c r="BH75" s="1255"/>
      <c r="BI75" s="1255"/>
      <c r="BJ75" s="1255"/>
      <c r="BK75" s="1255"/>
      <c r="BL75" s="1255"/>
      <c r="BM75" s="1255"/>
      <c r="BN75" s="1255"/>
      <c r="BO75" s="1255"/>
      <c r="BP75" s="1256">
        <v>6.8</v>
      </c>
      <c r="BQ75" s="1256"/>
      <c r="BR75" s="1256"/>
      <c r="BS75" s="1256"/>
      <c r="BT75" s="1256"/>
      <c r="BU75" s="1256"/>
      <c r="BV75" s="1256"/>
      <c r="BW75" s="1256"/>
      <c r="BX75" s="1256">
        <v>7.7</v>
      </c>
      <c r="BY75" s="1256"/>
      <c r="BZ75" s="1256"/>
      <c r="CA75" s="1256"/>
      <c r="CB75" s="1256"/>
      <c r="CC75" s="1256"/>
      <c r="CD75" s="1256"/>
      <c r="CE75" s="1256"/>
      <c r="CF75" s="1256">
        <v>8.3000000000000007</v>
      </c>
      <c r="CG75" s="1256"/>
      <c r="CH75" s="1256"/>
      <c r="CI75" s="1256"/>
      <c r="CJ75" s="1256"/>
      <c r="CK75" s="1256"/>
      <c r="CL75" s="1256"/>
      <c r="CM75" s="1256"/>
      <c r="CN75" s="1256">
        <v>8.8000000000000007</v>
      </c>
      <c r="CO75" s="1256"/>
      <c r="CP75" s="1256"/>
      <c r="CQ75" s="1256"/>
      <c r="CR75" s="1256"/>
      <c r="CS75" s="1256"/>
      <c r="CT75" s="1256"/>
      <c r="CU75" s="1256"/>
      <c r="CV75" s="1256">
        <v>9.1</v>
      </c>
      <c r="CW75" s="1256"/>
      <c r="CX75" s="1256"/>
      <c r="CY75" s="1256"/>
      <c r="CZ75" s="1256"/>
      <c r="DA75" s="1256"/>
      <c r="DB75" s="1256"/>
      <c r="DC75" s="1256"/>
    </row>
    <row r="76" spans="2:107" x14ac:dyDescent="0.15">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6"/>
      <c r="G77" s="1245"/>
      <c r="H77" s="1245"/>
      <c r="I77" s="1245"/>
      <c r="J77" s="1245"/>
      <c r="K77" s="1273"/>
      <c r="L77" s="1273"/>
      <c r="M77" s="1273"/>
      <c r="N77" s="1273"/>
      <c r="AN77" s="1251" t="s">
        <v>585</v>
      </c>
      <c r="AO77" s="1251"/>
      <c r="AP77" s="1251"/>
      <c r="AQ77" s="1251"/>
      <c r="AR77" s="1251"/>
      <c r="AS77" s="1251"/>
      <c r="AT77" s="1251"/>
      <c r="AU77" s="1251"/>
      <c r="AV77" s="1251"/>
      <c r="AW77" s="1251"/>
      <c r="AX77" s="1251"/>
      <c r="AY77" s="1251"/>
      <c r="AZ77" s="1251"/>
      <c r="BA77" s="1251"/>
      <c r="BB77" s="1255" t="s">
        <v>583</v>
      </c>
      <c r="BC77" s="1255"/>
      <c r="BD77" s="1255"/>
      <c r="BE77" s="1255"/>
      <c r="BF77" s="1255"/>
      <c r="BG77" s="1255"/>
      <c r="BH77" s="1255"/>
      <c r="BI77" s="1255"/>
      <c r="BJ77" s="1255"/>
      <c r="BK77" s="1255"/>
      <c r="BL77" s="1255"/>
      <c r="BM77" s="1255"/>
      <c r="BN77" s="1255"/>
      <c r="BO77" s="1255"/>
      <c r="BP77" s="1256">
        <v>21.4</v>
      </c>
      <c r="BQ77" s="1256"/>
      <c r="BR77" s="1256"/>
      <c r="BS77" s="1256"/>
      <c r="BT77" s="1256"/>
      <c r="BU77" s="1256"/>
      <c r="BV77" s="1256"/>
      <c r="BW77" s="1256"/>
      <c r="BX77" s="1256">
        <v>12.8</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588</v>
      </c>
      <c r="BC79" s="1255"/>
      <c r="BD79" s="1255"/>
      <c r="BE79" s="1255"/>
      <c r="BF79" s="1255"/>
      <c r="BG79" s="1255"/>
      <c r="BH79" s="1255"/>
      <c r="BI79" s="1255"/>
      <c r="BJ79" s="1255"/>
      <c r="BK79" s="1255"/>
      <c r="BL79" s="1255"/>
      <c r="BM79" s="1255"/>
      <c r="BN79" s="1255"/>
      <c r="BO79" s="1255"/>
      <c r="BP79" s="1256">
        <v>7.7</v>
      </c>
      <c r="BQ79" s="1256"/>
      <c r="BR79" s="1256"/>
      <c r="BS79" s="1256"/>
      <c r="BT79" s="1256"/>
      <c r="BU79" s="1256"/>
      <c r="BV79" s="1256"/>
      <c r="BW79" s="1256"/>
      <c r="BX79" s="1256">
        <v>7.3</v>
      </c>
      <c r="BY79" s="1256"/>
      <c r="BZ79" s="1256"/>
      <c r="CA79" s="1256"/>
      <c r="CB79" s="1256"/>
      <c r="CC79" s="1256"/>
      <c r="CD79" s="1256"/>
      <c r="CE79" s="1256"/>
      <c r="CF79" s="1256">
        <v>7.2</v>
      </c>
      <c r="CG79" s="1256"/>
      <c r="CH79" s="1256"/>
      <c r="CI79" s="1256"/>
      <c r="CJ79" s="1256"/>
      <c r="CK79" s="1256"/>
      <c r="CL79" s="1256"/>
      <c r="CM79" s="1256"/>
      <c r="CN79" s="1256">
        <v>7.2</v>
      </c>
      <c r="CO79" s="1256"/>
      <c r="CP79" s="1256"/>
      <c r="CQ79" s="1256"/>
      <c r="CR79" s="1256"/>
      <c r="CS79" s="1256"/>
      <c r="CT79" s="1256"/>
      <c r="CU79" s="1256"/>
      <c r="CV79" s="1256">
        <v>7</v>
      </c>
      <c r="CW79" s="1256"/>
      <c r="CX79" s="1256"/>
      <c r="CY79" s="1256"/>
      <c r="CZ79" s="1256"/>
      <c r="DA79" s="1256"/>
      <c r="DB79" s="1256"/>
      <c r="DC79" s="1256"/>
    </row>
    <row r="80" spans="2:107" x14ac:dyDescent="0.15">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6"/>
    </row>
    <row r="82" spans="2:109" ht="17.25" x14ac:dyDescent="0.15">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x14ac:dyDescent="0.15">
      <c r="DD84" s="1220"/>
      <c r="DE84" s="1220"/>
    </row>
    <row r="85" spans="2:109" x14ac:dyDescent="0.15">
      <c r="DD85" s="1220"/>
      <c r="DE85" s="1220"/>
    </row>
  </sheetData>
  <sheetProtection algorithmName="SHA-512" hashValue="4j3WM3j/qgPw2ml+tm2bv+g/AVtOX3uGXfjqFw6fYJWB/mta34GUYXMVXRFr7rdxQetFeKLYvNgGJoCZZQO1jQ==" saltValue="IwGXaKvWC9NiLtInSCfps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434A6-377A-45F8-BB99-C39557FE5751}">
  <sheetPr>
    <pageSetUpPr fitToPage="1"/>
  </sheetPr>
  <dimension ref="A1:DR125"/>
  <sheetViews>
    <sheetView showGridLines="0" topLeftCell="A103" zoomScaleNormal="100" zoomScaleSheetLayoutView="70"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ZP1y/A1x5hadb2Txxi18KNmKUGXLrCNfp9NJw7+ad3fdrb6wl2FgeNKDCdP3ZZcJ1T69IEzNr8EYFc2030mkWQ==" saltValue="2s6sTsuk9w/GwA84oA6UA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66EB7-CF41-485A-8B02-F9DB3AA4403A}">
  <sheetPr>
    <pageSetUpPr fitToPage="1"/>
  </sheetPr>
  <dimension ref="A1:DR125"/>
  <sheetViews>
    <sheetView showGridLines="0" topLeftCell="A63" zoomScaleNormal="100" zoomScaleSheetLayoutView="55"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o7RAQN5YZxy5gWrQPhrP/gz3me2QgOkHPTkhmRfTxefnQlIzZAPFSJiz+JQPMy2LwxhU5OVPdYlDjzeJEZhfuA==" saltValue="wugh6B8QJrd750BNjuK72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75976</v>
      </c>
      <c r="E3" s="156"/>
      <c r="F3" s="157">
        <v>87464</v>
      </c>
      <c r="G3" s="158"/>
      <c r="H3" s="159"/>
    </row>
    <row r="4" spans="1:8" x14ac:dyDescent="0.15">
      <c r="A4" s="160"/>
      <c r="B4" s="161"/>
      <c r="C4" s="162"/>
      <c r="D4" s="163">
        <v>17418</v>
      </c>
      <c r="E4" s="164"/>
      <c r="F4" s="165">
        <v>47479</v>
      </c>
      <c r="G4" s="166"/>
      <c r="H4" s="167"/>
    </row>
    <row r="5" spans="1:8" x14ac:dyDescent="0.15">
      <c r="A5" s="148" t="s">
        <v>518</v>
      </c>
      <c r="B5" s="153"/>
      <c r="C5" s="154"/>
      <c r="D5" s="155">
        <v>43347</v>
      </c>
      <c r="E5" s="156"/>
      <c r="F5" s="157">
        <v>96248</v>
      </c>
      <c r="G5" s="158"/>
      <c r="H5" s="159"/>
    </row>
    <row r="6" spans="1:8" x14ac:dyDescent="0.15">
      <c r="A6" s="160"/>
      <c r="B6" s="161"/>
      <c r="C6" s="162"/>
      <c r="D6" s="163">
        <v>19182</v>
      </c>
      <c r="E6" s="164"/>
      <c r="F6" s="165">
        <v>55768</v>
      </c>
      <c r="G6" s="166"/>
      <c r="H6" s="167"/>
    </row>
    <row r="7" spans="1:8" x14ac:dyDescent="0.15">
      <c r="A7" s="148" t="s">
        <v>519</v>
      </c>
      <c r="B7" s="153"/>
      <c r="C7" s="154"/>
      <c r="D7" s="155">
        <v>37094</v>
      </c>
      <c r="E7" s="156"/>
      <c r="F7" s="157">
        <v>76413</v>
      </c>
      <c r="G7" s="158"/>
      <c r="H7" s="159"/>
    </row>
    <row r="8" spans="1:8" x14ac:dyDescent="0.15">
      <c r="A8" s="160"/>
      <c r="B8" s="161"/>
      <c r="C8" s="162"/>
      <c r="D8" s="163">
        <v>19499</v>
      </c>
      <c r="E8" s="164"/>
      <c r="F8" s="165">
        <v>39658</v>
      </c>
      <c r="G8" s="166"/>
      <c r="H8" s="167"/>
    </row>
    <row r="9" spans="1:8" x14ac:dyDescent="0.15">
      <c r="A9" s="148" t="s">
        <v>520</v>
      </c>
      <c r="B9" s="153"/>
      <c r="C9" s="154"/>
      <c r="D9" s="155">
        <v>76954</v>
      </c>
      <c r="E9" s="156"/>
      <c r="F9" s="157">
        <v>66481</v>
      </c>
      <c r="G9" s="158"/>
      <c r="H9" s="159"/>
    </row>
    <row r="10" spans="1:8" x14ac:dyDescent="0.15">
      <c r="A10" s="160"/>
      <c r="B10" s="161"/>
      <c r="C10" s="162"/>
      <c r="D10" s="163">
        <v>63409</v>
      </c>
      <c r="E10" s="164"/>
      <c r="F10" s="165">
        <v>36120</v>
      </c>
      <c r="G10" s="166"/>
      <c r="H10" s="167"/>
    </row>
    <row r="11" spans="1:8" x14ac:dyDescent="0.15">
      <c r="A11" s="148" t="s">
        <v>521</v>
      </c>
      <c r="B11" s="153"/>
      <c r="C11" s="154"/>
      <c r="D11" s="155">
        <v>103568</v>
      </c>
      <c r="E11" s="156"/>
      <c r="F11" s="157">
        <v>67825</v>
      </c>
      <c r="G11" s="158"/>
      <c r="H11" s="159"/>
    </row>
    <row r="12" spans="1:8" x14ac:dyDescent="0.15">
      <c r="A12" s="160"/>
      <c r="B12" s="161"/>
      <c r="C12" s="168"/>
      <c r="D12" s="163">
        <v>89369</v>
      </c>
      <c r="E12" s="164"/>
      <c r="F12" s="165">
        <v>39417</v>
      </c>
      <c r="G12" s="166"/>
      <c r="H12" s="167"/>
    </row>
    <row r="13" spans="1:8" x14ac:dyDescent="0.15">
      <c r="A13" s="148"/>
      <c r="B13" s="153"/>
      <c r="C13" s="169"/>
      <c r="D13" s="170">
        <v>67388</v>
      </c>
      <c r="E13" s="171"/>
      <c r="F13" s="172">
        <v>78886</v>
      </c>
      <c r="G13" s="173"/>
      <c r="H13" s="159"/>
    </row>
    <row r="14" spans="1:8" x14ac:dyDescent="0.15">
      <c r="A14" s="160"/>
      <c r="B14" s="161"/>
      <c r="C14" s="162"/>
      <c r="D14" s="163">
        <v>41775</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v>
      </c>
      <c r="C19" s="174">
        <f>ROUND(VALUE(SUBSTITUTE(実質収支比率等に係る経年分析!G$48,"▲","-")),2)</f>
        <v>11.12</v>
      </c>
      <c r="D19" s="174">
        <f>ROUND(VALUE(SUBSTITUTE(実質収支比率等に係る経年分析!H$48,"▲","-")),2)</f>
        <v>14.91</v>
      </c>
      <c r="E19" s="174">
        <f>ROUND(VALUE(SUBSTITUTE(実質収支比率等に係る経年分析!I$48,"▲","-")),2)</f>
        <v>15.32</v>
      </c>
      <c r="F19" s="174">
        <f>ROUND(VALUE(SUBSTITUTE(実質収支比率等に係る経年分析!J$48,"▲","-")),2)</f>
        <v>14.72</v>
      </c>
    </row>
    <row r="20" spans="1:11" x14ac:dyDescent="0.15">
      <c r="A20" s="174" t="s">
        <v>53</v>
      </c>
      <c r="B20" s="174">
        <f>ROUND(VALUE(SUBSTITUTE(実質収支比率等に係る経年分析!F$47,"▲","-")),2)</f>
        <v>36.130000000000003</v>
      </c>
      <c r="C20" s="174">
        <f>ROUND(VALUE(SUBSTITUTE(実質収支比率等に係る経年分析!G$47,"▲","-")),2)</f>
        <v>34.68</v>
      </c>
      <c r="D20" s="174">
        <f>ROUND(VALUE(SUBSTITUTE(実質収支比率等に係る経年分析!H$47,"▲","-")),2)</f>
        <v>33.36</v>
      </c>
      <c r="E20" s="174">
        <f>ROUND(VALUE(SUBSTITUTE(実質収支比率等に係る経年分析!I$47,"▲","-")),2)</f>
        <v>33.94</v>
      </c>
      <c r="F20" s="174">
        <f>ROUND(VALUE(SUBSTITUTE(実質収支比率等に係る経年分析!J$47,"▲","-")),2)</f>
        <v>32.880000000000003</v>
      </c>
    </row>
    <row r="21" spans="1:11" x14ac:dyDescent="0.15">
      <c r="A21" s="174" t="s">
        <v>54</v>
      </c>
      <c r="B21" s="174">
        <f>IF(ISNUMBER(VALUE(SUBSTITUTE(実質収支比率等に係る経年分析!F$49,"▲","-"))),ROUND(VALUE(SUBSTITUTE(実質収支比率等に係る経年分析!F$49,"▲","-")),2),NA())</f>
        <v>-3.68</v>
      </c>
      <c r="C21" s="174">
        <f>IF(ISNUMBER(VALUE(SUBSTITUTE(実質収支比率等に係る経年分析!G$49,"▲","-"))),ROUND(VALUE(SUBSTITUTE(実質収支比率等に係る経年分析!G$49,"▲","-")),2),NA())</f>
        <v>2.5</v>
      </c>
      <c r="D21" s="174">
        <f>IF(ISNUMBER(VALUE(SUBSTITUTE(実質収支比率等に係る経年分析!H$49,"▲","-"))),ROUND(VALUE(SUBSTITUTE(実質収支比率等に係る経年分析!H$49,"▲","-")),2),NA())</f>
        <v>6.02</v>
      </c>
      <c r="E21" s="174">
        <f>IF(ISNUMBER(VALUE(SUBSTITUTE(実質収支比率等に係る経年分析!I$49,"▲","-"))),ROUND(VALUE(SUBSTITUTE(実質収支比率等に係る経年分析!I$49,"▲","-")),2),NA())</f>
        <v>0.2</v>
      </c>
      <c r="F21" s="174">
        <f>IF(ISNUMBER(VALUE(SUBSTITUTE(実質収支比率等に係る経年分析!J$49,"▲","-"))),ROUND(VALUE(SUBSTITUTE(実質収支比率等に係る経年分析!J$49,"▲","-")),2),NA())</f>
        <v>-0.04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1.39</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土地取得特別会計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3.89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2.5299999999999998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2.0699999999999998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#VALUE!</v>
      </c>
      <c r="I35" s="175" t="e">
        <f>IF(ROUND(VALUE(SUBSTITUTE(連結実質赤字比率に係る赤字・黒字の構成分析!I$35,"▲", "-")), 2) &gt;= 0, ABS(ROUND(VALUE(SUBSTITUTE(連結実質赤字比率に係る赤字・黒字の構成分析!I$35,"▲", "-")), 2)), NA())</f>
        <v>#VALUE!</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1.1599999999999999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8.8800000000000008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14.61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599</v>
      </c>
      <c r="E42" s="176"/>
      <c r="F42" s="176"/>
      <c r="G42" s="176">
        <f>'実質公債費比率（分子）の構造'!L$52</f>
        <v>591</v>
      </c>
      <c r="H42" s="176"/>
      <c r="I42" s="176"/>
      <c r="J42" s="176">
        <f>'実質公債費比率（分子）の構造'!M$52</f>
        <v>571</v>
      </c>
      <c r="K42" s="176"/>
      <c r="L42" s="176"/>
      <c r="M42" s="176">
        <f>'実質公債費比率（分子）の構造'!N$52</f>
        <v>568</v>
      </c>
      <c r="N42" s="176"/>
      <c r="O42" s="176"/>
      <c r="P42" s="176">
        <f>'実質公債費比率（分子）の構造'!O$52</f>
        <v>588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v>
      </c>
      <c r="C44" s="176"/>
      <c r="D44" s="176"/>
      <c r="E44" s="176">
        <f>'実質公債費比率（分子）の構造'!L$50</f>
        <v>9</v>
      </c>
      <c r="F44" s="176"/>
      <c r="G44" s="176"/>
      <c r="H44" s="176">
        <f>'実質公債費比率（分子）の構造'!M$50</f>
        <v>9</v>
      </c>
      <c r="I44" s="176"/>
      <c r="J44" s="176"/>
      <c r="K44" s="176">
        <f>'実質公債費比率（分子）の構造'!N$50</f>
        <v>10</v>
      </c>
      <c r="L44" s="176"/>
      <c r="M44" s="176"/>
      <c r="N44" s="176">
        <f>'実質公債費比率（分子）の構造'!O$50</f>
        <v>10</v>
      </c>
      <c r="O44" s="176"/>
      <c r="P44" s="176"/>
    </row>
    <row r="45" spans="1:16" x14ac:dyDescent="0.15">
      <c r="A45" s="176" t="s">
        <v>63</v>
      </c>
      <c r="B45" s="176">
        <f>'実質公債費比率（分子）の構造'!K$49</f>
        <v>28</v>
      </c>
      <c r="C45" s="176"/>
      <c r="D45" s="176"/>
      <c r="E45" s="176">
        <f>'実質公債費比率（分子）の構造'!L$49</f>
        <v>41</v>
      </c>
      <c r="F45" s="176"/>
      <c r="G45" s="176"/>
      <c r="H45" s="176">
        <f>'実質公債費比率（分子）の構造'!M$49</f>
        <v>48</v>
      </c>
      <c r="I45" s="176"/>
      <c r="J45" s="176"/>
      <c r="K45" s="176">
        <f>'実質公債費比率（分子）の構造'!N$49</f>
        <v>47</v>
      </c>
      <c r="L45" s="176"/>
      <c r="M45" s="176"/>
      <c r="N45" s="176">
        <f>'実質公債費比率（分子）の構造'!O$49</f>
        <v>47</v>
      </c>
      <c r="O45" s="176"/>
      <c r="P45" s="176"/>
    </row>
    <row r="46" spans="1:16" x14ac:dyDescent="0.15">
      <c r="A46" s="176" t="s">
        <v>64</v>
      </c>
      <c r="B46" s="176">
        <f>'実質公債費比率（分子）の構造'!K$48</f>
        <v>359</v>
      </c>
      <c r="C46" s="176"/>
      <c r="D46" s="176"/>
      <c r="E46" s="176">
        <f>'実質公債費比率（分子）の構造'!L$48</f>
        <v>348</v>
      </c>
      <c r="F46" s="176"/>
      <c r="G46" s="176"/>
      <c r="H46" s="176">
        <f>'実質公債費比率（分子）の構造'!M$48</f>
        <v>362</v>
      </c>
      <c r="I46" s="176"/>
      <c r="J46" s="176"/>
      <c r="K46" s="176">
        <f>'実質公債費比率（分子）の構造'!N$48</f>
        <v>370</v>
      </c>
      <c r="L46" s="176"/>
      <c r="M46" s="176"/>
      <c r="N46" s="176">
        <f>'実質公債費比率（分子）の構造'!O$48</f>
        <v>347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469</v>
      </c>
      <c r="C49" s="176"/>
      <c r="D49" s="176"/>
      <c r="E49" s="176">
        <f>'実質公債費比率（分子）の構造'!L$45</f>
        <v>467</v>
      </c>
      <c r="F49" s="176"/>
      <c r="G49" s="176"/>
      <c r="H49" s="176">
        <f>'実質公債費比率（分子）の構造'!M$45</f>
        <v>473</v>
      </c>
      <c r="I49" s="176"/>
      <c r="J49" s="176"/>
      <c r="K49" s="176">
        <f>'実質公債費比率（分子）の構造'!N$45</f>
        <v>502</v>
      </c>
      <c r="L49" s="176"/>
      <c r="M49" s="176"/>
      <c r="N49" s="176">
        <f>'実質公債費比率（分子）の構造'!O$45</f>
        <v>517</v>
      </c>
      <c r="O49" s="176"/>
      <c r="P49" s="176"/>
    </row>
    <row r="50" spans="1:16" x14ac:dyDescent="0.15">
      <c r="A50" s="176" t="s">
        <v>67</v>
      </c>
      <c r="B50" s="176" t="e">
        <f>NA()</f>
        <v>#N/A</v>
      </c>
      <c r="C50" s="176">
        <f>IF(ISNUMBER('実質公債費比率（分子）の構造'!K$53),'実質公債費比率（分子）の構造'!K$53,NA())</f>
        <v>261</v>
      </c>
      <c r="D50" s="176" t="e">
        <f>NA()</f>
        <v>#N/A</v>
      </c>
      <c r="E50" s="176" t="e">
        <f>NA()</f>
        <v>#N/A</v>
      </c>
      <c r="F50" s="176">
        <f>IF(ISNUMBER('実質公債費比率（分子）の構造'!L$53),'実質公債費比率（分子）の構造'!L$53,NA())</f>
        <v>274</v>
      </c>
      <c r="G50" s="176" t="e">
        <f>NA()</f>
        <v>#N/A</v>
      </c>
      <c r="H50" s="176" t="e">
        <f>NA()</f>
        <v>#N/A</v>
      </c>
      <c r="I50" s="176">
        <f>IF(ISNUMBER('実質公債費比率（分子）の構造'!M$53),'実質公債費比率（分子）の構造'!M$53,NA())</f>
        <v>321</v>
      </c>
      <c r="J50" s="176" t="e">
        <f>NA()</f>
        <v>#N/A</v>
      </c>
      <c r="K50" s="176" t="e">
        <f>NA()</f>
        <v>#N/A</v>
      </c>
      <c r="L50" s="176">
        <f>IF(ISNUMBER('実質公債費比率（分子）の構造'!N$53),'実質公債費比率（分子）の構造'!N$53,NA())</f>
        <v>361</v>
      </c>
      <c r="M50" s="176" t="e">
        <f>NA()</f>
        <v>#N/A</v>
      </c>
      <c r="N50" s="176" t="e">
        <f>NA()</f>
        <v>#N/A</v>
      </c>
      <c r="O50" s="176">
        <f>IF(ISNUMBER('実質公債費比率（分子）の構造'!O$53),'実質公債費比率（分子）の構造'!O$53,NA())</f>
        <v>333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6030</v>
      </c>
      <c r="E56" s="175"/>
      <c r="F56" s="175"/>
      <c r="G56" s="175">
        <f>'将来負担比率（分子）の構造'!J$52</f>
        <v>5727</v>
      </c>
      <c r="H56" s="175"/>
      <c r="I56" s="175"/>
      <c r="J56" s="175">
        <f>'将来負担比率（分子）の構造'!K$52</f>
        <v>5427</v>
      </c>
      <c r="K56" s="175"/>
      <c r="L56" s="175"/>
      <c r="M56" s="175">
        <f>'将来負担比率（分子）の構造'!L$52</f>
        <v>5333</v>
      </c>
      <c r="N56" s="175"/>
      <c r="O56" s="175"/>
      <c r="P56" s="175">
        <f>'将来負担比率（分子）の構造'!M$52</f>
        <v>6161</v>
      </c>
    </row>
    <row r="57" spans="1:16" x14ac:dyDescent="0.15">
      <c r="A57" s="175" t="s">
        <v>42</v>
      </c>
      <c r="B57" s="175"/>
      <c r="C57" s="175"/>
      <c r="D57" s="175">
        <f>'将来負担比率（分子）の構造'!I$51</f>
        <v>56</v>
      </c>
      <c r="E57" s="175"/>
      <c r="F57" s="175"/>
      <c r="G57" s="175">
        <f>'将来負担比率（分子）の構造'!J$51</f>
        <v>52</v>
      </c>
      <c r="H57" s="175"/>
      <c r="I57" s="175"/>
      <c r="J57" s="175">
        <f>'将来負担比率（分子）の構造'!K$51</f>
        <v>49</v>
      </c>
      <c r="K57" s="175"/>
      <c r="L57" s="175"/>
      <c r="M57" s="175">
        <f>'将来負担比率（分子）の構造'!L$51</f>
        <v>45</v>
      </c>
      <c r="N57" s="175"/>
      <c r="O57" s="175"/>
      <c r="P57" s="175">
        <f>'将来負担比率（分子）の構造'!M$51</f>
        <v>41</v>
      </c>
    </row>
    <row r="58" spans="1:16" x14ac:dyDescent="0.15">
      <c r="A58" s="175" t="s">
        <v>41</v>
      </c>
      <c r="B58" s="175"/>
      <c r="C58" s="175"/>
      <c r="D58" s="175">
        <f>'将来負担比率（分子）の構造'!I$50</f>
        <v>4490</v>
      </c>
      <c r="E58" s="175"/>
      <c r="F58" s="175"/>
      <c r="G58" s="175">
        <f>'将来負担比率（分子）の構造'!J$50</f>
        <v>5051</v>
      </c>
      <c r="H58" s="175"/>
      <c r="I58" s="175"/>
      <c r="J58" s="175">
        <f>'将来負担比率（分子）の構造'!K$50</f>
        <v>5529</v>
      </c>
      <c r="K58" s="175"/>
      <c r="L58" s="175"/>
      <c r="M58" s="175">
        <f>'将来負担比率（分子）の構造'!L$50</f>
        <v>5992</v>
      </c>
      <c r="N58" s="175"/>
      <c r="O58" s="175"/>
      <c r="P58" s="175">
        <f>'将来負担比率（分子）の構造'!M$50</f>
        <v>6104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911</v>
      </c>
      <c r="C62" s="175"/>
      <c r="D62" s="175"/>
      <c r="E62" s="175">
        <f>'将来負担比率（分子）の構造'!J$45</f>
        <v>896</v>
      </c>
      <c r="F62" s="175"/>
      <c r="G62" s="175"/>
      <c r="H62" s="175">
        <f>'将来負担比率（分子）の構造'!K$45</f>
        <v>880</v>
      </c>
      <c r="I62" s="175"/>
      <c r="J62" s="175"/>
      <c r="K62" s="175">
        <f>'将来負担比率（分子）の構造'!L$45</f>
        <v>809</v>
      </c>
      <c r="L62" s="175"/>
      <c r="M62" s="175"/>
      <c r="N62" s="175">
        <f>'将来負担比率（分子）の構造'!M$45</f>
        <v>890</v>
      </c>
      <c r="O62" s="175"/>
      <c r="P62" s="175"/>
    </row>
    <row r="63" spans="1:16" x14ac:dyDescent="0.15">
      <c r="A63" s="175" t="s">
        <v>34</v>
      </c>
      <c r="B63" s="175">
        <f>'将来負担比率（分子）の構造'!I$44</f>
        <v>254</v>
      </c>
      <c r="C63" s="175"/>
      <c r="D63" s="175"/>
      <c r="E63" s="175">
        <f>'将来負担比率（分子）の構造'!J$44</f>
        <v>295</v>
      </c>
      <c r="F63" s="175"/>
      <c r="G63" s="175"/>
      <c r="H63" s="175">
        <f>'将来負担比率（分子）の構造'!K$44</f>
        <v>251</v>
      </c>
      <c r="I63" s="175"/>
      <c r="J63" s="175"/>
      <c r="K63" s="175">
        <f>'将来負担比率（分子）の構造'!L$44</f>
        <v>223</v>
      </c>
      <c r="L63" s="175"/>
      <c r="M63" s="175"/>
      <c r="N63" s="175">
        <f>'将来負担比率（分子）の構造'!M$44</f>
        <v>234</v>
      </c>
      <c r="O63" s="175"/>
      <c r="P63" s="175"/>
    </row>
    <row r="64" spans="1:16" x14ac:dyDescent="0.15">
      <c r="A64" s="175" t="s">
        <v>33</v>
      </c>
      <c r="B64" s="175">
        <f>'将来負担比率（分子）の構造'!I$43</f>
        <v>3247</v>
      </c>
      <c r="C64" s="175"/>
      <c r="D64" s="175"/>
      <c r="E64" s="175">
        <f>'将来負担比率（分子）の構造'!J$43</f>
        <v>3074</v>
      </c>
      <c r="F64" s="175"/>
      <c r="G64" s="175"/>
      <c r="H64" s="175">
        <f>'将来負担比率（分子）の構造'!K$43</f>
        <v>2824</v>
      </c>
      <c r="I64" s="175"/>
      <c r="J64" s="175"/>
      <c r="K64" s="175">
        <f>'将来負担比率（分子）の構造'!L$43</f>
        <v>2568</v>
      </c>
      <c r="L64" s="175"/>
      <c r="M64" s="175"/>
      <c r="N64" s="175">
        <f>'将来負担比率（分子）の構造'!M$43</f>
        <v>2659</v>
      </c>
      <c r="O64" s="175"/>
      <c r="P64" s="175"/>
    </row>
    <row r="65" spans="1:16" x14ac:dyDescent="0.15">
      <c r="A65" s="175" t="s">
        <v>32</v>
      </c>
      <c r="B65" s="175">
        <f>'将来負担比率（分子）の構造'!I$42</f>
        <v>62</v>
      </c>
      <c r="C65" s="175"/>
      <c r="D65" s="175"/>
      <c r="E65" s="175">
        <f>'将来負担比率（分子）の構造'!J$42</f>
        <v>132</v>
      </c>
      <c r="F65" s="175"/>
      <c r="G65" s="175"/>
      <c r="H65" s="175">
        <f>'将来負担比率（分子）の構造'!K$42</f>
        <v>136</v>
      </c>
      <c r="I65" s="175"/>
      <c r="J65" s="175"/>
      <c r="K65" s="175">
        <f>'将来負担比率（分子）の構造'!L$42</f>
        <v>127</v>
      </c>
      <c r="L65" s="175"/>
      <c r="M65" s="175"/>
      <c r="N65" s="175">
        <f>'将来負担比率（分子）の構造'!M$42</f>
        <v>118</v>
      </c>
      <c r="O65" s="175"/>
      <c r="P65" s="175"/>
    </row>
    <row r="66" spans="1:16" x14ac:dyDescent="0.15">
      <c r="A66" s="175" t="s">
        <v>31</v>
      </c>
      <c r="B66" s="175">
        <f>'将来負担比率（分子）の構造'!I$41</f>
        <v>4881</v>
      </c>
      <c r="C66" s="175"/>
      <c r="D66" s="175"/>
      <c r="E66" s="175">
        <f>'将来負担比率（分子）の構造'!J$41</f>
        <v>4817</v>
      </c>
      <c r="F66" s="175"/>
      <c r="G66" s="175"/>
      <c r="H66" s="175">
        <f>'将来負担比率（分子）の構造'!K$41</f>
        <v>4659</v>
      </c>
      <c r="I66" s="175"/>
      <c r="J66" s="175"/>
      <c r="K66" s="175">
        <f>'将来負担比率（分子）の構造'!L$41</f>
        <v>4750</v>
      </c>
      <c r="L66" s="175"/>
      <c r="M66" s="175"/>
      <c r="N66" s="175">
        <f>'将来負担比率（分子）の構造'!M$41</f>
        <v>5268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1429</v>
      </c>
      <c r="C72" s="179">
        <f>基金残高に係る経年分析!G55</f>
        <v>1430</v>
      </c>
      <c r="D72" s="179">
        <f>基金残高に係る経年分析!H55</f>
        <v>1433</v>
      </c>
    </row>
    <row r="73" spans="1:16" x14ac:dyDescent="0.15">
      <c r="A73" s="178" t="s">
        <v>74</v>
      </c>
      <c r="B73" s="179">
        <f>基金残高に係る経年分析!F56</f>
        <v>633</v>
      </c>
      <c r="C73" s="179">
        <f>基金残高に係る経年分析!G56</f>
        <v>634</v>
      </c>
      <c r="D73" s="179">
        <f>基金残高に係る経年分析!H56</f>
        <v>652</v>
      </c>
    </row>
    <row r="74" spans="1:16" x14ac:dyDescent="0.15">
      <c r="A74" s="178" t="s">
        <v>75</v>
      </c>
      <c r="B74" s="179">
        <f>基金残高に係る経年分析!F57</f>
        <v>3341</v>
      </c>
      <c r="C74" s="179">
        <f>基金残高に係る経年分析!G57</f>
        <v>3802</v>
      </c>
      <c r="D74" s="179">
        <f>基金残高に係る経年分析!H57</f>
        <v>3891</v>
      </c>
    </row>
  </sheetData>
  <sheetProtection algorithmName="SHA-512" hashValue="cc/Ss0+k6UjS8oedF0UVwuKYXlLWJ/8TFuIeXszJVdkZlrFvSD0W/CUP5RC5GxLOACOyxNhtQwtsKDLEzyMo1w==" saltValue="FMSc+A/cKgwmiXIl+PTx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1747064</v>
      </c>
      <c r="S5" s="613"/>
      <c r="T5" s="613"/>
      <c r="U5" s="613"/>
      <c r="V5" s="613"/>
      <c r="W5" s="613"/>
      <c r="X5" s="613"/>
      <c r="Y5" s="614"/>
      <c r="Z5" s="615">
        <v>16.3</v>
      </c>
      <c r="AA5" s="615"/>
      <c r="AB5" s="615"/>
      <c r="AC5" s="615"/>
      <c r="AD5" s="616">
        <v>1747064</v>
      </c>
      <c r="AE5" s="616"/>
      <c r="AF5" s="616"/>
      <c r="AG5" s="616"/>
      <c r="AH5" s="616"/>
      <c r="AI5" s="616"/>
      <c r="AJ5" s="616"/>
      <c r="AK5" s="616"/>
      <c r="AL5" s="617">
        <v>40.1</v>
      </c>
      <c r="AM5" s="618"/>
      <c r="AN5" s="618"/>
      <c r="AO5" s="619"/>
      <c r="AP5" s="609" t="s">
        <v>217</v>
      </c>
      <c r="AQ5" s="610"/>
      <c r="AR5" s="610"/>
      <c r="AS5" s="610"/>
      <c r="AT5" s="610"/>
      <c r="AU5" s="610"/>
      <c r="AV5" s="610"/>
      <c r="AW5" s="610"/>
      <c r="AX5" s="610"/>
      <c r="AY5" s="610"/>
      <c r="AZ5" s="610"/>
      <c r="BA5" s="610"/>
      <c r="BB5" s="610"/>
      <c r="BC5" s="610"/>
      <c r="BD5" s="610"/>
      <c r="BE5" s="610"/>
      <c r="BF5" s="611"/>
      <c r="BG5" s="623">
        <v>1747064</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69486</v>
      </c>
      <c r="S6" s="624"/>
      <c r="T6" s="624"/>
      <c r="U6" s="624"/>
      <c r="V6" s="624"/>
      <c r="W6" s="624"/>
      <c r="X6" s="624"/>
      <c r="Y6" s="625"/>
      <c r="Z6" s="626">
        <v>0.6</v>
      </c>
      <c r="AA6" s="626"/>
      <c r="AB6" s="626"/>
      <c r="AC6" s="626"/>
      <c r="AD6" s="627">
        <v>69486</v>
      </c>
      <c r="AE6" s="627"/>
      <c r="AF6" s="627"/>
      <c r="AG6" s="627"/>
      <c r="AH6" s="627"/>
      <c r="AI6" s="627"/>
      <c r="AJ6" s="627"/>
      <c r="AK6" s="627"/>
      <c r="AL6" s="628">
        <v>1.6</v>
      </c>
      <c r="AM6" s="629"/>
      <c r="AN6" s="629"/>
      <c r="AO6" s="630"/>
      <c r="AP6" s="620" t="s">
        <v>222</v>
      </c>
      <c r="AQ6" s="621"/>
      <c r="AR6" s="621"/>
      <c r="AS6" s="621"/>
      <c r="AT6" s="621"/>
      <c r="AU6" s="621"/>
      <c r="AV6" s="621"/>
      <c r="AW6" s="621"/>
      <c r="AX6" s="621"/>
      <c r="AY6" s="621"/>
      <c r="AZ6" s="621"/>
      <c r="BA6" s="621"/>
      <c r="BB6" s="621"/>
      <c r="BC6" s="621"/>
      <c r="BD6" s="621"/>
      <c r="BE6" s="621"/>
      <c r="BF6" s="622"/>
      <c r="BG6" s="623">
        <v>1747064</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71877</v>
      </c>
      <c r="CS6" s="624"/>
      <c r="CT6" s="624"/>
      <c r="CU6" s="624"/>
      <c r="CV6" s="624"/>
      <c r="CW6" s="624"/>
      <c r="CX6" s="624"/>
      <c r="CY6" s="625"/>
      <c r="CZ6" s="617">
        <v>0.7</v>
      </c>
      <c r="DA6" s="618"/>
      <c r="DB6" s="618"/>
      <c r="DC6" s="634"/>
      <c r="DD6" s="632">
        <v>226</v>
      </c>
      <c r="DE6" s="624"/>
      <c r="DF6" s="624"/>
      <c r="DG6" s="624"/>
      <c r="DH6" s="624"/>
      <c r="DI6" s="624"/>
      <c r="DJ6" s="624"/>
      <c r="DK6" s="624"/>
      <c r="DL6" s="624"/>
      <c r="DM6" s="624"/>
      <c r="DN6" s="624"/>
      <c r="DO6" s="624"/>
      <c r="DP6" s="625"/>
      <c r="DQ6" s="632">
        <v>71877</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400</v>
      </c>
      <c r="S7" s="624"/>
      <c r="T7" s="624"/>
      <c r="U7" s="624"/>
      <c r="V7" s="624"/>
      <c r="W7" s="624"/>
      <c r="X7" s="624"/>
      <c r="Y7" s="625"/>
      <c r="Z7" s="626">
        <v>0</v>
      </c>
      <c r="AA7" s="626"/>
      <c r="AB7" s="626"/>
      <c r="AC7" s="626"/>
      <c r="AD7" s="627">
        <v>400</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721595</v>
      </c>
      <c r="BH7" s="624"/>
      <c r="BI7" s="624"/>
      <c r="BJ7" s="624"/>
      <c r="BK7" s="624"/>
      <c r="BL7" s="624"/>
      <c r="BM7" s="624"/>
      <c r="BN7" s="625"/>
      <c r="BO7" s="626">
        <v>41.3</v>
      </c>
      <c r="BP7" s="626"/>
      <c r="BQ7" s="626"/>
      <c r="BR7" s="626"/>
      <c r="BS7" s="627" t="s">
        <v>121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1915347</v>
      </c>
      <c r="CS7" s="624"/>
      <c r="CT7" s="624"/>
      <c r="CU7" s="624"/>
      <c r="CV7" s="624"/>
      <c r="CW7" s="624"/>
      <c r="CX7" s="624"/>
      <c r="CY7" s="625"/>
      <c r="CZ7" s="626">
        <v>19.2</v>
      </c>
      <c r="DA7" s="626"/>
      <c r="DB7" s="626"/>
      <c r="DC7" s="626"/>
      <c r="DD7" s="632">
        <v>20866</v>
      </c>
      <c r="DE7" s="624"/>
      <c r="DF7" s="624"/>
      <c r="DG7" s="624"/>
      <c r="DH7" s="624"/>
      <c r="DI7" s="624"/>
      <c r="DJ7" s="624"/>
      <c r="DK7" s="624"/>
      <c r="DL7" s="624"/>
      <c r="DM7" s="624"/>
      <c r="DN7" s="624"/>
      <c r="DO7" s="624"/>
      <c r="DP7" s="625"/>
      <c r="DQ7" s="632">
        <v>610878</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8307</v>
      </c>
      <c r="S8" s="624"/>
      <c r="T8" s="624"/>
      <c r="U8" s="624"/>
      <c r="V8" s="624"/>
      <c r="W8" s="624"/>
      <c r="X8" s="624"/>
      <c r="Y8" s="625"/>
      <c r="Z8" s="626">
        <v>0.1</v>
      </c>
      <c r="AA8" s="626"/>
      <c r="AB8" s="626"/>
      <c r="AC8" s="626"/>
      <c r="AD8" s="627">
        <v>8307</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27004</v>
      </c>
      <c r="BH8" s="624"/>
      <c r="BI8" s="624"/>
      <c r="BJ8" s="624"/>
      <c r="BK8" s="624"/>
      <c r="BL8" s="624"/>
      <c r="BM8" s="624"/>
      <c r="BN8" s="625"/>
      <c r="BO8" s="626">
        <v>1.5</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3308330</v>
      </c>
      <c r="CS8" s="624"/>
      <c r="CT8" s="624"/>
      <c r="CU8" s="624"/>
      <c r="CV8" s="624"/>
      <c r="CW8" s="624"/>
      <c r="CX8" s="624"/>
      <c r="CY8" s="625"/>
      <c r="CZ8" s="626">
        <v>33.200000000000003</v>
      </c>
      <c r="DA8" s="626"/>
      <c r="DB8" s="626"/>
      <c r="DC8" s="626"/>
      <c r="DD8" s="632">
        <v>4957</v>
      </c>
      <c r="DE8" s="624"/>
      <c r="DF8" s="624"/>
      <c r="DG8" s="624"/>
      <c r="DH8" s="624"/>
      <c r="DI8" s="624"/>
      <c r="DJ8" s="624"/>
      <c r="DK8" s="624"/>
      <c r="DL8" s="624"/>
      <c r="DM8" s="624"/>
      <c r="DN8" s="624"/>
      <c r="DO8" s="624"/>
      <c r="DP8" s="625"/>
      <c r="DQ8" s="632">
        <v>1487300</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10315</v>
      </c>
      <c r="S9" s="624"/>
      <c r="T9" s="624"/>
      <c r="U9" s="624"/>
      <c r="V9" s="624"/>
      <c r="W9" s="624"/>
      <c r="X9" s="624"/>
      <c r="Y9" s="625"/>
      <c r="Z9" s="626">
        <v>0.1</v>
      </c>
      <c r="AA9" s="626"/>
      <c r="AB9" s="626"/>
      <c r="AC9" s="626"/>
      <c r="AD9" s="627">
        <v>10315</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618050</v>
      </c>
      <c r="BH9" s="624"/>
      <c r="BI9" s="624"/>
      <c r="BJ9" s="624"/>
      <c r="BK9" s="624"/>
      <c r="BL9" s="624"/>
      <c r="BM9" s="624"/>
      <c r="BN9" s="625"/>
      <c r="BO9" s="626">
        <v>35.4</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801510</v>
      </c>
      <c r="CS9" s="624"/>
      <c r="CT9" s="624"/>
      <c r="CU9" s="624"/>
      <c r="CV9" s="624"/>
      <c r="CW9" s="624"/>
      <c r="CX9" s="624"/>
      <c r="CY9" s="625"/>
      <c r="CZ9" s="626">
        <v>8</v>
      </c>
      <c r="DA9" s="626"/>
      <c r="DB9" s="626"/>
      <c r="DC9" s="626"/>
      <c r="DD9" s="632">
        <v>188136</v>
      </c>
      <c r="DE9" s="624"/>
      <c r="DF9" s="624"/>
      <c r="DG9" s="624"/>
      <c r="DH9" s="624"/>
      <c r="DI9" s="624"/>
      <c r="DJ9" s="624"/>
      <c r="DK9" s="624"/>
      <c r="DL9" s="624"/>
      <c r="DM9" s="624"/>
      <c r="DN9" s="624"/>
      <c r="DO9" s="624"/>
      <c r="DP9" s="625"/>
      <c r="DQ9" s="632">
        <v>468221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33894</v>
      </c>
      <c r="BH10" s="624"/>
      <c r="BI10" s="624"/>
      <c r="BJ10" s="624"/>
      <c r="BK10" s="624"/>
      <c r="BL10" s="624"/>
      <c r="BM10" s="624"/>
      <c r="BN10" s="625"/>
      <c r="BO10" s="626">
        <v>1.9</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354653</v>
      </c>
      <c r="S11" s="624"/>
      <c r="T11" s="624"/>
      <c r="U11" s="624"/>
      <c r="V11" s="624"/>
      <c r="W11" s="624"/>
      <c r="X11" s="624"/>
      <c r="Y11" s="625"/>
      <c r="Z11" s="628">
        <v>3.3</v>
      </c>
      <c r="AA11" s="629"/>
      <c r="AB11" s="629"/>
      <c r="AC11" s="635"/>
      <c r="AD11" s="632">
        <v>354653</v>
      </c>
      <c r="AE11" s="624"/>
      <c r="AF11" s="624"/>
      <c r="AG11" s="624"/>
      <c r="AH11" s="624"/>
      <c r="AI11" s="624"/>
      <c r="AJ11" s="624"/>
      <c r="AK11" s="625"/>
      <c r="AL11" s="628">
        <v>8.1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42647</v>
      </c>
      <c r="BH11" s="624"/>
      <c r="BI11" s="624"/>
      <c r="BJ11" s="624"/>
      <c r="BK11" s="624"/>
      <c r="BL11" s="624"/>
      <c r="BM11" s="624"/>
      <c r="BN11" s="625"/>
      <c r="BO11" s="626">
        <v>2.4</v>
      </c>
      <c r="BP11" s="626"/>
      <c r="BQ11" s="626"/>
      <c r="BR11" s="626"/>
      <c r="BS11" s="627" t="s">
        <v>121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773401</v>
      </c>
      <c r="CS11" s="624"/>
      <c r="CT11" s="624"/>
      <c r="CU11" s="624"/>
      <c r="CV11" s="624"/>
      <c r="CW11" s="624"/>
      <c r="CX11" s="624"/>
      <c r="CY11" s="625"/>
      <c r="CZ11" s="626">
        <v>7.8</v>
      </c>
      <c r="DA11" s="626"/>
      <c r="DB11" s="626"/>
      <c r="DC11" s="626"/>
      <c r="DD11" s="632">
        <v>550842</v>
      </c>
      <c r="DE11" s="624"/>
      <c r="DF11" s="624"/>
      <c r="DG11" s="624"/>
      <c r="DH11" s="624"/>
      <c r="DI11" s="624"/>
      <c r="DJ11" s="624"/>
      <c r="DK11" s="624"/>
      <c r="DL11" s="624"/>
      <c r="DM11" s="624"/>
      <c r="DN11" s="624"/>
      <c r="DO11" s="624"/>
      <c r="DP11" s="625"/>
      <c r="DQ11" s="632">
        <v>147262</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805521</v>
      </c>
      <c r="BH12" s="624"/>
      <c r="BI12" s="624"/>
      <c r="BJ12" s="624"/>
      <c r="BK12" s="624"/>
      <c r="BL12" s="624"/>
      <c r="BM12" s="624"/>
      <c r="BN12" s="625"/>
      <c r="BO12" s="626">
        <v>46.1</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106598</v>
      </c>
      <c r="CS12" s="624"/>
      <c r="CT12" s="624"/>
      <c r="CU12" s="624"/>
      <c r="CV12" s="624"/>
      <c r="CW12" s="624"/>
      <c r="CX12" s="624"/>
      <c r="CY12" s="625"/>
      <c r="CZ12" s="626">
        <v>1.1000000000000001</v>
      </c>
      <c r="DA12" s="626"/>
      <c r="DB12" s="626"/>
      <c r="DC12" s="626"/>
      <c r="DD12" s="632">
        <v>1055</v>
      </c>
      <c r="DE12" s="624"/>
      <c r="DF12" s="624"/>
      <c r="DG12" s="624"/>
      <c r="DH12" s="624"/>
      <c r="DI12" s="624"/>
      <c r="DJ12" s="624"/>
      <c r="DK12" s="624"/>
      <c r="DL12" s="624"/>
      <c r="DM12" s="624"/>
      <c r="DN12" s="624"/>
      <c r="DO12" s="624"/>
      <c r="DP12" s="625"/>
      <c r="DQ12" s="632">
        <v>104210</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803161</v>
      </c>
      <c r="BH13" s="624"/>
      <c r="BI13" s="624"/>
      <c r="BJ13" s="624"/>
      <c r="BK13" s="624"/>
      <c r="BL13" s="624"/>
      <c r="BM13" s="624"/>
      <c r="BN13" s="625"/>
      <c r="BO13" s="626">
        <v>46</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748247</v>
      </c>
      <c r="CS13" s="624"/>
      <c r="CT13" s="624"/>
      <c r="CU13" s="624"/>
      <c r="CV13" s="624"/>
      <c r="CW13" s="624"/>
      <c r="CX13" s="624"/>
      <c r="CY13" s="625"/>
      <c r="CZ13" s="626">
        <v>7.5</v>
      </c>
      <c r="DA13" s="626"/>
      <c r="DB13" s="626"/>
      <c r="DC13" s="626"/>
      <c r="DD13" s="632">
        <v>126896</v>
      </c>
      <c r="DE13" s="624"/>
      <c r="DF13" s="624"/>
      <c r="DG13" s="624"/>
      <c r="DH13" s="624"/>
      <c r="DI13" s="624"/>
      <c r="DJ13" s="624"/>
      <c r="DK13" s="624"/>
      <c r="DL13" s="624"/>
      <c r="DM13" s="624"/>
      <c r="DN13" s="624"/>
      <c r="DO13" s="624"/>
      <c r="DP13" s="625"/>
      <c r="DQ13" s="632">
        <v>649154</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697</v>
      </c>
      <c r="S14" s="624"/>
      <c r="T14" s="624"/>
      <c r="U14" s="624"/>
      <c r="V14" s="624"/>
      <c r="W14" s="624"/>
      <c r="X14" s="624"/>
      <c r="Y14" s="625"/>
      <c r="Z14" s="626">
        <v>0</v>
      </c>
      <c r="AA14" s="626"/>
      <c r="AB14" s="626"/>
      <c r="AC14" s="626"/>
      <c r="AD14" s="627">
        <v>697</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65573</v>
      </c>
      <c r="BH14" s="624"/>
      <c r="BI14" s="624"/>
      <c r="BJ14" s="624"/>
      <c r="BK14" s="624"/>
      <c r="BL14" s="624"/>
      <c r="BM14" s="624"/>
      <c r="BN14" s="625"/>
      <c r="BO14" s="626">
        <v>3.8</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300156</v>
      </c>
      <c r="CS14" s="624"/>
      <c r="CT14" s="624"/>
      <c r="CU14" s="624"/>
      <c r="CV14" s="624"/>
      <c r="CW14" s="624"/>
      <c r="CX14" s="624"/>
      <c r="CY14" s="625"/>
      <c r="CZ14" s="626">
        <v>3</v>
      </c>
      <c r="DA14" s="626"/>
      <c r="DB14" s="626"/>
      <c r="DC14" s="626"/>
      <c r="DD14" s="632">
        <v>65245</v>
      </c>
      <c r="DE14" s="624"/>
      <c r="DF14" s="624"/>
      <c r="DG14" s="624"/>
      <c r="DH14" s="624"/>
      <c r="DI14" s="624"/>
      <c r="DJ14" s="624"/>
      <c r="DK14" s="624"/>
      <c r="DL14" s="624"/>
      <c r="DM14" s="624"/>
      <c r="DN14" s="624"/>
      <c r="DO14" s="624"/>
      <c r="DP14" s="625"/>
      <c r="DQ14" s="632">
        <v>221463</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154375</v>
      </c>
      <c r="BH15" s="624"/>
      <c r="BI15" s="624"/>
      <c r="BJ15" s="624"/>
      <c r="BK15" s="624"/>
      <c r="BL15" s="624"/>
      <c r="BM15" s="624"/>
      <c r="BN15" s="625"/>
      <c r="BO15" s="626">
        <v>8.8000000000000007</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1408046</v>
      </c>
      <c r="CS15" s="624"/>
      <c r="CT15" s="624"/>
      <c r="CU15" s="624"/>
      <c r="CV15" s="624"/>
      <c r="CW15" s="624"/>
      <c r="CX15" s="624"/>
      <c r="CY15" s="625"/>
      <c r="CZ15" s="626">
        <v>14.1</v>
      </c>
      <c r="DA15" s="626"/>
      <c r="DB15" s="626"/>
      <c r="DC15" s="626"/>
      <c r="DD15" s="632">
        <v>707566</v>
      </c>
      <c r="DE15" s="624"/>
      <c r="DF15" s="624"/>
      <c r="DG15" s="624"/>
      <c r="DH15" s="624"/>
      <c r="DI15" s="624"/>
      <c r="DJ15" s="624"/>
      <c r="DK15" s="624"/>
      <c r="DL15" s="624"/>
      <c r="DM15" s="624"/>
      <c r="DN15" s="624"/>
      <c r="DO15" s="624"/>
      <c r="DP15" s="625"/>
      <c r="DQ15" s="632">
        <v>545062</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12406</v>
      </c>
      <c r="S16" s="624"/>
      <c r="T16" s="624"/>
      <c r="U16" s="624"/>
      <c r="V16" s="624"/>
      <c r="W16" s="624"/>
      <c r="X16" s="624"/>
      <c r="Y16" s="625"/>
      <c r="Z16" s="626">
        <v>0.1</v>
      </c>
      <c r="AA16" s="626"/>
      <c r="AB16" s="626"/>
      <c r="AC16" s="626"/>
      <c r="AD16" s="627">
        <v>12406</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19763</v>
      </c>
      <c r="CS16" s="624"/>
      <c r="CT16" s="624"/>
      <c r="CU16" s="624"/>
      <c r="CV16" s="624"/>
      <c r="CW16" s="624"/>
      <c r="CX16" s="624"/>
      <c r="CY16" s="625"/>
      <c r="CZ16" s="626">
        <v>0.2</v>
      </c>
      <c r="DA16" s="626"/>
      <c r="DB16" s="626"/>
      <c r="DC16" s="626"/>
      <c r="DD16" s="632" t="s">
        <v>121</v>
      </c>
      <c r="DE16" s="624"/>
      <c r="DF16" s="624"/>
      <c r="DG16" s="624"/>
      <c r="DH16" s="624"/>
      <c r="DI16" s="624"/>
      <c r="DJ16" s="624"/>
      <c r="DK16" s="624"/>
      <c r="DL16" s="624"/>
      <c r="DM16" s="624"/>
      <c r="DN16" s="624"/>
      <c r="DO16" s="624"/>
      <c r="DP16" s="625"/>
      <c r="DQ16" s="632">
        <v>12791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29224</v>
      </c>
      <c r="S17" s="624"/>
      <c r="T17" s="624"/>
      <c r="U17" s="624"/>
      <c r="V17" s="624"/>
      <c r="W17" s="624"/>
      <c r="X17" s="624"/>
      <c r="Y17" s="625"/>
      <c r="Z17" s="626">
        <v>0.3</v>
      </c>
      <c r="AA17" s="626"/>
      <c r="AB17" s="626"/>
      <c r="AC17" s="626"/>
      <c r="AD17" s="627">
        <v>29224</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517246</v>
      </c>
      <c r="CS17" s="624"/>
      <c r="CT17" s="624"/>
      <c r="CU17" s="624"/>
      <c r="CV17" s="624"/>
      <c r="CW17" s="624"/>
      <c r="CX17" s="624"/>
      <c r="CY17" s="625"/>
      <c r="CZ17" s="626">
        <v>5.2</v>
      </c>
      <c r="DA17" s="626"/>
      <c r="DB17" s="626"/>
      <c r="DC17" s="626"/>
      <c r="DD17" s="632" t="s">
        <v>121</v>
      </c>
      <c r="DE17" s="624"/>
      <c r="DF17" s="624"/>
      <c r="DG17" s="624"/>
      <c r="DH17" s="624"/>
      <c r="DI17" s="624"/>
      <c r="DJ17" s="624"/>
      <c r="DK17" s="624"/>
      <c r="DL17" s="624"/>
      <c r="DM17" s="624"/>
      <c r="DN17" s="624"/>
      <c r="DO17" s="624"/>
      <c r="DP17" s="625"/>
      <c r="DQ17" s="632">
        <v>512108</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24619</v>
      </c>
      <c r="S18" s="624"/>
      <c r="T18" s="624"/>
      <c r="U18" s="624"/>
      <c r="V18" s="624"/>
      <c r="W18" s="624"/>
      <c r="X18" s="624"/>
      <c r="Y18" s="625"/>
      <c r="Z18" s="626">
        <v>0.2</v>
      </c>
      <c r="AA18" s="626"/>
      <c r="AB18" s="626"/>
      <c r="AC18" s="626"/>
      <c r="AD18" s="627">
        <v>24619</v>
      </c>
      <c r="AE18" s="627"/>
      <c r="AF18" s="627"/>
      <c r="AG18" s="627"/>
      <c r="AH18" s="627"/>
      <c r="AI18" s="627"/>
      <c r="AJ18" s="627"/>
      <c r="AK18" s="627"/>
      <c r="AL18" s="628">
        <v>0.6</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24444</v>
      </c>
      <c r="S19" s="624"/>
      <c r="T19" s="624"/>
      <c r="U19" s="624"/>
      <c r="V19" s="624"/>
      <c r="W19" s="624"/>
      <c r="X19" s="624"/>
      <c r="Y19" s="625"/>
      <c r="Z19" s="626">
        <v>0.2</v>
      </c>
      <c r="AA19" s="626"/>
      <c r="AB19" s="626"/>
      <c r="AC19" s="626"/>
      <c r="AD19" s="627">
        <v>24444</v>
      </c>
      <c r="AE19" s="627"/>
      <c r="AF19" s="627"/>
      <c r="AG19" s="627"/>
      <c r="AH19" s="627"/>
      <c r="AI19" s="627"/>
      <c r="AJ19" s="627"/>
      <c r="AK19" s="627"/>
      <c r="AL19" s="628">
        <v>0.6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175</v>
      </c>
      <c r="S20" s="624"/>
      <c r="T20" s="624"/>
      <c r="U20" s="624"/>
      <c r="V20" s="624"/>
      <c r="W20" s="624"/>
      <c r="X20" s="624"/>
      <c r="Y20" s="625"/>
      <c r="Z20" s="626">
        <v>0</v>
      </c>
      <c r="AA20" s="626"/>
      <c r="AB20" s="626"/>
      <c r="AC20" s="626"/>
      <c r="AD20" s="627">
        <v>175</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9970521</v>
      </c>
      <c r="CS20" s="624"/>
      <c r="CT20" s="624"/>
      <c r="CU20" s="624"/>
      <c r="CV20" s="624"/>
      <c r="CW20" s="624"/>
      <c r="CX20" s="624"/>
      <c r="CY20" s="625"/>
      <c r="CZ20" s="626">
        <v>100</v>
      </c>
      <c r="DA20" s="626"/>
      <c r="DB20" s="626"/>
      <c r="DC20" s="626"/>
      <c r="DD20" s="632">
        <v>1665789</v>
      </c>
      <c r="DE20" s="624"/>
      <c r="DF20" s="624"/>
      <c r="DG20" s="624"/>
      <c r="DH20" s="624"/>
      <c r="DI20" s="624"/>
      <c r="DJ20" s="624"/>
      <c r="DK20" s="624"/>
      <c r="DL20" s="624"/>
      <c r="DM20" s="624"/>
      <c r="DN20" s="624"/>
      <c r="DO20" s="624"/>
      <c r="DP20" s="625"/>
      <c r="DQ20" s="632">
        <v>4830326</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2288586</v>
      </c>
      <c r="S21" s="624"/>
      <c r="T21" s="624"/>
      <c r="U21" s="624"/>
      <c r="V21" s="624"/>
      <c r="W21" s="624"/>
      <c r="X21" s="624"/>
      <c r="Y21" s="625"/>
      <c r="Z21" s="626">
        <v>21.4</v>
      </c>
      <c r="AA21" s="626"/>
      <c r="AB21" s="626"/>
      <c r="AC21" s="626"/>
      <c r="AD21" s="627">
        <v>2102381</v>
      </c>
      <c r="AE21" s="627"/>
      <c r="AF21" s="627"/>
      <c r="AG21" s="627"/>
      <c r="AH21" s="627"/>
      <c r="AI21" s="627"/>
      <c r="AJ21" s="627"/>
      <c r="AK21" s="627"/>
      <c r="AL21" s="628">
        <v>48.2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2102381</v>
      </c>
      <c r="S22" s="624"/>
      <c r="T22" s="624"/>
      <c r="U22" s="624"/>
      <c r="V22" s="624"/>
      <c r="W22" s="624"/>
      <c r="X22" s="624"/>
      <c r="Y22" s="625"/>
      <c r="Z22" s="626">
        <v>19.600000000000001</v>
      </c>
      <c r="AA22" s="626"/>
      <c r="AB22" s="626"/>
      <c r="AC22" s="626"/>
      <c r="AD22" s="627">
        <v>2102381</v>
      </c>
      <c r="AE22" s="627"/>
      <c r="AF22" s="627"/>
      <c r="AG22" s="627"/>
      <c r="AH22" s="627"/>
      <c r="AI22" s="627"/>
      <c r="AJ22" s="627"/>
      <c r="AK22" s="627"/>
      <c r="AL22" s="628">
        <v>48.2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186205</v>
      </c>
      <c r="S23" s="624"/>
      <c r="T23" s="624"/>
      <c r="U23" s="624"/>
      <c r="V23" s="624"/>
      <c r="W23" s="624"/>
      <c r="X23" s="624"/>
      <c r="Y23" s="625"/>
      <c r="Z23" s="626">
        <v>1.7</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3786959</v>
      </c>
      <c r="CS24" s="613"/>
      <c r="CT24" s="613"/>
      <c r="CU24" s="613"/>
      <c r="CV24" s="613"/>
      <c r="CW24" s="613"/>
      <c r="CX24" s="613"/>
      <c r="CY24" s="614"/>
      <c r="CZ24" s="617">
        <v>38</v>
      </c>
      <c r="DA24" s="618"/>
      <c r="DB24" s="618"/>
      <c r="DC24" s="634"/>
      <c r="DD24" s="658">
        <v>2037110</v>
      </c>
      <c r="DE24" s="613"/>
      <c r="DF24" s="613"/>
      <c r="DG24" s="613"/>
      <c r="DH24" s="613"/>
      <c r="DI24" s="613"/>
      <c r="DJ24" s="613"/>
      <c r="DK24" s="614"/>
      <c r="DL24" s="658">
        <v>1814598</v>
      </c>
      <c r="DM24" s="613"/>
      <c r="DN24" s="613"/>
      <c r="DO24" s="613"/>
      <c r="DP24" s="613"/>
      <c r="DQ24" s="613"/>
      <c r="DR24" s="613"/>
      <c r="DS24" s="613"/>
      <c r="DT24" s="613"/>
      <c r="DU24" s="613"/>
      <c r="DV24" s="614"/>
      <c r="DW24" s="617">
        <v>41.3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4545757</v>
      </c>
      <c r="S25" s="624"/>
      <c r="T25" s="624"/>
      <c r="U25" s="624"/>
      <c r="V25" s="624"/>
      <c r="W25" s="624"/>
      <c r="X25" s="624"/>
      <c r="Y25" s="625"/>
      <c r="Z25" s="626">
        <v>42.4</v>
      </c>
      <c r="AA25" s="626"/>
      <c r="AB25" s="626"/>
      <c r="AC25" s="626"/>
      <c r="AD25" s="627">
        <v>4359552</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1055344</v>
      </c>
      <c r="CS25" s="655"/>
      <c r="CT25" s="655"/>
      <c r="CU25" s="655"/>
      <c r="CV25" s="655"/>
      <c r="CW25" s="655"/>
      <c r="CX25" s="655"/>
      <c r="CY25" s="656"/>
      <c r="CZ25" s="628">
        <v>10.6</v>
      </c>
      <c r="DA25" s="653"/>
      <c r="DB25" s="653"/>
      <c r="DC25" s="657"/>
      <c r="DD25" s="632">
        <v>855777</v>
      </c>
      <c r="DE25" s="655"/>
      <c r="DF25" s="655"/>
      <c r="DG25" s="655"/>
      <c r="DH25" s="655"/>
      <c r="DI25" s="655"/>
      <c r="DJ25" s="655"/>
      <c r="DK25" s="656"/>
      <c r="DL25" s="632">
        <v>830383</v>
      </c>
      <c r="DM25" s="655"/>
      <c r="DN25" s="655"/>
      <c r="DO25" s="655"/>
      <c r="DP25" s="655"/>
      <c r="DQ25" s="655"/>
      <c r="DR25" s="655"/>
      <c r="DS25" s="655"/>
      <c r="DT25" s="655"/>
      <c r="DU25" s="655"/>
      <c r="DV25" s="656"/>
      <c r="DW25" s="628">
        <v>18.899999999999999</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2125</v>
      </c>
      <c r="S26" s="624"/>
      <c r="T26" s="624"/>
      <c r="U26" s="624"/>
      <c r="V26" s="624"/>
      <c r="W26" s="624"/>
      <c r="X26" s="624"/>
      <c r="Y26" s="625"/>
      <c r="Z26" s="626">
        <v>0</v>
      </c>
      <c r="AA26" s="626"/>
      <c r="AB26" s="626"/>
      <c r="AC26" s="626"/>
      <c r="AD26" s="627">
        <v>2125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522606</v>
      </c>
      <c r="CS26" s="624"/>
      <c r="CT26" s="624"/>
      <c r="CU26" s="624"/>
      <c r="CV26" s="624"/>
      <c r="CW26" s="624"/>
      <c r="CX26" s="624"/>
      <c r="CY26" s="625"/>
      <c r="CZ26" s="628">
        <v>5.2</v>
      </c>
      <c r="DA26" s="653"/>
      <c r="DB26" s="653"/>
      <c r="DC26" s="657"/>
      <c r="DD26" s="632">
        <v>460966</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76046</v>
      </c>
      <c r="S27" s="624"/>
      <c r="T27" s="624"/>
      <c r="U27" s="624"/>
      <c r="V27" s="624"/>
      <c r="W27" s="624"/>
      <c r="X27" s="624"/>
      <c r="Y27" s="625"/>
      <c r="Z27" s="626">
        <v>0.7</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1747064</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2214369</v>
      </c>
      <c r="CS27" s="655"/>
      <c r="CT27" s="655"/>
      <c r="CU27" s="655"/>
      <c r="CV27" s="655"/>
      <c r="CW27" s="655"/>
      <c r="CX27" s="655"/>
      <c r="CY27" s="656"/>
      <c r="CZ27" s="628">
        <v>22.2</v>
      </c>
      <c r="DA27" s="653"/>
      <c r="DB27" s="653"/>
      <c r="DC27" s="657"/>
      <c r="DD27" s="632">
        <v>669225</v>
      </c>
      <c r="DE27" s="655"/>
      <c r="DF27" s="655"/>
      <c r="DG27" s="655"/>
      <c r="DH27" s="655"/>
      <c r="DI27" s="655"/>
      <c r="DJ27" s="655"/>
      <c r="DK27" s="656"/>
      <c r="DL27" s="632">
        <v>472107</v>
      </c>
      <c r="DM27" s="655"/>
      <c r="DN27" s="655"/>
      <c r="DO27" s="655"/>
      <c r="DP27" s="655"/>
      <c r="DQ27" s="655"/>
      <c r="DR27" s="655"/>
      <c r="DS27" s="655"/>
      <c r="DT27" s="655"/>
      <c r="DU27" s="655"/>
      <c r="DV27" s="656"/>
      <c r="DW27" s="628">
        <v>10.8</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70884</v>
      </c>
      <c r="S28" s="624"/>
      <c r="T28" s="624"/>
      <c r="U28" s="624"/>
      <c r="V28" s="624"/>
      <c r="W28" s="624"/>
      <c r="X28" s="624"/>
      <c r="Y28" s="625"/>
      <c r="Z28" s="626">
        <v>0.7</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517246</v>
      </c>
      <c r="CS28" s="624"/>
      <c r="CT28" s="624"/>
      <c r="CU28" s="624"/>
      <c r="CV28" s="624"/>
      <c r="CW28" s="624"/>
      <c r="CX28" s="624"/>
      <c r="CY28" s="625"/>
      <c r="CZ28" s="628">
        <v>5.2</v>
      </c>
      <c r="DA28" s="653"/>
      <c r="DB28" s="653"/>
      <c r="DC28" s="657"/>
      <c r="DD28" s="632">
        <v>512108</v>
      </c>
      <c r="DE28" s="624"/>
      <c r="DF28" s="624"/>
      <c r="DG28" s="624"/>
      <c r="DH28" s="624"/>
      <c r="DI28" s="624"/>
      <c r="DJ28" s="624"/>
      <c r="DK28" s="625"/>
      <c r="DL28" s="632">
        <v>512108</v>
      </c>
      <c r="DM28" s="624"/>
      <c r="DN28" s="624"/>
      <c r="DO28" s="624"/>
      <c r="DP28" s="624"/>
      <c r="DQ28" s="624"/>
      <c r="DR28" s="624"/>
      <c r="DS28" s="624"/>
      <c r="DT28" s="624"/>
      <c r="DU28" s="624"/>
      <c r="DV28" s="625"/>
      <c r="DW28" s="628">
        <v>11.7</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57911</v>
      </c>
      <c r="S29" s="624"/>
      <c r="T29" s="624"/>
      <c r="U29" s="624"/>
      <c r="V29" s="624"/>
      <c r="W29" s="624"/>
      <c r="X29" s="624"/>
      <c r="Y29" s="625"/>
      <c r="Z29" s="626">
        <v>0.5</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517246</v>
      </c>
      <c r="CS29" s="655"/>
      <c r="CT29" s="655"/>
      <c r="CU29" s="655"/>
      <c r="CV29" s="655"/>
      <c r="CW29" s="655"/>
      <c r="CX29" s="655"/>
      <c r="CY29" s="656"/>
      <c r="CZ29" s="628">
        <v>5.2</v>
      </c>
      <c r="DA29" s="653"/>
      <c r="DB29" s="653"/>
      <c r="DC29" s="657"/>
      <c r="DD29" s="632">
        <v>512108</v>
      </c>
      <c r="DE29" s="655"/>
      <c r="DF29" s="655"/>
      <c r="DG29" s="655"/>
      <c r="DH29" s="655"/>
      <c r="DI29" s="655"/>
      <c r="DJ29" s="655"/>
      <c r="DK29" s="656"/>
      <c r="DL29" s="632">
        <v>512108</v>
      </c>
      <c r="DM29" s="655"/>
      <c r="DN29" s="655"/>
      <c r="DO29" s="655"/>
      <c r="DP29" s="655"/>
      <c r="DQ29" s="655"/>
      <c r="DR29" s="655"/>
      <c r="DS29" s="655"/>
      <c r="DT29" s="655"/>
      <c r="DU29" s="655"/>
      <c r="DV29" s="656"/>
      <c r="DW29" s="628">
        <v>11.7</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1518712</v>
      </c>
      <c r="S30" s="624"/>
      <c r="T30" s="624"/>
      <c r="U30" s="624"/>
      <c r="V30" s="624"/>
      <c r="W30" s="624"/>
      <c r="X30" s="624"/>
      <c r="Y30" s="625"/>
      <c r="Z30" s="626">
        <v>14.2</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498418</v>
      </c>
      <c r="CS30" s="624"/>
      <c r="CT30" s="624"/>
      <c r="CU30" s="624"/>
      <c r="CV30" s="624"/>
      <c r="CW30" s="624"/>
      <c r="CX30" s="624"/>
      <c r="CY30" s="625"/>
      <c r="CZ30" s="628">
        <v>5</v>
      </c>
      <c r="DA30" s="653"/>
      <c r="DB30" s="653"/>
      <c r="DC30" s="657"/>
      <c r="DD30" s="632">
        <v>494181</v>
      </c>
      <c r="DE30" s="624"/>
      <c r="DF30" s="624"/>
      <c r="DG30" s="624"/>
      <c r="DH30" s="624"/>
      <c r="DI30" s="624"/>
      <c r="DJ30" s="624"/>
      <c r="DK30" s="625"/>
      <c r="DL30" s="632">
        <v>494181</v>
      </c>
      <c r="DM30" s="624"/>
      <c r="DN30" s="624"/>
      <c r="DO30" s="624"/>
      <c r="DP30" s="624"/>
      <c r="DQ30" s="624"/>
      <c r="DR30" s="624"/>
      <c r="DS30" s="624"/>
      <c r="DT30" s="624"/>
      <c r="DU30" s="624"/>
      <c r="DV30" s="625"/>
      <c r="DW30" s="628">
        <v>11.3</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v>
      </c>
      <c r="BH31" s="667"/>
      <c r="BI31" s="667"/>
      <c r="BJ31" s="667"/>
      <c r="BK31" s="667"/>
      <c r="BL31" s="667"/>
      <c r="BM31" s="618">
        <v>96.1</v>
      </c>
      <c r="BN31" s="667"/>
      <c r="BO31" s="667"/>
      <c r="BP31" s="667"/>
      <c r="BQ31" s="668"/>
      <c r="BR31" s="679">
        <v>98.9</v>
      </c>
      <c r="BS31" s="667"/>
      <c r="BT31" s="667"/>
      <c r="BU31" s="667"/>
      <c r="BV31" s="667"/>
      <c r="BW31" s="667"/>
      <c r="BX31" s="618">
        <v>95.5</v>
      </c>
      <c r="BY31" s="667"/>
      <c r="BZ31" s="667"/>
      <c r="CA31" s="667"/>
      <c r="CB31" s="668"/>
      <c r="CD31" s="661"/>
      <c r="CE31" s="662"/>
      <c r="CF31" s="620" t="s">
        <v>301</v>
      </c>
      <c r="CG31" s="621"/>
      <c r="CH31" s="621"/>
      <c r="CI31" s="621"/>
      <c r="CJ31" s="621"/>
      <c r="CK31" s="621"/>
      <c r="CL31" s="621"/>
      <c r="CM31" s="621"/>
      <c r="CN31" s="621"/>
      <c r="CO31" s="621"/>
      <c r="CP31" s="621"/>
      <c r="CQ31" s="622"/>
      <c r="CR31" s="623">
        <v>18828</v>
      </c>
      <c r="CS31" s="655"/>
      <c r="CT31" s="655"/>
      <c r="CU31" s="655"/>
      <c r="CV31" s="655"/>
      <c r="CW31" s="655"/>
      <c r="CX31" s="655"/>
      <c r="CY31" s="656"/>
      <c r="CZ31" s="628">
        <v>0.2</v>
      </c>
      <c r="DA31" s="653"/>
      <c r="DB31" s="653"/>
      <c r="DC31" s="657"/>
      <c r="DD31" s="632">
        <v>17927</v>
      </c>
      <c r="DE31" s="655"/>
      <c r="DF31" s="655"/>
      <c r="DG31" s="655"/>
      <c r="DH31" s="655"/>
      <c r="DI31" s="655"/>
      <c r="DJ31" s="655"/>
      <c r="DK31" s="656"/>
      <c r="DL31" s="632">
        <v>17927</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832589</v>
      </c>
      <c r="S32" s="624"/>
      <c r="T32" s="624"/>
      <c r="U32" s="624"/>
      <c r="V32" s="624"/>
      <c r="W32" s="624"/>
      <c r="X32" s="624"/>
      <c r="Y32" s="625"/>
      <c r="Z32" s="626">
        <v>7.8</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14" t="s">
        <v>303</v>
      </c>
      <c r="AX32" s="620" t="s">
        <v>304</v>
      </c>
      <c r="AY32" s="621"/>
      <c r="AZ32" s="621"/>
      <c r="BA32" s="621"/>
      <c r="BB32" s="621"/>
      <c r="BC32" s="621"/>
      <c r="BD32" s="621"/>
      <c r="BE32" s="621"/>
      <c r="BF32" s="622"/>
      <c r="BG32" s="680">
        <v>98.7</v>
      </c>
      <c r="BH32" s="655"/>
      <c r="BI32" s="655"/>
      <c r="BJ32" s="655"/>
      <c r="BK32" s="655"/>
      <c r="BL32" s="655"/>
      <c r="BM32" s="629">
        <v>95.5</v>
      </c>
      <c r="BN32" s="655"/>
      <c r="BO32" s="655"/>
      <c r="BP32" s="655"/>
      <c r="BQ32" s="678"/>
      <c r="BR32" s="680">
        <v>98.5</v>
      </c>
      <c r="BS32" s="655"/>
      <c r="BT32" s="655"/>
      <c r="BU32" s="655"/>
      <c r="BV32" s="655"/>
      <c r="BW32" s="655"/>
      <c r="BX32" s="629">
        <v>95.1</v>
      </c>
      <c r="BY32" s="655"/>
      <c r="BZ32" s="655"/>
      <c r="CA32" s="655"/>
      <c r="CB32" s="678"/>
      <c r="CD32" s="663"/>
      <c r="CE32" s="664"/>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37783</v>
      </c>
      <c r="S33" s="624"/>
      <c r="T33" s="624"/>
      <c r="U33" s="624"/>
      <c r="V33" s="624"/>
      <c r="W33" s="624"/>
      <c r="X33" s="624"/>
      <c r="Y33" s="625"/>
      <c r="Z33" s="626">
        <v>0.4</v>
      </c>
      <c r="AA33" s="626"/>
      <c r="AB33" s="626"/>
      <c r="AC33" s="626"/>
      <c r="AD33" s="627" t="s">
        <v>121</v>
      </c>
      <c r="AE33" s="627"/>
      <c r="AF33" s="627"/>
      <c r="AG33" s="627"/>
      <c r="AH33" s="627"/>
      <c r="AI33" s="627"/>
      <c r="AJ33" s="627"/>
      <c r="AK33" s="627"/>
      <c r="AL33" s="628" t="s">
        <v>121</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99.1</v>
      </c>
      <c r="BH33" s="682"/>
      <c r="BI33" s="682"/>
      <c r="BJ33" s="682"/>
      <c r="BK33" s="682"/>
      <c r="BL33" s="682"/>
      <c r="BM33" s="683">
        <v>96.1</v>
      </c>
      <c r="BN33" s="682"/>
      <c r="BO33" s="682"/>
      <c r="BP33" s="682"/>
      <c r="BQ33" s="684"/>
      <c r="BR33" s="681">
        <v>99</v>
      </c>
      <c r="BS33" s="682"/>
      <c r="BT33" s="682"/>
      <c r="BU33" s="682"/>
      <c r="BV33" s="682"/>
      <c r="BW33" s="682"/>
      <c r="BX33" s="683">
        <v>95.1</v>
      </c>
      <c r="BY33" s="682"/>
      <c r="BZ33" s="682"/>
      <c r="CA33" s="682"/>
      <c r="CB33" s="684"/>
      <c r="CD33" s="620" t="s">
        <v>308</v>
      </c>
      <c r="CE33" s="621"/>
      <c r="CF33" s="621"/>
      <c r="CG33" s="621"/>
      <c r="CH33" s="621"/>
      <c r="CI33" s="621"/>
      <c r="CJ33" s="621"/>
      <c r="CK33" s="621"/>
      <c r="CL33" s="621"/>
      <c r="CM33" s="621"/>
      <c r="CN33" s="621"/>
      <c r="CO33" s="621"/>
      <c r="CP33" s="621"/>
      <c r="CQ33" s="622"/>
      <c r="CR33" s="623">
        <v>4498010</v>
      </c>
      <c r="CS33" s="655"/>
      <c r="CT33" s="655"/>
      <c r="CU33" s="655"/>
      <c r="CV33" s="655"/>
      <c r="CW33" s="655"/>
      <c r="CX33" s="655"/>
      <c r="CY33" s="656"/>
      <c r="CZ33" s="628">
        <v>45.1</v>
      </c>
      <c r="DA33" s="653"/>
      <c r="DB33" s="653"/>
      <c r="DC33" s="657"/>
      <c r="DD33" s="632">
        <v>2658812</v>
      </c>
      <c r="DE33" s="655"/>
      <c r="DF33" s="655"/>
      <c r="DG33" s="655"/>
      <c r="DH33" s="655"/>
      <c r="DI33" s="655"/>
      <c r="DJ33" s="655"/>
      <c r="DK33" s="656"/>
      <c r="DL33" s="632">
        <v>1824866</v>
      </c>
      <c r="DM33" s="655"/>
      <c r="DN33" s="655"/>
      <c r="DO33" s="655"/>
      <c r="DP33" s="655"/>
      <c r="DQ33" s="655"/>
      <c r="DR33" s="655"/>
      <c r="DS33" s="655"/>
      <c r="DT33" s="655"/>
      <c r="DU33" s="655"/>
      <c r="DV33" s="656"/>
      <c r="DW33" s="628">
        <v>41.6</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1185199</v>
      </c>
      <c r="S34" s="624"/>
      <c r="T34" s="624"/>
      <c r="U34" s="624"/>
      <c r="V34" s="624"/>
      <c r="W34" s="624"/>
      <c r="X34" s="624"/>
      <c r="Y34" s="625"/>
      <c r="Z34" s="626">
        <v>11.1</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1773900</v>
      </c>
      <c r="CS34" s="624"/>
      <c r="CT34" s="624"/>
      <c r="CU34" s="624"/>
      <c r="CV34" s="624"/>
      <c r="CW34" s="624"/>
      <c r="CX34" s="624"/>
      <c r="CY34" s="625"/>
      <c r="CZ34" s="628">
        <v>17.8</v>
      </c>
      <c r="DA34" s="653"/>
      <c r="DB34" s="653"/>
      <c r="DC34" s="657"/>
      <c r="DD34" s="632">
        <v>818697</v>
      </c>
      <c r="DE34" s="624"/>
      <c r="DF34" s="624"/>
      <c r="DG34" s="624"/>
      <c r="DH34" s="624"/>
      <c r="DI34" s="624"/>
      <c r="DJ34" s="624"/>
      <c r="DK34" s="625"/>
      <c r="DL34" s="632">
        <v>662191</v>
      </c>
      <c r="DM34" s="624"/>
      <c r="DN34" s="624"/>
      <c r="DO34" s="624"/>
      <c r="DP34" s="624"/>
      <c r="DQ34" s="624"/>
      <c r="DR34" s="624"/>
      <c r="DS34" s="624"/>
      <c r="DT34" s="624"/>
      <c r="DU34" s="624"/>
      <c r="DV34" s="625"/>
      <c r="DW34" s="628">
        <v>15.1</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510539</v>
      </c>
      <c r="S35" s="624"/>
      <c r="T35" s="624"/>
      <c r="U35" s="624"/>
      <c r="V35" s="624"/>
      <c r="W35" s="624"/>
      <c r="X35" s="624"/>
      <c r="Y35" s="625"/>
      <c r="Z35" s="626">
        <v>4.8</v>
      </c>
      <c r="AA35" s="626"/>
      <c r="AB35" s="626"/>
      <c r="AC35" s="626"/>
      <c r="AD35" s="627" t="s">
        <v>121</v>
      </c>
      <c r="AE35" s="627"/>
      <c r="AF35" s="627"/>
      <c r="AG35" s="627"/>
      <c r="AH35" s="627"/>
      <c r="AI35" s="627"/>
      <c r="AJ35" s="627"/>
      <c r="AK35" s="627"/>
      <c r="AL35" s="628" t="s">
        <v>121</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6766</v>
      </c>
      <c r="CS35" s="655"/>
      <c r="CT35" s="655"/>
      <c r="CU35" s="655"/>
      <c r="CV35" s="655"/>
      <c r="CW35" s="655"/>
      <c r="CX35" s="655"/>
      <c r="CY35" s="656"/>
      <c r="CZ35" s="628">
        <v>0.1</v>
      </c>
      <c r="DA35" s="653"/>
      <c r="DB35" s="653"/>
      <c r="DC35" s="657"/>
      <c r="DD35" s="632">
        <v>5154</v>
      </c>
      <c r="DE35" s="655"/>
      <c r="DF35" s="655"/>
      <c r="DG35" s="655"/>
      <c r="DH35" s="655"/>
      <c r="DI35" s="655"/>
      <c r="DJ35" s="655"/>
      <c r="DK35" s="656"/>
      <c r="DL35" s="632">
        <v>4847</v>
      </c>
      <c r="DM35" s="655"/>
      <c r="DN35" s="655"/>
      <c r="DO35" s="655"/>
      <c r="DP35" s="655"/>
      <c r="DQ35" s="655"/>
      <c r="DR35" s="655"/>
      <c r="DS35" s="655"/>
      <c r="DT35" s="655"/>
      <c r="DU35" s="655"/>
      <c r="DV35" s="656"/>
      <c r="DW35" s="628">
        <v>0.1</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688437</v>
      </c>
      <c r="S36" s="624"/>
      <c r="T36" s="624"/>
      <c r="U36" s="624"/>
      <c r="V36" s="624"/>
      <c r="W36" s="624"/>
      <c r="X36" s="624"/>
      <c r="Y36" s="625"/>
      <c r="Z36" s="626">
        <v>6.4</v>
      </c>
      <c r="AA36" s="626"/>
      <c r="AB36" s="626"/>
      <c r="AC36" s="626"/>
      <c r="AD36" s="627" t="s">
        <v>121</v>
      </c>
      <c r="AE36" s="627"/>
      <c r="AF36" s="627"/>
      <c r="AG36" s="627"/>
      <c r="AH36" s="627"/>
      <c r="AI36" s="627"/>
      <c r="AJ36" s="627"/>
      <c r="AK36" s="627"/>
      <c r="AL36" s="628" t="s">
        <v>121</v>
      </c>
      <c r="AM36" s="629"/>
      <c r="AN36" s="629"/>
      <c r="AO36" s="630"/>
      <c r="AP36" s="222"/>
      <c r="AQ36" s="689" t="s">
        <v>316</v>
      </c>
      <c r="AR36" s="690"/>
      <c r="AS36" s="690"/>
      <c r="AT36" s="690"/>
      <c r="AU36" s="690"/>
      <c r="AV36" s="690"/>
      <c r="AW36" s="690"/>
      <c r="AX36" s="690"/>
      <c r="AY36" s="691"/>
      <c r="AZ36" s="612">
        <v>1085221</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39391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1502193</v>
      </c>
      <c r="CS36" s="624"/>
      <c r="CT36" s="624"/>
      <c r="CU36" s="624"/>
      <c r="CV36" s="624"/>
      <c r="CW36" s="624"/>
      <c r="CX36" s="624"/>
      <c r="CY36" s="625"/>
      <c r="CZ36" s="628">
        <v>15.1</v>
      </c>
      <c r="DA36" s="653"/>
      <c r="DB36" s="653"/>
      <c r="DC36" s="657"/>
      <c r="DD36" s="632">
        <v>1351232</v>
      </c>
      <c r="DE36" s="624"/>
      <c r="DF36" s="624"/>
      <c r="DG36" s="624"/>
      <c r="DH36" s="624"/>
      <c r="DI36" s="624"/>
      <c r="DJ36" s="624"/>
      <c r="DK36" s="625"/>
      <c r="DL36" s="632">
        <v>711079</v>
      </c>
      <c r="DM36" s="624"/>
      <c r="DN36" s="624"/>
      <c r="DO36" s="624"/>
      <c r="DP36" s="624"/>
      <c r="DQ36" s="624"/>
      <c r="DR36" s="624"/>
      <c r="DS36" s="624"/>
      <c r="DT36" s="624"/>
      <c r="DU36" s="624"/>
      <c r="DV36" s="625"/>
      <c r="DW36" s="628">
        <v>16.2</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172445</v>
      </c>
      <c r="S37" s="624"/>
      <c r="T37" s="624"/>
      <c r="U37" s="624"/>
      <c r="V37" s="624"/>
      <c r="W37" s="624"/>
      <c r="X37" s="624"/>
      <c r="Y37" s="625"/>
      <c r="Z37" s="626">
        <v>1.6</v>
      </c>
      <c r="AA37" s="626"/>
      <c r="AB37" s="626"/>
      <c r="AC37" s="626"/>
      <c r="AD37" s="627" t="s">
        <v>121</v>
      </c>
      <c r="AE37" s="627"/>
      <c r="AF37" s="627"/>
      <c r="AG37" s="627"/>
      <c r="AH37" s="627"/>
      <c r="AI37" s="627"/>
      <c r="AJ37" s="627"/>
      <c r="AK37" s="627"/>
      <c r="AL37" s="628" t="s">
        <v>121</v>
      </c>
      <c r="AM37" s="629"/>
      <c r="AN37" s="629"/>
      <c r="AO37" s="630"/>
      <c r="AQ37" s="686" t="s">
        <v>320</v>
      </c>
      <c r="AR37" s="687"/>
      <c r="AS37" s="687"/>
      <c r="AT37" s="687"/>
      <c r="AU37" s="687"/>
      <c r="AV37" s="687"/>
      <c r="AW37" s="687"/>
      <c r="AX37" s="687"/>
      <c r="AY37" s="688"/>
      <c r="AZ37" s="623">
        <v>478034</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28467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427411</v>
      </c>
      <c r="CS37" s="655"/>
      <c r="CT37" s="655"/>
      <c r="CU37" s="655"/>
      <c r="CV37" s="655"/>
      <c r="CW37" s="655"/>
      <c r="CX37" s="655"/>
      <c r="CY37" s="656"/>
      <c r="CZ37" s="628">
        <v>4.3</v>
      </c>
      <c r="DA37" s="653"/>
      <c r="DB37" s="653"/>
      <c r="DC37" s="657"/>
      <c r="DD37" s="632">
        <v>425957</v>
      </c>
      <c r="DE37" s="655"/>
      <c r="DF37" s="655"/>
      <c r="DG37" s="655"/>
      <c r="DH37" s="655"/>
      <c r="DI37" s="655"/>
      <c r="DJ37" s="655"/>
      <c r="DK37" s="656"/>
      <c r="DL37" s="632">
        <v>424759</v>
      </c>
      <c r="DM37" s="655"/>
      <c r="DN37" s="655"/>
      <c r="DO37" s="655"/>
      <c r="DP37" s="655"/>
      <c r="DQ37" s="655"/>
      <c r="DR37" s="655"/>
      <c r="DS37" s="655"/>
      <c r="DT37" s="655"/>
      <c r="DU37" s="655"/>
      <c r="DV37" s="656"/>
      <c r="DW37" s="628">
        <v>9.6999999999999993</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1017053</v>
      </c>
      <c r="S38" s="624"/>
      <c r="T38" s="624"/>
      <c r="U38" s="624"/>
      <c r="V38" s="624"/>
      <c r="W38" s="624"/>
      <c r="X38" s="624"/>
      <c r="Y38" s="625"/>
      <c r="Z38" s="626">
        <v>9.5</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13412</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1951</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593775</v>
      </c>
      <c r="CS38" s="624"/>
      <c r="CT38" s="624"/>
      <c r="CU38" s="624"/>
      <c r="CV38" s="624"/>
      <c r="CW38" s="624"/>
      <c r="CX38" s="624"/>
      <c r="CY38" s="625"/>
      <c r="CZ38" s="628">
        <v>6</v>
      </c>
      <c r="DA38" s="653"/>
      <c r="DB38" s="653"/>
      <c r="DC38" s="657"/>
      <c r="DD38" s="632">
        <v>466280</v>
      </c>
      <c r="DE38" s="624"/>
      <c r="DF38" s="624"/>
      <c r="DG38" s="624"/>
      <c r="DH38" s="624"/>
      <c r="DI38" s="624"/>
      <c r="DJ38" s="624"/>
      <c r="DK38" s="625"/>
      <c r="DL38" s="632">
        <v>446749</v>
      </c>
      <c r="DM38" s="624"/>
      <c r="DN38" s="624"/>
      <c r="DO38" s="624"/>
      <c r="DP38" s="624"/>
      <c r="DQ38" s="624"/>
      <c r="DR38" s="624"/>
      <c r="DS38" s="624"/>
      <c r="DT38" s="624"/>
      <c r="DU38" s="624"/>
      <c r="DV38" s="625"/>
      <c r="DW38" s="628">
        <v>10.199999999999999</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t="s">
        <v>121</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3181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621176</v>
      </c>
      <c r="CS39" s="655"/>
      <c r="CT39" s="655"/>
      <c r="CU39" s="655"/>
      <c r="CV39" s="655"/>
      <c r="CW39" s="655"/>
      <c r="CX39" s="655"/>
      <c r="CY39" s="656"/>
      <c r="CZ39" s="628">
        <v>6.2</v>
      </c>
      <c r="DA39" s="653"/>
      <c r="DB39" s="653"/>
      <c r="DC39" s="657"/>
      <c r="DD39" s="632">
        <v>17449</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29953</v>
      </c>
      <c r="S40" s="624"/>
      <c r="T40" s="624"/>
      <c r="U40" s="624"/>
      <c r="V40" s="624"/>
      <c r="W40" s="624"/>
      <c r="X40" s="624"/>
      <c r="Y40" s="625"/>
      <c r="Z40" s="626">
        <v>0.3</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55"/>
      <c r="BE40" s="655"/>
      <c r="BF40" s="678"/>
      <c r="BG40" s="671" t="s">
        <v>333</v>
      </c>
      <c r="BH40" s="672"/>
      <c r="BI40" s="672"/>
      <c r="BJ40" s="672"/>
      <c r="BK40" s="672"/>
      <c r="BL40" s="223"/>
      <c r="BM40" s="621" t="s">
        <v>334</v>
      </c>
      <c r="BN40" s="621"/>
      <c r="BO40" s="621"/>
      <c r="BP40" s="621"/>
      <c r="BQ40" s="621"/>
      <c r="BR40" s="621"/>
      <c r="BS40" s="621"/>
      <c r="BT40" s="621"/>
      <c r="BU40" s="622"/>
      <c r="BV40" s="623">
        <v>102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200</v>
      </c>
      <c r="CS40" s="624"/>
      <c r="CT40" s="624"/>
      <c r="CU40" s="624"/>
      <c r="CV40" s="624"/>
      <c r="CW40" s="624"/>
      <c r="CX40" s="624"/>
      <c r="CY40" s="625"/>
      <c r="CZ40" s="628">
        <v>0</v>
      </c>
      <c r="DA40" s="653"/>
      <c r="DB40" s="653"/>
      <c r="DC40" s="657"/>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10715480</v>
      </c>
      <c r="S41" s="696"/>
      <c r="T41" s="696"/>
      <c r="U41" s="696"/>
      <c r="V41" s="696"/>
      <c r="W41" s="696"/>
      <c r="X41" s="696"/>
      <c r="Y41" s="700"/>
      <c r="Z41" s="701">
        <v>100</v>
      </c>
      <c r="AA41" s="701"/>
      <c r="AB41" s="701"/>
      <c r="AC41" s="701"/>
      <c r="AD41" s="702">
        <v>4361677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137254</v>
      </c>
      <c r="BA41" s="624"/>
      <c r="BB41" s="624"/>
      <c r="BC41" s="624"/>
      <c r="BD41" s="655"/>
      <c r="BE41" s="655"/>
      <c r="BF41" s="678"/>
      <c r="BG41" s="671"/>
      <c r="BH41" s="672"/>
      <c r="BI41" s="672"/>
      <c r="BJ41" s="672"/>
      <c r="BK41" s="672"/>
      <c r="BL41" s="223"/>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456521</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386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1685552</v>
      </c>
      <c r="CS42" s="655"/>
      <c r="CT42" s="655"/>
      <c r="CU42" s="655"/>
      <c r="CV42" s="655"/>
      <c r="CW42" s="655"/>
      <c r="CX42" s="655"/>
      <c r="CY42" s="656"/>
      <c r="CZ42" s="628">
        <v>16.899999999999999</v>
      </c>
      <c r="DA42" s="653"/>
      <c r="DB42" s="653"/>
      <c r="DC42" s="657"/>
      <c r="DD42" s="632">
        <v>134404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18096</v>
      </c>
      <c r="CS43" s="655"/>
      <c r="CT43" s="655"/>
      <c r="CU43" s="655"/>
      <c r="CV43" s="655"/>
      <c r="CW43" s="655"/>
      <c r="CX43" s="655"/>
      <c r="CY43" s="656"/>
      <c r="CZ43" s="628">
        <v>0.2</v>
      </c>
      <c r="DA43" s="653"/>
      <c r="DB43" s="653"/>
      <c r="DC43" s="657"/>
      <c r="DD43" s="632">
        <v>18096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1665789</v>
      </c>
      <c r="CS44" s="624"/>
      <c r="CT44" s="624"/>
      <c r="CU44" s="624"/>
      <c r="CV44" s="624"/>
      <c r="CW44" s="624"/>
      <c r="CX44" s="624"/>
      <c r="CY44" s="625"/>
      <c r="CZ44" s="628">
        <v>16.7</v>
      </c>
      <c r="DA44" s="629"/>
      <c r="DB44" s="629"/>
      <c r="DC44" s="635"/>
      <c r="DD44" s="632">
        <v>121613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199289</v>
      </c>
      <c r="CS45" s="655"/>
      <c r="CT45" s="655"/>
      <c r="CU45" s="655"/>
      <c r="CV45" s="655"/>
      <c r="CW45" s="655"/>
      <c r="CX45" s="655"/>
      <c r="CY45" s="656"/>
      <c r="CZ45" s="628">
        <v>2</v>
      </c>
      <c r="DA45" s="653"/>
      <c r="DB45" s="653"/>
      <c r="DC45" s="657"/>
      <c r="DD45" s="632">
        <v>1400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349</v>
      </c>
      <c r="CG46" s="621"/>
      <c r="CH46" s="621"/>
      <c r="CI46" s="621"/>
      <c r="CJ46" s="621"/>
      <c r="CK46" s="621"/>
      <c r="CL46" s="621"/>
      <c r="CM46" s="621"/>
      <c r="CN46" s="621"/>
      <c r="CO46" s="621"/>
      <c r="CP46" s="621"/>
      <c r="CQ46" s="622"/>
      <c r="CR46" s="623">
        <v>1437403</v>
      </c>
      <c r="CS46" s="624"/>
      <c r="CT46" s="624"/>
      <c r="CU46" s="624"/>
      <c r="CV46" s="624"/>
      <c r="CW46" s="624"/>
      <c r="CX46" s="624"/>
      <c r="CY46" s="625"/>
      <c r="CZ46" s="628">
        <v>14.4</v>
      </c>
      <c r="DA46" s="629"/>
      <c r="DB46" s="629"/>
      <c r="DC46" s="635"/>
      <c r="DD46" s="632">
        <v>104859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350</v>
      </c>
      <c r="CG47" s="621"/>
      <c r="CH47" s="621"/>
      <c r="CI47" s="621"/>
      <c r="CJ47" s="621"/>
      <c r="CK47" s="621"/>
      <c r="CL47" s="621"/>
      <c r="CM47" s="621"/>
      <c r="CN47" s="621"/>
      <c r="CO47" s="621"/>
      <c r="CP47" s="621"/>
      <c r="CQ47" s="622"/>
      <c r="CR47" s="623">
        <v>19763</v>
      </c>
      <c r="CS47" s="655"/>
      <c r="CT47" s="655"/>
      <c r="CU47" s="655"/>
      <c r="CV47" s="655"/>
      <c r="CW47" s="655"/>
      <c r="CX47" s="655"/>
      <c r="CY47" s="656"/>
      <c r="CZ47" s="628">
        <v>0.2</v>
      </c>
      <c r="DA47" s="653"/>
      <c r="DB47" s="653"/>
      <c r="DC47" s="657"/>
      <c r="DD47" s="632">
        <v>12791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9970521</v>
      </c>
      <c r="CS49" s="682"/>
      <c r="CT49" s="682"/>
      <c r="CU49" s="682"/>
      <c r="CV49" s="682"/>
      <c r="CW49" s="682"/>
      <c r="CX49" s="682"/>
      <c r="CY49" s="711"/>
      <c r="CZ49" s="703">
        <v>100</v>
      </c>
      <c r="DA49" s="712"/>
      <c r="DB49" s="712"/>
      <c r="DC49" s="713"/>
      <c r="DD49" s="714">
        <v>4830326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yKKx80oJ8qRyMYdGR6SMdYrCGFaIpypz4TW2xOGbU9vFgd2SbJSJe8zBS4Lyt87IMIM4Ke2ZI8UQyEHIy0cpQ==" saltValue="EQh9D5M01zR26d35umR+2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3"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10711</v>
      </c>
      <c r="R7" s="753"/>
      <c r="S7" s="753"/>
      <c r="T7" s="753"/>
      <c r="U7" s="753"/>
      <c r="V7" s="753">
        <v>9971</v>
      </c>
      <c r="W7" s="753"/>
      <c r="X7" s="753"/>
      <c r="Y7" s="753"/>
      <c r="Z7" s="753"/>
      <c r="AA7" s="753">
        <v>740</v>
      </c>
      <c r="AB7" s="753"/>
      <c r="AC7" s="753"/>
      <c r="AD7" s="753"/>
      <c r="AE7" s="754"/>
      <c r="AF7" s="755">
        <v>637</v>
      </c>
      <c r="AG7" s="756"/>
      <c r="AH7" s="756"/>
      <c r="AI7" s="756"/>
      <c r="AJ7" s="757"/>
      <c r="AK7" s="758" t="s">
        <v>548</v>
      </c>
      <c r="AL7" s="759"/>
      <c r="AM7" s="759"/>
      <c r="AN7" s="759"/>
      <c r="AO7" s="759"/>
      <c r="AP7" s="759">
        <v>5268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576</v>
      </c>
      <c r="BS7" s="746" t="s">
        <v>549</v>
      </c>
      <c r="BT7" s="747"/>
      <c r="BU7" s="747"/>
      <c r="BV7" s="747"/>
      <c r="BW7" s="747"/>
      <c r="BX7" s="747"/>
      <c r="BY7" s="747"/>
      <c r="BZ7" s="747"/>
      <c r="CA7" s="747"/>
      <c r="CB7" s="747"/>
      <c r="CC7" s="747"/>
      <c r="CD7" s="747"/>
      <c r="CE7" s="747"/>
      <c r="CF7" s="747"/>
      <c r="CG7" s="762"/>
      <c r="CH7" s="743">
        <v>0</v>
      </c>
      <c r="CI7" s="744"/>
      <c r="CJ7" s="744"/>
      <c r="CK7" s="744"/>
      <c r="CL7" s="745"/>
      <c r="CM7" s="743">
        <v>-4</v>
      </c>
      <c r="CN7" s="744"/>
      <c r="CO7" s="744"/>
      <c r="CP7" s="744"/>
      <c r="CQ7" s="745"/>
      <c r="CR7" s="743">
        <v>5</v>
      </c>
      <c r="CS7" s="744"/>
      <c r="CT7" s="744"/>
      <c r="CU7" s="744"/>
      <c r="CV7" s="745"/>
      <c r="CW7" s="743" t="s">
        <v>548</v>
      </c>
      <c r="CX7" s="744"/>
      <c r="CY7" s="744"/>
      <c r="CZ7" s="744"/>
      <c r="DA7" s="745"/>
      <c r="DB7" s="743">
        <v>71</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5</v>
      </c>
      <c r="R8" s="784"/>
      <c r="S8" s="784"/>
      <c r="T8" s="784"/>
      <c r="U8" s="784"/>
      <c r="V8" s="784">
        <v>0</v>
      </c>
      <c r="W8" s="784"/>
      <c r="X8" s="784"/>
      <c r="Y8" s="784"/>
      <c r="Z8" s="784"/>
      <c r="AA8" s="784">
        <v>5</v>
      </c>
      <c r="AB8" s="784"/>
      <c r="AC8" s="784"/>
      <c r="AD8" s="784"/>
      <c r="AE8" s="785"/>
      <c r="AF8" s="786">
        <v>5</v>
      </c>
      <c r="AG8" s="787"/>
      <c r="AH8" s="787"/>
      <c r="AI8" s="787"/>
      <c r="AJ8" s="788"/>
      <c r="AK8" s="769" t="s">
        <v>548</v>
      </c>
      <c r="AL8" s="770"/>
      <c r="AM8" s="770"/>
      <c r="AN8" s="770"/>
      <c r="AO8" s="770"/>
      <c r="AP8" s="770">
        <v>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550</v>
      </c>
      <c r="BT8" s="774"/>
      <c r="BU8" s="774"/>
      <c r="BV8" s="774"/>
      <c r="BW8" s="774"/>
      <c r="BX8" s="774"/>
      <c r="BY8" s="774"/>
      <c r="BZ8" s="774"/>
      <c r="CA8" s="774"/>
      <c r="CB8" s="774"/>
      <c r="CC8" s="774"/>
      <c r="CD8" s="774"/>
      <c r="CE8" s="774"/>
      <c r="CF8" s="774"/>
      <c r="CG8" s="775"/>
      <c r="CH8" s="776">
        <v>4</v>
      </c>
      <c r="CI8" s="777"/>
      <c r="CJ8" s="777"/>
      <c r="CK8" s="777"/>
      <c r="CL8" s="778"/>
      <c r="CM8" s="776">
        <v>36</v>
      </c>
      <c r="CN8" s="777"/>
      <c r="CO8" s="777"/>
      <c r="CP8" s="777"/>
      <c r="CQ8" s="778"/>
      <c r="CR8" s="776">
        <v>9</v>
      </c>
      <c r="CS8" s="777"/>
      <c r="CT8" s="777"/>
      <c r="CU8" s="777"/>
      <c r="CV8" s="778"/>
      <c r="CW8" s="776" t="s">
        <v>548</v>
      </c>
      <c r="CX8" s="777"/>
      <c r="CY8" s="777"/>
      <c r="CZ8" s="777"/>
      <c r="DA8" s="778"/>
      <c r="DB8" s="776" t="s">
        <v>548</v>
      </c>
      <c r="DC8" s="777"/>
      <c r="DD8" s="777"/>
      <c r="DE8" s="777"/>
      <c r="DF8" s="778"/>
      <c r="DG8" s="776" t="s">
        <v>548</v>
      </c>
      <c r="DH8" s="777"/>
      <c r="DI8" s="777"/>
      <c r="DJ8" s="777"/>
      <c r="DK8" s="778"/>
      <c r="DL8" s="776" t="s">
        <v>548</v>
      </c>
      <c r="DM8" s="777"/>
      <c r="DN8" s="777"/>
      <c r="DO8" s="777"/>
      <c r="DP8" s="778"/>
      <c r="DQ8" s="776" t="s">
        <v>548</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10715</v>
      </c>
      <c r="R23" s="793"/>
      <c r="S23" s="793"/>
      <c r="T23" s="793"/>
      <c r="U23" s="793"/>
      <c r="V23" s="793">
        <v>9971</v>
      </c>
      <c r="W23" s="793"/>
      <c r="X23" s="793"/>
      <c r="Y23" s="793"/>
      <c r="Z23" s="793"/>
      <c r="AA23" s="793">
        <v>745</v>
      </c>
      <c r="AB23" s="793"/>
      <c r="AC23" s="793"/>
      <c r="AD23" s="793"/>
      <c r="AE23" s="794"/>
      <c r="AF23" s="795">
        <v>641</v>
      </c>
      <c r="AG23" s="793"/>
      <c r="AH23" s="793"/>
      <c r="AI23" s="793"/>
      <c r="AJ23" s="796"/>
      <c r="AK23" s="797"/>
      <c r="AL23" s="798"/>
      <c r="AM23" s="798"/>
      <c r="AN23" s="798"/>
      <c r="AO23" s="798"/>
      <c r="AP23" s="793">
        <v>5268</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1812</v>
      </c>
      <c r="R28" s="823"/>
      <c r="S28" s="823"/>
      <c r="T28" s="823"/>
      <c r="U28" s="823"/>
      <c r="V28" s="823">
        <v>1773</v>
      </c>
      <c r="W28" s="823"/>
      <c r="X28" s="823"/>
      <c r="Y28" s="823"/>
      <c r="Z28" s="823"/>
      <c r="AA28" s="823">
        <v>39</v>
      </c>
      <c r="AB28" s="823"/>
      <c r="AC28" s="823"/>
      <c r="AD28" s="823"/>
      <c r="AE28" s="824"/>
      <c r="AF28" s="825">
        <v>39</v>
      </c>
      <c r="AG28" s="823"/>
      <c r="AH28" s="823"/>
      <c r="AI28" s="823"/>
      <c r="AJ28" s="826"/>
      <c r="AK28" s="827">
        <v>137</v>
      </c>
      <c r="AL28" s="828"/>
      <c r="AM28" s="828"/>
      <c r="AN28" s="828"/>
      <c r="AO28" s="828"/>
      <c r="AP28" s="828" t="s">
        <v>548</v>
      </c>
      <c r="AQ28" s="828"/>
      <c r="AR28" s="828"/>
      <c r="AS28" s="828"/>
      <c r="AT28" s="828"/>
      <c r="AU28" s="828" t="s">
        <v>548</v>
      </c>
      <c r="AV28" s="828"/>
      <c r="AW28" s="828"/>
      <c r="AX28" s="828"/>
      <c r="AY28" s="828"/>
      <c r="AZ28" s="829" t="s">
        <v>575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241</v>
      </c>
      <c r="R29" s="784"/>
      <c r="S29" s="784"/>
      <c r="T29" s="784"/>
      <c r="U29" s="784"/>
      <c r="V29" s="784">
        <v>234</v>
      </c>
      <c r="W29" s="784"/>
      <c r="X29" s="784"/>
      <c r="Y29" s="784"/>
      <c r="Z29" s="784"/>
      <c r="AA29" s="784">
        <v>8</v>
      </c>
      <c r="AB29" s="784"/>
      <c r="AC29" s="784"/>
      <c r="AD29" s="784"/>
      <c r="AE29" s="785"/>
      <c r="AF29" s="786" t="s">
        <v>121</v>
      </c>
      <c r="AG29" s="787"/>
      <c r="AH29" s="787"/>
      <c r="AI29" s="787"/>
      <c r="AJ29" s="788"/>
      <c r="AK29" s="834">
        <v>72</v>
      </c>
      <c r="AL29" s="830"/>
      <c r="AM29" s="830"/>
      <c r="AN29" s="830"/>
      <c r="AO29" s="830"/>
      <c r="AP29" s="830" t="s">
        <v>548</v>
      </c>
      <c r="AQ29" s="830"/>
      <c r="AR29" s="830"/>
      <c r="AS29" s="830"/>
      <c r="AT29" s="830"/>
      <c r="AU29" s="830" t="s">
        <v>548</v>
      </c>
      <c r="AV29" s="830"/>
      <c r="AW29" s="830"/>
      <c r="AX29" s="830"/>
      <c r="AY29" s="830"/>
      <c r="AZ29" s="831" t="s">
        <v>575</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666</v>
      </c>
      <c r="R30" s="784"/>
      <c r="S30" s="784"/>
      <c r="T30" s="784"/>
      <c r="U30" s="784"/>
      <c r="V30" s="784">
        <v>669</v>
      </c>
      <c r="W30" s="784"/>
      <c r="X30" s="784"/>
      <c r="Y30" s="784"/>
      <c r="Z30" s="784"/>
      <c r="AA30" s="784">
        <v>-3</v>
      </c>
      <c r="AB30" s="784"/>
      <c r="AC30" s="784"/>
      <c r="AD30" s="784"/>
      <c r="AE30" s="785"/>
      <c r="AF30" s="786">
        <v>51</v>
      </c>
      <c r="AG30" s="787"/>
      <c r="AH30" s="787"/>
      <c r="AI30" s="787"/>
      <c r="AJ30" s="788"/>
      <c r="AK30" s="834">
        <v>478</v>
      </c>
      <c r="AL30" s="830"/>
      <c r="AM30" s="830"/>
      <c r="AN30" s="830"/>
      <c r="AO30" s="830"/>
      <c r="AP30" s="830">
        <v>2659</v>
      </c>
      <c r="AQ30" s="830"/>
      <c r="AR30" s="830"/>
      <c r="AS30" s="830"/>
      <c r="AT30" s="830"/>
      <c r="AU30" s="830">
        <v>2659</v>
      </c>
      <c r="AV30" s="830"/>
      <c r="AW30" s="830"/>
      <c r="AX30" s="830"/>
      <c r="AY30" s="830"/>
      <c r="AZ30" s="831" t="s">
        <v>548</v>
      </c>
      <c r="BA30" s="831"/>
      <c r="BB30" s="831"/>
      <c r="BC30" s="831"/>
      <c r="BD30" s="831"/>
      <c r="BE30" s="832" t="s">
        <v>393</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90</v>
      </c>
      <c r="AG63" s="844"/>
      <c r="AH63" s="844"/>
      <c r="AI63" s="844"/>
      <c r="AJ63" s="845"/>
      <c r="AK63" s="846"/>
      <c r="AL63" s="841"/>
      <c r="AM63" s="841"/>
      <c r="AN63" s="841"/>
      <c r="AO63" s="841"/>
      <c r="AP63" s="844">
        <v>2659</v>
      </c>
      <c r="AQ63" s="844"/>
      <c r="AR63" s="844"/>
      <c r="AS63" s="844"/>
      <c r="AT63" s="844"/>
      <c r="AU63" s="844">
        <v>2659</v>
      </c>
      <c r="AV63" s="844"/>
      <c r="AW63" s="844"/>
      <c r="AX63" s="844"/>
      <c r="AY63" s="844"/>
      <c r="AZ63" s="848"/>
      <c r="BA63" s="848"/>
      <c r="BB63" s="848"/>
      <c r="BC63" s="848"/>
      <c r="BD63" s="848"/>
      <c r="BE63" s="849" t="s">
        <v>575</v>
      </c>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398</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70" t="s">
        <v>551</v>
      </c>
      <c r="C68" s="871"/>
      <c r="D68" s="871"/>
      <c r="E68" s="871"/>
      <c r="F68" s="871"/>
      <c r="G68" s="871"/>
      <c r="H68" s="871"/>
      <c r="I68" s="871"/>
      <c r="J68" s="871"/>
      <c r="K68" s="871"/>
      <c r="L68" s="871"/>
      <c r="M68" s="871"/>
      <c r="N68" s="871"/>
      <c r="O68" s="871"/>
      <c r="P68" s="872"/>
      <c r="Q68" s="873">
        <v>214</v>
      </c>
      <c r="R68" s="866"/>
      <c r="S68" s="866"/>
      <c r="T68" s="866"/>
      <c r="U68" s="866"/>
      <c r="V68" s="866">
        <v>142</v>
      </c>
      <c r="W68" s="866"/>
      <c r="X68" s="866"/>
      <c r="Y68" s="866"/>
      <c r="Z68" s="866"/>
      <c r="AA68" s="866">
        <v>73</v>
      </c>
      <c r="AB68" s="866"/>
      <c r="AC68" s="866"/>
      <c r="AD68" s="866"/>
      <c r="AE68" s="866"/>
      <c r="AF68" s="866">
        <v>73</v>
      </c>
      <c r="AG68" s="866"/>
      <c r="AH68" s="866"/>
      <c r="AI68" s="866"/>
      <c r="AJ68" s="866"/>
      <c r="AK68" s="866" t="s">
        <v>570</v>
      </c>
      <c r="AL68" s="866"/>
      <c r="AM68" s="866"/>
      <c r="AN68" s="866"/>
      <c r="AO68" s="866"/>
      <c r="AP68" s="866" t="s">
        <v>577</v>
      </c>
      <c r="AQ68" s="866"/>
      <c r="AR68" s="866"/>
      <c r="AS68" s="866"/>
      <c r="AT68" s="866"/>
      <c r="AU68" s="867" t="s">
        <v>577</v>
      </c>
      <c r="AV68" s="866"/>
      <c r="AW68" s="866"/>
      <c r="AX68" s="866"/>
      <c r="AY68" s="866"/>
      <c r="AZ68" s="868"/>
      <c r="BA68" s="868"/>
      <c r="BB68" s="868"/>
      <c r="BC68" s="868"/>
      <c r="BD68" s="869"/>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4" t="s">
        <v>552</v>
      </c>
      <c r="C69" s="875"/>
      <c r="D69" s="875"/>
      <c r="E69" s="875"/>
      <c r="F69" s="875"/>
      <c r="G69" s="875"/>
      <c r="H69" s="875"/>
      <c r="I69" s="875"/>
      <c r="J69" s="875"/>
      <c r="K69" s="875"/>
      <c r="L69" s="875"/>
      <c r="M69" s="875"/>
      <c r="N69" s="875"/>
      <c r="O69" s="875"/>
      <c r="P69" s="876"/>
      <c r="Q69" s="877">
        <v>317</v>
      </c>
      <c r="R69" s="830"/>
      <c r="S69" s="830"/>
      <c r="T69" s="830"/>
      <c r="U69" s="830"/>
      <c r="V69" s="830">
        <v>307</v>
      </c>
      <c r="W69" s="830"/>
      <c r="X69" s="830"/>
      <c r="Y69" s="830"/>
      <c r="Z69" s="830"/>
      <c r="AA69" s="830">
        <v>10</v>
      </c>
      <c r="AB69" s="830"/>
      <c r="AC69" s="830"/>
      <c r="AD69" s="830"/>
      <c r="AE69" s="830"/>
      <c r="AF69" s="830">
        <v>10</v>
      </c>
      <c r="AG69" s="830"/>
      <c r="AH69" s="830"/>
      <c r="AI69" s="830"/>
      <c r="AJ69" s="830"/>
      <c r="AK69" s="830" t="s">
        <v>570</v>
      </c>
      <c r="AL69" s="830"/>
      <c r="AM69" s="830"/>
      <c r="AN69" s="830"/>
      <c r="AO69" s="830"/>
      <c r="AP69" s="830">
        <v>7</v>
      </c>
      <c r="AQ69" s="830"/>
      <c r="AR69" s="830"/>
      <c r="AS69" s="830"/>
      <c r="AT69" s="830"/>
      <c r="AU69" s="830">
        <v>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4" t="s">
        <v>553</v>
      </c>
      <c r="C70" s="875"/>
      <c r="D70" s="875"/>
      <c r="E70" s="875"/>
      <c r="F70" s="875"/>
      <c r="G70" s="875"/>
      <c r="H70" s="875"/>
      <c r="I70" s="875"/>
      <c r="J70" s="875"/>
      <c r="K70" s="875"/>
      <c r="L70" s="875"/>
      <c r="M70" s="875"/>
      <c r="N70" s="875"/>
      <c r="O70" s="875"/>
      <c r="P70" s="876"/>
      <c r="Q70" s="877">
        <v>91</v>
      </c>
      <c r="R70" s="830"/>
      <c r="S70" s="830"/>
      <c r="T70" s="830"/>
      <c r="U70" s="830"/>
      <c r="V70" s="830">
        <v>89</v>
      </c>
      <c r="W70" s="830"/>
      <c r="X70" s="830"/>
      <c r="Y70" s="830"/>
      <c r="Z70" s="830"/>
      <c r="AA70" s="830">
        <v>2</v>
      </c>
      <c r="AB70" s="830"/>
      <c r="AC70" s="830"/>
      <c r="AD70" s="830"/>
      <c r="AE70" s="830"/>
      <c r="AF70" s="830">
        <v>2</v>
      </c>
      <c r="AG70" s="830"/>
      <c r="AH70" s="830"/>
      <c r="AI70" s="830"/>
      <c r="AJ70" s="830"/>
      <c r="AK70" s="830" t="s">
        <v>570</v>
      </c>
      <c r="AL70" s="830"/>
      <c r="AM70" s="830"/>
      <c r="AN70" s="830"/>
      <c r="AO70" s="830"/>
      <c r="AP70" s="830" t="s">
        <v>577</v>
      </c>
      <c r="AQ70" s="830"/>
      <c r="AR70" s="830"/>
      <c r="AS70" s="830"/>
      <c r="AT70" s="830"/>
      <c r="AU70" s="830" t="s">
        <v>577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4" t="s">
        <v>559</v>
      </c>
      <c r="C71" s="875"/>
      <c r="D71" s="875"/>
      <c r="E71" s="875"/>
      <c r="F71" s="875"/>
      <c r="G71" s="875"/>
      <c r="H71" s="875"/>
      <c r="I71" s="875"/>
      <c r="J71" s="875"/>
      <c r="K71" s="875"/>
      <c r="L71" s="875"/>
      <c r="M71" s="875"/>
      <c r="N71" s="875"/>
      <c r="O71" s="875"/>
      <c r="P71" s="876"/>
      <c r="Q71" s="877">
        <v>7658</v>
      </c>
      <c r="R71" s="830"/>
      <c r="S71" s="830"/>
      <c r="T71" s="830"/>
      <c r="U71" s="830"/>
      <c r="V71" s="830">
        <v>7653</v>
      </c>
      <c r="W71" s="830"/>
      <c r="X71" s="830"/>
      <c r="Y71" s="830"/>
      <c r="Z71" s="830"/>
      <c r="AA71" s="830">
        <v>5</v>
      </c>
      <c r="AB71" s="830"/>
      <c r="AC71" s="830"/>
      <c r="AD71" s="830"/>
      <c r="AE71" s="830"/>
      <c r="AF71" s="830">
        <v>5</v>
      </c>
      <c r="AG71" s="830"/>
      <c r="AH71" s="830"/>
      <c r="AI71" s="830"/>
      <c r="AJ71" s="830"/>
      <c r="AK71" s="830" t="s">
        <v>570</v>
      </c>
      <c r="AL71" s="830"/>
      <c r="AM71" s="830"/>
      <c r="AN71" s="830"/>
      <c r="AO71" s="830"/>
      <c r="AP71" s="830" t="s">
        <v>577</v>
      </c>
      <c r="AQ71" s="830"/>
      <c r="AR71" s="830"/>
      <c r="AS71" s="830"/>
      <c r="AT71" s="830"/>
      <c r="AU71" s="830" t="s">
        <v>577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4" t="s">
        <v>560</v>
      </c>
      <c r="C72" s="875"/>
      <c r="D72" s="875"/>
      <c r="E72" s="875"/>
      <c r="F72" s="875"/>
      <c r="G72" s="875"/>
      <c r="H72" s="875"/>
      <c r="I72" s="875"/>
      <c r="J72" s="875"/>
      <c r="K72" s="875"/>
      <c r="L72" s="875"/>
      <c r="M72" s="875"/>
      <c r="N72" s="875"/>
      <c r="O72" s="875"/>
      <c r="P72" s="876"/>
      <c r="Q72" s="877">
        <v>96</v>
      </c>
      <c r="R72" s="830"/>
      <c r="S72" s="830"/>
      <c r="T72" s="830"/>
      <c r="U72" s="830"/>
      <c r="V72" s="830">
        <v>96</v>
      </c>
      <c r="W72" s="830"/>
      <c r="X72" s="830"/>
      <c r="Y72" s="830"/>
      <c r="Z72" s="830"/>
      <c r="AA72" s="830" t="s">
        <v>570</v>
      </c>
      <c r="AB72" s="830"/>
      <c r="AC72" s="830"/>
      <c r="AD72" s="830"/>
      <c r="AE72" s="830"/>
      <c r="AF72" s="830">
        <v>0</v>
      </c>
      <c r="AG72" s="830"/>
      <c r="AH72" s="830"/>
      <c r="AI72" s="830"/>
      <c r="AJ72" s="830"/>
      <c r="AK72" s="830" t="s">
        <v>570</v>
      </c>
      <c r="AL72" s="830"/>
      <c r="AM72" s="830"/>
      <c r="AN72" s="830"/>
      <c r="AO72" s="830"/>
      <c r="AP72" s="830" t="s">
        <v>577</v>
      </c>
      <c r="AQ72" s="830"/>
      <c r="AR72" s="830"/>
      <c r="AS72" s="830"/>
      <c r="AT72" s="830"/>
      <c r="AU72" s="830" t="s">
        <v>577</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4" t="s">
        <v>554</v>
      </c>
      <c r="C73" s="875"/>
      <c r="D73" s="875"/>
      <c r="E73" s="875"/>
      <c r="F73" s="875"/>
      <c r="G73" s="875"/>
      <c r="H73" s="875"/>
      <c r="I73" s="875"/>
      <c r="J73" s="875"/>
      <c r="K73" s="875"/>
      <c r="L73" s="875"/>
      <c r="M73" s="875"/>
      <c r="N73" s="875"/>
      <c r="O73" s="875"/>
      <c r="P73" s="876"/>
      <c r="Q73" s="877">
        <v>202</v>
      </c>
      <c r="R73" s="830"/>
      <c r="S73" s="830"/>
      <c r="T73" s="830"/>
      <c r="U73" s="830"/>
      <c r="V73" s="830">
        <v>187</v>
      </c>
      <c r="W73" s="830"/>
      <c r="X73" s="830"/>
      <c r="Y73" s="830"/>
      <c r="Z73" s="830"/>
      <c r="AA73" s="830">
        <v>15</v>
      </c>
      <c r="AB73" s="830"/>
      <c r="AC73" s="830"/>
      <c r="AD73" s="830"/>
      <c r="AE73" s="830"/>
      <c r="AF73" s="830">
        <v>15</v>
      </c>
      <c r="AG73" s="830"/>
      <c r="AH73" s="830"/>
      <c r="AI73" s="830"/>
      <c r="AJ73" s="830"/>
      <c r="AK73" s="830" t="s">
        <v>571</v>
      </c>
      <c r="AL73" s="830"/>
      <c r="AM73" s="830"/>
      <c r="AN73" s="830"/>
      <c r="AO73" s="830"/>
      <c r="AP73" s="830" t="s">
        <v>577</v>
      </c>
      <c r="AQ73" s="830"/>
      <c r="AR73" s="830"/>
      <c r="AS73" s="830"/>
      <c r="AT73" s="830"/>
      <c r="AU73" s="830" t="s">
        <v>577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4" t="s">
        <v>561</v>
      </c>
      <c r="C74" s="875"/>
      <c r="D74" s="875"/>
      <c r="E74" s="875"/>
      <c r="F74" s="875"/>
      <c r="G74" s="875"/>
      <c r="H74" s="875"/>
      <c r="I74" s="875"/>
      <c r="J74" s="875"/>
      <c r="K74" s="875"/>
      <c r="L74" s="875"/>
      <c r="M74" s="875"/>
      <c r="N74" s="875"/>
      <c r="O74" s="875"/>
      <c r="P74" s="876"/>
      <c r="Q74" s="877">
        <v>23</v>
      </c>
      <c r="R74" s="830"/>
      <c r="S74" s="830"/>
      <c r="T74" s="830"/>
      <c r="U74" s="830"/>
      <c r="V74" s="830">
        <v>19</v>
      </c>
      <c r="W74" s="830"/>
      <c r="X74" s="830"/>
      <c r="Y74" s="830"/>
      <c r="Z74" s="830"/>
      <c r="AA74" s="830">
        <v>4</v>
      </c>
      <c r="AB74" s="830"/>
      <c r="AC74" s="830"/>
      <c r="AD74" s="830"/>
      <c r="AE74" s="830"/>
      <c r="AF74" s="830">
        <v>4</v>
      </c>
      <c r="AG74" s="830"/>
      <c r="AH74" s="830"/>
      <c r="AI74" s="830"/>
      <c r="AJ74" s="830"/>
      <c r="AK74" s="830" t="s">
        <v>571</v>
      </c>
      <c r="AL74" s="830"/>
      <c r="AM74" s="830"/>
      <c r="AN74" s="830"/>
      <c r="AO74" s="830"/>
      <c r="AP74" s="830">
        <v>2055</v>
      </c>
      <c r="AQ74" s="830"/>
      <c r="AR74" s="830"/>
      <c r="AS74" s="830"/>
      <c r="AT74" s="830"/>
      <c r="AU74" s="830">
        <v>76</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4" t="s">
        <v>562</v>
      </c>
      <c r="C75" s="875"/>
      <c r="D75" s="875"/>
      <c r="E75" s="875"/>
      <c r="F75" s="875"/>
      <c r="G75" s="875"/>
      <c r="H75" s="875"/>
      <c r="I75" s="875"/>
      <c r="J75" s="875"/>
      <c r="K75" s="875"/>
      <c r="L75" s="875"/>
      <c r="M75" s="875"/>
      <c r="N75" s="875"/>
      <c r="O75" s="875"/>
      <c r="P75" s="876"/>
      <c r="Q75" s="878">
        <v>34</v>
      </c>
      <c r="R75" s="879"/>
      <c r="S75" s="879"/>
      <c r="T75" s="879"/>
      <c r="U75" s="834"/>
      <c r="V75" s="880">
        <v>33</v>
      </c>
      <c r="W75" s="879"/>
      <c r="X75" s="879"/>
      <c r="Y75" s="879"/>
      <c r="Z75" s="834"/>
      <c r="AA75" s="880">
        <v>2</v>
      </c>
      <c r="AB75" s="879"/>
      <c r="AC75" s="879"/>
      <c r="AD75" s="879"/>
      <c r="AE75" s="834"/>
      <c r="AF75" s="880">
        <v>2</v>
      </c>
      <c r="AG75" s="879"/>
      <c r="AH75" s="879"/>
      <c r="AI75" s="879"/>
      <c r="AJ75" s="834"/>
      <c r="AK75" s="880" t="s">
        <v>570</v>
      </c>
      <c r="AL75" s="879"/>
      <c r="AM75" s="879"/>
      <c r="AN75" s="879"/>
      <c r="AO75" s="834"/>
      <c r="AP75" s="880" t="s">
        <v>577</v>
      </c>
      <c r="AQ75" s="879"/>
      <c r="AR75" s="879"/>
      <c r="AS75" s="879"/>
      <c r="AT75" s="834"/>
      <c r="AU75" s="880" t="s">
        <v>577</v>
      </c>
      <c r="AV75" s="879"/>
      <c r="AW75" s="879"/>
      <c r="AX75" s="879"/>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4" t="s">
        <v>563</v>
      </c>
      <c r="C76" s="875"/>
      <c r="D76" s="875"/>
      <c r="E76" s="875"/>
      <c r="F76" s="875"/>
      <c r="G76" s="875"/>
      <c r="H76" s="875"/>
      <c r="I76" s="875"/>
      <c r="J76" s="875"/>
      <c r="K76" s="875"/>
      <c r="L76" s="875"/>
      <c r="M76" s="875"/>
      <c r="N76" s="875"/>
      <c r="O76" s="875"/>
      <c r="P76" s="876"/>
      <c r="Q76" s="878">
        <v>5328</v>
      </c>
      <c r="R76" s="879"/>
      <c r="S76" s="879"/>
      <c r="T76" s="879"/>
      <c r="U76" s="834"/>
      <c r="V76" s="880">
        <v>4930</v>
      </c>
      <c r="W76" s="879"/>
      <c r="X76" s="879"/>
      <c r="Y76" s="879"/>
      <c r="Z76" s="834"/>
      <c r="AA76" s="880">
        <v>398</v>
      </c>
      <c r="AB76" s="879"/>
      <c r="AC76" s="879"/>
      <c r="AD76" s="879"/>
      <c r="AE76" s="834"/>
      <c r="AF76" s="880">
        <v>367</v>
      </c>
      <c r="AG76" s="879"/>
      <c r="AH76" s="879"/>
      <c r="AI76" s="879"/>
      <c r="AJ76" s="834"/>
      <c r="AK76" s="880">
        <v>61</v>
      </c>
      <c r="AL76" s="879"/>
      <c r="AM76" s="879"/>
      <c r="AN76" s="879"/>
      <c r="AO76" s="834"/>
      <c r="AP76" s="880" t="s">
        <v>577</v>
      </c>
      <c r="AQ76" s="879"/>
      <c r="AR76" s="879"/>
      <c r="AS76" s="879"/>
      <c r="AT76" s="834"/>
      <c r="AU76" s="880" t="s">
        <v>577</v>
      </c>
      <c r="AV76" s="879"/>
      <c r="AW76" s="879"/>
      <c r="AX76" s="879"/>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4" t="s">
        <v>556</v>
      </c>
      <c r="C77" s="875"/>
      <c r="D77" s="875"/>
      <c r="E77" s="875"/>
      <c r="F77" s="875"/>
      <c r="G77" s="875"/>
      <c r="H77" s="875"/>
      <c r="I77" s="875"/>
      <c r="J77" s="875"/>
      <c r="K77" s="875"/>
      <c r="L77" s="875"/>
      <c r="M77" s="875"/>
      <c r="N77" s="875"/>
      <c r="O77" s="875"/>
      <c r="P77" s="876"/>
      <c r="Q77" s="878">
        <v>527</v>
      </c>
      <c r="R77" s="879"/>
      <c r="S77" s="879"/>
      <c r="T77" s="879"/>
      <c r="U77" s="834"/>
      <c r="V77" s="880">
        <v>485</v>
      </c>
      <c r="W77" s="879"/>
      <c r="X77" s="879"/>
      <c r="Y77" s="879"/>
      <c r="Z77" s="834"/>
      <c r="AA77" s="880">
        <v>42</v>
      </c>
      <c r="AB77" s="879"/>
      <c r="AC77" s="879"/>
      <c r="AD77" s="879"/>
      <c r="AE77" s="834"/>
      <c r="AF77" s="880">
        <v>1809</v>
      </c>
      <c r="AG77" s="879"/>
      <c r="AH77" s="879"/>
      <c r="AI77" s="879"/>
      <c r="AJ77" s="834"/>
      <c r="AK77" s="880" t="s">
        <v>570</v>
      </c>
      <c r="AL77" s="879"/>
      <c r="AM77" s="879"/>
      <c r="AN77" s="879"/>
      <c r="AO77" s="834"/>
      <c r="AP77" s="880">
        <v>1735</v>
      </c>
      <c r="AQ77" s="879"/>
      <c r="AR77" s="879"/>
      <c r="AS77" s="879"/>
      <c r="AT77" s="834"/>
      <c r="AU77" s="880">
        <v>0</v>
      </c>
      <c r="AV77" s="879"/>
      <c r="AW77" s="879"/>
      <c r="AX77" s="879"/>
      <c r="AY77" s="834"/>
      <c r="AZ77" s="832" t="s">
        <v>574</v>
      </c>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4" t="s">
        <v>557</v>
      </c>
      <c r="C78" s="875"/>
      <c r="D78" s="875"/>
      <c r="E78" s="875"/>
      <c r="F78" s="875"/>
      <c r="G78" s="875"/>
      <c r="H78" s="875"/>
      <c r="I78" s="875"/>
      <c r="J78" s="875"/>
      <c r="K78" s="875"/>
      <c r="L78" s="875"/>
      <c r="M78" s="875"/>
      <c r="N78" s="875"/>
      <c r="O78" s="875"/>
      <c r="P78" s="876"/>
      <c r="Q78" s="877">
        <v>4634</v>
      </c>
      <c r="R78" s="830"/>
      <c r="S78" s="830"/>
      <c r="T78" s="830"/>
      <c r="U78" s="830"/>
      <c r="V78" s="830">
        <v>3949</v>
      </c>
      <c r="W78" s="830"/>
      <c r="X78" s="830"/>
      <c r="Y78" s="830"/>
      <c r="Z78" s="830"/>
      <c r="AA78" s="830">
        <v>685</v>
      </c>
      <c r="AB78" s="830"/>
      <c r="AC78" s="830"/>
      <c r="AD78" s="830"/>
      <c r="AE78" s="830"/>
      <c r="AF78" s="830">
        <v>2102</v>
      </c>
      <c r="AG78" s="830"/>
      <c r="AH78" s="830"/>
      <c r="AI78" s="830"/>
      <c r="AJ78" s="830"/>
      <c r="AK78" s="830">
        <v>420</v>
      </c>
      <c r="AL78" s="830"/>
      <c r="AM78" s="830"/>
      <c r="AN78" s="830"/>
      <c r="AO78" s="830"/>
      <c r="AP78" s="830">
        <v>6187</v>
      </c>
      <c r="AQ78" s="830"/>
      <c r="AR78" s="830"/>
      <c r="AS78" s="830"/>
      <c r="AT78" s="830"/>
      <c r="AU78" s="830" t="s">
        <v>577</v>
      </c>
      <c r="AV78" s="830"/>
      <c r="AW78" s="830"/>
      <c r="AX78" s="830"/>
      <c r="AY78" s="830"/>
      <c r="AZ78" s="832" t="s">
        <v>574</v>
      </c>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4" t="s">
        <v>558</v>
      </c>
      <c r="C79" s="875"/>
      <c r="D79" s="875"/>
      <c r="E79" s="875"/>
      <c r="F79" s="875"/>
      <c r="G79" s="875"/>
      <c r="H79" s="875"/>
      <c r="I79" s="875"/>
      <c r="J79" s="875"/>
      <c r="K79" s="875"/>
      <c r="L79" s="875"/>
      <c r="M79" s="875"/>
      <c r="N79" s="875"/>
      <c r="O79" s="875"/>
      <c r="P79" s="876"/>
      <c r="Q79" s="877">
        <v>1549</v>
      </c>
      <c r="R79" s="830"/>
      <c r="S79" s="830"/>
      <c r="T79" s="830"/>
      <c r="U79" s="830"/>
      <c r="V79" s="830">
        <v>1358</v>
      </c>
      <c r="W79" s="830"/>
      <c r="X79" s="830"/>
      <c r="Y79" s="830"/>
      <c r="Z79" s="830"/>
      <c r="AA79" s="830">
        <v>191</v>
      </c>
      <c r="AB79" s="830"/>
      <c r="AC79" s="830"/>
      <c r="AD79" s="830"/>
      <c r="AE79" s="830"/>
      <c r="AF79" s="830">
        <v>2246</v>
      </c>
      <c r="AG79" s="830"/>
      <c r="AH79" s="830"/>
      <c r="AI79" s="830"/>
      <c r="AJ79" s="830"/>
      <c r="AK79" s="830">
        <v>68</v>
      </c>
      <c r="AL79" s="830"/>
      <c r="AM79" s="830"/>
      <c r="AN79" s="830"/>
      <c r="AO79" s="830"/>
      <c r="AP79" s="830">
        <v>15</v>
      </c>
      <c r="AQ79" s="830"/>
      <c r="AR79" s="830"/>
      <c r="AS79" s="830"/>
      <c r="AT79" s="830"/>
      <c r="AU79" s="830">
        <v>0</v>
      </c>
      <c r="AV79" s="830"/>
      <c r="AW79" s="830"/>
      <c r="AX79" s="830"/>
      <c r="AY79" s="830"/>
      <c r="AZ79" s="832" t="s">
        <v>574</v>
      </c>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4" t="s">
        <v>555</v>
      </c>
      <c r="C80" s="875"/>
      <c r="D80" s="875"/>
      <c r="E80" s="875"/>
      <c r="F80" s="875"/>
      <c r="G80" s="875"/>
      <c r="H80" s="875"/>
      <c r="I80" s="875"/>
      <c r="J80" s="875"/>
      <c r="K80" s="875"/>
      <c r="L80" s="875"/>
      <c r="M80" s="875"/>
      <c r="N80" s="875"/>
      <c r="O80" s="875"/>
      <c r="P80" s="876"/>
      <c r="Q80" s="877">
        <v>2433</v>
      </c>
      <c r="R80" s="830"/>
      <c r="S80" s="830"/>
      <c r="T80" s="830"/>
      <c r="U80" s="830"/>
      <c r="V80" s="830">
        <v>2277</v>
      </c>
      <c r="W80" s="830"/>
      <c r="X80" s="830"/>
      <c r="Y80" s="830"/>
      <c r="Z80" s="830"/>
      <c r="AA80" s="830">
        <v>156</v>
      </c>
      <c r="AB80" s="830"/>
      <c r="AC80" s="830"/>
      <c r="AD80" s="830"/>
      <c r="AE80" s="830"/>
      <c r="AF80" s="830">
        <v>144</v>
      </c>
      <c r="AG80" s="830"/>
      <c r="AH80" s="830"/>
      <c r="AI80" s="830"/>
      <c r="AJ80" s="830"/>
      <c r="AK80" s="830">
        <v>188</v>
      </c>
      <c r="AL80" s="830"/>
      <c r="AM80" s="830"/>
      <c r="AN80" s="830"/>
      <c r="AO80" s="830"/>
      <c r="AP80" s="830">
        <v>1007</v>
      </c>
      <c r="AQ80" s="830"/>
      <c r="AR80" s="830"/>
      <c r="AS80" s="830"/>
      <c r="AT80" s="830"/>
      <c r="AU80" s="830">
        <v>157</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4" t="s">
        <v>568</v>
      </c>
      <c r="C81" s="875"/>
      <c r="D81" s="875"/>
      <c r="E81" s="875"/>
      <c r="F81" s="875"/>
      <c r="G81" s="875"/>
      <c r="H81" s="875"/>
      <c r="I81" s="875"/>
      <c r="J81" s="875"/>
      <c r="K81" s="875"/>
      <c r="L81" s="875"/>
      <c r="M81" s="875"/>
      <c r="N81" s="875"/>
      <c r="O81" s="875"/>
      <c r="P81" s="876"/>
      <c r="Q81" s="877">
        <v>211</v>
      </c>
      <c r="R81" s="830"/>
      <c r="S81" s="830"/>
      <c r="T81" s="830"/>
      <c r="U81" s="830"/>
      <c r="V81" s="830">
        <v>206</v>
      </c>
      <c r="W81" s="830"/>
      <c r="X81" s="830"/>
      <c r="Y81" s="830"/>
      <c r="Z81" s="830"/>
      <c r="AA81" s="830">
        <v>5</v>
      </c>
      <c r="AB81" s="830"/>
      <c r="AC81" s="830"/>
      <c r="AD81" s="830"/>
      <c r="AE81" s="830"/>
      <c r="AF81" s="830">
        <v>5</v>
      </c>
      <c r="AG81" s="830"/>
      <c r="AH81" s="830"/>
      <c r="AI81" s="830"/>
      <c r="AJ81" s="830"/>
      <c r="AK81" s="830">
        <v>15</v>
      </c>
      <c r="AL81" s="830"/>
      <c r="AM81" s="830"/>
      <c r="AN81" s="830"/>
      <c r="AO81" s="830"/>
      <c r="AP81" s="830" t="s">
        <v>577</v>
      </c>
      <c r="AQ81" s="830"/>
      <c r="AR81" s="830"/>
      <c r="AS81" s="830"/>
      <c r="AT81" s="830"/>
      <c r="AU81" s="830" t="s">
        <v>577</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4" t="s">
        <v>564</v>
      </c>
      <c r="C82" s="875"/>
      <c r="D82" s="875"/>
      <c r="E82" s="875"/>
      <c r="F82" s="875"/>
      <c r="G82" s="875"/>
      <c r="H82" s="875"/>
      <c r="I82" s="875"/>
      <c r="J82" s="875"/>
      <c r="K82" s="875"/>
      <c r="L82" s="875"/>
      <c r="M82" s="875"/>
      <c r="N82" s="875"/>
      <c r="O82" s="875"/>
      <c r="P82" s="876"/>
      <c r="Q82" s="877">
        <v>1881</v>
      </c>
      <c r="R82" s="830"/>
      <c r="S82" s="830"/>
      <c r="T82" s="830"/>
      <c r="U82" s="830"/>
      <c r="V82" s="830">
        <v>1841</v>
      </c>
      <c r="W82" s="830"/>
      <c r="X82" s="830"/>
      <c r="Y82" s="830"/>
      <c r="Z82" s="830"/>
      <c r="AA82" s="830">
        <v>40</v>
      </c>
      <c r="AB82" s="830"/>
      <c r="AC82" s="830"/>
      <c r="AD82" s="830"/>
      <c r="AE82" s="830"/>
      <c r="AF82" s="830">
        <v>40</v>
      </c>
      <c r="AG82" s="830"/>
      <c r="AH82" s="830"/>
      <c r="AI82" s="830"/>
      <c r="AJ82" s="830"/>
      <c r="AK82" s="830" t="s">
        <v>570</v>
      </c>
      <c r="AL82" s="830"/>
      <c r="AM82" s="830"/>
      <c r="AN82" s="830"/>
      <c r="AO82" s="830"/>
      <c r="AP82" s="830" t="s">
        <v>577</v>
      </c>
      <c r="AQ82" s="830"/>
      <c r="AR82" s="830"/>
      <c r="AS82" s="830"/>
      <c r="AT82" s="830"/>
      <c r="AU82" s="830" t="s">
        <v>577</v>
      </c>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4" t="s">
        <v>565</v>
      </c>
      <c r="C83" s="875"/>
      <c r="D83" s="875"/>
      <c r="E83" s="875"/>
      <c r="F83" s="875"/>
      <c r="G83" s="875"/>
      <c r="H83" s="875"/>
      <c r="I83" s="875"/>
      <c r="J83" s="875"/>
      <c r="K83" s="875"/>
      <c r="L83" s="875"/>
      <c r="M83" s="875"/>
      <c r="N83" s="875"/>
      <c r="O83" s="875"/>
      <c r="P83" s="876"/>
      <c r="Q83" s="877">
        <v>74476</v>
      </c>
      <c r="R83" s="830"/>
      <c r="S83" s="830"/>
      <c r="T83" s="830"/>
      <c r="U83" s="830"/>
      <c r="V83" s="830">
        <v>71449</v>
      </c>
      <c r="W83" s="830"/>
      <c r="X83" s="830"/>
      <c r="Y83" s="830"/>
      <c r="Z83" s="830"/>
      <c r="AA83" s="830">
        <v>3027</v>
      </c>
      <c r="AB83" s="830"/>
      <c r="AC83" s="830"/>
      <c r="AD83" s="830"/>
      <c r="AE83" s="830"/>
      <c r="AF83" s="830">
        <v>3027</v>
      </c>
      <c r="AG83" s="830"/>
      <c r="AH83" s="830"/>
      <c r="AI83" s="830"/>
      <c r="AJ83" s="830"/>
      <c r="AK83" s="830">
        <v>1043</v>
      </c>
      <c r="AL83" s="830"/>
      <c r="AM83" s="830"/>
      <c r="AN83" s="830"/>
      <c r="AO83" s="830"/>
      <c r="AP83" s="830" t="s">
        <v>577</v>
      </c>
      <c r="AQ83" s="830"/>
      <c r="AR83" s="830"/>
      <c r="AS83" s="830"/>
      <c r="AT83" s="830"/>
      <c r="AU83" s="830" t="s">
        <v>577</v>
      </c>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4" t="s">
        <v>566</v>
      </c>
      <c r="C84" s="875"/>
      <c r="D84" s="875"/>
      <c r="E84" s="875"/>
      <c r="F84" s="875"/>
      <c r="G84" s="875"/>
      <c r="H84" s="875"/>
      <c r="I84" s="875"/>
      <c r="J84" s="875"/>
      <c r="K84" s="875"/>
      <c r="L84" s="875"/>
      <c r="M84" s="875"/>
      <c r="N84" s="875"/>
      <c r="O84" s="875"/>
      <c r="P84" s="876"/>
      <c r="Q84" s="877">
        <v>204</v>
      </c>
      <c r="R84" s="830"/>
      <c r="S84" s="830"/>
      <c r="T84" s="830"/>
      <c r="U84" s="830"/>
      <c r="V84" s="830">
        <v>176</v>
      </c>
      <c r="W84" s="830"/>
      <c r="X84" s="830"/>
      <c r="Y84" s="830"/>
      <c r="Z84" s="830"/>
      <c r="AA84" s="830">
        <v>28</v>
      </c>
      <c r="AB84" s="830"/>
      <c r="AC84" s="830"/>
      <c r="AD84" s="830"/>
      <c r="AE84" s="830"/>
      <c r="AF84" s="830">
        <v>28</v>
      </c>
      <c r="AG84" s="830"/>
      <c r="AH84" s="830"/>
      <c r="AI84" s="830"/>
      <c r="AJ84" s="830"/>
      <c r="AK84" s="830" t="s">
        <v>570</v>
      </c>
      <c r="AL84" s="830"/>
      <c r="AM84" s="830"/>
      <c r="AN84" s="830"/>
      <c r="AO84" s="830"/>
      <c r="AP84" s="830" t="s">
        <v>577</v>
      </c>
      <c r="AQ84" s="830"/>
      <c r="AR84" s="830"/>
      <c r="AS84" s="830"/>
      <c r="AT84" s="830"/>
      <c r="AU84" s="830" t="s">
        <v>577</v>
      </c>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4" t="s">
        <v>567</v>
      </c>
      <c r="C85" s="875"/>
      <c r="D85" s="875"/>
      <c r="E85" s="875"/>
      <c r="F85" s="875"/>
      <c r="G85" s="875"/>
      <c r="H85" s="875"/>
      <c r="I85" s="875"/>
      <c r="J85" s="875"/>
      <c r="K85" s="875"/>
      <c r="L85" s="875"/>
      <c r="M85" s="875"/>
      <c r="N85" s="875"/>
      <c r="O85" s="875"/>
      <c r="P85" s="876"/>
      <c r="Q85" s="877">
        <v>854731</v>
      </c>
      <c r="R85" s="830"/>
      <c r="S85" s="830"/>
      <c r="T85" s="830"/>
      <c r="U85" s="830"/>
      <c r="V85" s="830">
        <v>844450</v>
      </c>
      <c r="W85" s="830"/>
      <c r="X85" s="830"/>
      <c r="Y85" s="830"/>
      <c r="Z85" s="830"/>
      <c r="AA85" s="830">
        <v>10282</v>
      </c>
      <c r="AB85" s="830"/>
      <c r="AC85" s="830"/>
      <c r="AD85" s="830"/>
      <c r="AE85" s="830"/>
      <c r="AF85" s="830">
        <v>10056</v>
      </c>
      <c r="AG85" s="830"/>
      <c r="AH85" s="830"/>
      <c r="AI85" s="830"/>
      <c r="AJ85" s="830"/>
      <c r="AK85" s="830" t="s">
        <v>570</v>
      </c>
      <c r="AL85" s="830"/>
      <c r="AM85" s="830"/>
      <c r="AN85" s="830"/>
      <c r="AO85" s="830"/>
      <c r="AP85" s="830" t="s">
        <v>577</v>
      </c>
      <c r="AQ85" s="830"/>
      <c r="AR85" s="830"/>
      <c r="AS85" s="830"/>
      <c r="AT85" s="830"/>
      <c r="AU85" s="830" t="s">
        <v>577</v>
      </c>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4" t="s">
        <v>572</v>
      </c>
      <c r="C86" s="875"/>
      <c r="D86" s="875"/>
      <c r="E86" s="875"/>
      <c r="F86" s="875"/>
      <c r="G86" s="875"/>
      <c r="H86" s="875"/>
      <c r="I86" s="875"/>
      <c r="J86" s="875"/>
      <c r="K86" s="875"/>
      <c r="L86" s="875"/>
      <c r="M86" s="875"/>
      <c r="N86" s="875"/>
      <c r="O86" s="875"/>
      <c r="P86" s="876"/>
      <c r="Q86" s="877">
        <v>70</v>
      </c>
      <c r="R86" s="830"/>
      <c r="S86" s="830"/>
      <c r="T86" s="830"/>
      <c r="U86" s="830"/>
      <c r="V86" s="830">
        <v>70</v>
      </c>
      <c r="W86" s="830"/>
      <c r="X86" s="830"/>
      <c r="Y86" s="830"/>
      <c r="Z86" s="830"/>
      <c r="AA86" s="830" t="s">
        <v>573</v>
      </c>
      <c r="AB86" s="830"/>
      <c r="AC86" s="830"/>
      <c r="AD86" s="830"/>
      <c r="AE86" s="830"/>
      <c r="AF86" s="830" t="s">
        <v>577</v>
      </c>
      <c r="AG86" s="830"/>
      <c r="AH86" s="830"/>
      <c r="AI86" s="830"/>
      <c r="AJ86" s="830"/>
      <c r="AK86" s="830" t="s">
        <v>573</v>
      </c>
      <c r="AL86" s="830"/>
      <c r="AM86" s="830"/>
      <c r="AN86" s="830"/>
      <c r="AO86" s="830"/>
      <c r="AP86" s="830" t="s">
        <v>577</v>
      </c>
      <c r="AQ86" s="830"/>
      <c r="AR86" s="830"/>
      <c r="AS86" s="830"/>
      <c r="AT86" s="830"/>
      <c r="AU86" s="830" t="s">
        <v>577</v>
      </c>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19935</v>
      </c>
      <c r="AG88" s="844"/>
      <c r="AH88" s="844"/>
      <c r="AI88" s="844"/>
      <c r="AJ88" s="844"/>
      <c r="AK88" s="841"/>
      <c r="AL88" s="841"/>
      <c r="AM88" s="841"/>
      <c r="AN88" s="841"/>
      <c r="AO88" s="841"/>
      <c r="AP88" s="844">
        <v>4819</v>
      </c>
      <c r="AQ88" s="844"/>
      <c r="AR88" s="844"/>
      <c r="AS88" s="844"/>
      <c r="AT88" s="844"/>
      <c r="AU88" s="844">
        <v>234</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400</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v>14</v>
      </c>
      <c r="CS102" s="852"/>
      <c r="CT102" s="852"/>
      <c r="CU102" s="852"/>
      <c r="CV102" s="892"/>
      <c r="CW102" s="891" t="s">
        <v>575</v>
      </c>
      <c r="CX102" s="852"/>
      <c r="CY102" s="852"/>
      <c r="CZ102" s="852"/>
      <c r="DA102" s="892"/>
      <c r="DB102" s="891">
        <v>71</v>
      </c>
      <c r="DC102" s="852"/>
      <c r="DD102" s="852"/>
      <c r="DE102" s="852"/>
      <c r="DF102" s="892"/>
      <c r="DG102" s="891" t="s">
        <v>575</v>
      </c>
      <c r="DH102" s="852"/>
      <c r="DI102" s="852"/>
      <c r="DJ102" s="852"/>
      <c r="DK102" s="892"/>
      <c r="DL102" s="891" t="s">
        <v>575</v>
      </c>
      <c r="DM102" s="852"/>
      <c r="DN102" s="852"/>
      <c r="DO102" s="852"/>
      <c r="DP102" s="892"/>
      <c r="DQ102" s="891" t="s">
        <v>575</v>
      </c>
      <c r="DR102" s="852"/>
      <c r="DS102" s="852"/>
      <c r="DT102" s="852"/>
      <c r="DU102" s="892"/>
      <c r="DV102" s="789" t="s">
        <v>575</v>
      </c>
      <c r="DW102" s="790"/>
      <c r="DX102" s="790"/>
      <c r="DY102" s="790"/>
      <c r="DZ102" s="91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401</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402</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8" t="s">
        <v>405</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406</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15">
      <c r="A109" s="913" t="s">
        <v>407</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408</v>
      </c>
      <c r="AB109" s="894"/>
      <c r="AC109" s="894"/>
      <c r="AD109" s="894"/>
      <c r="AE109" s="895"/>
      <c r="AF109" s="893" t="s">
        <v>409</v>
      </c>
      <c r="AG109" s="894"/>
      <c r="AH109" s="894"/>
      <c r="AI109" s="894"/>
      <c r="AJ109" s="895"/>
      <c r="AK109" s="893" t="s">
        <v>295</v>
      </c>
      <c r="AL109" s="894"/>
      <c r="AM109" s="894"/>
      <c r="AN109" s="894"/>
      <c r="AO109" s="895"/>
      <c r="AP109" s="893" t="s">
        <v>410</v>
      </c>
      <c r="AQ109" s="894"/>
      <c r="AR109" s="894"/>
      <c r="AS109" s="894"/>
      <c r="AT109" s="896"/>
      <c r="AU109" s="913" t="s">
        <v>407</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408</v>
      </c>
      <c r="BR109" s="894"/>
      <c r="BS109" s="894"/>
      <c r="BT109" s="894"/>
      <c r="BU109" s="895"/>
      <c r="BV109" s="893" t="s">
        <v>409</v>
      </c>
      <c r="BW109" s="894"/>
      <c r="BX109" s="894"/>
      <c r="BY109" s="894"/>
      <c r="BZ109" s="895"/>
      <c r="CA109" s="893" t="s">
        <v>295</v>
      </c>
      <c r="CB109" s="894"/>
      <c r="CC109" s="894"/>
      <c r="CD109" s="894"/>
      <c r="CE109" s="895"/>
      <c r="CF109" s="914" t="s">
        <v>410</v>
      </c>
      <c r="CG109" s="914"/>
      <c r="CH109" s="914"/>
      <c r="CI109" s="914"/>
      <c r="CJ109" s="914"/>
      <c r="CK109" s="893" t="s">
        <v>411</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408</v>
      </c>
      <c r="DH109" s="894"/>
      <c r="DI109" s="894"/>
      <c r="DJ109" s="894"/>
      <c r="DK109" s="895"/>
      <c r="DL109" s="893" t="s">
        <v>409</v>
      </c>
      <c r="DM109" s="894"/>
      <c r="DN109" s="894"/>
      <c r="DO109" s="894"/>
      <c r="DP109" s="895"/>
      <c r="DQ109" s="893" t="s">
        <v>295</v>
      </c>
      <c r="DR109" s="894"/>
      <c r="DS109" s="894"/>
      <c r="DT109" s="894"/>
      <c r="DU109" s="895"/>
      <c r="DV109" s="893" t="s">
        <v>410</v>
      </c>
      <c r="DW109" s="894"/>
      <c r="DX109" s="894"/>
      <c r="DY109" s="894"/>
      <c r="DZ109" s="896"/>
    </row>
    <row r="110" spans="1:131" s="230" customFormat="1" ht="26.25" customHeight="1" x14ac:dyDescent="0.15">
      <c r="A110" s="897" t="s">
        <v>412</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472591</v>
      </c>
      <c r="AB110" s="901"/>
      <c r="AC110" s="901"/>
      <c r="AD110" s="901"/>
      <c r="AE110" s="902"/>
      <c r="AF110" s="903">
        <v>502058</v>
      </c>
      <c r="AG110" s="901"/>
      <c r="AH110" s="901"/>
      <c r="AI110" s="901"/>
      <c r="AJ110" s="902"/>
      <c r="AK110" s="903">
        <v>517246</v>
      </c>
      <c r="AL110" s="901"/>
      <c r="AM110" s="901"/>
      <c r="AN110" s="901"/>
      <c r="AO110" s="902"/>
      <c r="AP110" s="904">
        <v>13.7</v>
      </c>
      <c r="AQ110" s="905"/>
      <c r="AR110" s="905"/>
      <c r="AS110" s="905"/>
      <c r="AT110" s="906"/>
      <c r="AU110" s="907" t="s">
        <v>69</v>
      </c>
      <c r="AV110" s="908"/>
      <c r="AW110" s="908"/>
      <c r="AX110" s="908"/>
      <c r="AY110" s="908"/>
      <c r="AZ110" s="930" t="s">
        <v>413</v>
      </c>
      <c r="BA110" s="898"/>
      <c r="BB110" s="898"/>
      <c r="BC110" s="898"/>
      <c r="BD110" s="898"/>
      <c r="BE110" s="898"/>
      <c r="BF110" s="898"/>
      <c r="BG110" s="898"/>
      <c r="BH110" s="898"/>
      <c r="BI110" s="898"/>
      <c r="BJ110" s="898"/>
      <c r="BK110" s="898"/>
      <c r="BL110" s="898"/>
      <c r="BM110" s="898"/>
      <c r="BN110" s="898"/>
      <c r="BO110" s="898"/>
      <c r="BP110" s="899"/>
      <c r="BQ110" s="931">
        <v>4658642</v>
      </c>
      <c r="BR110" s="932"/>
      <c r="BS110" s="932"/>
      <c r="BT110" s="932"/>
      <c r="BU110" s="932"/>
      <c r="BV110" s="932">
        <v>4749672</v>
      </c>
      <c r="BW110" s="932"/>
      <c r="BX110" s="932"/>
      <c r="BY110" s="932"/>
      <c r="BZ110" s="932"/>
      <c r="CA110" s="932">
        <v>5268307</v>
      </c>
      <c r="CB110" s="932"/>
      <c r="CC110" s="932"/>
      <c r="CD110" s="932"/>
      <c r="CE110" s="932"/>
      <c r="CF110" s="945">
        <v>139.6</v>
      </c>
      <c r="CG110" s="946"/>
      <c r="CH110" s="946"/>
      <c r="CI110" s="946"/>
      <c r="CJ110" s="946"/>
      <c r="CK110" s="947" t="s">
        <v>414</v>
      </c>
      <c r="CL110" s="948"/>
      <c r="CM110" s="930" t="s">
        <v>415</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121</v>
      </c>
      <c r="DH110" s="932"/>
      <c r="DI110" s="932"/>
      <c r="DJ110" s="932"/>
      <c r="DK110" s="932"/>
      <c r="DL110" s="932" t="s">
        <v>121</v>
      </c>
      <c r="DM110" s="932"/>
      <c r="DN110" s="932"/>
      <c r="DO110" s="932"/>
      <c r="DP110" s="932"/>
      <c r="DQ110" s="932" t="s">
        <v>121</v>
      </c>
      <c r="DR110" s="932"/>
      <c r="DS110" s="932"/>
      <c r="DT110" s="932"/>
      <c r="DU110" s="932"/>
      <c r="DV110" s="933" t="s">
        <v>121</v>
      </c>
      <c r="DW110" s="933"/>
      <c r="DX110" s="933"/>
      <c r="DY110" s="933"/>
      <c r="DZ110" s="934"/>
    </row>
    <row r="111" spans="1:131" s="230" customFormat="1" ht="26.25" customHeight="1" x14ac:dyDescent="0.15">
      <c r="A111" s="935" t="s">
        <v>416</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121</v>
      </c>
      <c r="AB111" s="939"/>
      <c r="AC111" s="939"/>
      <c r="AD111" s="939"/>
      <c r="AE111" s="940"/>
      <c r="AF111" s="941" t="s">
        <v>121</v>
      </c>
      <c r="AG111" s="939"/>
      <c r="AH111" s="939"/>
      <c r="AI111" s="939"/>
      <c r="AJ111" s="940"/>
      <c r="AK111" s="941" t="s">
        <v>121</v>
      </c>
      <c r="AL111" s="939"/>
      <c r="AM111" s="939"/>
      <c r="AN111" s="939"/>
      <c r="AO111" s="940"/>
      <c r="AP111" s="942" t="s">
        <v>121</v>
      </c>
      <c r="AQ111" s="943"/>
      <c r="AR111" s="943"/>
      <c r="AS111" s="943"/>
      <c r="AT111" s="944"/>
      <c r="AU111" s="909"/>
      <c r="AV111" s="910"/>
      <c r="AW111" s="910"/>
      <c r="AX111" s="910"/>
      <c r="AY111" s="910"/>
      <c r="AZ111" s="923" t="s">
        <v>417</v>
      </c>
      <c r="BA111" s="924"/>
      <c r="BB111" s="924"/>
      <c r="BC111" s="924"/>
      <c r="BD111" s="924"/>
      <c r="BE111" s="924"/>
      <c r="BF111" s="924"/>
      <c r="BG111" s="924"/>
      <c r="BH111" s="924"/>
      <c r="BI111" s="924"/>
      <c r="BJ111" s="924"/>
      <c r="BK111" s="924"/>
      <c r="BL111" s="924"/>
      <c r="BM111" s="924"/>
      <c r="BN111" s="924"/>
      <c r="BO111" s="924"/>
      <c r="BP111" s="925"/>
      <c r="BQ111" s="926">
        <v>135939</v>
      </c>
      <c r="BR111" s="927"/>
      <c r="BS111" s="927"/>
      <c r="BT111" s="927"/>
      <c r="BU111" s="927"/>
      <c r="BV111" s="927">
        <v>127128</v>
      </c>
      <c r="BW111" s="927"/>
      <c r="BX111" s="927"/>
      <c r="BY111" s="927"/>
      <c r="BZ111" s="927"/>
      <c r="CA111" s="927">
        <v>118306</v>
      </c>
      <c r="CB111" s="927"/>
      <c r="CC111" s="927"/>
      <c r="CD111" s="927"/>
      <c r="CE111" s="927"/>
      <c r="CF111" s="921">
        <v>3.1</v>
      </c>
      <c r="CG111" s="922"/>
      <c r="CH111" s="922"/>
      <c r="CI111" s="922"/>
      <c r="CJ111" s="922"/>
      <c r="CK111" s="949"/>
      <c r="CL111" s="950"/>
      <c r="CM111" s="923" t="s">
        <v>418</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121</v>
      </c>
      <c r="DH111" s="927"/>
      <c r="DI111" s="927"/>
      <c r="DJ111" s="927"/>
      <c r="DK111" s="927"/>
      <c r="DL111" s="927" t="s">
        <v>121</v>
      </c>
      <c r="DM111" s="927"/>
      <c r="DN111" s="927"/>
      <c r="DO111" s="927"/>
      <c r="DP111" s="927"/>
      <c r="DQ111" s="927" t="s">
        <v>121</v>
      </c>
      <c r="DR111" s="927"/>
      <c r="DS111" s="927"/>
      <c r="DT111" s="927"/>
      <c r="DU111" s="927"/>
      <c r="DV111" s="928" t="s">
        <v>121</v>
      </c>
      <c r="DW111" s="928"/>
      <c r="DX111" s="928"/>
      <c r="DY111" s="928"/>
      <c r="DZ111" s="929"/>
    </row>
    <row r="112" spans="1:131" s="230" customFormat="1" ht="26.25" customHeight="1" x14ac:dyDescent="0.15">
      <c r="A112" s="953" t="s">
        <v>419</v>
      </c>
      <c r="B112" s="954"/>
      <c r="C112" s="924" t="s">
        <v>420</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121</v>
      </c>
      <c r="AB112" s="960"/>
      <c r="AC112" s="960"/>
      <c r="AD112" s="960"/>
      <c r="AE112" s="961"/>
      <c r="AF112" s="962" t="s">
        <v>121</v>
      </c>
      <c r="AG112" s="960"/>
      <c r="AH112" s="960"/>
      <c r="AI112" s="960"/>
      <c r="AJ112" s="961"/>
      <c r="AK112" s="962" t="s">
        <v>121</v>
      </c>
      <c r="AL112" s="960"/>
      <c r="AM112" s="960"/>
      <c r="AN112" s="960"/>
      <c r="AO112" s="961"/>
      <c r="AP112" s="963" t="s">
        <v>121</v>
      </c>
      <c r="AQ112" s="964"/>
      <c r="AR112" s="964"/>
      <c r="AS112" s="964"/>
      <c r="AT112" s="965"/>
      <c r="AU112" s="909"/>
      <c r="AV112" s="910"/>
      <c r="AW112" s="910"/>
      <c r="AX112" s="910"/>
      <c r="AY112" s="910"/>
      <c r="AZ112" s="923" t="s">
        <v>421</v>
      </c>
      <c r="BA112" s="924"/>
      <c r="BB112" s="924"/>
      <c r="BC112" s="924"/>
      <c r="BD112" s="924"/>
      <c r="BE112" s="924"/>
      <c r="BF112" s="924"/>
      <c r="BG112" s="924"/>
      <c r="BH112" s="924"/>
      <c r="BI112" s="924"/>
      <c r="BJ112" s="924"/>
      <c r="BK112" s="924"/>
      <c r="BL112" s="924"/>
      <c r="BM112" s="924"/>
      <c r="BN112" s="924"/>
      <c r="BO112" s="924"/>
      <c r="BP112" s="925"/>
      <c r="BQ112" s="926">
        <v>2824141</v>
      </c>
      <c r="BR112" s="927"/>
      <c r="BS112" s="927"/>
      <c r="BT112" s="927"/>
      <c r="BU112" s="927"/>
      <c r="BV112" s="927">
        <v>2568039</v>
      </c>
      <c r="BW112" s="927"/>
      <c r="BX112" s="927"/>
      <c r="BY112" s="927"/>
      <c r="BZ112" s="927"/>
      <c r="CA112" s="927">
        <v>2659418</v>
      </c>
      <c r="CB112" s="927"/>
      <c r="CC112" s="927"/>
      <c r="CD112" s="927"/>
      <c r="CE112" s="927"/>
      <c r="CF112" s="921">
        <v>70.5</v>
      </c>
      <c r="CG112" s="922"/>
      <c r="CH112" s="922"/>
      <c r="CI112" s="922"/>
      <c r="CJ112" s="922"/>
      <c r="CK112" s="949"/>
      <c r="CL112" s="950"/>
      <c r="CM112" s="923" t="s">
        <v>422</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121</v>
      </c>
      <c r="DH112" s="927"/>
      <c r="DI112" s="927"/>
      <c r="DJ112" s="927"/>
      <c r="DK112" s="927"/>
      <c r="DL112" s="927" t="s">
        <v>121</v>
      </c>
      <c r="DM112" s="927"/>
      <c r="DN112" s="927"/>
      <c r="DO112" s="927"/>
      <c r="DP112" s="927"/>
      <c r="DQ112" s="927" t="s">
        <v>121</v>
      </c>
      <c r="DR112" s="927"/>
      <c r="DS112" s="927"/>
      <c r="DT112" s="927"/>
      <c r="DU112" s="927"/>
      <c r="DV112" s="928" t="s">
        <v>121</v>
      </c>
      <c r="DW112" s="928"/>
      <c r="DX112" s="928"/>
      <c r="DY112" s="928"/>
      <c r="DZ112" s="929"/>
    </row>
    <row r="113" spans="1:130" s="230" customFormat="1" ht="26.25" customHeight="1" x14ac:dyDescent="0.15">
      <c r="A113" s="955"/>
      <c r="B113" s="956"/>
      <c r="C113" s="924" t="s">
        <v>423</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361969</v>
      </c>
      <c r="AB113" s="939"/>
      <c r="AC113" s="939"/>
      <c r="AD113" s="939"/>
      <c r="AE113" s="940"/>
      <c r="AF113" s="941">
        <v>369982</v>
      </c>
      <c r="AG113" s="939"/>
      <c r="AH113" s="939"/>
      <c r="AI113" s="939"/>
      <c r="AJ113" s="940"/>
      <c r="AK113" s="941">
        <v>346836</v>
      </c>
      <c r="AL113" s="939"/>
      <c r="AM113" s="939"/>
      <c r="AN113" s="939"/>
      <c r="AO113" s="940"/>
      <c r="AP113" s="942">
        <v>9.1999999999999993</v>
      </c>
      <c r="AQ113" s="943"/>
      <c r="AR113" s="943"/>
      <c r="AS113" s="943"/>
      <c r="AT113" s="944"/>
      <c r="AU113" s="909"/>
      <c r="AV113" s="910"/>
      <c r="AW113" s="910"/>
      <c r="AX113" s="910"/>
      <c r="AY113" s="910"/>
      <c r="AZ113" s="923" t="s">
        <v>424</v>
      </c>
      <c r="BA113" s="924"/>
      <c r="BB113" s="924"/>
      <c r="BC113" s="924"/>
      <c r="BD113" s="924"/>
      <c r="BE113" s="924"/>
      <c r="BF113" s="924"/>
      <c r="BG113" s="924"/>
      <c r="BH113" s="924"/>
      <c r="BI113" s="924"/>
      <c r="BJ113" s="924"/>
      <c r="BK113" s="924"/>
      <c r="BL113" s="924"/>
      <c r="BM113" s="924"/>
      <c r="BN113" s="924"/>
      <c r="BO113" s="924"/>
      <c r="BP113" s="925"/>
      <c r="BQ113" s="926">
        <v>250995</v>
      </c>
      <c r="BR113" s="927"/>
      <c r="BS113" s="927"/>
      <c r="BT113" s="927"/>
      <c r="BU113" s="927"/>
      <c r="BV113" s="927">
        <v>222733</v>
      </c>
      <c r="BW113" s="927"/>
      <c r="BX113" s="927"/>
      <c r="BY113" s="927"/>
      <c r="BZ113" s="927"/>
      <c r="CA113" s="927">
        <v>234058</v>
      </c>
      <c r="CB113" s="927"/>
      <c r="CC113" s="927"/>
      <c r="CD113" s="927"/>
      <c r="CE113" s="927"/>
      <c r="CF113" s="921">
        <v>6.2</v>
      </c>
      <c r="CG113" s="922"/>
      <c r="CH113" s="922"/>
      <c r="CI113" s="922"/>
      <c r="CJ113" s="922"/>
      <c r="CK113" s="949"/>
      <c r="CL113" s="950"/>
      <c r="CM113" s="923" t="s">
        <v>425</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v>135939</v>
      </c>
      <c r="DH113" s="960"/>
      <c r="DI113" s="960"/>
      <c r="DJ113" s="960"/>
      <c r="DK113" s="961"/>
      <c r="DL113" s="962">
        <v>127128</v>
      </c>
      <c r="DM113" s="960"/>
      <c r="DN113" s="960"/>
      <c r="DO113" s="960"/>
      <c r="DP113" s="961"/>
      <c r="DQ113" s="962">
        <v>118306</v>
      </c>
      <c r="DR113" s="960"/>
      <c r="DS113" s="960"/>
      <c r="DT113" s="960"/>
      <c r="DU113" s="961"/>
      <c r="DV113" s="963">
        <v>3.1</v>
      </c>
      <c r="DW113" s="964"/>
      <c r="DX113" s="964"/>
      <c r="DY113" s="964"/>
      <c r="DZ113" s="965"/>
    </row>
    <row r="114" spans="1:130" s="230" customFormat="1" ht="26.25" customHeight="1" x14ac:dyDescent="0.15">
      <c r="A114" s="955"/>
      <c r="B114" s="956"/>
      <c r="C114" s="924" t="s">
        <v>426</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48171</v>
      </c>
      <c r="AB114" s="960"/>
      <c r="AC114" s="960"/>
      <c r="AD114" s="960"/>
      <c r="AE114" s="961"/>
      <c r="AF114" s="962">
        <v>47204</v>
      </c>
      <c r="AG114" s="960"/>
      <c r="AH114" s="960"/>
      <c r="AI114" s="960"/>
      <c r="AJ114" s="961"/>
      <c r="AK114" s="962">
        <v>47195</v>
      </c>
      <c r="AL114" s="960"/>
      <c r="AM114" s="960"/>
      <c r="AN114" s="960"/>
      <c r="AO114" s="961"/>
      <c r="AP114" s="963">
        <v>1.3</v>
      </c>
      <c r="AQ114" s="964"/>
      <c r="AR114" s="964"/>
      <c r="AS114" s="964"/>
      <c r="AT114" s="965"/>
      <c r="AU114" s="909"/>
      <c r="AV114" s="910"/>
      <c r="AW114" s="910"/>
      <c r="AX114" s="910"/>
      <c r="AY114" s="910"/>
      <c r="AZ114" s="923" t="s">
        <v>427</v>
      </c>
      <c r="BA114" s="924"/>
      <c r="BB114" s="924"/>
      <c r="BC114" s="924"/>
      <c r="BD114" s="924"/>
      <c r="BE114" s="924"/>
      <c r="BF114" s="924"/>
      <c r="BG114" s="924"/>
      <c r="BH114" s="924"/>
      <c r="BI114" s="924"/>
      <c r="BJ114" s="924"/>
      <c r="BK114" s="924"/>
      <c r="BL114" s="924"/>
      <c r="BM114" s="924"/>
      <c r="BN114" s="924"/>
      <c r="BO114" s="924"/>
      <c r="BP114" s="925"/>
      <c r="BQ114" s="926">
        <v>879997</v>
      </c>
      <c r="BR114" s="927"/>
      <c r="BS114" s="927"/>
      <c r="BT114" s="927"/>
      <c r="BU114" s="927"/>
      <c r="BV114" s="927">
        <v>809260</v>
      </c>
      <c r="BW114" s="927"/>
      <c r="BX114" s="927"/>
      <c r="BY114" s="927"/>
      <c r="BZ114" s="927"/>
      <c r="CA114" s="927">
        <v>889823</v>
      </c>
      <c r="CB114" s="927"/>
      <c r="CC114" s="927"/>
      <c r="CD114" s="927"/>
      <c r="CE114" s="927"/>
      <c r="CF114" s="921">
        <v>23.6</v>
      </c>
      <c r="CG114" s="922"/>
      <c r="CH114" s="922"/>
      <c r="CI114" s="922"/>
      <c r="CJ114" s="922"/>
      <c r="CK114" s="949"/>
      <c r="CL114" s="950"/>
      <c r="CM114" s="923" t="s">
        <v>428</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121</v>
      </c>
      <c r="DH114" s="960"/>
      <c r="DI114" s="960"/>
      <c r="DJ114" s="960"/>
      <c r="DK114" s="961"/>
      <c r="DL114" s="962" t="s">
        <v>121</v>
      </c>
      <c r="DM114" s="960"/>
      <c r="DN114" s="960"/>
      <c r="DO114" s="960"/>
      <c r="DP114" s="961"/>
      <c r="DQ114" s="962" t="s">
        <v>121</v>
      </c>
      <c r="DR114" s="960"/>
      <c r="DS114" s="960"/>
      <c r="DT114" s="960"/>
      <c r="DU114" s="961"/>
      <c r="DV114" s="963" t="s">
        <v>121</v>
      </c>
      <c r="DW114" s="964"/>
      <c r="DX114" s="964"/>
      <c r="DY114" s="964"/>
      <c r="DZ114" s="965"/>
    </row>
    <row r="115" spans="1:130" s="230" customFormat="1" ht="26.25" customHeight="1" x14ac:dyDescent="0.15">
      <c r="A115" s="955"/>
      <c r="B115" s="956"/>
      <c r="C115" s="924" t="s">
        <v>429</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9454</v>
      </c>
      <c r="AB115" s="939"/>
      <c r="AC115" s="939"/>
      <c r="AD115" s="939"/>
      <c r="AE115" s="940"/>
      <c r="AF115" s="941">
        <v>10053</v>
      </c>
      <c r="AG115" s="939"/>
      <c r="AH115" s="939"/>
      <c r="AI115" s="939"/>
      <c r="AJ115" s="940"/>
      <c r="AK115" s="941">
        <v>10062</v>
      </c>
      <c r="AL115" s="939"/>
      <c r="AM115" s="939"/>
      <c r="AN115" s="939"/>
      <c r="AO115" s="940"/>
      <c r="AP115" s="942">
        <v>0.3</v>
      </c>
      <c r="AQ115" s="943"/>
      <c r="AR115" s="943"/>
      <c r="AS115" s="943"/>
      <c r="AT115" s="944"/>
      <c r="AU115" s="909"/>
      <c r="AV115" s="910"/>
      <c r="AW115" s="910"/>
      <c r="AX115" s="910"/>
      <c r="AY115" s="910"/>
      <c r="AZ115" s="923" t="s">
        <v>430</v>
      </c>
      <c r="BA115" s="924"/>
      <c r="BB115" s="924"/>
      <c r="BC115" s="924"/>
      <c r="BD115" s="924"/>
      <c r="BE115" s="924"/>
      <c r="BF115" s="924"/>
      <c r="BG115" s="924"/>
      <c r="BH115" s="924"/>
      <c r="BI115" s="924"/>
      <c r="BJ115" s="924"/>
      <c r="BK115" s="924"/>
      <c r="BL115" s="924"/>
      <c r="BM115" s="924"/>
      <c r="BN115" s="924"/>
      <c r="BO115" s="924"/>
      <c r="BP115" s="925"/>
      <c r="BQ115" s="926" t="s">
        <v>121</v>
      </c>
      <c r="BR115" s="927"/>
      <c r="BS115" s="927"/>
      <c r="BT115" s="927"/>
      <c r="BU115" s="927"/>
      <c r="BV115" s="927" t="s">
        <v>121</v>
      </c>
      <c r="BW115" s="927"/>
      <c r="BX115" s="927"/>
      <c r="BY115" s="927"/>
      <c r="BZ115" s="927"/>
      <c r="CA115" s="927" t="s">
        <v>121</v>
      </c>
      <c r="CB115" s="927"/>
      <c r="CC115" s="927"/>
      <c r="CD115" s="927"/>
      <c r="CE115" s="927"/>
      <c r="CF115" s="921" t="s">
        <v>121</v>
      </c>
      <c r="CG115" s="922"/>
      <c r="CH115" s="922"/>
      <c r="CI115" s="922"/>
      <c r="CJ115" s="922"/>
      <c r="CK115" s="949"/>
      <c r="CL115" s="950"/>
      <c r="CM115" s="923" t="s">
        <v>431</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121</v>
      </c>
      <c r="DH115" s="960"/>
      <c r="DI115" s="960"/>
      <c r="DJ115" s="960"/>
      <c r="DK115" s="961"/>
      <c r="DL115" s="962" t="s">
        <v>121</v>
      </c>
      <c r="DM115" s="960"/>
      <c r="DN115" s="960"/>
      <c r="DO115" s="960"/>
      <c r="DP115" s="961"/>
      <c r="DQ115" s="962" t="s">
        <v>121</v>
      </c>
      <c r="DR115" s="960"/>
      <c r="DS115" s="960"/>
      <c r="DT115" s="960"/>
      <c r="DU115" s="961"/>
      <c r="DV115" s="963" t="s">
        <v>121</v>
      </c>
      <c r="DW115" s="964"/>
      <c r="DX115" s="964"/>
      <c r="DY115" s="964"/>
      <c r="DZ115" s="965"/>
    </row>
    <row r="116" spans="1:130" s="230" customFormat="1" ht="26.25" customHeight="1" x14ac:dyDescent="0.15">
      <c r="A116" s="957"/>
      <c r="B116" s="958"/>
      <c r="C116" s="966" t="s">
        <v>432</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121</v>
      </c>
      <c r="AB116" s="960"/>
      <c r="AC116" s="960"/>
      <c r="AD116" s="960"/>
      <c r="AE116" s="961"/>
      <c r="AF116" s="962" t="s">
        <v>121</v>
      </c>
      <c r="AG116" s="960"/>
      <c r="AH116" s="960"/>
      <c r="AI116" s="960"/>
      <c r="AJ116" s="961"/>
      <c r="AK116" s="962" t="s">
        <v>121</v>
      </c>
      <c r="AL116" s="960"/>
      <c r="AM116" s="960"/>
      <c r="AN116" s="960"/>
      <c r="AO116" s="961"/>
      <c r="AP116" s="963" t="s">
        <v>121</v>
      </c>
      <c r="AQ116" s="964"/>
      <c r="AR116" s="964"/>
      <c r="AS116" s="964"/>
      <c r="AT116" s="965"/>
      <c r="AU116" s="909"/>
      <c r="AV116" s="910"/>
      <c r="AW116" s="910"/>
      <c r="AX116" s="910"/>
      <c r="AY116" s="910"/>
      <c r="AZ116" s="968" t="s">
        <v>433</v>
      </c>
      <c r="BA116" s="969"/>
      <c r="BB116" s="969"/>
      <c r="BC116" s="969"/>
      <c r="BD116" s="969"/>
      <c r="BE116" s="969"/>
      <c r="BF116" s="969"/>
      <c r="BG116" s="969"/>
      <c r="BH116" s="969"/>
      <c r="BI116" s="969"/>
      <c r="BJ116" s="969"/>
      <c r="BK116" s="969"/>
      <c r="BL116" s="969"/>
      <c r="BM116" s="969"/>
      <c r="BN116" s="969"/>
      <c r="BO116" s="969"/>
      <c r="BP116" s="970"/>
      <c r="BQ116" s="926" t="s">
        <v>121</v>
      </c>
      <c r="BR116" s="927"/>
      <c r="BS116" s="927"/>
      <c r="BT116" s="927"/>
      <c r="BU116" s="927"/>
      <c r="BV116" s="927" t="s">
        <v>121</v>
      </c>
      <c r="BW116" s="927"/>
      <c r="BX116" s="927"/>
      <c r="BY116" s="927"/>
      <c r="BZ116" s="927"/>
      <c r="CA116" s="927" t="s">
        <v>121</v>
      </c>
      <c r="CB116" s="927"/>
      <c r="CC116" s="927"/>
      <c r="CD116" s="927"/>
      <c r="CE116" s="927"/>
      <c r="CF116" s="921" t="s">
        <v>121</v>
      </c>
      <c r="CG116" s="922"/>
      <c r="CH116" s="922"/>
      <c r="CI116" s="922"/>
      <c r="CJ116" s="922"/>
      <c r="CK116" s="949"/>
      <c r="CL116" s="950"/>
      <c r="CM116" s="923" t="s">
        <v>434</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121</v>
      </c>
      <c r="DH116" s="960"/>
      <c r="DI116" s="960"/>
      <c r="DJ116" s="960"/>
      <c r="DK116" s="961"/>
      <c r="DL116" s="962" t="s">
        <v>121</v>
      </c>
      <c r="DM116" s="960"/>
      <c r="DN116" s="960"/>
      <c r="DO116" s="960"/>
      <c r="DP116" s="961"/>
      <c r="DQ116" s="962" t="s">
        <v>121</v>
      </c>
      <c r="DR116" s="960"/>
      <c r="DS116" s="960"/>
      <c r="DT116" s="960"/>
      <c r="DU116" s="961"/>
      <c r="DV116" s="963" t="s">
        <v>121</v>
      </c>
      <c r="DW116" s="964"/>
      <c r="DX116" s="964"/>
      <c r="DY116" s="964"/>
      <c r="DZ116" s="965"/>
    </row>
    <row r="117" spans="1:130" s="230" customFormat="1" ht="26.25" customHeight="1" x14ac:dyDescent="0.15">
      <c r="A117" s="913" t="s">
        <v>178</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435</v>
      </c>
      <c r="Z117" s="895"/>
      <c r="AA117" s="979">
        <v>892185</v>
      </c>
      <c r="AB117" s="980"/>
      <c r="AC117" s="980"/>
      <c r="AD117" s="980"/>
      <c r="AE117" s="981"/>
      <c r="AF117" s="982">
        <v>929297</v>
      </c>
      <c r="AG117" s="980"/>
      <c r="AH117" s="980"/>
      <c r="AI117" s="980"/>
      <c r="AJ117" s="981"/>
      <c r="AK117" s="982">
        <v>921339</v>
      </c>
      <c r="AL117" s="980"/>
      <c r="AM117" s="980"/>
      <c r="AN117" s="980"/>
      <c r="AO117" s="981"/>
      <c r="AP117" s="983"/>
      <c r="AQ117" s="984"/>
      <c r="AR117" s="984"/>
      <c r="AS117" s="984"/>
      <c r="AT117" s="985"/>
      <c r="AU117" s="909"/>
      <c r="AV117" s="910"/>
      <c r="AW117" s="910"/>
      <c r="AX117" s="910"/>
      <c r="AY117" s="910"/>
      <c r="AZ117" s="975" t="s">
        <v>436</v>
      </c>
      <c r="BA117" s="976"/>
      <c r="BB117" s="976"/>
      <c r="BC117" s="976"/>
      <c r="BD117" s="976"/>
      <c r="BE117" s="976"/>
      <c r="BF117" s="976"/>
      <c r="BG117" s="976"/>
      <c r="BH117" s="976"/>
      <c r="BI117" s="976"/>
      <c r="BJ117" s="976"/>
      <c r="BK117" s="976"/>
      <c r="BL117" s="976"/>
      <c r="BM117" s="976"/>
      <c r="BN117" s="976"/>
      <c r="BO117" s="976"/>
      <c r="BP117" s="977"/>
      <c r="BQ117" s="926" t="s">
        <v>121</v>
      </c>
      <c r="BR117" s="927"/>
      <c r="BS117" s="927"/>
      <c r="BT117" s="927"/>
      <c r="BU117" s="927"/>
      <c r="BV117" s="927" t="s">
        <v>121</v>
      </c>
      <c r="BW117" s="927"/>
      <c r="BX117" s="927"/>
      <c r="BY117" s="927"/>
      <c r="BZ117" s="927"/>
      <c r="CA117" s="927" t="s">
        <v>121</v>
      </c>
      <c r="CB117" s="927"/>
      <c r="CC117" s="927"/>
      <c r="CD117" s="927"/>
      <c r="CE117" s="927"/>
      <c r="CF117" s="921" t="s">
        <v>121</v>
      </c>
      <c r="CG117" s="922"/>
      <c r="CH117" s="922"/>
      <c r="CI117" s="922"/>
      <c r="CJ117" s="922"/>
      <c r="CK117" s="949"/>
      <c r="CL117" s="950"/>
      <c r="CM117" s="923" t="s">
        <v>437</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121</v>
      </c>
      <c r="DH117" s="960"/>
      <c r="DI117" s="960"/>
      <c r="DJ117" s="960"/>
      <c r="DK117" s="961"/>
      <c r="DL117" s="962" t="s">
        <v>121</v>
      </c>
      <c r="DM117" s="960"/>
      <c r="DN117" s="960"/>
      <c r="DO117" s="960"/>
      <c r="DP117" s="961"/>
      <c r="DQ117" s="962" t="s">
        <v>121</v>
      </c>
      <c r="DR117" s="960"/>
      <c r="DS117" s="960"/>
      <c r="DT117" s="960"/>
      <c r="DU117" s="961"/>
      <c r="DV117" s="963" t="s">
        <v>121</v>
      </c>
      <c r="DW117" s="964"/>
      <c r="DX117" s="964"/>
      <c r="DY117" s="964"/>
      <c r="DZ117" s="965"/>
    </row>
    <row r="118" spans="1:130" s="230" customFormat="1" ht="26.25" customHeight="1" x14ac:dyDescent="0.15">
      <c r="A118" s="913" t="s">
        <v>411</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408</v>
      </c>
      <c r="AB118" s="894"/>
      <c r="AC118" s="894"/>
      <c r="AD118" s="894"/>
      <c r="AE118" s="895"/>
      <c r="AF118" s="893" t="s">
        <v>409</v>
      </c>
      <c r="AG118" s="894"/>
      <c r="AH118" s="894"/>
      <c r="AI118" s="894"/>
      <c r="AJ118" s="895"/>
      <c r="AK118" s="893" t="s">
        <v>295</v>
      </c>
      <c r="AL118" s="894"/>
      <c r="AM118" s="894"/>
      <c r="AN118" s="894"/>
      <c r="AO118" s="895"/>
      <c r="AP118" s="971" t="s">
        <v>410</v>
      </c>
      <c r="AQ118" s="972"/>
      <c r="AR118" s="972"/>
      <c r="AS118" s="972"/>
      <c r="AT118" s="973"/>
      <c r="AU118" s="909"/>
      <c r="AV118" s="910"/>
      <c r="AW118" s="910"/>
      <c r="AX118" s="910"/>
      <c r="AY118" s="910"/>
      <c r="AZ118" s="974" t="s">
        <v>438</v>
      </c>
      <c r="BA118" s="966"/>
      <c r="BB118" s="966"/>
      <c r="BC118" s="966"/>
      <c r="BD118" s="966"/>
      <c r="BE118" s="966"/>
      <c r="BF118" s="966"/>
      <c r="BG118" s="966"/>
      <c r="BH118" s="966"/>
      <c r="BI118" s="966"/>
      <c r="BJ118" s="966"/>
      <c r="BK118" s="966"/>
      <c r="BL118" s="966"/>
      <c r="BM118" s="966"/>
      <c r="BN118" s="966"/>
      <c r="BO118" s="966"/>
      <c r="BP118" s="967"/>
      <c r="BQ118" s="1000" t="s">
        <v>121</v>
      </c>
      <c r="BR118" s="1001"/>
      <c r="BS118" s="1001"/>
      <c r="BT118" s="1001"/>
      <c r="BU118" s="1001"/>
      <c r="BV118" s="1001" t="s">
        <v>121</v>
      </c>
      <c r="BW118" s="1001"/>
      <c r="BX118" s="1001"/>
      <c r="BY118" s="1001"/>
      <c r="BZ118" s="1001"/>
      <c r="CA118" s="1001" t="s">
        <v>121</v>
      </c>
      <c r="CB118" s="1001"/>
      <c r="CC118" s="1001"/>
      <c r="CD118" s="1001"/>
      <c r="CE118" s="1001"/>
      <c r="CF118" s="921" t="s">
        <v>121</v>
      </c>
      <c r="CG118" s="922"/>
      <c r="CH118" s="922"/>
      <c r="CI118" s="922"/>
      <c r="CJ118" s="922"/>
      <c r="CK118" s="949"/>
      <c r="CL118" s="950"/>
      <c r="CM118" s="923" t="s">
        <v>439</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121</v>
      </c>
      <c r="DH118" s="960"/>
      <c r="DI118" s="960"/>
      <c r="DJ118" s="960"/>
      <c r="DK118" s="961"/>
      <c r="DL118" s="962" t="s">
        <v>121</v>
      </c>
      <c r="DM118" s="960"/>
      <c r="DN118" s="960"/>
      <c r="DO118" s="960"/>
      <c r="DP118" s="961"/>
      <c r="DQ118" s="962" t="s">
        <v>121</v>
      </c>
      <c r="DR118" s="960"/>
      <c r="DS118" s="960"/>
      <c r="DT118" s="960"/>
      <c r="DU118" s="961"/>
      <c r="DV118" s="963" t="s">
        <v>121</v>
      </c>
      <c r="DW118" s="964"/>
      <c r="DX118" s="964"/>
      <c r="DY118" s="964"/>
      <c r="DZ118" s="965"/>
    </row>
    <row r="119" spans="1:130" s="230" customFormat="1" ht="26.25" customHeight="1" x14ac:dyDescent="0.15">
      <c r="A119" s="1057" t="s">
        <v>414</v>
      </c>
      <c r="B119" s="948"/>
      <c r="C119" s="930" t="s">
        <v>415</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121</v>
      </c>
      <c r="AB119" s="901"/>
      <c r="AC119" s="901"/>
      <c r="AD119" s="901"/>
      <c r="AE119" s="902"/>
      <c r="AF119" s="903" t="s">
        <v>121</v>
      </c>
      <c r="AG119" s="901"/>
      <c r="AH119" s="901"/>
      <c r="AI119" s="901"/>
      <c r="AJ119" s="902"/>
      <c r="AK119" s="903" t="s">
        <v>121</v>
      </c>
      <c r="AL119" s="901"/>
      <c r="AM119" s="901"/>
      <c r="AN119" s="901"/>
      <c r="AO119" s="902"/>
      <c r="AP119" s="904" t="s">
        <v>121</v>
      </c>
      <c r="AQ119" s="905"/>
      <c r="AR119" s="905"/>
      <c r="AS119" s="905"/>
      <c r="AT119" s="906"/>
      <c r="AU119" s="911"/>
      <c r="AV119" s="912"/>
      <c r="AW119" s="912"/>
      <c r="AX119" s="912"/>
      <c r="AY119" s="912"/>
      <c r="AZ119" s="251" t="s">
        <v>178</v>
      </c>
      <c r="BA119" s="251"/>
      <c r="BB119" s="251"/>
      <c r="BC119" s="251"/>
      <c r="BD119" s="251"/>
      <c r="BE119" s="251"/>
      <c r="BF119" s="251"/>
      <c r="BG119" s="251"/>
      <c r="BH119" s="251"/>
      <c r="BI119" s="251"/>
      <c r="BJ119" s="251"/>
      <c r="BK119" s="251"/>
      <c r="BL119" s="251"/>
      <c r="BM119" s="251"/>
      <c r="BN119" s="251"/>
      <c r="BO119" s="978" t="s">
        <v>440</v>
      </c>
      <c r="BP119" s="1006"/>
      <c r="BQ119" s="1000">
        <v>8749714</v>
      </c>
      <c r="BR119" s="1001"/>
      <c r="BS119" s="1001"/>
      <c r="BT119" s="1001"/>
      <c r="BU119" s="1001"/>
      <c r="BV119" s="1001">
        <v>8476832</v>
      </c>
      <c r="BW119" s="1001"/>
      <c r="BX119" s="1001"/>
      <c r="BY119" s="1001"/>
      <c r="BZ119" s="1001"/>
      <c r="CA119" s="1001">
        <v>9169912</v>
      </c>
      <c r="CB119" s="1001"/>
      <c r="CC119" s="1001"/>
      <c r="CD119" s="1001"/>
      <c r="CE119" s="1001"/>
      <c r="CF119" s="1002"/>
      <c r="CG119" s="1003"/>
      <c r="CH119" s="1003"/>
      <c r="CI119" s="1003"/>
      <c r="CJ119" s="1004"/>
      <c r="CK119" s="951"/>
      <c r="CL119" s="952"/>
      <c r="CM119" s="974" t="s">
        <v>441</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121</v>
      </c>
      <c r="DH119" s="987"/>
      <c r="DI119" s="987"/>
      <c r="DJ119" s="987"/>
      <c r="DK119" s="988"/>
      <c r="DL119" s="986" t="s">
        <v>121</v>
      </c>
      <c r="DM119" s="987"/>
      <c r="DN119" s="987"/>
      <c r="DO119" s="987"/>
      <c r="DP119" s="988"/>
      <c r="DQ119" s="986" t="s">
        <v>121</v>
      </c>
      <c r="DR119" s="987"/>
      <c r="DS119" s="987"/>
      <c r="DT119" s="987"/>
      <c r="DU119" s="988"/>
      <c r="DV119" s="989" t="s">
        <v>121</v>
      </c>
      <c r="DW119" s="990"/>
      <c r="DX119" s="990"/>
      <c r="DY119" s="990"/>
      <c r="DZ119" s="991"/>
    </row>
    <row r="120" spans="1:130" s="230" customFormat="1" ht="26.25" customHeight="1" x14ac:dyDescent="0.15">
      <c r="A120" s="1058"/>
      <c r="B120" s="950"/>
      <c r="C120" s="923" t="s">
        <v>418</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121</v>
      </c>
      <c r="AB120" s="960"/>
      <c r="AC120" s="960"/>
      <c r="AD120" s="960"/>
      <c r="AE120" s="961"/>
      <c r="AF120" s="962" t="s">
        <v>121</v>
      </c>
      <c r="AG120" s="960"/>
      <c r="AH120" s="960"/>
      <c r="AI120" s="960"/>
      <c r="AJ120" s="961"/>
      <c r="AK120" s="962" t="s">
        <v>121</v>
      </c>
      <c r="AL120" s="960"/>
      <c r="AM120" s="960"/>
      <c r="AN120" s="960"/>
      <c r="AO120" s="961"/>
      <c r="AP120" s="963" t="s">
        <v>121</v>
      </c>
      <c r="AQ120" s="964"/>
      <c r="AR120" s="964"/>
      <c r="AS120" s="964"/>
      <c r="AT120" s="965"/>
      <c r="AU120" s="992" t="s">
        <v>442</v>
      </c>
      <c r="AV120" s="993"/>
      <c r="AW120" s="993"/>
      <c r="AX120" s="993"/>
      <c r="AY120" s="994"/>
      <c r="AZ120" s="930" t="s">
        <v>443</v>
      </c>
      <c r="BA120" s="898"/>
      <c r="BB120" s="898"/>
      <c r="BC120" s="898"/>
      <c r="BD120" s="898"/>
      <c r="BE120" s="898"/>
      <c r="BF120" s="898"/>
      <c r="BG120" s="898"/>
      <c r="BH120" s="898"/>
      <c r="BI120" s="898"/>
      <c r="BJ120" s="898"/>
      <c r="BK120" s="898"/>
      <c r="BL120" s="898"/>
      <c r="BM120" s="898"/>
      <c r="BN120" s="898"/>
      <c r="BO120" s="898"/>
      <c r="BP120" s="899"/>
      <c r="BQ120" s="931">
        <v>5528731</v>
      </c>
      <c r="BR120" s="932"/>
      <c r="BS120" s="932"/>
      <c r="BT120" s="932"/>
      <c r="BU120" s="932"/>
      <c r="BV120" s="932">
        <v>5992121</v>
      </c>
      <c r="BW120" s="932"/>
      <c r="BX120" s="932"/>
      <c r="BY120" s="932"/>
      <c r="BZ120" s="932"/>
      <c r="CA120" s="932">
        <v>6103914</v>
      </c>
      <c r="CB120" s="932"/>
      <c r="CC120" s="932"/>
      <c r="CD120" s="932"/>
      <c r="CE120" s="932"/>
      <c r="CF120" s="945">
        <v>161.69999999999999</v>
      </c>
      <c r="CG120" s="946"/>
      <c r="CH120" s="946"/>
      <c r="CI120" s="946"/>
      <c r="CJ120" s="946"/>
      <c r="CK120" s="1007" t="s">
        <v>444</v>
      </c>
      <c r="CL120" s="1008"/>
      <c r="CM120" s="1008"/>
      <c r="CN120" s="1008"/>
      <c r="CO120" s="1009"/>
      <c r="CP120" s="1015" t="s">
        <v>392</v>
      </c>
      <c r="CQ120" s="1016"/>
      <c r="CR120" s="1016"/>
      <c r="CS120" s="1016"/>
      <c r="CT120" s="1016"/>
      <c r="CU120" s="1016"/>
      <c r="CV120" s="1016"/>
      <c r="CW120" s="1016"/>
      <c r="CX120" s="1016"/>
      <c r="CY120" s="1016"/>
      <c r="CZ120" s="1016"/>
      <c r="DA120" s="1016"/>
      <c r="DB120" s="1016"/>
      <c r="DC120" s="1016"/>
      <c r="DD120" s="1016"/>
      <c r="DE120" s="1016"/>
      <c r="DF120" s="1017"/>
      <c r="DG120" s="931" t="s">
        <v>121</v>
      </c>
      <c r="DH120" s="932"/>
      <c r="DI120" s="932"/>
      <c r="DJ120" s="932"/>
      <c r="DK120" s="932"/>
      <c r="DL120" s="932" t="s">
        <v>121</v>
      </c>
      <c r="DM120" s="932"/>
      <c r="DN120" s="932"/>
      <c r="DO120" s="932"/>
      <c r="DP120" s="932"/>
      <c r="DQ120" s="932">
        <v>2659418</v>
      </c>
      <c r="DR120" s="932"/>
      <c r="DS120" s="932"/>
      <c r="DT120" s="932"/>
      <c r="DU120" s="932"/>
      <c r="DV120" s="933">
        <v>70.5</v>
      </c>
      <c r="DW120" s="933"/>
      <c r="DX120" s="933"/>
      <c r="DY120" s="933"/>
      <c r="DZ120" s="934"/>
    </row>
    <row r="121" spans="1:130" s="230" customFormat="1" ht="26.25" customHeight="1" x14ac:dyDescent="0.15">
      <c r="A121" s="1058"/>
      <c r="B121" s="950"/>
      <c r="C121" s="975" t="s">
        <v>445</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121</v>
      </c>
      <c r="AB121" s="960"/>
      <c r="AC121" s="960"/>
      <c r="AD121" s="960"/>
      <c r="AE121" s="961"/>
      <c r="AF121" s="962" t="s">
        <v>121</v>
      </c>
      <c r="AG121" s="960"/>
      <c r="AH121" s="960"/>
      <c r="AI121" s="960"/>
      <c r="AJ121" s="961"/>
      <c r="AK121" s="962" t="s">
        <v>121</v>
      </c>
      <c r="AL121" s="960"/>
      <c r="AM121" s="960"/>
      <c r="AN121" s="960"/>
      <c r="AO121" s="961"/>
      <c r="AP121" s="963" t="s">
        <v>121</v>
      </c>
      <c r="AQ121" s="964"/>
      <c r="AR121" s="964"/>
      <c r="AS121" s="964"/>
      <c r="AT121" s="965"/>
      <c r="AU121" s="995"/>
      <c r="AV121" s="996"/>
      <c r="AW121" s="996"/>
      <c r="AX121" s="996"/>
      <c r="AY121" s="997"/>
      <c r="AZ121" s="923" t="s">
        <v>446</v>
      </c>
      <c r="BA121" s="924"/>
      <c r="BB121" s="924"/>
      <c r="BC121" s="924"/>
      <c r="BD121" s="924"/>
      <c r="BE121" s="924"/>
      <c r="BF121" s="924"/>
      <c r="BG121" s="924"/>
      <c r="BH121" s="924"/>
      <c r="BI121" s="924"/>
      <c r="BJ121" s="924"/>
      <c r="BK121" s="924"/>
      <c r="BL121" s="924"/>
      <c r="BM121" s="924"/>
      <c r="BN121" s="924"/>
      <c r="BO121" s="924"/>
      <c r="BP121" s="925"/>
      <c r="BQ121" s="926">
        <v>48583</v>
      </c>
      <c r="BR121" s="927"/>
      <c r="BS121" s="927"/>
      <c r="BT121" s="927"/>
      <c r="BU121" s="927"/>
      <c r="BV121" s="927">
        <v>44756</v>
      </c>
      <c r="BW121" s="927"/>
      <c r="BX121" s="927"/>
      <c r="BY121" s="927"/>
      <c r="BZ121" s="927"/>
      <c r="CA121" s="927">
        <v>40850</v>
      </c>
      <c r="CB121" s="927"/>
      <c r="CC121" s="927"/>
      <c r="CD121" s="927"/>
      <c r="CE121" s="927"/>
      <c r="CF121" s="921">
        <v>1.1000000000000001</v>
      </c>
      <c r="CG121" s="922"/>
      <c r="CH121" s="922"/>
      <c r="CI121" s="922"/>
      <c r="CJ121" s="922"/>
      <c r="CK121" s="1010"/>
      <c r="CL121" s="1011"/>
      <c r="CM121" s="1011"/>
      <c r="CN121" s="1011"/>
      <c r="CO121" s="1012"/>
      <c r="CP121" s="1020"/>
      <c r="CQ121" s="1021"/>
      <c r="CR121" s="1021"/>
      <c r="CS121" s="1021"/>
      <c r="CT121" s="1021"/>
      <c r="CU121" s="1021"/>
      <c r="CV121" s="1021"/>
      <c r="CW121" s="1021"/>
      <c r="CX121" s="1021"/>
      <c r="CY121" s="1021"/>
      <c r="CZ121" s="1021"/>
      <c r="DA121" s="1021"/>
      <c r="DB121" s="1021"/>
      <c r="DC121" s="1021"/>
      <c r="DD121" s="1021"/>
      <c r="DE121" s="1021"/>
      <c r="DF121" s="1022"/>
      <c r="DG121" s="926"/>
      <c r="DH121" s="927"/>
      <c r="DI121" s="927"/>
      <c r="DJ121" s="927"/>
      <c r="DK121" s="927"/>
      <c r="DL121" s="927"/>
      <c r="DM121" s="927"/>
      <c r="DN121" s="927"/>
      <c r="DO121" s="927"/>
      <c r="DP121" s="927"/>
      <c r="DQ121" s="927"/>
      <c r="DR121" s="927"/>
      <c r="DS121" s="927"/>
      <c r="DT121" s="927"/>
      <c r="DU121" s="927"/>
      <c r="DV121" s="928"/>
      <c r="DW121" s="928"/>
      <c r="DX121" s="928"/>
      <c r="DY121" s="928"/>
      <c r="DZ121" s="929"/>
    </row>
    <row r="122" spans="1:130" s="230" customFormat="1" ht="26.25" customHeight="1" x14ac:dyDescent="0.15">
      <c r="A122" s="1058"/>
      <c r="B122" s="950"/>
      <c r="C122" s="923" t="s">
        <v>428</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121</v>
      </c>
      <c r="AB122" s="960"/>
      <c r="AC122" s="960"/>
      <c r="AD122" s="960"/>
      <c r="AE122" s="961"/>
      <c r="AF122" s="962" t="s">
        <v>121</v>
      </c>
      <c r="AG122" s="960"/>
      <c r="AH122" s="960"/>
      <c r="AI122" s="960"/>
      <c r="AJ122" s="961"/>
      <c r="AK122" s="962" t="s">
        <v>121</v>
      </c>
      <c r="AL122" s="960"/>
      <c r="AM122" s="960"/>
      <c r="AN122" s="960"/>
      <c r="AO122" s="961"/>
      <c r="AP122" s="963" t="s">
        <v>121</v>
      </c>
      <c r="AQ122" s="964"/>
      <c r="AR122" s="964"/>
      <c r="AS122" s="964"/>
      <c r="AT122" s="965"/>
      <c r="AU122" s="995"/>
      <c r="AV122" s="996"/>
      <c r="AW122" s="996"/>
      <c r="AX122" s="996"/>
      <c r="AY122" s="997"/>
      <c r="AZ122" s="974" t="s">
        <v>447</v>
      </c>
      <c r="BA122" s="966"/>
      <c r="BB122" s="966"/>
      <c r="BC122" s="966"/>
      <c r="BD122" s="966"/>
      <c r="BE122" s="966"/>
      <c r="BF122" s="966"/>
      <c r="BG122" s="966"/>
      <c r="BH122" s="966"/>
      <c r="BI122" s="966"/>
      <c r="BJ122" s="966"/>
      <c r="BK122" s="966"/>
      <c r="BL122" s="966"/>
      <c r="BM122" s="966"/>
      <c r="BN122" s="966"/>
      <c r="BO122" s="966"/>
      <c r="BP122" s="967"/>
      <c r="BQ122" s="1000">
        <v>5426543</v>
      </c>
      <c r="BR122" s="1001"/>
      <c r="BS122" s="1001"/>
      <c r="BT122" s="1001"/>
      <c r="BU122" s="1001"/>
      <c r="BV122" s="1001">
        <v>5332662</v>
      </c>
      <c r="BW122" s="1001"/>
      <c r="BX122" s="1001"/>
      <c r="BY122" s="1001"/>
      <c r="BZ122" s="1001"/>
      <c r="CA122" s="1001">
        <v>6161081</v>
      </c>
      <c r="CB122" s="1001"/>
      <c r="CC122" s="1001"/>
      <c r="CD122" s="1001"/>
      <c r="CE122" s="1001"/>
      <c r="CF122" s="1018">
        <v>163.30000000000001</v>
      </c>
      <c r="CG122" s="1019"/>
      <c r="CH122" s="1019"/>
      <c r="CI122" s="1019"/>
      <c r="CJ122" s="1019"/>
      <c r="CK122" s="1010"/>
      <c r="CL122" s="1011"/>
      <c r="CM122" s="1011"/>
      <c r="CN122" s="1011"/>
      <c r="CO122" s="1012"/>
      <c r="CP122" s="1020"/>
      <c r="CQ122" s="1021"/>
      <c r="CR122" s="1021"/>
      <c r="CS122" s="1021"/>
      <c r="CT122" s="1021"/>
      <c r="CU122" s="1021"/>
      <c r="CV122" s="1021"/>
      <c r="CW122" s="1021"/>
      <c r="CX122" s="1021"/>
      <c r="CY122" s="1021"/>
      <c r="CZ122" s="1021"/>
      <c r="DA122" s="1021"/>
      <c r="DB122" s="1021"/>
      <c r="DC122" s="1021"/>
      <c r="DD122" s="1021"/>
      <c r="DE122" s="1021"/>
      <c r="DF122" s="1022"/>
      <c r="DG122" s="926"/>
      <c r="DH122" s="927"/>
      <c r="DI122" s="927"/>
      <c r="DJ122" s="927"/>
      <c r="DK122" s="927"/>
      <c r="DL122" s="927"/>
      <c r="DM122" s="927"/>
      <c r="DN122" s="927"/>
      <c r="DO122" s="927"/>
      <c r="DP122" s="927"/>
      <c r="DQ122" s="927"/>
      <c r="DR122" s="927"/>
      <c r="DS122" s="927"/>
      <c r="DT122" s="927"/>
      <c r="DU122" s="927"/>
      <c r="DV122" s="928"/>
      <c r="DW122" s="928"/>
      <c r="DX122" s="928"/>
      <c r="DY122" s="928"/>
      <c r="DZ122" s="929"/>
    </row>
    <row r="123" spans="1:130" s="230" customFormat="1" ht="26.25" customHeight="1" x14ac:dyDescent="0.15">
      <c r="A123" s="1058"/>
      <c r="B123" s="950"/>
      <c r="C123" s="923" t="s">
        <v>434</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121</v>
      </c>
      <c r="AB123" s="960"/>
      <c r="AC123" s="960"/>
      <c r="AD123" s="960"/>
      <c r="AE123" s="961"/>
      <c r="AF123" s="962" t="s">
        <v>121</v>
      </c>
      <c r="AG123" s="960"/>
      <c r="AH123" s="960"/>
      <c r="AI123" s="960"/>
      <c r="AJ123" s="961"/>
      <c r="AK123" s="962" t="s">
        <v>121</v>
      </c>
      <c r="AL123" s="960"/>
      <c r="AM123" s="960"/>
      <c r="AN123" s="960"/>
      <c r="AO123" s="961"/>
      <c r="AP123" s="963" t="s">
        <v>121</v>
      </c>
      <c r="AQ123" s="964"/>
      <c r="AR123" s="964"/>
      <c r="AS123" s="964"/>
      <c r="AT123" s="965"/>
      <c r="AU123" s="998"/>
      <c r="AV123" s="999"/>
      <c r="AW123" s="999"/>
      <c r="AX123" s="999"/>
      <c r="AY123" s="999"/>
      <c r="AZ123" s="251" t="s">
        <v>178</v>
      </c>
      <c r="BA123" s="251"/>
      <c r="BB123" s="251"/>
      <c r="BC123" s="251"/>
      <c r="BD123" s="251"/>
      <c r="BE123" s="251"/>
      <c r="BF123" s="251"/>
      <c r="BG123" s="251"/>
      <c r="BH123" s="251"/>
      <c r="BI123" s="251"/>
      <c r="BJ123" s="251"/>
      <c r="BK123" s="251"/>
      <c r="BL123" s="251"/>
      <c r="BM123" s="251"/>
      <c r="BN123" s="251"/>
      <c r="BO123" s="978" t="s">
        <v>448</v>
      </c>
      <c r="BP123" s="1006"/>
      <c r="BQ123" s="1064">
        <v>11003857</v>
      </c>
      <c r="BR123" s="1065"/>
      <c r="BS123" s="1065"/>
      <c r="BT123" s="1065"/>
      <c r="BU123" s="1065"/>
      <c r="BV123" s="1065">
        <v>11369539</v>
      </c>
      <c r="BW123" s="1065"/>
      <c r="BX123" s="1065"/>
      <c r="BY123" s="1065"/>
      <c r="BZ123" s="1065"/>
      <c r="CA123" s="1065">
        <v>12305845</v>
      </c>
      <c r="CB123" s="1065"/>
      <c r="CC123" s="1065"/>
      <c r="CD123" s="1065"/>
      <c r="CE123" s="1065"/>
      <c r="CF123" s="1002"/>
      <c r="CG123" s="1003"/>
      <c r="CH123" s="1003"/>
      <c r="CI123" s="1003"/>
      <c r="CJ123" s="1004"/>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9"/>
      <c r="DH123" s="960"/>
      <c r="DI123" s="960"/>
      <c r="DJ123" s="960"/>
      <c r="DK123" s="961"/>
      <c r="DL123" s="962"/>
      <c r="DM123" s="960"/>
      <c r="DN123" s="960"/>
      <c r="DO123" s="960"/>
      <c r="DP123" s="961"/>
      <c r="DQ123" s="962"/>
      <c r="DR123" s="960"/>
      <c r="DS123" s="960"/>
      <c r="DT123" s="960"/>
      <c r="DU123" s="961"/>
      <c r="DV123" s="963"/>
      <c r="DW123" s="964"/>
      <c r="DX123" s="964"/>
      <c r="DY123" s="964"/>
      <c r="DZ123" s="965"/>
    </row>
    <row r="124" spans="1:130" s="230" customFormat="1" ht="26.25" customHeight="1" thickBot="1" x14ac:dyDescent="0.2">
      <c r="A124" s="1058"/>
      <c r="B124" s="950"/>
      <c r="C124" s="923" t="s">
        <v>437</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121</v>
      </c>
      <c r="AB124" s="960"/>
      <c r="AC124" s="960"/>
      <c r="AD124" s="960"/>
      <c r="AE124" s="961"/>
      <c r="AF124" s="962" t="s">
        <v>121</v>
      </c>
      <c r="AG124" s="960"/>
      <c r="AH124" s="960"/>
      <c r="AI124" s="960"/>
      <c r="AJ124" s="961"/>
      <c r="AK124" s="962" t="s">
        <v>121</v>
      </c>
      <c r="AL124" s="960"/>
      <c r="AM124" s="960"/>
      <c r="AN124" s="960"/>
      <c r="AO124" s="961"/>
      <c r="AP124" s="963" t="s">
        <v>121</v>
      </c>
      <c r="AQ124" s="964"/>
      <c r="AR124" s="964"/>
      <c r="AS124" s="964"/>
      <c r="AT124" s="965"/>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121</v>
      </c>
      <c r="BR124" s="1028"/>
      <c r="BS124" s="1028"/>
      <c r="BT124" s="1028"/>
      <c r="BU124" s="1028"/>
      <c r="BV124" s="1028" t="s">
        <v>121</v>
      </c>
      <c r="BW124" s="1028"/>
      <c r="BX124" s="1028"/>
      <c r="BY124" s="1028"/>
      <c r="BZ124" s="1028"/>
      <c r="CA124" s="1028" t="s">
        <v>121</v>
      </c>
      <c r="CB124" s="1028"/>
      <c r="CC124" s="1028"/>
      <c r="CD124" s="1028"/>
      <c r="CE124" s="1028"/>
      <c r="CF124" s="1029"/>
      <c r="CG124" s="1030"/>
      <c r="CH124" s="1030"/>
      <c r="CI124" s="1030"/>
      <c r="CJ124" s="1031"/>
      <c r="CK124" s="1013"/>
      <c r="CL124" s="1013"/>
      <c r="CM124" s="1013"/>
      <c r="CN124" s="1013"/>
      <c r="CO124" s="1014"/>
      <c r="CP124" s="1020" t="s">
        <v>450</v>
      </c>
      <c r="CQ124" s="1021"/>
      <c r="CR124" s="1021"/>
      <c r="CS124" s="1021"/>
      <c r="CT124" s="1021"/>
      <c r="CU124" s="1021"/>
      <c r="CV124" s="1021"/>
      <c r="CW124" s="1021"/>
      <c r="CX124" s="1021"/>
      <c r="CY124" s="1021"/>
      <c r="CZ124" s="1021"/>
      <c r="DA124" s="1021"/>
      <c r="DB124" s="1021"/>
      <c r="DC124" s="1021"/>
      <c r="DD124" s="1021"/>
      <c r="DE124" s="1021"/>
      <c r="DF124" s="1022"/>
      <c r="DG124" s="1005">
        <v>2824141</v>
      </c>
      <c r="DH124" s="987"/>
      <c r="DI124" s="987"/>
      <c r="DJ124" s="987"/>
      <c r="DK124" s="988"/>
      <c r="DL124" s="986">
        <v>2568039</v>
      </c>
      <c r="DM124" s="987"/>
      <c r="DN124" s="987"/>
      <c r="DO124" s="987"/>
      <c r="DP124" s="988"/>
      <c r="DQ124" s="986" t="s">
        <v>121</v>
      </c>
      <c r="DR124" s="987"/>
      <c r="DS124" s="987"/>
      <c r="DT124" s="987"/>
      <c r="DU124" s="988"/>
      <c r="DV124" s="989" t="s">
        <v>121</v>
      </c>
      <c r="DW124" s="990"/>
      <c r="DX124" s="990"/>
      <c r="DY124" s="990"/>
      <c r="DZ124" s="991"/>
    </row>
    <row r="125" spans="1:130" s="230" customFormat="1" ht="26.25" customHeight="1" x14ac:dyDescent="0.15">
      <c r="A125" s="1058"/>
      <c r="B125" s="950"/>
      <c r="C125" s="923" t="s">
        <v>439</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121</v>
      </c>
      <c r="AB125" s="960"/>
      <c r="AC125" s="960"/>
      <c r="AD125" s="960"/>
      <c r="AE125" s="961"/>
      <c r="AF125" s="962" t="s">
        <v>121</v>
      </c>
      <c r="AG125" s="960"/>
      <c r="AH125" s="960"/>
      <c r="AI125" s="960"/>
      <c r="AJ125" s="961"/>
      <c r="AK125" s="962" t="s">
        <v>121</v>
      </c>
      <c r="AL125" s="960"/>
      <c r="AM125" s="960"/>
      <c r="AN125" s="960"/>
      <c r="AO125" s="961"/>
      <c r="AP125" s="963" t="s">
        <v>121</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451</v>
      </c>
      <c r="CL125" s="1008"/>
      <c r="CM125" s="1008"/>
      <c r="CN125" s="1008"/>
      <c r="CO125" s="1009"/>
      <c r="CP125" s="930" t="s">
        <v>452</v>
      </c>
      <c r="CQ125" s="898"/>
      <c r="CR125" s="898"/>
      <c r="CS125" s="898"/>
      <c r="CT125" s="898"/>
      <c r="CU125" s="898"/>
      <c r="CV125" s="898"/>
      <c r="CW125" s="898"/>
      <c r="CX125" s="898"/>
      <c r="CY125" s="898"/>
      <c r="CZ125" s="898"/>
      <c r="DA125" s="898"/>
      <c r="DB125" s="898"/>
      <c r="DC125" s="898"/>
      <c r="DD125" s="898"/>
      <c r="DE125" s="898"/>
      <c r="DF125" s="899"/>
      <c r="DG125" s="931" t="s">
        <v>121</v>
      </c>
      <c r="DH125" s="932"/>
      <c r="DI125" s="932"/>
      <c r="DJ125" s="932"/>
      <c r="DK125" s="932"/>
      <c r="DL125" s="932" t="s">
        <v>121</v>
      </c>
      <c r="DM125" s="932"/>
      <c r="DN125" s="932"/>
      <c r="DO125" s="932"/>
      <c r="DP125" s="932"/>
      <c r="DQ125" s="932" t="s">
        <v>121</v>
      </c>
      <c r="DR125" s="932"/>
      <c r="DS125" s="932"/>
      <c r="DT125" s="932"/>
      <c r="DU125" s="932"/>
      <c r="DV125" s="933" t="s">
        <v>121</v>
      </c>
      <c r="DW125" s="933"/>
      <c r="DX125" s="933"/>
      <c r="DY125" s="933"/>
      <c r="DZ125" s="934"/>
    </row>
    <row r="126" spans="1:130" s="230" customFormat="1" ht="26.25" customHeight="1" thickBot="1" x14ac:dyDescent="0.2">
      <c r="A126" s="1058"/>
      <c r="B126" s="950"/>
      <c r="C126" s="923" t="s">
        <v>441</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v>9454</v>
      </c>
      <c r="AB126" s="960"/>
      <c r="AC126" s="960"/>
      <c r="AD126" s="960"/>
      <c r="AE126" s="961"/>
      <c r="AF126" s="962">
        <v>10053</v>
      </c>
      <c r="AG126" s="960"/>
      <c r="AH126" s="960"/>
      <c r="AI126" s="960"/>
      <c r="AJ126" s="961"/>
      <c r="AK126" s="962">
        <v>10062</v>
      </c>
      <c r="AL126" s="960"/>
      <c r="AM126" s="960"/>
      <c r="AN126" s="960"/>
      <c r="AO126" s="961"/>
      <c r="AP126" s="963">
        <v>0.3</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453</v>
      </c>
      <c r="CQ126" s="924"/>
      <c r="CR126" s="924"/>
      <c r="CS126" s="924"/>
      <c r="CT126" s="924"/>
      <c r="CU126" s="924"/>
      <c r="CV126" s="924"/>
      <c r="CW126" s="924"/>
      <c r="CX126" s="924"/>
      <c r="CY126" s="924"/>
      <c r="CZ126" s="924"/>
      <c r="DA126" s="924"/>
      <c r="DB126" s="924"/>
      <c r="DC126" s="924"/>
      <c r="DD126" s="924"/>
      <c r="DE126" s="924"/>
      <c r="DF126" s="925"/>
      <c r="DG126" s="926" t="s">
        <v>121</v>
      </c>
      <c r="DH126" s="927"/>
      <c r="DI126" s="927"/>
      <c r="DJ126" s="927"/>
      <c r="DK126" s="927"/>
      <c r="DL126" s="927" t="s">
        <v>121</v>
      </c>
      <c r="DM126" s="927"/>
      <c r="DN126" s="927"/>
      <c r="DO126" s="927"/>
      <c r="DP126" s="927"/>
      <c r="DQ126" s="927" t="s">
        <v>121</v>
      </c>
      <c r="DR126" s="927"/>
      <c r="DS126" s="927"/>
      <c r="DT126" s="927"/>
      <c r="DU126" s="927"/>
      <c r="DV126" s="928" t="s">
        <v>121</v>
      </c>
      <c r="DW126" s="928"/>
      <c r="DX126" s="928"/>
      <c r="DY126" s="928"/>
      <c r="DZ126" s="929"/>
    </row>
    <row r="127" spans="1:130" s="230" customFormat="1" ht="26.25" customHeight="1" x14ac:dyDescent="0.15">
      <c r="A127" s="1059"/>
      <c r="B127" s="952"/>
      <c r="C127" s="974" t="s">
        <v>454</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121</v>
      </c>
      <c r="AB127" s="960"/>
      <c r="AC127" s="960"/>
      <c r="AD127" s="960"/>
      <c r="AE127" s="961"/>
      <c r="AF127" s="962" t="s">
        <v>121</v>
      </c>
      <c r="AG127" s="960"/>
      <c r="AH127" s="960"/>
      <c r="AI127" s="960"/>
      <c r="AJ127" s="961"/>
      <c r="AK127" s="962" t="s">
        <v>121</v>
      </c>
      <c r="AL127" s="960"/>
      <c r="AM127" s="960"/>
      <c r="AN127" s="960"/>
      <c r="AO127" s="961"/>
      <c r="AP127" s="963" t="s">
        <v>121</v>
      </c>
      <c r="AQ127" s="964"/>
      <c r="AR127" s="964"/>
      <c r="AS127" s="964"/>
      <c r="AT127" s="965"/>
      <c r="AU127" s="232"/>
      <c r="AV127" s="232"/>
      <c r="AW127" s="232"/>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32"/>
      <c r="CB127" s="232"/>
      <c r="CC127" s="232"/>
      <c r="CD127" s="255"/>
      <c r="CE127" s="255"/>
      <c r="CF127" s="255"/>
      <c r="CG127" s="232"/>
      <c r="CH127" s="232"/>
      <c r="CI127" s="232"/>
      <c r="CJ127" s="254"/>
      <c r="CK127" s="1024"/>
      <c r="CL127" s="1011"/>
      <c r="CM127" s="1011"/>
      <c r="CN127" s="1011"/>
      <c r="CO127" s="1012"/>
      <c r="CP127" s="923" t="s">
        <v>459</v>
      </c>
      <c r="CQ127" s="924"/>
      <c r="CR127" s="924"/>
      <c r="CS127" s="924"/>
      <c r="CT127" s="924"/>
      <c r="CU127" s="924"/>
      <c r="CV127" s="924"/>
      <c r="CW127" s="924"/>
      <c r="CX127" s="924"/>
      <c r="CY127" s="924"/>
      <c r="CZ127" s="924"/>
      <c r="DA127" s="924"/>
      <c r="DB127" s="924"/>
      <c r="DC127" s="924"/>
      <c r="DD127" s="924"/>
      <c r="DE127" s="924"/>
      <c r="DF127" s="925"/>
      <c r="DG127" s="926" t="s">
        <v>121</v>
      </c>
      <c r="DH127" s="927"/>
      <c r="DI127" s="927"/>
      <c r="DJ127" s="927"/>
      <c r="DK127" s="927"/>
      <c r="DL127" s="927" t="s">
        <v>121</v>
      </c>
      <c r="DM127" s="927"/>
      <c r="DN127" s="927"/>
      <c r="DO127" s="927"/>
      <c r="DP127" s="927"/>
      <c r="DQ127" s="927" t="s">
        <v>121</v>
      </c>
      <c r="DR127" s="927"/>
      <c r="DS127" s="927"/>
      <c r="DT127" s="927"/>
      <c r="DU127" s="927"/>
      <c r="DV127" s="928" t="s">
        <v>121</v>
      </c>
      <c r="DW127" s="928"/>
      <c r="DX127" s="928"/>
      <c r="DY127" s="928"/>
      <c r="DZ127" s="929"/>
    </row>
    <row r="128" spans="1:130" s="230" customFormat="1" ht="26.25" customHeight="1" thickBot="1" x14ac:dyDescent="0.2">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4808</v>
      </c>
      <c r="AB128" s="1047"/>
      <c r="AC128" s="1047"/>
      <c r="AD128" s="1047"/>
      <c r="AE128" s="1048"/>
      <c r="AF128" s="1049">
        <v>5292</v>
      </c>
      <c r="AG128" s="1047"/>
      <c r="AH128" s="1047"/>
      <c r="AI128" s="1047"/>
      <c r="AJ128" s="1048"/>
      <c r="AK128" s="1049">
        <v>5292</v>
      </c>
      <c r="AL128" s="1047"/>
      <c r="AM128" s="1047"/>
      <c r="AN128" s="1047"/>
      <c r="AO128" s="1048"/>
      <c r="AP128" s="1050"/>
      <c r="AQ128" s="1051"/>
      <c r="AR128" s="1051"/>
      <c r="AS128" s="1051"/>
      <c r="AT128" s="1052"/>
      <c r="AU128" s="232"/>
      <c r="AV128" s="232"/>
      <c r="AW128" s="232"/>
      <c r="AX128" s="897" t="s">
        <v>462</v>
      </c>
      <c r="AY128" s="898"/>
      <c r="AZ128" s="898"/>
      <c r="BA128" s="898"/>
      <c r="BB128" s="898"/>
      <c r="BC128" s="898"/>
      <c r="BD128" s="898"/>
      <c r="BE128" s="899"/>
      <c r="BF128" s="1053" t="s">
        <v>121</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7"/>
      <c r="CA128" s="255"/>
      <c r="CB128" s="255"/>
      <c r="CC128" s="255"/>
      <c r="CD128" s="255"/>
      <c r="CE128" s="255"/>
      <c r="CF128" s="255"/>
      <c r="CG128" s="232"/>
      <c r="CH128" s="232"/>
      <c r="CI128" s="232"/>
      <c r="CJ128" s="254"/>
      <c r="CK128" s="1025"/>
      <c r="CL128" s="1026"/>
      <c r="CM128" s="1026"/>
      <c r="CN128" s="1026"/>
      <c r="CO128" s="1027"/>
      <c r="CP128" s="1036" t="s">
        <v>463</v>
      </c>
      <c r="CQ128" s="726"/>
      <c r="CR128" s="726"/>
      <c r="CS128" s="726"/>
      <c r="CT128" s="726"/>
      <c r="CU128" s="726"/>
      <c r="CV128" s="726"/>
      <c r="CW128" s="726"/>
      <c r="CX128" s="726"/>
      <c r="CY128" s="726"/>
      <c r="CZ128" s="726"/>
      <c r="DA128" s="726"/>
      <c r="DB128" s="726"/>
      <c r="DC128" s="726"/>
      <c r="DD128" s="726"/>
      <c r="DE128" s="726"/>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30"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464</v>
      </c>
      <c r="X129" s="1072"/>
      <c r="Y129" s="1072"/>
      <c r="Z129" s="1073"/>
      <c r="AA129" s="959">
        <v>4282600</v>
      </c>
      <c r="AB129" s="960"/>
      <c r="AC129" s="960"/>
      <c r="AD129" s="960"/>
      <c r="AE129" s="961"/>
      <c r="AF129" s="962">
        <v>4213600</v>
      </c>
      <c r="AG129" s="960"/>
      <c r="AH129" s="960"/>
      <c r="AI129" s="960"/>
      <c r="AJ129" s="961"/>
      <c r="AK129" s="962">
        <v>4356659</v>
      </c>
      <c r="AL129" s="960"/>
      <c r="AM129" s="960"/>
      <c r="AN129" s="960"/>
      <c r="AO129" s="961"/>
      <c r="AP129" s="1074"/>
      <c r="AQ129" s="1075"/>
      <c r="AR129" s="1075"/>
      <c r="AS129" s="1075"/>
      <c r="AT129" s="1076"/>
      <c r="AU129" s="233"/>
      <c r="AV129" s="233"/>
      <c r="AW129" s="233"/>
      <c r="AX129" s="1066" t="s">
        <v>465</v>
      </c>
      <c r="AY129" s="924"/>
      <c r="AZ129" s="924"/>
      <c r="BA129" s="924"/>
      <c r="BB129" s="924"/>
      <c r="BC129" s="924"/>
      <c r="BD129" s="924"/>
      <c r="BE129" s="925"/>
      <c r="BF129" s="1067" t="s">
        <v>121</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5" t="s">
        <v>466</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467</v>
      </c>
      <c r="X130" s="1072"/>
      <c r="Y130" s="1072"/>
      <c r="Z130" s="1073"/>
      <c r="AA130" s="959">
        <v>566506</v>
      </c>
      <c r="AB130" s="960"/>
      <c r="AC130" s="960"/>
      <c r="AD130" s="960"/>
      <c r="AE130" s="961"/>
      <c r="AF130" s="962">
        <v>563128</v>
      </c>
      <c r="AG130" s="960"/>
      <c r="AH130" s="960"/>
      <c r="AI130" s="960"/>
      <c r="AJ130" s="961"/>
      <c r="AK130" s="962">
        <v>582742</v>
      </c>
      <c r="AL130" s="960"/>
      <c r="AM130" s="960"/>
      <c r="AN130" s="960"/>
      <c r="AO130" s="961"/>
      <c r="AP130" s="1074"/>
      <c r="AQ130" s="1075"/>
      <c r="AR130" s="1075"/>
      <c r="AS130" s="1075"/>
      <c r="AT130" s="1076"/>
      <c r="AU130" s="233"/>
      <c r="AV130" s="233"/>
      <c r="AW130" s="233"/>
      <c r="AX130" s="1066" t="s">
        <v>468</v>
      </c>
      <c r="AY130" s="924"/>
      <c r="AZ130" s="924"/>
      <c r="BA130" s="924"/>
      <c r="BB130" s="924"/>
      <c r="BC130" s="924"/>
      <c r="BD130" s="924"/>
      <c r="BE130" s="925"/>
      <c r="BF130" s="1102">
        <v>9.1</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469</v>
      </c>
      <c r="X131" s="1109"/>
      <c r="Y131" s="1109"/>
      <c r="Z131" s="1110"/>
      <c r="AA131" s="1005">
        <v>3716094</v>
      </c>
      <c r="AB131" s="987"/>
      <c r="AC131" s="987"/>
      <c r="AD131" s="987"/>
      <c r="AE131" s="988"/>
      <c r="AF131" s="986">
        <v>3650472</v>
      </c>
      <c r="AG131" s="987"/>
      <c r="AH131" s="987"/>
      <c r="AI131" s="987"/>
      <c r="AJ131" s="988"/>
      <c r="AK131" s="986">
        <v>3773917</v>
      </c>
      <c r="AL131" s="987"/>
      <c r="AM131" s="987"/>
      <c r="AN131" s="987"/>
      <c r="AO131" s="988"/>
      <c r="AP131" s="1111"/>
      <c r="AQ131" s="1112"/>
      <c r="AR131" s="1112"/>
      <c r="AS131" s="1112"/>
      <c r="AT131" s="1113"/>
      <c r="AU131" s="233"/>
      <c r="AV131" s="233"/>
      <c r="AW131" s="233"/>
      <c r="AX131" s="1084" t="s">
        <v>470</v>
      </c>
      <c r="AY131" s="726"/>
      <c r="AZ131" s="726"/>
      <c r="BA131" s="726"/>
      <c r="BB131" s="726"/>
      <c r="BC131" s="726"/>
      <c r="BD131" s="726"/>
      <c r="BE131" s="1037"/>
      <c r="BF131" s="1085" t="s">
        <v>121</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1" t="s">
        <v>471</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472</v>
      </c>
      <c r="W132" s="1095"/>
      <c r="X132" s="1095"/>
      <c r="Y132" s="1095"/>
      <c r="Z132" s="1096"/>
      <c r="AA132" s="1097">
        <v>8.6346308789999995</v>
      </c>
      <c r="AB132" s="1098"/>
      <c r="AC132" s="1098"/>
      <c r="AD132" s="1098"/>
      <c r="AE132" s="1099"/>
      <c r="AF132" s="1100">
        <v>9.8857627180000005</v>
      </c>
      <c r="AG132" s="1098"/>
      <c r="AH132" s="1098"/>
      <c r="AI132" s="1098"/>
      <c r="AJ132" s="1099"/>
      <c r="AK132" s="1100">
        <v>8.8318052569999992</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473</v>
      </c>
      <c r="W133" s="1078"/>
      <c r="X133" s="1078"/>
      <c r="Y133" s="1078"/>
      <c r="Z133" s="1079"/>
      <c r="AA133" s="1080">
        <v>8.3000000000000007</v>
      </c>
      <c r="AB133" s="1081"/>
      <c r="AC133" s="1081"/>
      <c r="AD133" s="1081"/>
      <c r="AE133" s="1082"/>
      <c r="AF133" s="1080">
        <v>8.8000000000000007</v>
      </c>
      <c r="AG133" s="1081"/>
      <c r="AH133" s="1081"/>
      <c r="AI133" s="1081"/>
      <c r="AJ133" s="1082"/>
      <c r="AK133" s="1080">
        <v>9.1</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zBPuBJS5sYxtR5fM/IthehnTDRqwicUQAb6GvxT1KIna1PuTuZHZJkkuZcAusHNOwsrMGHswED6NuxD0LRRXg==" saltValue="V4iAgNvY+j1bZVnVI9bL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39"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4T1Jie19om0gOz8xONsbKC1/qyeKcjYX9XL5MUjUsVrydizIOnd46YRK6neMdYkB9vm4o3sPAVM3Owoxp9w/A==" saltValue="S5JJ2swS6R3jTVaUTDoD0g=="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bVvPpEqqmYFA1YJgsMJSDO/sviEhhgsFI9Tpo5gfEsLHHl/TZLkrEMOIXkhRf9sFHfDCHaIv/Tlzvt8qVmXnA==" saltValue="CFFp8APZEGbhDQc5WjqeEA==" spinCount="100000" sheet="1" objects="1" scenarios="1"/>
  <dataConsolidate/>
  <phoneticPr fontId="2"/>
  <printOptions horizontalCentered="1"/>
  <pageMargins left="0" right="0" top="0.39370078740157483" bottom="0.39370078740157483" header="0.19685039370078741" footer="0.19685039370078741"/>
  <pageSetup paperSize="8" scale="70"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482</v>
      </c>
      <c r="AL9" s="1118"/>
      <c r="AM9" s="1118"/>
      <c r="AN9" s="1119"/>
      <c r="AO9" s="281">
        <v>1055344</v>
      </c>
      <c r="AP9" s="281">
        <v>65615</v>
      </c>
      <c r="AQ9" s="282">
        <v>93942</v>
      </c>
      <c r="AR9" s="283">
        <v>-30.2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483</v>
      </c>
      <c r="AL10" s="1118"/>
      <c r="AM10" s="1118"/>
      <c r="AN10" s="1119"/>
      <c r="AO10" s="284">
        <v>152552</v>
      </c>
      <c r="AP10" s="284">
        <v>9485</v>
      </c>
      <c r="AQ10" s="285">
        <v>12590</v>
      </c>
      <c r="AR10" s="286">
        <v>-24.7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484</v>
      </c>
      <c r="AL11" s="1118"/>
      <c r="AM11" s="1118"/>
      <c r="AN11" s="1119"/>
      <c r="AO11" s="284" t="s">
        <v>485</v>
      </c>
      <c r="AP11" s="284" t="s">
        <v>485</v>
      </c>
      <c r="AQ11" s="285">
        <v>461</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486</v>
      </c>
      <c r="AL12" s="1118"/>
      <c r="AM12" s="1118"/>
      <c r="AN12" s="1119"/>
      <c r="AO12" s="284">
        <v>82</v>
      </c>
      <c r="AP12" s="284">
        <v>5</v>
      </c>
      <c r="AQ12" s="285">
        <v>24</v>
      </c>
      <c r="AR12" s="286">
        <v>-79.2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487</v>
      </c>
      <c r="AL13" s="1118"/>
      <c r="AM13" s="1118"/>
      <c r="AN13" s="1119"/>
      <c r="AO13" s="284">
        <v>35424</v>
      </c>
      <c r="AP13" s="284">
        <v>2202</v>
      </c>
      <c r="AQ13" s="285">
        <v>3962</v>
      </c>
      <c r="AR13" s="286">
        <v>-44.4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488</v>
      </c>
      <c r="AL14" s="1118"/>
      <c r="AM14" s="1118"/>
      <c r="AN14" s="1119"/>
      <c r="AO14" s="284">
        <v>18096</v>
      </c>
      <c r="AP14" s="284">
        <v>1125</v>
      </c>
      <c r="AQ14" s="285">
        <v>1657</v>
      </c>
      <c r="AR14" s="286">
        <v>-32.1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489</v>
      </c>
      <c r="AL15" s="1121"/>
      <c r="AM15" s="1121"/>
      <c r="AN15" s="1122"/>
      <c r="AO15" s="284">
        <v>-49424</v>
      </c>
      <c r="AP15" s="284">
        <v>-3073</v>
      </c>
      <c r="AQ15" s="285">
        <v>-5526</v>
      </c>
      <c r="AR15" s="286">
        <v>-44.4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178</v>
      </c>
      <c r="AL16" s="1121"/>
      <c r="AM16" s="1121"/>
      <c r="AN16" s="1122"/>
      <c r="AO16" s="284">
        <v>1212074</v>
      </c>
      <c r="AP16" s="284">
        <v>75359</v>
      </c>
      <c r="AQ16" s="285">
        <v>107111</v>
      </c>
      <c r="AR16" s="286">
        <v>-29.6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494</v>
      </c>
      <c r="AL21" s="1124"/>
      <c r="AM21" s="1124"/>
      <c r="AN21" s="1125"/>
      <c r="AO21" s="297">
        <v>5.41</v>
      </c>
      <c r="AP21" s="298">
        <v>9.3000000000000007</v>
      </c>
      <c r="AQ21" s="299">
        <v>-3.89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495</v>
      </c>
      <c r="AL22" s="1124"/>
      <c r="AM22" s="1124"/>
      <c r="AN22" s="1125"/>
      <c r="AO22" s="302">
        <v>98.1</v>
      </c>
      <c r="AP22" s="303">
        <v>96.8</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4" t="s">
        <v>496</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499</v>
      </c>
      <c r="AL32" s="1132"/>
      <c r="AM32" s="1132"/>
      <c r="AN32" s="1133"/>
      <c r="AO32" s="312">
        <v>517246</v>
      </c>
      <c r="AP32" s="312">
        <v>32159</v>
      </c>
      <c r="AQ32" s="313">
        <v>49869</v>
      </c>
      <c r="AR32" s="314">
        <v>-35.5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500</v>
      </c>
      <c r="AL33" s="1132"/>
      <c r="AM33" s="1132"/>
      <c r="AN33" s="1133"/>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501</v>
      </c>
      <c r="AL34" s="1132"/>
      <c r="AM34" s="1132"/>
      <c r="AN34" s="1133"/>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502</v>
      </c>
      <c r="AL35" s="1132"/>
      <c r="AM35" s="1132"/>
      <c r="AN35" s="1133"/>
      <c r="AO35" s="312">
        <v>346836</v>
      </c>
      <c r="AP35" s="312">
        <v>21564</v>
      </c>
      <c r="AQ35" s="313">
        <v>14647</v>
      </c>
      <c r="AR35" s="314">
        <v>47.2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503</v>
      </c>
      <c r="AL36" s="1132"/>
      <c r="AM36" s="1132"/>
      <c r="AN36" s="1133"/>
      <c r="AO36" s="312">
        <v>47195</v>
      </c>
      <c r="AP36" s="312">
        <v>2934</v>
      </c>
      <c r="AQ36" s="313">
        <v>2417</v>
      </c>
      <c r="AR36" s="314">
        <v>21.4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504</v>
      </c>
      <c r="AL37" s="1132"/>
      <c r="AM37" s="1132"/>
      <c r="AN37" s="1133"/>
      <c r="AO37" s="312">
        <v>10062</v>
      </c>
      <c r="AP37" s="312">
        <v>626</v>
      </c>
      <c r="AQ37" s="313">
        <v>490</v>
      </c>
      <c r="AR37" s="314">
        <v>27.8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505</v>
      </c>
      <c r="AL38" s="1135"/>
      <c r="AM38" s="1135"/>
      <c r="AN38" s="1136"/>
      <c r="AO38" s="315" t="s">
        <v>485</v>
      </c>
      <c r="AP38" s="315" t="s">
        <v>485</v>
      </c>
      <c r="AQ38" s="316">
        <v>2</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506</v>
      </c>
      <c r="AL39" s="1135"/>
      <c r="AM39" s="1135"/>
      <c r="AN39" s="1136"/>
      <c r="AO39" s="312">
        <v>-5292</v>
      </c>
      <c r="AP39" s="312">
        <v>-329</v>
      </c>
      <c r="AQ39" s="313">
        <v>-2755</v>
      </c>
      <c r="AR39" s="314">
        <v>-88.1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507</v>
      </c>
      <c r="AL40" s="1132"/>
      <c r="AM40" s="1132"/>
      <c r="AN40" s="1133"/>
      <c r="AO40" s="312">
        <v>-582742</v>
      </c>
      <c r="AP40" s="312">
        <v>-36231</v>
      </c>
      <c r="AQ40" s="313">
        <v>-44075</v>
      </c>
      <c r="AR40" s="314">
        <v>-17.8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288</v>
      </c>
      <c r="AL41" s="1138"/>
      <c r="AM41" s="1138"/>
      <c r="AN41" s="1139"/>
      <c r="AO41" s="312">
        <v>333305</v>
      </c>
      <c r="AP41" s="312">
        <v>20723</v>
      </c>
      <c r="AQ41" s="313">
        <v>20595</v>
      </c>
      <c r="AR41" s="314">
        <v>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477</v>
      </c>
      <c r="AN49" s="1128" t="s">
        <v>510</v>
      </c>
      <c r="AO49" s="1129"/>
      <c r="AP49" s="1129"/>
      <c r="AQ49" s="1129"/>
      <c r="AR49" s="113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1190318</v>
      </c>
      <c r="AN51" s="334">
        <v>75976</v>
      </c>
      <c r="AO51" s="335">
        <v>114.9</v>
      </c>
      <c r="AP51" s="336">
        <v>87464</v>
      </c>
      <c r="AQ51" s="337">
        <v>19</v>
      </c>
      <c r="AR51" s="338">
        <v>95.9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272883</v>
      </c>
      <c r="AN52" s="342">
        <v>17418</v>
      </c>
      <c r="AO52" s="343">
        <v>1.7</v>
      </c>
      <c r="AP52" s="344">
        <v>47479</v>
      </c>
      <c r="AQ52" s="345">
        <v>10.199999999999999</v>
      </c>
      <c r="AR52" s="346">
        <v>-8.5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686097</v>
      </c>
      <c r="AN53" s="334">
        <v>43347</v>
      </c>
      <c r="AO53" s="335">
        <v>-42.9</v>
      </c>
      <c r="AP53" s="336">
        <v>96248</v>
      </c>
      <c r="AQ53" s="337">
        <v>10</v>
      </c>
      <c r="AR53" s="338">
        <v>-52.9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303612</v>
      </c>
      <c r="AN54" s="342">
        <v>19182</v>
      </c>
      <c r="AO54" s="343">
        <v>10.1</v>
      </c>
      <c r="AP54" s="344">
        <v>55768</v>
      </c>
      <c r="AQ54" s="345">
        <v>17.5</v>
      </c>
      <c r="AR54" s="346">
        <v>-7.4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588572</v>
      </c>
      <c r="AN55" s="334">
        <v>37094</v>
      </c>
      <c r="AO55" s="335">
        <v>-14.4</v>
      </c>
      <c r="AP55" s="336">
        <v>76413</v>
      </c>
      <c r="AQ55" s="337">
        <v>-20.6</v>
      </c>
      <c r="AR55" s="338">
        <v>6.2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309393</v>
      </c>
      <c r="AN56" s="342">
        <v>19499</v>
      </c>
      <c r="AO56" s="343">
        <v>1.7</v>
      </c>
      <c r="AP56" s="344">
        <v>39658</v>
      </c>
      <c r="AQ56" s="345">
        <v>-28.9</v>
      </c>
      <c r="AR56" s="346">
        <v>30.6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1234194</v>
      </c>
      <c r="AN57" s="334">
        <v>76954</v>
      </c>
      <c r="AO57" s="335">
        <v>107.5</v>
      </c>
      <c r="AP57" s="336">
        <v>66481</v>
      </c>
      <c r="AQ57" s="337">
        <v>-13</v>
      </c>
      <c r="AR57" s="338">
        <v>120.5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1016948</v>
      </c>
      <c r="AN58" s="342">
        <v>63409</v>
      </c>
      <c r="AO58" s="343">
        <v>225.2</v>
      </c>
      <c r="AP58" s="344">
        <v>36120</v>
      </c>
      <c r="AQ58" s="345">
        <v>-8.9</v>
      </c>
      <c r="AR58" s="346">
        <v>234.1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1665789</v>
      </c>
      <c r="AN59" s="334">
        <v>103568</v>
      </c>
      <c r="AO59" s="335">
        <v>34.6</v>
      </c>
      <c r="AP59" s="336">
        <v>67825</v>
      </c>
      <c r="AQ59" s="337">
        <v>2</v>
      </c>
      <c r="AR59" s="338">
        <v>32.6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1437403</v>
      </c>
      <c r="AN60" s="342">
        <v>89369</v>
      </c>
      <c r="AO60" s="343">
        <v>40.9</v>
      </c>
      <c r="AP60" s="344">
        <v>39417</v>
      </c>
      <c r="AQ60" s="345">
        <v>9.1</v>
      </c>
      <c r="AR60" s="346">
        <v>31.8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1072994</v>
      </c>
      <c r="AN61" s="349">
        <v>67388</v>
      </c>
      <c r="AO61" s="350">
        <v>39.9</v>
      </c>
      <c r="AP61" s="351">
        <v>78886</v>
      </c>
      <c r="AQ61" s="352">
        <v>-0.5</v>
      </c>
      <c r="AR61" s="338">
        <v>40.4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668048</v>
      </c>
      <c r="AN62" s="342">
        <v>41775</v>
      </c>
      <c r="AO62" s="343">
        <v>55.9</v>
      </c>
      <c r="AP62" s="344">
        <v>43688</v>
      </c>
      <c r="AQ62" s="345">
        <v>-0.2</v>
      </c>
      <c r="AR62" s="346">
        <v>56.1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7iHO2orrsljWDv7yQJJukg0WTX8x7ey2w7Nld2xc/ZFZc4Q3pde0ginblmprHY7gxVqjHQeQ55DRcKlWFXoiw==" saltValue="kEGvU0mbzR6TxLjPDIz4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Hompe7O5P2Jk3EwdLy1PI5RQK7310t17pVUb9o8t1Sr5Iy9nY8FK7Pw7N22C3cYz1w3vUe/utiQxsff3PX4YOw==" saltValue="dzbl7ugABt4tEBVK2KYEVQ=="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xUCVcr6W8/pBvE6nBLfFpBRrRdxUrhniXzhBzFNIhrAHcdN0Tk1XMhzEOMDYqpmJdJwTdIfZGs9eVR0fiCK2bQ==" saltValue="6Xl57imV46VsTFIg/PkjTA=="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0" t="s">
        <v>3</v>
      </c>
      <c r="D47" s="1140"/>
      <c r="E47" s="1141"/>
      <c r="F47" s="11">
        <v>36.130000000000003</v>
      </c>
      <c r="G47" s="12">
        <v>34.68</v>
      </c>
      <c r="H47" s="12">
        <v>33.36</v>
      </c>
      <c r="I47" s="12">
        <v>33.94</v>
      </c>
      <c r="J47" s="13">
        <v>32.880000000000003</v>
      </c>
    </row>
    <row r="48" spans="2:10" ht="57.75" customHeight="1" x14ac:dyDescent="0.15">
      <c r="B48" s="14"/>
      <c r="C48" s="1142" t="s">
        <v>4</v>
      </c>
      <c r="D48" s="1142"/>
      <c r="E48" s="1143"/>
      <c r="F48" s="15">
        <v>9</v>
      </c>
      <c r="G48" s="16">
        <v>11.12</v>
      </c>
      <c r="H48" s="16">
        <v>14.91</v>
      </c>
      <c r="I48" s="16">
        <v>15.32</v>
      </c>
      <c r="J48" s="17">
        <v>14.72</v>
      </c>
    </row>
    <row r="49" spans="2:10" ht="57.75" customHeight="1" thickBot="1" x14ac:dyDescent="0.2">
      <c r="B49" s="18"/>
      <c r="C49" s="1144" t="s">
        <v>5</v>
      </c>
      <c r="D49" s="1144"/>
      <c r="E49" s="1145"/>
      <c r="F49" s="19" t="s">
        <v>529</v>
      </c>
      <c r="G49" s="20">
        <v>2.5</v>
      </c>
      <c r="H49" s="20">
        <v>6.02</v>
      </c>
      <c r="I49" s="20">
        <v>0.2</v>
      </c>
      <c r="J49" s="21" t="s">
        <v>530</v>
      </c>
    </row>
    <row r="50" spans="2:10" x14ac:dyDescent="0.15"/>
  </sheetData>
  <sheetProtection algorithmName="SHA-512" hashValue="wP3towV1WGV4RXp7U23mTWfDvWBcEJ8e4rUMhN1Cmzfdu8aGMKhGyjhKyUGh023Bie69IvcHi+bCUpkkdsWakQ==" saltValue="3p7RnirTJognb93dtJgYP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2025-03-24T00:53:42Z</cp:lastPrinted>
  <dcterms:created xsi:type="dcterms:W3CDTF">2025-02-19T04:56:38Z</dcterms:created>
  <dcterms:modified xsi:type="dcterms:W3CDTF">2025-09-22T07:02:24Z</dcterms:modified>
  <cp:category/>
</cp:coreProperties>
</file>