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930" yWindow="0" windowWidth="28800" windowHeight="121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<sst xmlns="http://schemas.openxmlformats.org/spreadsheetml/2006/main" count="1179" uniqueCount="588">
  <si>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</si>
  <si>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</si>
  <si>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</si>
  <si>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</si>
  <si>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</si>
  <si>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</si>
  <si>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</si>
  <si>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</si>
  <si>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</si>
  <si>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</si>
  <si>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</si>
  <si>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</si>
  <si>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</si>
  <si>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</si>
  <si>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</si>
  <si>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</si>
  <si>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</si>
  <si>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</si>
  <si>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</si>
  <si>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</si>
  <si>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</si>
  <si>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</si>
  <si>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</si>
  <si>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</si>
  <si>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</si>
  <si>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</si>
  <si>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</si>
  <si>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</si>
  <si>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</si>
  <si>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</si>
  <si>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</si>
  <si>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</si>
  <si>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</si>
  <si>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</si>
  <si>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</si>
  <si>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</si>
  <si>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</si>
  <si>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</si>
  <si>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</si>
  <si>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</si>
  <si>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</si>
  <si>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</si>
  <si>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</si>
  <si>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</si>
  <si>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</si>
  <si>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</si>
  <si>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</si>
  <si>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</si>
  <si>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</si>
  <si>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</si>
  <si>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</si>
  <si>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</si>
  <si>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</si>
  <si>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</si>
  <si>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</si>
  <si>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</si>
  <si>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</si>
  <si>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</si>
  <si>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</si>
  <si>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</si>
  <si>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</si>
  <si>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</si>
  <si>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</si>
  <si>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</si>
  <si>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</si>
  <si>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</si>
  <si>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</si>
  <si>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</si>
  <si>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</si>
  <si>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</si>
  <si>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</si>
  <si>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</si>
  <si>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</si>
  <si>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</si>
  <si>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</si>
  <si>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</si>
  <si>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</si>
  <si>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</si>
  <si>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</si>
  <si>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</si>
  <si>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</si>
  <si>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</si>
  <si>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</si>
  <si>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</si>
  <si>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</si>
  <si>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</si>
  <si>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</si>
  <si>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</si>
  <si>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</si>
  <si>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</si>
  <si>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</si>
  <si>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</si>
  <si>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</si>
  <si>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</si>
  <si>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</si>
  <si>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</si>
  <si>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</si>
  <si>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</si>
  <si>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</si>
  <si>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</si>
  <si>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</si>
  <si>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</si>
  <si>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</si>
  <si>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</si>
  <si>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</si>
  <si>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</si>
  <si>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</si>
  <si>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</si>
  <si>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</si>
  <si>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</si>
  <si>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</si>
  <si>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</si>
  <si>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</si>
  <si>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</si>
  <si>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</si>
  <si>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</si>
  <si>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</si>
  <si>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</si>
  <si>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</si>
  <si>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</si>
  <si>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</si>
  <si>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</si>
  <si>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</si>
  <si>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</si>
  <si>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</si>
  <si>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</si>
  <si>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</si>
  <si>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</si>
  <si>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</si>
  <si>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</si>
  <si>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</si>
  <si>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</si>
  <si>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</si>
  <si>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</si>
  <si>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</si>
  <si>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</si>
  <si>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</si>
  <si>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</si>
  <si>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</si>
  <si>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</si>
  <si>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</si>
  <si>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</si>
  <si>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</si>
  <si>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</si>
  <si>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</si>
  <si>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</si>
  <si>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</si>
  <si>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</si>
  <si>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</si>
  <si>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</si>
  <si>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</si>
  <si>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</si>
  <si>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</si>
  <si>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</si>
  <si>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</si>
  <si>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</si>
  <si>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</si>
  <si>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</si>
  <si>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</si>
  <si>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</si>
  <si>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</si>
  <si>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</si>
  <si>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</si>
  <si>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</si>
  <si>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</si>
  <si>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</si>
  <si>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</si>
  <si>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</si>
  <si>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</si>
  <si>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</si>
  <si>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</si>
  <si>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</si>
  <si>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</si>
  <si>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</si>
  <si>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</si>
  <si>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</si>
  <si>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</si>
  <si>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</si>
  <si>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</si>
  <si>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</si>
  <si>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</si>
  <si>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</si>
  <si>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</si>
  <si>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</si>
  <si>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</si>
  <si>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</si>
  <si>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</si>
  <si>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</si>
  <si>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</si>
  <si>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</si>
  <si>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</si>
  <si>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</si>
  <si>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</si>
  <si>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</si>
  <si>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</si>
  <si>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</si>
  <si>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</si>
  <si>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</si>
  <si>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</si>
  <si>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</si>
  <si>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</si>
  <si>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</si>
  <si>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</si>
  <si>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福岡県須恵町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</si>
  <si>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</si>
  <si>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</si>
  <si>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</si>
  <si>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</si>
  <si>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</si>
  <si>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</si>
  <si>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</si>
  <si>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</si>
  <si>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</si>
  <si>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</si>
  <si>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</si>
  <si>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</si>
  <si>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</si>
  <si>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</si>
  <si>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</si>
  <si>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</si>
  <si>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</si>
  <si>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</si>
  <si>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</si>
  <si>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</si>
  <si>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</si>
  <si>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</si>
  <si>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</si>
  <si>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</si>
  <si>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</si>
  <si>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</si>
  <si>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</si>
  <si>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</si>
  <si>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</si>
  <si>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</si>
  <si>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</si>
  <si>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</si>
  <si>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</si>
  <si>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</si>
  <si>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</si>
  <si>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</si>
  <si>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</si>
  <si>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</si>
  <si>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</si>
  <si>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</si>
  <si>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</si>
  <si>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</si>
  <si>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</si>
  <si>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</si>
  <si>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</si>
  <si>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</si>
  <si>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</si>
  <si>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</si>
  <si>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</si>
  <si>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</si>
  <si>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</si>
  <si>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</si>
  <si>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</si>
  <si>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</si>
  <si>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</si>
  <si>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</si>
  <si>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</si>
  <si>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</si>
  <si>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</si>
  <si>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</si>
  <si>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</si>
  <si>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</si>
  <si>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</si>
  <si>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</si>
  <si>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</si>
  <si>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</si>
  <si>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</si>
  <si>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</si>
  <si>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</si>
  <si>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</si>
  <si>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</si>
  <si>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</si>
  <si>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</si>
  <si>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</si>
  <si>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</si>
  <si>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</si>
  <si>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</si>
  <si>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</si>
  <si>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</si>
  <si>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</si>
  <si>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</si>
  <si>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</si>
  <si>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</si>
  <si>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</si>
  <si>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</si>
  <si>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</si>
  <si>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</si>
  <si>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</si>
  <si>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</si>
  <si>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</si>
  <si>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</si>
  <si>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</si>
  <si>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</si>
  <si>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</si>
  <si>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</si>
  <si>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</si>
  <si>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</si>
  <si>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</si>
  <si>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</si>
  <si>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</si>
  <si>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</si>
  <si>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</si>
  <si>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</si>
  <si>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</si>
  <si>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</si>
  <si>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</si>
  <si>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</si>
  <si>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</si>
  <si>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</si>
  <si>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</si>
  <si>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</si>
  <si>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</si>
  <si>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</si>
  <si>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</si>
  <si>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</si>
  <si>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</si>
  <si>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</si>
  <si>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</si>
  <si>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</si>
  <si>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</si>
  <si>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</si>
  <si>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</si>
  <si>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</si>
  <si>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</si>
  <si>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</si>
  <si>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</si>
  <si>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</si>
  <si>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</si>
  <si>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</si>
  <si>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</si>
  <si>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</si>
  <si>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</si>
  <si>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</si>
  <si>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</si>
  <si>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</si>
  <si>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</si>
  <si>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</si>
  <si>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</si>
  <si>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</si>
  <si>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</si>
  <si>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</si>
  <si>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</si>
  <si>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</si>
  <si>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</si>
  <si>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</si>
  <si>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</si>
  <si>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</si>
  <si>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</si>
  <si>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</si>
  <si>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</si>
  <si>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福岡県須恵町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</si>
  <si>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</si>
  <si>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</si>
  <si>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</si>
  <si>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</si>
  <si>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</si>
  <si>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</si>
  <si>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</si>
  <si>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</si>
  <si>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</si>
  <si>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</si>
  <si>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</si>
  <si>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</si>
  <si>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</si>
  <si>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</si>
  <si>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</si>
  <si>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</si>
  <si>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</si>
  <si>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</si>
  <si>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</si>
  <si>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</si>
  <si>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</si>
  <si>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</si>
  <si>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</si>
  <si>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</si>
  <si>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</si>
  <si>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</si>
  <si>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</si>
  <si>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</si>
  <si>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</si>
  <si>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</si>
  <si>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</si>
  <si>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</si>
  <si>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</si>
  <si>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</si>
  <si>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</si>
  <si>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</si>
  <si>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</si>
  <si>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</si>
  <si>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</si>
  <si>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</si>
  <si>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</si>
  <si>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</si>
  <si>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</si>
  <si>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</si>
  <si>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</si>
  <si>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</si>
  <si>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</si>
  <si>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</si>
  <si>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</si>
  <si>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</si>
  <si>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</si>
  <si>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</si>
  <si>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</si>
  <si>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</si>
  <si>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</si>
  <si>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</si>
  <si>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</si>
  <si>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</si>
  <si>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</si>
  <si>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</si>
  <si>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</si>
  <si>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</si>
  <si>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</si>
  <si>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</si>
  <si>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</si>
  <si>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</si>
  <si>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</si>
  <si>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</si>
  <si>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</si>
  <si>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</si>
  <si>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</si>
  <si>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</si>
  <si>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</si>
  <si>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</si>
  <si>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</si>
  <si>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</si>
  <si>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</si>
  <si>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</si>
  <si>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</si>
  <si>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</si>
  <si>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</si>
  <si>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</si>
  <si>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</si>
  <si>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</si>
  <si>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</si>
  <si>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</si>
  <si>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</si>
  <si>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</si>
  <si>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</si>
  <si>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</si>
  <si>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</si>
  <si>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</si>
  <si>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</si>
  <si>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</si>
  <si>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</si>
  <si>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</si>
  <si>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</si>
  <si>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</si>
  <si>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</si>
  <si>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</si>
  <si>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</si>
  <si>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</si>
  <si>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</si>
  <si>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</si>
  <si>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</si>
  <si>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</si>
  <si>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</si>
  <si>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</si>
  <si>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</si>
  <si>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</si>
  <si>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</si>
  <si>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</si>
  <si>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</si>
  <si>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</si>
  <si>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</si>
  <si>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</si>
  <si>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</si>
  <si>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</si>
  <si>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</si>
  <si>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</si>
  <si>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</si>
  <si>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</si>
  <si>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</si>
  <si>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</si>
  <si>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</si>
  <si>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</si>
  <si>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</si>
  <si>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</si>
  <si>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</si>
  <si>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</si>
  <si>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</si>
  <si>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</si>
  <si>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</si>
  <si>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</si>
  <si>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</si>
  <si>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</si>
  <si>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</si>
  <si>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</si>
  <si>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</si>
  <si>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</si>
  <si>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</si>
  <si>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</si>
  <si>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</si>
  <si>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</si>
  <si>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</si>
  <si>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</si>
  <si>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</si>
  <si>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</si>
  <si>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</si>
  <si>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</si>
  <si>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</si>
  <si>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</si>
  <si>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</si>
  <si>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</si>
  <si>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</si>
  <si>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</si>
  <si>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</si>
  <si>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</si>
  <si>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</si>
  <si>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</si>
  <si>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</si>
  <si>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</si>
  <si>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</si>
  <si>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</si>
  <si>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</si>
  <si>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</si>
  <si>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</si>
  <si>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</si>
  <si>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</si>
  <si>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</si>
  <si>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</si>
  <si>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</si>
  <si>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</si>
  <si>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</si>
  <si>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</si>
  <si>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9.24</t>
  </si>
  <si>
    <t>水道事業会計</t>
  </si>
  <si>
    <t>一般会計</t>
  </si>
  <si>
    <t>公共下水道事業特別会計</t>
  </si>
  <si>
    <t>後期高齢者医療特別会計</t>
  </si>
  <si>
    <t>農業集落排水事業特別会計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</si>
  <si>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</si>
  <si>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</si>
  <si>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</si>
  <si>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</si>
  <si>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</si>
  <si>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</si>
  <si>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</si>
  <si>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</si>
  <si>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福岡県市町村消防団員等公務災害補償組合（一般会計）</t>
    <rPh sb="20" eb="22">
      <t>イッパン</t>
    </rPh>
    <rPh sb="22" eb="24">
      <t>カイケイ</t>
    </rPh>
    <phoneticPr fontId="34"/>
  </si>
  <si>
    <t>福岡県市町村職員退職手当組合（一般会計）</t>
    <rPh sb="15" eb="17">
      <t>イッパン</t>
    </rPh>
    <rPh sb="17" eb="19">
      <t>カイケイ</t>
    </rPh>
    <phoneticPr fontId="34"/>
  </si>
  <si>
    <t>福岡県市町村職員退職手当組合（基金特別会計）</t>
    <rPh sb="15" eb="17">
      <t>キキン</t>
    </rPh>
    <rPh sb="17" eb="19">
      <t>トクベツ</t>
    </rPh>
    <rPh sb="19" eb="21">
      <t>カイケイ</t>
    </rPh>
    <phoneticPr fontId="34"/>
  </si>
  <si>
    <t>福岡県自治会館管理組合(一般会計）</t>
    <rPh sb="12" eb="14">
      <t>イッパン</t>
    </rPh>
    <rPh sb="14" eb="16">
      <t>カイケイ</t>
    </rPh>
    <phoneticPr fontId="34"/>
  </si>
  <si>
    <t>糟屋郡自治会館組合（一般会計）</t>
    <rPh sb="10" eb="12">
      <t>イッパン</t>
    </rPh>
    <rPh sb="12" eb="14">
      <t>カイケイ</t>
    </rPh>
    <phoneticPr fontId="34"/>
  </si>
  <si>
    <t>糟屋郡篠栗町外一市五町財産組合（一般会計）</t>
    <rPh sb="16" eb="18">
      <t>イッパン</t>
    </rPh>
    <rPh sb="18" eb="20">
      <t>カイケイ</t>
    </rPh>
    <phoneticPr fontId="34"/>
  </si>
  <si>
    <t>北筑昇華苑組合（一般会計）</t>
    <rPh sb="8" eb="12">
      <t>イッパンカイケイ</t>
    </rPh>
    <phoneticPr fontId="34"/>
  </si>
  <si>
    <t>粕屋南部消防組合（一般会計）</t>
    <rPh sb="9" eb="13">
      <t>イッパンカイケイ</t>
    </rPh>
    <phoneticPr fontId="34"/>
  </si>
  <si>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34"/>
  </si>
  <si>
    <t>須恵町外二ヶ町清掃施設組合（一般会計）</t>
    <rPh sb="14" eb="18">
      <t>イッパンカイケイ</t>
    </rPh>
    <phoneticPr fontId="34"/>
  </si>
  <si>
    <t>福岡県自治振興組合（一般会計）</t>
    <rPh sb="10" eb="14">
      <t>イッパンカイケイ</t>
    </rPh>
    <phoneticPr fontId="34"/>
  </si>
  <si>
    <t>福岡県自治振興組合（公文書館事業特別会計）</t>
    <rPh sb="10" eb="14">
      <t>コウブンショカン</t>
    </rPh>
    <rPh sb="14" eb="16">
      <t>ジギョウ</t>
    </rPh>
    <rPh sb="16" eb="18">
      <t>トクベツ</t>
    </rPh>
    <rPh sb="18" eb="20">
      <t>カイケイ</t>
    </rPh>
    <phoneticPr fontId="34"/>
  </si>
  <si>
    <t>福岡都市圏広域行政事業組合（一般会計）</t>
    <rPh sb="14" eb="18">
      <t>イッパンカイケイ</t>
    </rPh>
    <phoneticPr fontId="34"/>
  </si>
  <si>
    <t>福岡都市圏広域行政事業組合（流域連携事業特別会計）</t>
    <rPh sb="14" eb="16">
      <t>リュウイキ</t>
    </rPh>
    <rPh sb="16" eb="18">
      <t>レンケイ</t>
    </rPh>
    <rPh sb="18" eb="20">
      <t>ジギョウ</t>
    </rPh>
    <rPh sb="20" eb="22">
      <t>トクベツ</t>
    </rPh>
    <rPh sb="22" eb="24">
      <t>カイケイ</t>
    </rPh>
    <phoneticPr fontId="34"/>
  </si>
  <si>
    <t>福岡都市圏広域行政事業組合（競艇事業特別会計）</t>
    <rPh sb="14" eb="16">
      <t>キョウテイ</t>
    </rPh>
    <rPh sb="16" eb="18">
      <t>ジギョウ</t>
    </rPh>
    <rPh sb="18" eb="20">
      <t>トクベツ</t>
    </rPh>
    <rPh sb="20" eb="22">
      <t>カイケイ</t>
    </rPh>
    <phoneticPr fontId="34"/>
  </si>
  <si>
    <t>福岡県介護保険広域連合（一般会計）</t>
    <rPh sb="12" eb="16">
      <t>イッパンカイケイ</t>
    </rPh>
    <phoneticPr fontId="34"/>
  </si>
  <si>
    <t>福岡県介護保険広域連合（介護保険事業特別会計）</t>
    <rPh sb="12" eb="14">
      <t>カイゴ</t>
    </rPh>
    <rPh sb="14" eb="16">
      <t>ホケン</t>
    </rPh>
    <rPh sb="16" eb="18">
      <t>ジギョウ</t>
    </rPh>
    <rPh sb="18" eb="20">
      <t>トクベツ</t>
    </rPh>
    <rPh sb="20" eb="22">
      <t>カイケイ</t>
    </rPh>
    <phoneticPr fontId="34"/>
  </si>
  <si>
    <t>福岡県後期高齢者医療広域連合（一般会計）</t>
    <rPh sb="15" eb="19">
      <t>イッパンカイケイ</t>
    </rPh>
    <phoneticPr fontId="34"/>
  </si>
  <si>
    <t>福岡県後期高齢者医療広域連合（後期高齢者医療特別会計）</t>
    <rPh sb="15" eb="17">
      <t>コウキ</t>
    </rPh>
    <rPh sb="17" eb="20">
      <t>コウレイシャ</t>
    </rPh>
    <rPh sb="20" eb="22">
      <t>イリョウ</t>
    </rPh>
    <rPh sb="22" eb="24">
      <t>トクベツ</t>
    </rPh>
    <rPh sb="24" eb="26">
      <t>カイケイ</t>
    </rPh>
    <phoneticPr fontId="34"/>
  </si>
  <si>
    <t>福岡地区水道企業団</t>
    <rPh sb="0" eb="2">
      <t>フクオカ</t>
    </rPh>
    <rPh sb="2" eb="4">
      <t>チク</t>
    </rPh>
    <rPh sb="4" eb="6">
      <t>スイドウ</t>
    </rPh>
    <rPh sb="6" eb="8">
      <t>キギョウ</t>
    </rPh>
    <rPh sb="8" eb="9">
      <t>ダン</t>
    </rPh>
    <phoneticPr fontId="34"/>
  </si>
  <si>
    <t>-</t>
    <phoneticPr fontId="2"/>
  </si>
  <si>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</si>
  <si>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</si>
  <si>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水道水源保全基金</t>
    <rPh sb="0" eb="2">
      <t>スイドウ</t>
    </rPh>
    <rPh sb="2" eb="4">
      <t>スイゲン</t>
    </rPh>
    <rPh sb="4" eb="6">
      <t>ホゼン</t>
    </rPh>
    <rPh sb="6" eb="8">
      <t>キキン</t>
    </rPh>
    <phoneticPr fontId="2"/>
  </si>
  <si>
    <t>森林環境譲与税基金</t>
    <rPh sb="0" eb="2">
      <t>シンリン</t>
    </rPh>
    <rPh sb="2" eb="4">
      <t>カンキョウ</t>
    </rPh>
    <rPh sb="4" eb="6">
      <t>ジョウヨ</t>
    </rPh>
    <rPh sb="6" eb="7">
      <t>ゼイ</t>
    </rPh>
    <rPh sb="7" eb="9">
      <t>キキン</t>
    </rPh>
    <phoneticPr fontId="2"/>
  </si>
  <si>
    <t>自然教育林基金</t>
    <rPh sb="0" eb="2">
      <t>シゼン</t>
    </rPh>
    <rPh sb="2" eb="4">
      <t>キョウイク</t>
    </rPh>
    <rPh sb="4" eb="5">
      <t>リン</t>
    </rPh>
    <rPh sb="5" eb="7">
      <t>キキン</t>
    </rPh>
    <phoneticPr fontId="2"/>
  </si>
  <si>
    <t>-</t>
    <phoneticPr fontId="2"/>
  </si>
  <si>
    <t>-</t>
    <phoneticPr fontId="2"/>
  </si>
  <si>
    <t>-</t>
    <phoneticPr fontId="2"/>
  </si>
  <si>
    <t>-</t>
    <phoneticPr fontId="2"/>
  </si>
  <si>
    <t>法適用企業</t>
    <rPh sb="0" eb="5">
      <t>ホウテキヨウキギョウ</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</si>
  <si>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</si>
  <si>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</si>
  <si>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</si>
  <si>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</si>
  <si>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</si>
  <si>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</si>
  <si>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</si>
  <si>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</si>
  <si>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</si>
  <si>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</si>
  <si>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</si>
  <si>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て将来負担比率がかなり高くなっているが、これは下水道工事がまだ完了しておらず、公営企業債等繰入見込額の金額の割合が高くなっているためである。令和2年度以降は、ふるさと応援基金等の充当可能財源が増加し、将来負担比率は減少傾向にあるが、令和5年度は、地方債残高と組合負担等見込額が増加したため、1.8ポイント増加した。今後も小中学校の長寿命化の更新工事等大規模工事が控えており、地方債残高の増加が懸念され、借入の平準化を図るとともに、公共施設整備基金等の財源確保に努める。
   有形固定資産減価償却率については、令和１年度から2年度にかけ行った防災行政無線、庁舎非常用電源設備や各学校空調の更新更新工事の減価償却が開始されたため、、令和3年度から類似団体より高い水準となり、令和5年度も昨年度から1.0ポイント上昇した。</t>
    <rPh sb="124" eb="126">
      <t>レイワ</t>
    </rPh>
    <rPh sb="127" eb="129">
      <t>ネンド</t>
    </rPh>
    <rPh sb="131" eb="134">
      <t>チホウサイ</t>
    </rPh>
    <rPh sb="134" eb="136">
      <t>ザンダカ</t>
    </rPh>
    <rPh sb="137" eb="139">
      <t>クミアイ</t>
    </rPh>
    <rPh sb="139" eb="141">
      <t>フタン</t>
    </rPh>
    <rPh sb="141" eb="142">
      <t>トウ</t>
    </rPh>
    <rPh sb="142" eb="144">
      <t>ミコミ</t>
    </rPh>
    <rPh sb="144" eb="145">
      <t>ガク</t>
    </rPh>
    <rPh sb="146" eb="148">
      <t>ゾウカ</t>
    </rPh>
    <rPh sb="160" eb="162">
      <t>ゾウカ</t>
    </rPh>
    <rPh sb="344" eb="346">
      <t>レイワ</t>
    </rPh>
    <rPh sb="347" eb="349">
      <t>ネンド</t>
    </rPh>
    <phoneticPr fontId="5"/>
  </si>
  <si>
    <t>将来負担比率は、ふるさと応援基金等の充当可能財源が増加したものの、地方債残高と組合負担等見込額が大幅に増加したため、1.8ポイント上昇した。、実質公債費比率について、実質的な公債費負担額は昨年度から横ばいであったが、標準財政規模の増加により0.4ポイント改善され、類似団体を下回った。今後も小中学校の長寿命化の更新工事等大規模工事が控えており、将来負担比率と実質公債費比率に影響のある元利償還金額と地方債残高は増加していく見込みである。</t>
    <rPh sb="33" eb="36">
      <t>チホウサイ</t>
    </rPh>
    <rPh sb="36" eb="38">
      <t>ザンダカ</t>
    </rPh>
    <rPh sb="39" eb="41">
      <t>クミアイ</t>
    </rPh>
    <rPh sb="41" eb="43">
      <t>フタン</t>
    </rPh>
    <rPh sb="43" eb="44">
      <t>トウ</t>
    </rPh>
    <rPh sb="44" eb="46">
      <t>ミコミ</t>
    </rPh>
    <rPh sb="46" eb="47">
      <t>ガク</t>
    </rPh>
    <rPh sb="48" eb="50">
      <t>オオハバ</t>
    </rPh>
    <rPh sb="51" eb="53">
      <t>ゾウカ</t>
    </rPh>
    <rPh sb="65" eb="67">
      <t>ジョウショウ</t>
    </rPh>
    <rPh sb="83" eb="86">
      <t>ジッシツテキ</t>
    </rPh>
    <rPh sb="87" eb="90">
      <t>コウサイヒ</t>
    </rPh>
    <rPh sb="90" eb="92">
      <t>フタン</t>
    </rPh>
    <rPh sb="92" eb="93">
      <t>ガク</t>
    </rPh>
    <rPh sb="94" eb="97">
      <t>サクネンド</t>
    </rPh>
    <rPh sb="99" eb="100">
      <t>ヨコ</t>
    </rPh>
    <rPh sb="132" eb="134">
      <t>ルイジ</t>
    </rPh>
    <rPh sb="134" eb="136">
      <t>ダンタイ</t>
    </rPh>
    <rPh sb="137" eb="139">
      <t>シタマワ</t>
    </rPh>
    <rPh sb="172" eb="174">
      <t>ショウライ</t>
    </rPh>
    <rPh sb="174" eb="176">
      <t>フタン</t>
    </rPh>
    <rPh sb="176" eb="178">
      <t>ヒリツ</t>
    </rPh>
    <rPh sb="179" eb="181">
      <t>ジッシツ</t>
    </rPh>
    <rPh sb="181" eb="183">
      <t>コウサイ</t>
    </rPh>
    <rPh sb="183" eb="184">
      <t>ヒ</t>
    </rPh>
    <rPh sb="184" eb="186">
      <t>ヒリツ</t>
    </rPh>
    <rPh sb="187" eb="189">
      <t>エイキョウ</t>
    </rPh>
    <rPh sb="199" eb="202">
      <t>チホウサイ</t>
    </rPh>
    <rPh sb="202" eb="204">
      <t>ザンダカ</t>
    </rPh>
    <rPh sb="211" eb="213">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</si>
</sst>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xmlns:c16r2="http://schemas.microsoft.com/office/drawing/2015/06/chart">
            <c:ext xmlns:c16="http://schemas.microsoft.com/office/drawing/2014/chart" uri="{C3380CC4-5D6E-409C-BE32-E72D297353CC}">
              <c16:uniqueId val="{00000000-8B00-4EE9-A47C-03D1FF8E29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47779</c:v>
                </c:pt>
                <c:pt idx="1">
                  <c:v>34347</c:v>
                </c:pt>
                <c:pt idx="2">
                  <c:v>18773</c:v>
                </c:pt>
                <c:pt idx="3">
                  <c:v>27152</c:v>
                </c:pt>
                <c:pt idx="4">
                  <c:v>45780</c:v>
                </c:pt>
              </c:numCache>
            </c:numRef>
          </c:val>
          <c:smooth val="0"/>
          <c:extLst xmlns:c16r2="http://schemas.microsoft.com/office/drawing/2015/06/chart">
            <c:ext xmlns:c16="http://schemas.microsoft.com/office/drawing/2014/chart" uri="{C3380CC4-5D6E-409C-BE32-E72D297353CC}">
              <c16:uniqueId val="{00000001-8B00-4EE9-A47C-03D1FF8E29F4}"/>
            </c:ext>
          </c:extLst>
        </c:ser>
        <c:dLbls>
          <c:showLegendKey val="0"/>
          <c:showVal val="0"/>
          <c:showCatName val="0"/>
          <c:showSerName val="0"/>
          <c:showPercent val="0"/>
          <c:showBubbleSize val="0"/>
        </c:dLbls>
        <c:marker val="1"/>
        <c:smooth val="0"/>
        <c:axId val="503389800"/>
        <c:axId val="503386664"/>
      </c:lineChart>
      <c:catAx>
        <c:axId val="503389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3386664"/>
        <c:crosses val="autoZero"/>
        <c:auto val="1"/>
        <c:lblAlgn val="ctr"/>
        <c:lblOffset val="100"/>
        <c:tickLblSkip val="1"/>
        <c:tickMarkSkip val="1"/>
        <c:noMultiLvlLbl val="0"/>
      </c:catAx>
      <c:valAx>
        <c:axId val="5033866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3389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7.31</c:v>
                </c:pt>
                <c:pt idx="1">
                  <c:v>7.08</c:v>
                </c:pt>
                <c:pt idx="2">
                  <c:v>6</c:v>
                </c:pt>
                <c:pt idx="3">
                  <c:v>6.06</c:v>
                </c:pt>
                <c:pt idx="4">
                  <c:v>4.5599999999999996</c:v>
                </c:pt>
              </c:numCache>
            </c:numRef>
          </c:val>
          <c:extLst xmlns:c16r2="http://schemas.microsoft.com/office/drawing/2015/06/chart">
            <c:ext xmlns:c16="http://schemas.microsoft.com/office/drawing/2014/chart" uri="{C3380CC4-5D6E-409C-BE32-E72D297353CC}">
              <c16:uniqueId val="{00000000-AD2B-48DE-BE38-D3447AD2F4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45.49</c:v>
                </c:pt>
                <c:pt idx="1">
                  <c:v>43.2</c:v>
                </c:pt>
                <c:pt idx="2">
                  <c:v>49.43</c:v>
                </c:pt>
                <c:pt idx="3">
                  <c:v>42.64</c:v>
                </c:pt>
                <c:pt idx="4">
                  <c:v>42.74</c:v>
                </c:pt>
              </c:numCache>
            </c:numRef>
          </c:val>
          <c:extLst xmlns:c16r2="http://schemas.microsoft.com/office/drawing/2015/06/chart">
            <c:ext xmlns:c16="http://schemas.microsoft.com/office/drawing/2014/chart" uri="{C3380CC4-5D6E-409C-BE32-E72D297353CC}">
              <c16:uniqueId val="{00000001-AD2B-48DE-BE38-D3447AD2F445}"/>
            </c:ext>
          </c:extLst>
        </c:ser>
        <c:dLbls>
          <c:showLegendKey val="0"/>
          <c:showVal val="0"/>
          <c:showCatName val="0"/>
          <c:showSerName val="0"/>
          <c:showPercent val="0"/>
          <c:showBubbleSize val="0"/>
        </c:dLbls>
        <c:gapWidth val="250"/>
        <c:overlap val="100"/>
        <c:axId val="503393328"/>
        <c:axId val="503383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0.84</c:v>
                </c:pt>
                <c:pt idx="1">
                  <c:v>0.04</c:v>
                </c:pt>
                <c:pt idx="2">
                  <c:v>8.99</c:v>
                </c:pt>
                <c:pt idx="3">
                  <c:v>-9.24</c:v>
                </c:pt>
                <c:pt idx="4">
                  <c:v>0.36</c:v>
                </c:pt>
              </c:numCache>
            </c:numRef>
          </c:val>
          <c:smooth val="0"/>
          <c:extLst xmlns:c16r2="http://schemas.microsoft.com/office/drawing/2015/06/chart">
            <c:ext xmlns:c16="http://schemas.microsoft.com/office/drawing/2014/chart" uri="{C3380CC4-5D6E-409C-BE32-E72D297353CC}">
              <c16:uniqueId val="{00000002-AD2B-48DE-BE38-D3447AD2F445}"/>
            </c:ext>
          </c:extLst>
        </c:ser>
        <c:dLbls>
          <c:showLegendKey val="0"/>
          <c:showVal val="0"/>
          <c:showCatName val="0"/>
          <c:showSerName val="0"/>
          <c:showPercent val="0"/>
          <c:showBubbleSize val="0"/>
        </c:dLbls>
        <c:marker val="1"/>
        <c:smooth val="0"/>
        <c:axId val="503393328"/>
        <c:axId val="503383136"/>
      </c:lineChart>
      <c:catAx>
        <c:axId val="50339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383136"/>
        <c:crosses val="autoZero"/>
        <c:auto val="1"/>
        <c:lblAlgn val="ctr"/>
        <c:lblOffset val="100"/>
        <c:tickLblSkip val="1"/>
        <c:tickMarkSkip val="1"/>
        <c:noMultiLvlLbl val="0"/>
      </c:catAx>
      <c:valAx>
        <c:axId val="50338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39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8AC-4C0D-940F-9497FB8734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8AC-4C0D-940F-9497FB8734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8AC-4C0D-940F-9497FB8734D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8AC-4C0D-940F-9497FB8734D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1.18</c:v>
                </c:pt>
                <c:pt idx="2">
                  <c:v>#N/A</c:v>
                </c:pt>
                <c:pt idx="3">
                  <c:v>0.11</c:v>
                </c:pt>
                <c:pt idx="4">
                  <c:v>#N/A</c:v>
                </c:pt>
                <c:pt idx="5">
                  <c:v>0.06</c:v>
                </c:pt>
                <c:pt idx="6">
                  <c:v>#N/A</c:v>
                </c:pt>
                <c:pt idx="7">
                  <c:v>0.11</c:v>
                </c:pt>
                <c:pt idx="8">
                  <c:v>#N/A</c:v>
                </c:pt>
                <c:pt idx="9">
                  <c:v>0.04</c:v>
                </c:pt>
              </c:numCache>
            </c:numRef>
          </c:val>
          <c:extLst xmlns:c16r2="http://schemas.microsoft.com/office/drawing/2015/06/chart">
            <c:ext xmlns:c16="http://schemas.microsoft.com/office/drawing/2014/chart" uri="{C3380CC4-5D6E-409C-BE32-E72D297353CC}">
              <c16:uniqueId val="{00000004-78AC-4C0D-940F-9497FB8734D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0.05</c:v>
                </c:pt>
                <c:pt idx="4">
                  <c:v>#N/A</c:v>
                </c:pt>
                <c:pt idx="5">
                  <c:v>0.04</c:v>
                </c:pt>
                <c:pt idx="6">
                  <c:v>#N/A</c:v>
                </c:pt>
                <c:pt idx="7">
                  <c:v>0.05</c:v>
                </c:pt>
                <c:pt idx="8">
                  <c:v>#N/A</c:v>
                </c:pt>
                <c:pt idx="9">
                  <c:v>0.25</c:v>
                </c:pt>
              </c:numCache>
            </c:numRef>
          </c:val>
          <c:extLst xmlns:c16r2="http://schemas.microsoft.com/office/drawing/2015/06/chart">
            <c:ext xmlns:c16="http://schemas.microsoft.com/office/drawing/2014/chart" uri="{C3380CC4-5D6E-409C-BE32-E72D297353CC}">
              <c16:uniqueId val="{00000005-78AC-4C0D-940F-9497FB8734D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0.3</c:v>
                </c:pt>
                <c:pt idx="4">
                  <c:v>#N/A</c:v>
                </c:pt>
                <c:pt idx="5">
                  <c:v>0.35</c:v>
                </c:pt>
                <c:pt idx="6">
                  <c:v>#N/A</c:v>
                </c:pt>
                <c:pt idx="7">
                  <c:v>0.44</c:v>
                </c:pt>
                <c:pt idx="8">
                  <c:v>#N/A</c:v>
                </c:pt>
                <c:pt idx="9">
                  <c:v>0.49</c:v>
                </c:pt>
              </c:numCache>
            </c:numRef>
          </c:val>
          <c:extLst xmlns:c16r2="http://schemas.microsoft.com/office/drawing/2015/06/chart">
            <c:ext xmlns:c16="http://schemas.microsoft.com/office/drawing/2014/chart" uri="{C3380CC4-5D6E-409C-BE32-E72D297353CC}">
              <c16:uniqueId val="{00000006-78AC-4C0D-940F-9497FB8734D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0.12</c:v>
                </c:pt>
                <c:pt idx="2">
                  <c:v>#N/A</c:v>
                </c:pt>
                <c:pt idx="3">
                  <c:v>0.11</c:v>
                </c:pt>
                <c:pt idx="4">
                  <c:v>#N/A</c:v>
                </c:pt>
                <c:pt idx="5">
                  <c:v>0.1</c:v>
                </c:pt>
                <c:pt idx="6">
                  <c:v>#N/A</c:v>
                </c:pt>
                <c:pt idx="7">
                  <c:v>0.11</c:v>
                </c:pt>
                <c:pt idx="8">
                  <c:v>#N/A</c:v>
                </c:pt>
                <c:pt idx="9">
                  <c:v>1.39</c:v>
                </c:pt>
              </c:numCache>
            </c:numRef>
          </c:val>
          <c:extLst xmlns:c16r2="http://schemas.microsoft.com/office/drawing/2015/06/chart">
            <c:ext xmlns:c16="http://schemas.microsoft.com/office/drawing/2014/chart" uri="{C3380CC4-5D6E-409C-BE32-E72D297353CC}">
              <c16:uniqueId val="{00000007-78AC-4C0D-940F-9497FB8734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7.31</c:v>
                </c:pt>
                <c:pt idx="2">
                  <c:v>#N/A</c:v>
                </c:pt>
                <c:pt idx="3">
                  <c:v>7.08</c:v>
                </c:pt>
                <c:pt idx="4">
                  <c:v>#N/A</c:v>
                </c:pt>
                <c:pt idx="5">
                  <c:v>6</c:v>
                </c:pt>
                <c:pt idx="6">
                  <c:v>#N/A</c:v>
                </c:pt>
                <c:pt idx="7">
                  <c:v>6.05</c:v>
                </c:pt>
                <c:pt idx="8">
                  <c:v>#N/A</c:v>
                </c:pt>
                <c:pt idx="9">
                  <c:v>4.55</c:v>
                </c:pt>
              </c:numCache>
            </c:numRef>
          </c:val>
          <c:extLst xmlns:c16r2="http://schemas.microsoft.com/office/drawing/2015/06/chart">
            <c:ext xmlns:c16="http://schemas.microsoft.com/office/drawing/2014/chart" uri="{C3380CC4-5D6E-409C-BE32-E72D297353CC}">
              <c16:uniqueId val="{00000008-78AC-4C0D-940F-9497FB8734D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8.6999999999999993</c:v>
                </c:pt>
                <c:pt idx="2">
                  <c:v>#N/A</c:v>
                </c:pt>
                <c:pt idx="3">
                  <c:v>10.039999999999999</c:v>
                </c:pt>
                <c:pt idx="4">
                  <c:v>#N/A</c:v>
                </c:pt>
                <c:pt idx="5">
                  <c:v>10.33</c:v>
                </c:pt>
                <c:pt idx="6">
                  <c:v>#N/A</c:v>
                </c:pt>
                <c:pt idx="7">
                  <c:v>11.2</c:v>
                </c:pt>
                <c:pt idx="8">
                  <c:v>#N/A</c:v>
                </c:pt>
                <c:pt idx="9">
                  <c:v>12.01</c:v>
                </c:pt>
              </c:numCache>
            </c:numRef>
          </c:val>
          <c:extLst xmlns:c16r2="http://schemas.microsoft.com/office/drawing/2015/06/chart">
            <c:ext xmlns:c16="http://schemas.microsoft.com/office/drawing/2014/chart" uri="{C3380CC4-5D6E-409C-BE32-E72D297353CC}">
              <c16:uniqueId val="{00000009-78AC-4C0D-940F-9497FB8734D0}"/>
            </c:ext>
          </c:extLst>
        </c:ser>
        <c:dLbls>
          <c:showLegendKey val="0"/>
          <c:showVal val="0"/>
          <c:showCatName val="0"/>
          <c:showSerName val="0"/>
          <c:showPercent val="0"/>
          <c:showBubbleSize val="0"/>
        </c:dLbls>
        <c:gapWidth val="150"/>
        <c:overlap val="100"/>
        <c:axId val="503391368"/>
        <c:axId val="503384312"/>
      </c:barChart>
      <c:catAx>
        <c:axId val="50339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384312"/>
        <c:crosses val="autoZero"/>
        <c:auto val="1"/>
        <c:lblAlgn val="ctr"/>
        <c:lblOffset val="100"/>
        <c:tickLblSkip val="1"/>
        <c:tickMarkSkip val="1"/>
        <c:noMultiLvlLbl val="0"/>
      </c:catAx>
      <c:valAx>
        <c:axId val="503384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391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572</c:v>
                </c:pt>
                <c:pt idx="5">
                  <c:v>575</c:v>
                </c:pt>
                <c:pt idx="8">
                  <c:v>583</c:v>
                </c:pt>
                <c:pt idx="11">
                  <c:v>580</c:v>
                </c:pt>
                <c:pt idx="14">
                  <c:v>599</c:v>
                </c:pt>
              </c:numCache>
            </c:numRef>
          </c:val>
          <c:extLst xmlns:c16r2="http://schemas.microsoft.com/office/drawing/2015/06/chart">
            <c:ext xmlns:c16="http://schemas.microsoft.com/office/drawing/2014/chart" uri="{C3380CC4-5D6E-409C-BE32-E72D297353CC}">
              <c16:uniqueId val="{00000000-4E99-4F9D-A634-47FBCECCAE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E99-4F9D-A634-47FBCECCAE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47</c:v>
                </c:pt>
                <c:pt idx="6">
                  <c:v>34</c:v>
                </c:pt>
                <c:pt idx="9">
                  <c:v>35</c:v>
                </c:pt>
                <c:pt idx="12">
                  <c:v>23</c:v>
                </c:pt>
              </c:numCache>
            </c:numRef>
          </c:val>
          <c:extLst xmlns:c16r2="http://schemas.microsoft.com/office/drawing/2015/06/chart">
            <c:ext xmlns:c16="http://schemas.microsoft.com/office/drawing/2014/chart" uri="{C3380CC4-5D6E-409C-BE32-E72D297353CC}">
              <c16:uniqueId val="{00000002-4E99-4F9D-A634-47FBCECCAE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2</c:v>
                </c:pt>
              </c:numCache>
            </c:numRef>
          </c:val>
          <c:extLst xmlns:c16r2="http://schemas.microsoft.com/office/drawing/2015/06/chart">
            <c:ext xmlns:c16="http://schemas.microsoft.com/office/drawing/2014/chart" uri="{C3380CC4-5D6E-409C-BE32-E72D297353CC}">
              <c16:uniqueId val="{00000003-4E99-4F9D-A634-47FBCECCAE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327</c:v>
                </c:pt>
                <c:pt idx="3">
                  <c:v>333</c:v>
                </c:pt>
                <c:pt idx="6">
                  <c:v>309</c:v>
                </c:pt>
                <c:pt idx="9">
                  <c:v>298</c:v>
                </c:pt>
                <c:pt idx="12">
                  <c:v>296</c:v>
                </c:pt>
              </c:numCache>
            </c:numRef>
          </c:val>
          <c:extLst xmlns:c16r2="http://schemas.microsoft.com/office/drawing/2015/06/chart">
            <c:ext xmlns:c16="http://schemas.microsoft.com/office/drawing/2014/chart" uri="{C3380CC4-5D6E-409C-BE32-E72D297353CC}">
              <c16:uniqueId val="{00000004-4E99-4F9D-A634-47FBCECCAE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99-4F9D-A634-47FBCECCAE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E99-4F9D-A634-47FBCECCAE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559</c:v>
                </c:pt>
                <c:pt idx="3">
                  <c:v>608</c:v>
                </c:pt>
                <c:pt idx="6">
                  <c:v>596</c:v>
                </c:pt>
                <c:pt idx="9">
                  <c:v>626</c:v>
                </c:pt>
                <c:pt idx="12">
                  <c:v>650</c:v>
                </c:pt>
              </c:numCache>
            </c:numRef>
          </c:val>
          <c:extLst xmlns:c16r2="http://schemas.microsoft.com/office/drawing/2015/06/chart">
            <c:ext xmlns:c16="http://schemas.microsoft.com/office/drawing/2014/chart" uri="{C3380CC4-5D6E-409C-BE32-E72D297353CC}">
              <c16:uniqueId val="{00000007-4E99-4F9D-A634-47FBCECCAE50}"/>
            </c:ext>
          </c:extLst>
        </c:ser>
        <c:dLbls>
          <c:showLegendKey val="0"/>
          <c:showVal val="0"/>
          <c:showCatName val="0"/>
          <c:showSerName val="0"/>
          <c:showPercent val="0"/>
          <c:showBubbleSize val="0"/>
        </c:dLbls>
        <c:gapWidth val="100"/>
        <c:overlap val="100"/>
        <c:axId val="503385096"/>
        <c:axId val="503387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c:v>
                </c:pt>
                <c:pt idx="2">
                  <c:v>#N/A</c:v>
                </c:pt>
                <c:pt idx="3">
                  <c:v>#N/A</c:v>
                </c:pt>
                <c:pt idx="4">
                  <c:v>413</c:v>
                </c:pt>
                <c:pt idx="5">
                  <c:v>#N/A</c:v>
                </c:pt>
                <c:pt idx="6">
                  <c:v>#N/A</c:v>
                </c:pt>
                <c:pt idx="7">
                  <c:v>356</c:v>
                </c:pt>
                <c:pt idx="8">
                  <c:v>#N/A</c:v>
                </c:pt>
                <c:pt idx="9">
                  <c:v>#N/A</c:v>
                </c:pt>
                <c:pt idx="10">
                  <c:v>380</c:v>
                </c:pt>
                <c:pt idx="11">
                  <c:v>#N/A</c:v>
                </c:pt>
                <c:pt idx="12">
                  <c:v>#N/A</c:v>
                </c:pt>
                <c:pt idx="13">
                  <c:v>372</c:v>
                </c:pt>
                <c:pt idx="14">
                  <c:v>#N/A</c:v>
                </c:pt>
              </c:numCache>
            </c:numRef>
          </c:val>
          <c:smooth val="0"/>
          <c:extLst xmlns:c16r2="http://schemas.microsoft.com/office/drawing/2015/06/chart">
            <c:ext xmlns:c16="http://schemas.microsoft.com/office/drawing/2014/chart" uri="{C3380CC4-5D6E-409C-BE32-E72D297353CC}">
              <c16:uniqueId val="{00000008-4E99-4F9D-A634-47FBCECCAE50}"/>
            </c:ext>
          </c:extLst>
        </c:ser>
        <c:dLbls>
          <c:showLegendKey val="0"/>
          <c:showVal val="0"/>
          <c:showCatName val="0"/>
          <c:showSerName val="0"/>
          <c:showPercent val="0"/>
          <c:showBubbleSize val="0"/>
        </c:dLbls>
        <c:marker val="1"/>
        <c:smooth val="0"/>
        <c:axId val="503385096"/>
        <c:axId val="503387840"/>
      </c:lineChart>
      <c:catAx>
        <c:axId val="503385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387840"/>
        <c:crosses val="autoZero"/>
        <c:auto val="1"/>
        <c:lblAlgn val="ctr"/>
        <c:lblOffset val="100"/>
        <c:tickLblSkip val="1"/>
        <c:tickMarkSkip val="1"/>
        <c:noMultiLvlLbl val="0"/>
      </c:catAx>
      <c:valAx>
        <c:axId val="503387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385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8417</c:v>
                </c:pt>
                <c:pt idx="5">
                  <c:v>8319</c:v>
                </c:pt>
                <c:pt idx="8">
                  <c:v>7920</c:v>
                </c:pt>
                <c:pt idx="11">
                  <c:v>7770</c:v>
                </c:pt>
                <c:pt idx="14">
                  <c:v>7732</c:v>
                </c:pt>
              </c:numCache>
            </c:numRef>
          </c:val>
          <c:extLst xmlns:c16r2="http://schemas.microsoft.com/office/drawing/2015/06/chart">
            <c:ext xmlns:c16="http://schemas.microsoft.com/office/drawing/2014/chart" uri="{C3380CC4-5D6E-409C-BE32-E72D297353CC}">
              <c16:uniqueId val="{00000000-223D-4459-AA26-7FF277BD1B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223D-4459-AA26-7FF277BD1B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2984</c:v>
                </c:pt>
                <c:pt idx="5">
                  <c:v>3330</c:v>
                </c:pt>
                <c:pt idx="8">
                  <c:v>4219</c:v>
                </c:pt>
                <c:pt idx="11">
                  <c:v>4593</c:v>
                </c:pt>
                <c:pt idx="14">
                  <c:v>4885</c:v>
                </c:pt>
              </c:numCache>
            </c:numRef>
          </c:val>
          <c:extLst xmlns:c16r2="http://schemas.microsoft.com/office/drawing/2015/06/chart">
            <c:ext xmlns:c16="http://schemas.microsoft.com/office/drawing/2014/chart" uri="{C3380CC4-5D6E-409C-BE32-E72D297353CC}">
              <c16:uniqueId val="{00000002-223D-4459-AA26-7FF277BD1B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3D-4459-AA26-7FF277BD1B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3D-4459-AA26-7FF277BD1B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3D-4459-AA26-7FF277BD1B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836</c:v>
                </c:pt>
                <c:pt idx="3">
                  <c:v>837</c:v>
                </c:pt>
                <c:pt idx="6">
                  <c:v>801</c:v>
                </c:pt>
                <c:pt idx="9">
                  <c:v>642</c:v>
                </c:pt>
                <c:pt idx="12">
                  <c:v>607</c:v>
                </c:pt>
              </c:numCache>
            </c:numRef>
          </c:val>
          <c:extLst xmlns:c16r2="http://schemas.microsoft.com/office/drawing/2015/06/chart">
            <c:ext xmlns:c16="http://schemas.microsoft.com/office/drawing/2014/chart" uri="{C3380CC4-5D6E-409C-BE32-E72D297353CC}">
              <c16:uniqueId val="{00000006-223D-4459-AA26-7FF277BD1B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191</c:v>
                </c:pt>
                <c:pt idx="3">
                  <c:v>157</c:v>
                </c:pt>
                <c:pt idx="6">
                  <c:v>148</c:v>
                </c:pt>
                <c:pt idx="9">
                  <c:v>152</c:v>
                </c:pt>
                <c:pt idx="12">
                  <c:v>506</c:v>
                </c:pt>
              </c:numCache>
            </c:numRef>
          </c:val>
          <c:extLst xmlns:c16r2="http://schemas.microsoft.com/office/drawing/2015/06/chart">
            <c:ext xmlns:c16="http://schemas.microsoft.com/office/drawing/2014/chart" uri="{C3380CC4-5D6E-409C-BE32-E72D297353CC}">
              <c16:uniqueId val="{00000007-223D-4459-AA26-7FF277BD1B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6106</c:v>
                </c:pt>
                <c:pt idx="3">
                  <c:v>6033</c:v>
                </c:pt>
                <c:pt idx="6">
                  <c:v>5800</c:v>
                </c:pt>
                <c:pt idx="9">
                  <c:v>5578</c:v>
                </c:pt>
                <c:pt idx="12">
                  <c:v>5539</c:v>
                </c:pt>
              </c:numCache>
            </c:numRef>
          </c:val>
          <c:extLst xmlns:c16r2="http://schemas.microsoft.com/office/drawing/2015/06/chart">
            <c:ext xmlns:c16="http://schemas.microsoft.com/office/drawing/2014/chart" uri="{C3380CC4-5D6E-409C-BE32-E72D297353CC}">
              <c16:uniqueId val="{00000008-223D-4459-AA26-7FF277BD1B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23D-4459-AA26-7FF277BD1B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7331</c:v>
                </c:pt>
                <c:pt idx="3">
                  <c:v>7301</c:v>
                </c:pt>
                <c:pt idx="6">
                  <c:v>7382</c:v>
                </c:pt>
                <c:pt idx="9">
                  <c:v>7290</c:v>
                </c:pt>
                <c:pt idx="12">
                  <c:v>7413</c:v>
                </c:pt>
              </c:numCache>
            </c:numRef>
          </c:val>
          <c:extLst xmlns:c16r2="http://schemas.microsoft.com/office/drawing/2015/06/chart">
            <c:ext xmlns:c16="http://schemas.microsoft.com/office/drawing/2014/chart" uri="{C3380CC4-5D6E-409C-BE32-E72D297353CC}">
              <c16:uniqueId val="{0000000A-223D-4459-AA26-7FF277BD1BE6}"/>
            </c:ext>
          </c:extLst>
        </c:ser>
        <c:dLbls>
          <c:showLegendKey val="0"/>
          <c:showVal val="0"/>
          <c:showCatName val="0"/>
          <c:showSerName val="0"/>
          <c:showPercent val="0"/>
          <c:showBubbleSize val="0"/>
        </c:dLbls>
        <c:gapWidth val="100"/>
        <c:overlap val="100"/>
        <c:axId val="503389016"/>
        <c:axId val="503385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3063</c:v>
                </c:pt>
                <c:pt idx="2">
                  <c:v>#N/A</c:v>
                </c:pt>
                <c:pt idx="3">
                  <c:v>#N/A</c:v>
                </c:pt>
                <c:pt idx="4">
                  <c:v>2678</c:v>
                </c:pt>
                <c:pt idx="5">
                  <c:v>#N/A</c:v>
                </c:pt>
                <c:pt idx="6">
                  <c:v>#N/A</c:v>
                </c:pt>
                <c:pt idx="7">
                  <c:v>1991</c:v>
                </c:pt>
                <c:pt idx="8">
                  <c:v>#N/A</c:v>
                </c:pt>
                <c:pt idx="9">
                  <c:v>#N/A</c:v>
                </c:pt>
                <c:pt idx="10">
                  <c:v>1298</c:v>
                </c:pt>
                <c:pt idx="11">
                  <c:v>#N/A</c:v>
                </c:pt>
                <c:pt idx="12">
                  <c:v>#N/A</c:v>
                </c:pt>
                <c:pt idx="13">
                  <c:v>1449</c:v>
                </c:pt>
                <c:pt idx="14">
                  <c:v>#N/A</c:v>
                </c:pt>
              </c:numCache>
            </c:numRef>
          </c:val>
          <c:smooth val="0"/>
          <c:extLst xmlns:c16r2="http://schemas.microsoft.com/office/drawing/2015/06/chart">
            <c:ext xmlns:c16="http://schemas.microsoft.com/office/drawing/2014/chart" uri="{C3380CC4-5D6E-409C-BE32-E72D297353CC}">
              <c16:uniqueId val="{0000000B-223D-4459-AA26-7FF277BD1BE6}"/>
            </c:ext>
          </c:extLst>
        </c:ser>
        <c:dLbls>
          <c:showLegendKey val="0"/>
          <c:showVal val="0"/>
          <c:showCatName val="0"/>
          <c:showSerName val="0"/>
          <c:showPercent val="0"/>
          <c:showBubbleSize val="0"/>
        </c:dLbls>
        <c:marker val="1"/>
        <c:smooth val="0"/>
        <c:axId val="503389016"/>
        <c:axId val="503385880"/>
      </c:lineChart>
      <c:catAx>
        <c:axId val="50338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385880"/>
        <c:crosses val="autoZero"/>
        <c:auto val="1"/>
        <c:lblAlgn val="ctr"/>
        <c:lblOffset val="100"/>
        <c:tickLblSkip val="1"/>
        <c:tickMarkSkip val="1"/>
        <c:noMultiLvlLbl val="0"/>
      </c:catAx>
      <c:valAx>
        <c:axId val="503385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38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3146</c:v>
                </c:pt>
                <c:pt idx="1">
                  <c:v>2597</c:v>
                </c:pt>
                <c:pt idx="2">
                  <c:v>2700</c:v>
                </c:pt>
              </c:numCache>
            </c:numRef>
          </c:val>
          <c:extLst xmlns:c16r2="http://schemas.microsoft.com/office/drawing/2015/06/chart">
            <c:ext xmlns:c16="http://schemas.microsoft.com/office/drawing/2014/chart" uri="{C3380CC4-5D6E-409C-BE32-E72D297353CC}">
              <c16:uniqueId val="{00000000-B1D6-4D87-B6FC-03F7CE4946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403</c:v>
                </c:pt>
                <c:pt idx="1">
                  <c:v>403</c:v>
                </c:pt>
                <c:pt idx="2">
                  <c:v>431</c:v>
                </c:pt>
              </c:numCache>
            </c:numRef>
          </c:val>
          <c:extLst xmlns:c16r2="http://schemas.microsoft.com/office/drawing/2015/06/chart">
            <c:ext xmlns:c16="http://schemas.microsoft.com/office/drawing/2014/chart" uri="{C3380CC4-5D6E-409C-BE32-E72D297353CC}">
              <c16:uniqueId val="{00000001-B1D6-4D87-B6FC-03F7CE4946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673</c:v>
                </c:pt>
                <c:pt idx="1">
                  <c:v>1601</c:v>
                </c:pt>
                <c:pt idx="2">
                  <c:v>1765</c:v>
                </c:pt>
              </c:numCache>
            </c:numRef>
          </c:val>
          <c:extLst xmlns:c16r2="http://schemas.microsoft.com/office/drawing/2015/06/chart">
            <c:ext xmlns:c16="http://schemas.microsoft.com/office/drawing/2014/chart" uri="{C3380CC4-5D6E-409C-BE32-E72D297353CC}">
              <c16:uniqueId val="{00000002-B1D6-4D87-B6FC-03F7CE494660}"/>
            </c:ext>
          </c:extLst>
        </c:ser>
        <c:dLbls>
          <c:showLegendKey val="0"/>
          <c:showVal val="0"/>
          <c:showCatName val="0"/>
          <c:showSerName val="0"/>
          <c:showPercent val="0"/>
          <c:showBubbleSize val="0"/>
        </c:dLbls>
        <c:gapWidth val="120"/>
        <c:overlap val="100"/>
        <c:axId val="503389408"/>
        <c:axId val="503382352"/>
      </c:barChart>
      <c:catAx>
        <c:axId val="50338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382352"/>
        <c:crosses val="autoZero"/>
        <c:auto val="1"/>
        <c:lblAlgn val="ctr"/>
        <c:lblOffset val="100"/>
        <c:tickLblSkip val="1"/>
        <c:tickMarkSkip val="1"/>
        <c:noMultiLvlLbl val="0"/>
      </c:catAx>
      <c:valAx>
        <c:axId val="503382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38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F3-4819-9EC9-6E529D6A72C7}"/>
                </c:ext>
                <c:ext xmlns:c15="http://schemas.microsoft.com/office/drawing/2012/chart" uri="{CE6537A1-D6FC-4f65-9D91-7224C49458BB}">
                  <c15:dlblFieldTable>
                    <c15:dlblFTEntry>
                      <c15:txfldGUID>{E2D21C11-192C-4CC8-A03F-5FA48E94FB74}</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F3-4819-9EC9-6E529D6A72C7}"/>
                </c:ext>
                <c:ext xmlns:c15="http://schemas.microsoft.com/office/drawing/2012/chart" uri="{CE6537A1-D6FC-4f65-9D91-7224C49458BB}">
                  <c15:dlblFieldTable>
                    <c15:dlblFTEntry>
                      <c15:txfldGUID>{64661EC6-DF1F-4F08-AE72-44D1269EAAF8}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F3-4819-9EC9-6E529D6A72C7}"/>
                </c:ext>
                <c:ext xmlns:c15="http://schemas.microsoft.com/office/drawing/2012/chart" uri="{CE6537A1-D6FC-4f65-9D91-7224C49458BB}">
                  <c15:dlblFieldTable>
                    <c15:dlblFTEntry>
                      <c15:txfldGUID>{134C2096-CFC3-4B1B-B15D-5F6E315A1928}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F3-4819-9EC9-6E529D6A72C7}"/>
                </c:ext>
                <c:ext xmlns:c15="http://schemas.microsoft.com/office/drawing/2012/chart" uri="{CE6537A1-D6FC-4f65-9D91-7224C49458BB}">
                  <c15:dlblFieldTable>
                    <c15:dlblFTEntry>
                      <c15:txfldGUID>{E839D6C6-0717-4946-85F1-E49FB96F1334}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F3-4819-9EC9-6E529D6A72C7}"/>
                </c:ext>
                <c:ext xmlns:c15="http://schemas.microsoft.com/office/drawing/2012/chart" uri="{CE6537A1-D6FC-4f65-9D91-7224C49458BB}">
                  <c15:dlblFieldTable>
                    <c15:dlblFTEntry>
                      <c15:txfldGUID>{172D5403-FE2D-43F4-871E-B2FD4C7279ED}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F3-4819-9EC9-6E529D6A72C7}"/>
                </c:ext>
                <c:ext xmlns:c15="http://schemas.microsoft.com/office/drawing/2012/chart" uri="{CE6537A1-D6FC-4f65-9D91-7224C49458BB}">
                  <c15:dlblFieldTable>
                    <c15:dlblFTEntry>
                      <c15:txfldGUID>{0902FDF7-AB72-4148-A7FC-47EE6E17B375}</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F3-4819-9EC9-6E529D6A72C7}"/>
                </c:ext>
                <c:ext xmlns:c15="http://schemas.microsoft.com/office/drawing/2012/chart" uri="{CE6537A1-D6FC-4f65-9D91-7224C49458BB}">
                  <c15:dlblFieldTable>
                    <c15:dlblFTEntry>
                      <c15:txfldGUID>{174EED11-1E08-44C4-8846-5FDBA63222DA}</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F3-4819-9EC9-6E529D6A72C7}"/>
                </c:ext>
                <c:ext xmlns:c15="http://schemas.microsoft.com/office/drawing/2012/chart" uri="{CE6537A1-D6FC-4f65-9D91-7224C49458BB}">
                  <c15:dlblFieldTable>
                    <c15:dlblFTEntry>
                      <c15:txfldGUID>{6955074F-5091-41BA-A92D-2F7EAC381E8F}</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F3-4819-9EC9-6E529D6A72C7}"/>
                </c:ext>
                <c:ext xmlns:c15="http://schemas.microsoft.com/office/drawing/2012/chart" uri="{CE6537A1-D6FC-4f65-9D91-7224C49458BB}">
                  <c15:dlblFieldTable>
                    <c15:dlblFTEntry>
                      <c15:txfldGUID>{D832ED77-EF2A-4EC4-A1B4-D608E4A33005}</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60.3</c:v>
                </c:pt>
                <c:pt idx="16">
                  <c:v>61.8</c:v>
                </c:pt>
                <c:pt idx="24">
                  <c:v>63.5</c:v>
                </c:pt>
                <c:pt idx="32">
                  <c:v>64.5</c:v>
                </c:pt>
              </c:numCache>
            </c:numRef>
          </c:xVal>
          <c:yVal>
            <c:numRef>
              <c:f>公会計指標分析・財政指標組合せ分析表!$BP$51:$DC$51</c:f>
              <c:numCache>
                <c:formatCode>#,##0.0;"▲ "#,##0.0</c:formatCode>
                <c:ptCount val="40"/>
                <c:pt idx="0">
                  <c:v>61</c:v>
                </c:pt>
                <c:pt idx="8">
                  <c:v>50.5</c:v>
                </c:pt>
                <c:pt idx="16">
                  <c:v>34.4</c:v>
                </c:pt>
                <c:pt idx="24">
                  <c:v>23.5</c:v>
                </c:pt>
                <c:pt idx="32">
                  <c:v>25.3</c:v>
                </c:pt>
              </c:numCache>
            </c:numRef>
          </c:yVal>
          <c:smooth val="0"/>
          <c:extLst xmlns:c16r2="http://schemas.microsoft.com/office/drawing/2015/06/chart">
            <c:ext xmlns:c16="http://schemas.microsoft.com/office/drawing/2014/chart" uri="{C3380CC4-5D6E-409C-BE32-E72D297353CC}">
              <c16:uniqueId val="{00000009-13F3-4819-9EC9-6E529D6A72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F3-4819-9EC9-6E529D6A72C7}"/>
                </c:ext>
                <c:ext xmlns:c15="http://schemas.microsoft.com/office/drawing/2012/chart" uri="{CE6537A1-D6FC-4f65-9D91-7224C49458BB}">
                  <c15:dlblFieldTable>
                    <c15:dlblFTEntry>
                      <c15:txfldGUID>{BDAB9190-E34B-4AF0-8F02-5E4FD95AFEAC}</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F3-4819-9EC9-6E529D6A72C7}"/>
                </c:ext>
                <c:ext xmlns:c15="http://schemas.microsoft.com/office/drawing/2012/chart" uri="{CE6537A1-D6FC-4f65-9D91-7224C49458BB}">
                  <c15:dlblFieldTable>
                    <c15:dlblFTEntry>
                      <c15:txfldGUID>{FBB6C59D-7C9C-479C-B63E-6C5AFEDD56F8}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F3-4819-9EC9-6E529D6A72C7}"/>
                </c:ext>
                <c:ext xmlns:c15="http://schemas.microsoft.com/office/drawing/2012/chart" uri="{CE6537A1-D6FC-4f65-9D91-7224C49458BB}">
                  <c15:dlblFieldTable>
                    <c15:dlblFTEntry>
                      <c15:txfldGUID>{1ADF22B2-5B5E-43AD-95CC-41C70EF9DBD7}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F3-4819-9EC9-6E529D6A72C7}"/>
                </c:ext>
                <c:ext xmlns:c15="http://schemas.microsoft.com/office/drawing/2012/chart" uri="{CE6537A1-D6FC-4f65-9D91-7224C49458BB}">
                  <c15:dlblFieldTable>
                    <c15:dlblFTEntry>
                      <c15:txfldGUID>{0C7C1BCB-4772-43F2-BEBD-D039F73593DA}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F3-4819-9EC9-6E529D6A72C7}"/>
                </c:ext>
                <c:ext xmlns:c15="http://schemas.microsoft.com/office/drawing/2012/chart" uri="{CE6537A1-D6FC-4f65-9D91-7224C49458BB}">
                  <c15:dlblFieldTable>
                    <c15:dlblFTEntry>
                      <c15:txfldGUID>{83257C99-0AA6-4F7A-8C4A-A484F3CF75C3}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F3-4819-9EC9-6E529D6A72C7}"/>
                </c:ext>
                <c:ext xmlns:c15="http://schemas.microsoft.com/office/drawing/2012/chart" uri="{CE6537A1-D6FC-4f65-9D91-7224C49458BB}">
                  <c15:dlblFieldTable>
                    <c15:dlblFTEntry>
                      <c15:txfldGUID>{201E5517-1FD9-4FF4-A7D3-4C6E856E76A6}</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F3-4819-9EC9-6E529D6A72C7}"/>
                </c:ext>
                <c:ext xmlns:c15="http://schemas.microsoft.com/office/drawing/2012/chart" uri="{CE6537A1-D6FC-4f65-9D91-7224C49458BB}">
                  <c15:dlblFieldTable>
                    <c15:dlblFTEntry>
                      <c15:txfldGUID>{0B552309-AC55-4C40-9C77-4C0B383C1C04}</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F3-4819-9EC9-6E529D6A72C7}"/>
                </c:ext>
                <c:ext xmlns:c15="http://schemas.microsoft.com/office/drawing/2012/chart" uri="{CE6537A1-D6FC-4f65-9D91-7224C49458BB}">
                  <c15:dlblFieldTable>
                    <c15:dlblFTEntry>
                      <c15:txfldGUID>{70C83FBE-0F4B-44E2-BF5B-6F8A18AA4226}</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F3-4819-9EC9-6E529D6A72C7}"/>
                </c:ext>
                <c:ext xmlns:c15="http://schemas.microsoft.com/office/drawing/2012/chart" uri="{CE6537A1-D6FC-4f65-9D91-7224C49458BB}">
                  <c15:dlblFieldTable>
                    <c15:dlblFTEntry>
                      <c15:txfldGUID>{FAF73A63-13CC-4CB1-A587-C32A12864CFA}</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13F3-4819-9EC9-6E529D6A72C7}"/>
            </c:ext>
          </c:extLst>
        </c:ser>
        <c:dLbls>
          <c:showLegendKey val="0"/>
          <c:showVal val="1"/>
          <c:showCatName val="0"/>
          <c:showSerName val="0"/>
          <c:showPercent val="0"/>
          <c:showBubbleSize val="0"/>
        </c:dLbls>
        <c:axId val="503394896"/>
        <c:axId val="503378432"/>
      </c:scatterChart>
      <c:valAx>
        <c:axId val="503394896"/>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378432"/>
        <c:crosses val="autoZero"/>
        <c:crossBetween val="midCat"/>
      </c:valAx>
      <c:valAx>
        <c:axId val="503378432"/>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39489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EE8-4E88-AE6D-D8F0FFC1208B}"/>
                </c:ext>
                <c:ext xmlns:c15="http://schemas.microsoft.com/office/drawing/2012/chart" uri="{CE6537A1-D6FC-4f65-9D91-7224C49458BB}">
                  <c15:dlblFieldTable>
                    <c15:dlblFTEntry>
                      <c15:txfldGUID>{156E4946-AFA9-441B-B61C-8CE0BEA8F960}</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EE8-4E88-AE6D-D8F0FFC1208B}"/>
                </c:ext>
                <c:ext xmlns:c15="http://schemas.microsoft.com/office/drawing/2012/chart" uri="{CE6537A1-D6FC-4f65-9D91-7224C49458BB}">
                  <c15:dlblFieldTable>
                    <c15:dlblFTEntry>
                      <c15:txfldGUID>{9B6149A9-DF13-46F5-9E94-E1CA3BAE651C}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EE8-4E88-AE6D-D8F0FFC1208B}"/>
                </c:ext>
                <c:ext xmlns:c15="http://schemas.microsoft.com/office/drawing/2012/chart" uri="{CE6537A1-D6FC-4f65-9D91-7224C49458BB}">
                  <c15:dlblFieldTable>
                    <c15:dlblFTEntry>
                      <c15:txfldGUID>{79DA38B7-4334-4F87-8220-03E733C23A45}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EE8-4E88-AE6D-D8F0FFC1208B}"/>
                </c:ext>
                <c:ext xmlns:c15="http://schemas.microsoft.com/office/drawing/2012/chart" uri="{CE6537A1-D6FC-4f65-9D91-7224C49458BB}">
                  <c15:dlblFieldTable>
                    <c15:dlblFTEntry>
                      <c15:txfldGUID>{A7698886-7517-47E3-B0C1-4FE73A86AF65}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EE8-4E88-AE6D-D8F0FFC1208B}"/>
                </c:ext>
                <c:ext xmlns:c15="http://schemas.microsoft.com/office/drawing/2012/chart" uri="{CE6537A1-D6FC-4f65-9D91-7224C49458BB}">
                  <c15:dlblFieldTable>
                    <c15:dlblFTEntry>
                      <c15:txfldGUID>{AEE0556E-95A0-4120-A580-FFD140EDCFE6}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EE8-4E88-AE6D-D8F0FFC1208B}"/>
                </c:ext>
                <c:ext xmlns:c15="http://schemas.microsoft.com/office/drawing/2012/chart" uri="{CE6537A1-D6FC-4f65-9D91-7224C49458BB}">
                  <c15:dlblFieldTable>
                    <c15:dlblFTEntry>
                      <c15:txfldGUID>{7D45E2C2-0226-4DB9-B525-426AA65770E1}</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EE8-4E88-AE6D-D8F0FFC1208B}"/>
                </c:ext>
                <c:ext xmlns:c15="http://schemas.microsoft.com/office/drawing/2012/chart" uri="{CE6537A1-D6FC-4f65-9D91-7224C49458BB}">
                  <c15:dlblFieldTable>
                    <c15:dlblFTEntry>
                      <c15:txfldGUID>{8F5C216C-1E95-4C4B-8A50-A339E1ECD4AA}</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EE8-4E88-AE6D-D8F0FFC1208B}"/>
                </c:ext>
                <c:ext xmlns:c15="http://schemas.microsoft.com/office/drawing/2012/chart" uri="{CE6537A1-D6FC-4f65-9D91-7224C49458BB}">
                  <c15:dlblFieldTable>
                    <c15:dlblFTEntry>
                      <c15:txfldGUID>{630BF951-635F-488A-BBA1-1392C19AD36D}</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EE8-4E88-AE6D-D8F0FFC1208B}"/>
                </c:ext>
                <c:ext xmlns:c15="http://schemas.microsoft.com/office/drawing/2012/chart" uri="{CE6537A1-D6FC-4f65-9D91-7224C49458BB}">
                  <c15:dlblFieldTable>
                    <c15:dlblFTEntry>
                      <c15:txfldGUID>{F35A260A-3BD8-407F-A7C7-92A18B001CDF}</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7.2</c:v>
                </c:pt>
                <c:pt idx="16">
                  <c:v>7</c:v>
                </c:pt>
                <c:pt idx="24">
                  <c:v>6.9</c:v>
                </c:pt>
                <c:pt idx="32">
                  <c:v>6.5</c:v>
                </c:pt>
              </c:numCache>
            </c:numRef>
          </c:xVal>
          <c:yVal>
            <c:numRef>
              <c:f>公会計指標分析・財政指標組合せ分析表!$BP$73:$DC$73</c:f>
              <c:numCache>
                <c:formatCode>#,##0.0;"▲ "#,##0.0</c:formatCode>
                <c:ptCount val="40"/>
                <c:pt idx="0">
                  <c:v>61</c:v>
                </c:pt>
                <c:pt idx="8">
                  <c:v>50.5</c:v>
                </c:pt>
                <c:pt idx="16">
                  <c:v>34.4</c:v>
                </c:pt>
                <c:pt idx="24">
                  <c:v>23.5</c:v>
                </c:pt>
                <c:pt idx="32">
                  <c:v>25.3</c:v>
                </c:pt>
              </c:numCache>
            </c:numRef>
          </c:yVal>
          <c:smooth val="0"/>
          <c:extLst xmlns:c16r2="http://schemas.microsoft.com/office/drawing/2015/06/chart">
            <c:ext xmlns:c16="http://schemas.microsoft.com/office/drawing/2014/chart" uri="{C3380CC4-5D6E-409C-BE32-E72D297353CC}">
              <c16:uniqueId val="{00000009-7EE8-4E88-AE6D-D8F0FFC120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EE8-4E88-AE6D-D8F0FFC1208B}"/>
                </c:ext>
                <c:ext xmlns:c15="http://schemas.microsoft.com/office/drawing/2012/chart" uri="{CE6537A1-D6FC-4f65-9D91-7224C49458BB}">
                  <c15:dlblFieldTable>
                    <c15:dlblFTEntry>
                      <c15:txfldGUID>{BD4406C6-6194-4DC7-9F93-EA613CB4B74A}</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EE8-4E88-AE6D-D8F0FFC1208B}"/>
                </c:ext>
                <c:ext xmlns:c15="http://schemas.microsoft.com/office/drawing/2012/chart" uri="{CE6537A1-D6FC-4f65-9D91-7224C49458BB}">
                  <c15:dlblFieldTable>
                    <c15:dlblFTEntry>
                      <c15:txfldGUID>{BEF6126F-4B07-4AF6-9A3A-29506C3DFC04}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EE8-4E88-AE6D-D8F0FFC1208B}"/>
                </c:ext>
                <c:ext xmlns:c15="http://schemas.microsoft.com/office/drawing/2012/chart" uri="{CE6537A1-D6FC-4f65-9D91-7224C49458BB}">
                  <c15:dlblFieldTable>
                    <c15:dlblFTEntry>
                      <c15:txfldGUID>{85F4F86B-B542-4214-B747-AAEFABF9E77A}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EE8-4E88-AE6D-D8F0FFC1208B}"/>
                </c:ext>
                <c:ext xmlns:c15="http://schemas.microsoft.com/office/drawing/2012/chart" uri="{CE6537A1-D6FC-4f65-9D91-7224C49458BB}">
                  <c15:dlblFieldTable>
                    <c15:dlblFTEntry>
                      <c15:txfldGUID>{E85F947C-6BFF-4E7E-B31F-D946562D2607}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EE8-4E88-AE6D-D8F0FFC1208B}"/>
                </c:ext>
                <c:ext xmlns:c15="http://schemas.microsoft.com/office/drawing/2012/chart" uri="{CE6537A1-D6FC-4f65-9D91-7224C49458BB}">
                  <c15:dlblFieldTable>
                    <c15:dlblFTEntry>
                      <c15:txfldGUID>{4A7533A1-9037-4C78-A57B-579C2D215CDD}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EE8-4E88-AE6D-D8F0FFC1208B}"/>
                </c:ext>
                <c:ext xmlns:c15="http://schemas.microsoft.com/office/drawing/2012/chart" uri="{CE6537A1-D6FC-4f65-9D91-7224C49458BB}">
                  <c15:dlblFieldTable>
                    <c15:dlblFTEntry>
                      <c15:txfldGUID>{B5228558-ABE1-40F7-BCB8-874D66B00222}</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EE8-4E88-AE6D-D8F0FFC1208B}"/>
                </c:ext>
                <c:ext xmlns:c15="http://schemas.microsoft.com/office/drawing/2012/chart" uri="{CE6537A1-D6FC-4f65-9D91-7224C49458BB}">
                  <c15:dlblFieldTable>
                    <c15:dlblFTEntry>
                      <c15:txfldGUID>{B7FC6E31-E269-4271-9EC1-3D0AE37FA2F2}</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EE8-4E88-AE6D-D8F0FFC1208B}"/>
                </c:ext>
                <c:ext xmlns:c15="http://schemas.microsoft.com/office/drawing/2012/chart" uri="{CE6537A1-D6FC-4f65-9D91-7224C49458BB}">
                  <c15:dlblFieldTable>
                    <c15:dlblFTEntry>
                      <c15:txfldGUID>{292CBEDA-6D6A-41CA-A82A-1168F096EC34}</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EE8-4E88-AE6D-D8F0FFC1208B}"/>
                </c:ext>
                <c:ext xmlns:c15="http://schemas.microsoft.com/office/drawing/2012/chart" uri="{CE6537A1-D6FC-4f65-9D91-7224C49458BB}">
                  <c15:dlblFieldTable>
                    <c15:dlblFTEntry>
                      <c15:txfldGUID>{DB829091-EF3A-442D-8293-9AFFBEC7E89C}</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7EE8-4E88-AE6D-D8F0FFC1208B}"/>
            </c:ext>
          </c:extLst>
        </c:ser>
        <c:dLbls>
          <c:showLegendKey val="0"/>
          <c:showVal val="1"/>
          <c:showCatName val="0"/>
          <c:showSerName val="0"/>
          <c:showPercent val="0"/>
          <c:showBubbleSize val="0"/>
        </c:dLbls>
        <c:axId val="503374904"/>
        <c:axId val="503370200"/>
      </c:scatterChart>
      <c:valAx>
        <c:axId val="503374904"/>
        <c:scaling>
          <c:orientation val="maxMin"/>
          <c:max val="7.3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370200"/>
        <c:crosses val="autoZero"/>
        <c:crossBetween val="midCat"/>
      </c:valAx>
      <c:valAx>
        <c:axId val="50337020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37490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年度の実質公債費比率の分子は、前年度から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その主な要因は、元利償還金は増加傾向にあるものの、債務負担行為に基づく支出額が、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百万円減少したことと、算入公債費等が前年度と比較し、</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百万円増加したためである。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今後は、組合等が起こした地方債の元利償還金に対する負担金等が、清掃施設組合の更新により、大幅に増加する予定である。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将来負担比率の分子は、年々減少していたが、令和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百万円の増加に転じた。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その主な要因は、地方債残高と組合等負担等見込額の増である。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今後も小中学校の長寿命化工事等の大規模工事が増えるため、地方債の償還額を、地方債の発行額が上回る年が増え、増加傾向となる見込みである。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充当可能財源等は年々増加しており、主な要因はふるさと応援寄附金の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割に当たる額を積立できていることである。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福岡県須恵町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年度の基金残高は</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4,896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財政調整基金については、不動産売払収入等により、</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ふるさと応援基金については、ふるさと応援寄附金のうち</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に当たる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百万円の積立を行うことができ、寄附者の意向を反映した上で、今後必要とされる子育て支援や社会保障などの基金目的に合った財源に充てていく予定である。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基金のうち、財政調整基金・減債基金・公共施設等整備基金については、現金預金から債券運用に一定額をまわし、安全かつ効率よい運用を行い、基金の積立額の増加に努める。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水道水源保全基金：水道水源資源の保全、水道水の給水確保及び水源涵養事業などの推進を図る。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ふるさと応援基金：ふるさと応援寄附金を財源として寄附者の意向を反映した施策に活用し、また基金として将来に備える。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新設</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：今後老朽化する公共施設の更新整備の財源として、将来に備える。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自然教育林基金：官民一体で森林機能の高揚をはかり、町土、水、緑、生活文化の保全と、美しい安らぎのある町づくりに資する。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森林環境譲与税基金：国からの森林環境譲与税を財源とし、間伐や人材育成、担い手の確保、木材利用の促進や普及啓発等の森林整備及びその促進とす </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水道水源保全基金：令和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年度は事業充当のための取崩しは実施しておらず、定期預金としての利息分を積み立てるのみの増加となっている。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ふるさと応援基金：寄附額の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％の額の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百万円に積み立て増となった。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年度は事業充当のための取崩しは実施しておらず、定期預金としての利息分を積み立てるのみの増加となっている。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自然教育林基金：令和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年度は事業充当のための取崩しは実施しておらず、定期預金としての利息分を積み立てるのみの増加となっている。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年度は事業充当のための取崩しは実施しておらず、定期預金としての利息分と交付金分の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水道水源保全基金：該当事業実施となるまでは、現在の残高を維持するよう努める。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ふるさと応援基金：寄附者の意向に沿った形で、各種事業に充当を行い、充実した事業が展開できるよう努める。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公共施設整備基金：債券運用とうにより、今後の施設の更新整備に備える。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自然教育林基金：該当事業実施となるまでは、現在の残高を維持するよう努める。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森林環境譲与税基金：財源が交付金であるため、当年度に積立てた分を次年度に事業実施し、計画的に効果実現に努める。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年度は、県道拡幅に伴う不動産売払収入の増で、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百万円積立てることができた。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今後多くの公共施設の改修や更新が目前に控えているため、財源補てん分としての取崩しは最小限となるよう、事業の抑制を行なっている。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債券運用を開始し、基金積立額の増加に努める。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年度は、臨時財政対策債償還基金費の積立を行い、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百万円積立てることができた。</a:t>
          </a: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今後は、繰上償還も視野に公債費の減を図ることと、財政調整基金とあわせて、債券運用についても検討する。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FC94F2F-585B-4526-B144-027CA195BB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92DD7A3-1DE3-42F3-8C0E-4C7E00B8B7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EF029EE5-F3FF-42B0-9948-192E2C5CBA4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DB330C99-7A25-4DDA-90E3-7389D951A89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927252E3-CEEA-49AC-B109-C641DEC303F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D037864E-5950-4798-A875-5677DE3F683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C5EA0577-AB37-4F69-979B-F890696DBD8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6F75946E-16BA-4225-B9FA-ED0099165E9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E5D94776-DFD0-45DE-9AD6-182C6B0329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F34475C7-6CC9-47AD-AD9D-D3F638EF51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99BE2ACD-CB55-4036-886A-358EE81B40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9EBB7426-C698-45C4-8F6B-D48B1270156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38E0F162-D298-40FB-B092-38260A465A7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6E650C90-091C-4B6B-8382-F8E0A1DB6F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D5275358-A7FC-4F3F-AFE3-7D3BBA376D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4681C436-AC1A-4CA4-B7ED-5A6E7E6C35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15244BA9-6E38-48CA-A21E-5E554275C36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BFC64771-97F5-4866-BD8F-BA5F2DD7D91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4E6F90F9-CDAE-4F21-A3AF-AD74068FAD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EEC2B023-3A54-46A0-A9B0-20EDBEC10D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42F4E84A-190A-4FB0-BA50-A9BBB026180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93C0C65C-6B0A-47A4-9C36-7BD76E20A1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5E4F0FBD-E0AD-436B-8BF7-FB2E50FE11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E6FF910-4838-46C2-B5A3-07EA91D5765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DED1F61-6A1A-4E91-8370-85BEB650E6F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7172A495-371E-4161-9C63-EABC88A118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4605060F-BC00-4817-9008-AC5C3E6D2EA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124640EC-FE34-458D-B156-013B0D724E7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C8167C48-CDDF-40BB-9857-8EC0AA73A8B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1C2C735F-315D-4429-939B-4EBB3D71C38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7F446D9D-E72A-4819-8846-E61E1B52D96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942A4AA5-FB3C-484D-AD39-2290AB5DB4D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xmlns="" id="{D5803BA6-A868-432E-8DAF-275B9A8EA43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xmlns="" id="{CD405668-04C3-4E2B-B6DF-E22A911B9B5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6276AB03-C80A-43F3-9172-3D5C5BEBA43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2F9E8C75-E326-4649-B7E1-5CA1CEEC07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444C2609-8F5C-480E-86B7-78554BBDC1D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9DB4F921-E95F-4775-B601-8011B54A0B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B99A97F-2C52-437C-BAAC-8ADC7C7C9B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20533C4B-386E-4312-8BC3-C7AF2C14831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E10158E3-61FB-41C7-8BBF-53BB142088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91E05318-F839-49DD-9434-EDB9C65A289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951679FB-F4AC-46A3-AF31-7DF3BFF7CA5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B5A5A6AE-A99F-4F0E-B54B-56C37274856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8A5EA786-8156-476D-AA9E-1A66C0E5B18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9BE4760-B158-45B0-9C84-331BDCC1D73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D5080AB0-C734-4F89-9F93-F5E7BFC2F86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当町では、令和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から類似団体より高い水準となっている。昨年度から比較しても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ポイント高くな</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り、類似団体より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。これは、近年、防災行政無線、庁舎自家発電装置、小中学校空調設備の更新工事や小中学校トイレの様式化工事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などの大規模工事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を実施</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ており、その減価償却が開始されたためである。今後多くの施設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更新や長寿命化の改修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、さらには図書館の老朽化に対する対応を検討する必要があり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、減価償却の進行率と資産形成の平準化</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が課題である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7D056CDE-D69A-47EE-A428-62C47241655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F60E3EAE-FB04-406A-AA9B-D187E40DE1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4B811448-C728-4BC6-A2F3-DCD1410D426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5B9A50D6-D68B-4F94-88FD-D98CBB4C8F2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9B67566E-B913-4846-9838-65356F0F2EB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E143DD58-24D8-4E02-97D8-27F4DC54B7B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077F1FC7-7AC3-4389-AAAA-1A2A4B84AF7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FA9E7FAC-DF9D-49CA-8D72-16D6BBA81C9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C7E34B89-BFAF-495A-A75B-FEB7A1421DA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8B797AA3-6065-427A-9652-D093ACA9782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34D75C5D-12B8-476C-86B4-FA8E81598C5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6179DF71-0E7B-41EF-B381-7FE540E8A66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AFDC1226-E279-4DD8-9BC0-216E5E9BC3E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87ECC876-3EBA-4F6B-999C-0C4245F3D5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52DE114A-4EA8-4330-97C5-66731FBE728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DCF18E4B-F912-4AD2-A7A0-A0751435991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xmlns="" id="{B8F18CAA-D48C-423C-B1E3-0B7439426A3B}"/>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xmlns="" id="{50BF8CE5-E142-4EAB-8BC3-6F4A4501A6C5}"/>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xmlns="" id="{C836E37B-4FA2-4E5C-B95D-8F9E3C648E11}"/>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xmlns="" id="{47305B4B-7747-429F-A02B-015D4BC393C4}"/>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xmlns="" id="{A979442C-EF40-4030-B568-569C04FAA7A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xmlns="" id="{F7B56D17-0D8B-4B8B-BF10-87E68540DBDF}"/>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xmlns="" id="{775A95D8-DC91-43E1-A8C5-3EDA8727173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xmlns="" id="{88B312E7-7EBF-4A74-A721-EF4488B259DB}"/>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xmlns="" id="{F5D34832-2C5F-46AF-9210-61D4DA18932C}"/>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xmlns="" id="{FCA019E6-8EFA-453E-8E99-970196D3AC2A}"/>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xmlns="" id="{82F4E518-D5DC-4F55-90DB-19D20C89C0ED}"/>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D875EAE8-5EDB-4979-B463-A9C99DC0BD3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1CCC64EC-6299-4641-887E-B663201563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B644F3B-AEE2-419C-B7D4-7E6C38280BD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FA2C1263-3AAF-4296-9DB2-DD9FED262BF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1BCB717A-E6D7-4936-BA36-0737C4A6B1C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1" name="楕円 80">
          <a:extLst>
            <a:ext uri="{FF2B5EF4-FFF2-40B4-BE49-F238E27FC236}">
              <a16:creationId xmlns:a16="http://schemas.microsoft.com/office/drawing/2014/main" xmlns="" id="{C2AF09F8-3674-4CA4-8FB4-A33F7DC8512E}"/>
            </a:ext>
          </a:extLst>
        </xdr:cNvPr>
        <xdr:cNvSpPr/>
      </xdr:nvSpPr>
      <xdr:spPr>
        <a:xfrm>
          <a:off x="4711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82" name="有形固定資産減価償却率該当値テキスト">
          <a:extLst>
            <a:ext uri="{FF2B5EF4-FFF2-40B4-BE49-F238E27FC236}">
              <a16:creationId xmlns:a16="http://schemas.microsoft.com/office/drawing/2014/main" xmlns="" id="{B7397EB7-59D7-4066-863D-5D200308789B}"/>
            </a:ext>
          </a:extLst>
        </xdr:cNvPr>
        <xdr:cNvSpPr txBox="1"/>
      </xdr:nvSpPr>
      <xdr:spPr>
        <a:xfrm>
          <a:off x="4813300" y="61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3" name="楕円 82">
          <a:extLst>
            <a:ext uri="{FF2B5EF4-FFF2-40B4-BE49-F238E27FC236}">
              <a16:creationId xmlns:a16="http://schemas.microsoft.com/office/drawing/2014/main" xmlns="" id="{5CE48881-66E5-4FD0-BDF5-82B847B401A7}"/>
            </a:ext>
          </a:extLst>
        </xdr:cNvPr>
        <xdr:cNvSpPr/>
      </xdr:nvSpPr>
      <xdr:spPr>
        <a:xfrm>
          <a:off x="4000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107950</xdr:rowOff>
    </xdr:to>
    <xdr:cxnSp macro="">
      <xdr:nvCxnSpPr>
        <xdr:cNvPr id="84" name="直線コネクタ 83">
          <a:extLst>
            <a:ext uri="{FF2B5EF4-FFF2-40B4-BE49-F238E27FC236}">
              <a16:creationId xmlns:a16="http://schemas.microsoft.com/office/drawing/2014/main" xmlns="" id="{92313002-0550-43C4-8BBB-C99C49081339}"/>
            </a:ext>
          </a:extLst>
        </xdr:cNvPr>
        <xdr:cNvCxnSpPr/>
      </xdr:nvCxnSpPr>
      <xdr:spPr>
        <a:xfrm>
          <a:off x="4051300" y="6158442"/>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5" name="楕円 84">
          <a:extLst>
            <a:ext uri="{FF2B5EF4-FFF2-40B4-BE49-F238E27FC236}">
              <a16:creationId xmlns:a16="http://schemas.microsoft.com/office/drawing/2014/main" xmlns="" id="{E79159CE-1881-426F-B663-6805DF5F5491}"/>
            </a:ext>
          </a:extLst>
        </xdr:cNvPr>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71967</xdr:rowOff>
    </xdr:to>
    <xdr:cxnSp macro="">
      <xdr:nvCxnSpPr>
        <xdr:cNvPr id="86" name="直線コネクタ 85">
          <a:extLst>
            <a:ext uri="{FF2B5EF4-FFF2-40B4-BE49-F238E27FC236}">
              <a16:creationId xmlns:a16="http://schemas.microsoft.com/office/drawing/2014/main" xmlns="" id="{1EB0081D-A47D-4A59-8819-864720EFF9A5}"/>
            </a:ext>
          </a:extLst>
        </xdr:cNvPr>
        <xdr:cNvCxnSpPr/>
      </xdr:nvCxnSpPr>
      <xdr:spPr>
        <a:xfrm>
          <a:off x="3289300" y="609727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xmlns="" id="{35D39E0F-40BF-4C24-9858-BD8A34EC2ABB}"/>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10795</xdr:rowOff>
    </xdr:to>
    <xdr:cxnSp macro="">
      <xdr:nvCxnSpPr>
        <xdr:cNvPr id="88" name="直線コネクタ 87">
          <a:extLst>
            <a:ext uri="{FF2B5EF4-FFF2-40B4-BE49-F238E27FC236}">
              <a16:creationId xmlns:a16="http://schemas.microsoft.com/office/drawing/2014/main" xmlns="" id="{254CCAE2-328A-4F68-92FD-EC1C9404180E}"/>
            </a:ext>
          </a:extLst>
        </xdr:cNvPr>
        <xdr:cNvCxnSpPr/>
      </xdr:nvCxnSpPr>
      <xdr:spPr>
        <a:xfrm>
          <a:off x="2527300" y="604329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89" name="楕円 88">
          <a:extLst>
            <a:ext uri="{FF2B5EF4-FFF2-40B4-BE49-F238E27FC236}">
              <a16:creationId xmlns:a16="http://schemas.microsoft.com/office/drawing/2014/main" xmlns="" id="{347FB2AF-6E16-4B51-B61B-18B336B53DC4}"/>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xmlns="" id="{4F7D41C8-90C8-49F6-9793-2463DB5947A8}"/>
            </a:ext>
          </a:extLst>
        </xdr:cNvPr>
        <xdr:cNvCxnSpPr/>
      </xdr:nvCxnSpPr>
      <xdr:spPr>
        <a:xfrm>
          <a:off x="1765300" y="600011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xmlns="" id="{490D918E-0FE8-43A7-BFA8-B767E723108E}"/>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xmlns="" id="{E987CF90-6109-4936-BA24-8AD4DA19D63D}"/>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xmlns="" id="{F0240CB6-F5A6-4E8F-981F-E97CE9D83386}"/>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xmlns="" id="{BE3576DD-CCA8-43AB-B36E-89F632FC11E7}"/>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5" name="n_1mainValue有形固定資産減価償却率">
          <a:extLst>
            <a:ext uri="{FF2B5EF4-FFF2-40B4-BE49-F238E27FC236}">
              <a16:creationId xmlns:a16="http://schemas.microsoft.com/office/drawing/2014/main" xmlns="" id="{6039DCB5-B2A3-4BBD-B7BF-EF430E196504}"/>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6" name="n_2mainValue有形固定資産減価償却率">
          <a:extLst>
            <a:ext uri="{FF2B5EF4-FFF2-40B4-BE49-F238E27FC236}">
              <a16:creationId xmlns:a16="http://schemas.microsoft.com/office/drawing/2014/main" xmlns="" id="{A88BC0BD-0AF1-46F9-AB0B-78650B82D37D}"/>
            </a:ext>
          </a:extLst>
        </xdr:cNvPr>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xmlns="" id="{E8085087-BCC1-4DA1-9CD1-7057B830691F}"/>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98" name="n_4mainValue有形固定資産減価償却率">
          <a:extLst>
            <a:ext uri="{FF2B5EF4-FFF2-40B4-BE49-F238E27FC236}">
              <a16:creationId xmlns:a16="http://schemas.microsoft.com/office/drawing/2014/main" xmlns="" id="{4B4AFC29-0F52-4335-A85A-4596968A6E19}"/>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256FBBBF-0298-402D-AACF-83D7B75B71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3E6FBEA2-618C-4851-B2B7-2FC7236BDE7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B986A24F-3903-4EBF-AE71-FB2361776FF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8230D46D-79CC-49B4-8270-DDC950F5384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EC7325DF-785A-4CE7-8B11-E5BB524AC62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A11747D8-5E96-44B3-A919-A963C2CF684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B1962C72-9D7D-402C-8524-529F2A25F2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C9C6227C-F606-4974-AD69-17553495CB5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14CD08A2-A545-4A0D-BB59-19E5656573F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059BE8C3-DEDF-4442-B3A7-53A99B801A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4B62836F-85DC-4B85-AE08-49A76E3F03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F1CC6572-46AD-4645-9FA5-68BA2F72360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CD372076-C7EC-4772-9379-552A1D9F092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ふるさと応援寄附金基金等の充当可能財源が増加したことで、債務償還比率は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減少傾向であった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年度も充当可能財源は増加したが、地方債残高と清掃施設組合の施設更新費用などで組合負担等見込額が上がり、将来負担額が大きく増加したため、債務償還比率が上昇する結果となった。</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今後も清掃施設組合の施設更新は続き、組合負担等見込額の増加が予測される。また、地方債残高も増加していく見込みであり、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引き続き基金積立による充当財源確保に努める。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88EE7647-DEC4-4635-BF80-E0F820AE74E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D5C37DC6-0472-4414-99BA-BF603EA62E4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2CA32FD5-6802-4061-93C3-47D0158A220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xmlns="" id="{B5D4E79A-829B-43B2-9347-F1AF6483280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xmlns="" id="{9565DF29-9BD1-4CEE-B73A-845424D58FD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xmlns="" id="{7B1F1FE6-775B-4FE3-9C98-EEF1CCD7624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xmlns="" id="{E594681D-9AB7-4723-9E94-C40A7C11FCF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xmlns="" id="{78034421-614E-456A-9585-53E95AA7801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xmlns="" id="{537163F5-CDB9-430E-B139-C5B1D96C3FA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xmlns="" id="{95708968-98EE-445D-A40E-7AC611B73C7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xmlns="" id="{C5534DF0-657B-4F26-9D53-67ED68C76BD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xmlns="" id="{D03196FD-7F03-4733-8E7B-31365EF6432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xmlns="" id="{B9A7812C-CF1F-4C57-B704-55B9C7F759B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1A0152B9-2224-41B8-BE0C-82B62FDDF6F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26846A58-92F5-4FFB-9036-D1217E20CCC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xmlns="" id="{5B38BAFB-C172-481B-94D6-D3B31F4281A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xmlns="" id="{64630CFF-8F6F-4342-A8ED-BA18301C0E01}"/>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xmlns="" id="{36D35A79-4EEA-4DC8-939D-3D9FCB02A9A1}"/>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xmlns="" id="{9E801A43-5DA1-4E82-87B4-CB04F659FB0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xmlns="" id="{9167D09C-9F2F-42DE-85C2-E5B3DBBEECD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xmlns="" id="{8DA9C06F-2E73-4A48-B915-50F5E9F85EEF}"/>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xmlns="" id="{E7594EF6-6FB1-4AFF-88D4-626B252E0831}"/>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xmlns="" id="{DBD79ADC-42E1-484E-BB5B-B707FAA0D058}"/>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xmlns="" id="{5E14B3E1-8FE3-47FC-AF3D-5E845C89B9CD}"/>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xmlns="" id="{A04106A5-5481-4D26-AD19-9544AE16DE5C}"/>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xmlns="" id="{49497D35-136F-402D-8A58-F165F18204BF}"/>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C194F871-48E9-4A59-B9B0-444C0779D4F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0ADEDED3-4759-4D07-9128-FC3E2F371A2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2B9F2D26-102C-449A-A6D0-12DD5D695D3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923D4E19-04DC-462D-8DF9-EA697068216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5C4197D1-FF7D-4402-B6DA-DD2206A1C1D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84307</xdr:rowOff>
    </xdr:from>
    <xdr:to>
      <xdr:col>76</xdr:col>
      <xdr:colOff>73025</xdr:colOff>
      <xdr:row>31</xdr:row>
      <xdr:rowOff>14457</xdr:rowOff>
    </xdr:to>
    <xdr:sp macro="" textlink="">
      <xdr:nvSpPr>
        <xdr:cNvPr id="143" name="楕円 142">
          <a:extLst>
            <a:ext uri="{FF2B5EF4-FFF2-40B4-BE49-F238E27FC236}">
              <a16:creationId xmlns:a16="http://schemas.microsoft.com/office/drawing/2014/main" xmlns="" id="{63BAE560-CB32-483E-95AD-C819D4EA90E4}"/>
            </a:ext>
          </a:extLst>
        </xdr:cNvPr>
        <xdr:cNvSpPr/>
      </xdr:nvSpPr>
      <xdr:spPr>
        <a:xfrm>
          <a:off x="14744700" y="59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62734</xdr:rowOff>
    </xdr:from>
    <xdr:ext cx="469744" cy="259045"/>
    <xdr:sp macro="" textlink="">
      <xdr:nvSpPr>
        <xdr:cNvPr id="144" name="債務償還比率該当値テキスト">
          <a:extLst>
            <a:ext uri="{FF2B5EF4-FFF2-40B4-BE49-F238E27FC236}">
              <a16:creationId xmlns:a16="http://schemas.microsoft.com/office/drawing/2014/main" xmlns="" id="{527C6C7E-C70A-4C37-BDEC-C54C2FDEB452}"/>
            </a:ext>
          </a:extLst>
        </xdr:cNvPr>
        <xdr:cNvSpPr txBox="1"/>
      </xdr:nvSpPr>
      <xdr:spPr>
        <a:xfrm>
          <a:off x="14846300" y="59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64996</xdr:rowOff>
    </xdr:from>
    <xdr:to>
      <xdr:col>72</xdr:col>
      <xdr:colOff>123825</xdr:colOff>
      <xdr:row>30</xdr:row>
      <xdr:rowOff>166596</xdr:rowOff>
    </xdr:to>
    <xdr:sp macro="" textlink="">
      <xdr:nvSpPr>
        <xdr:cNvPr id="145" name="楕円 144">
          <a:extLst>
            <a:ext uri="{FF2B5EF4-FFF2-40B4-BE49-F238E27FC236}">
              <a16:creationId xmlns:a16="http://schemas.microsoft.com/office/drawing/2014/main" xmlns="" id="{5BF195D6-0AF2-4C6F-BF57-2C5EF18ACEBD}"/>
            </a:ext>
          </a:extLst>
        </xdr:cNvPr>
        <xdr:cNvSpPr/>
      </xdr:nvSpPr>
      <xdr:spPr>
        <a:xfrm>
          <a:off x="140335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115796</xdr:rowOff>
    </xdr:from>
    <xdr:to>
      <xdr:col>76</xdr:col>
      <xdr:colOff>22225</xdr:colOff>
      <xdr:row>30</xdr:row>
      <xdr:rowOff>135107</xdr:rowOff>
    </xdr:to>
    <xdr:cxnSp macro="">
      <xdr:nvCxnSpPr>
        <xdr:cNvPr id="146" name="直線コネクタ 145">
          <a:extLst>
            <a:ext uri="{FF2B5EF4-FFF2-40B4-BE49-F238E27FC236}">
              <a16:creationId xmlns:a16="http://schemas.microsoft.com/office/drawing/2014/main" xmlns="" id="{84E9B7FF-4B98-4502-817A-F88F2D453576}"/>
            </a:ext>
          </a:extLst>
        </xdr:cNvPr>
        <xdr:cNvCxnSpPr/>
      </xdr:nvCxnSpPr>
      <xdr:spPr>
        <a:xfrm>
          <a:off x="14084300" y="6030821"/>
          <a:ext cx="711200" cy="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166398</xdr:rowOff>
    </xdr:from>
    <xdr:to>
      <xdr:col>68</xdr:col>
      <xdr:colOff>123825</xdr:colOff>
      <xdr:row>30</xdr:row>
      <xdr:rowOff>96548</xdr:rowOff>
    </xdr:to>
    <xdr:sp macro="" textlink="">
      <xdr:nvSpPr>
        <xdr:cNvPr id="147" name="楕円 146">
          <a:extLst>
            <a:ext uri="{FF2B5EF4-FFF2-40B4-BE49-F238E27FC236}">
              <a16:creationId xmlns:a16="http://schemas.microsoft.com/office/drawing/2014/main" xmlns="" id="{C16B8896-15F1-480F-88E3-3DCE83F7E0A0}"/>
            </a:ext>
          </a:extLst>
        </xdr:cNvPr>
        <xdr:cNvSpPr/>
      </xdr:nvSpPr>
      <xdr:spPr>
        <a:xfrm>
          <a:off x="13271500" y="59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45748</xdr:rowOff>
    </xdr:from>
    <xdr:to>
      <xdr:col>72</xdr:col>
      <xdr:colOff>73025</xdr:colOff>
      <xdr:row>30</xdr:row>
      <xdr:rowOff>115796</xdr:rowOff>
    </xdr:to>
    <xdr:cxnSp macro="">
      <xdr:nvCxnSpPr>
        <xdr:cNvPr id="148" name="直線コネクタ 147">
          <a:extLst>
            <a:ext uri="{FF2B5EF4-FFF2-40B4-BE49-F238E27FC236}">
              <a16:creationId xmlns:a16="http://schemas.microsoft.com/office/drawing/2014/main" xmlns="" id="{DBD9269C-215C-495D-B7E1-64ECA6794CED}"/>
            </a:ext>
          </a:extLst>
        </xdr:cNvPr>
        <xdr:cNvCxnSpPr/>
      </xdr:nvCxnSpPr>
      <xdr:spPr>
        <a:xfrm>
          <a:off x="13322300" y="5960773"/>
          <a:ext cx="762000" cy="7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115083</xdr:rowOff>
    </xdr:from>
    <xdr:to>
      <xdr:col>64</xdr:col>
      <xdr:colOff>123825</xdr:colOff>
      <xdr:row>32</xdr:row>
      <xdr:rowOff>45233</xdr:rowOff>
    </xdr:to>
    <xdr:sp macro="" textlink="">
      <xdr:nvSpPr>
        <xdr:cNvPr id="149" name="楕円 148">
          <a:extLst>
            <a:ext uri="{FF2B5EF4-FFF2-40B4-BE49-F238E27FC236}">
              <a16:creationId xmlns:a16="http://schemas.microsoft.com/office/drawing/2014/main" xmlns="" id="{CD528A48-7504-4BB8-833A-39BB18BEDD95}"/>
            </a:ext>
          </a:extLst>
        </xdr:cNvPr>
        <xdr:cNvSpPr/>
      </xdr:nvSpPr>
      <xdr:spPr>
        <a:xfrm>
          <a:off x="12509500" y="62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45748</xdr:rowOff>
    </xdr:from>
    <xdr:to>
      <xdr:col>68</xdr:col>
      <xdr:colOff>73025</xdr:colOff>
      <xdr:row>31</xdr:row>
      <xdr:rowOff>165883</xdr:rowOff>
    </xdr:to>
    <xdr:cxnSp macro="">
      <xdr:nvCxnSpPr>
        <xdr:cNvPr id="150" name="直線コネクタ 149">
          <a:extLst>
            <a:ext uri="{FF2B5EF4-FFF2-40B4-BE49-F238E27FC236}">
              <a16:creationId xmlns:a16="http://schemas.microsoft.com/office/drawing/2014/main" xmlns="" id="{E46C7131-5E2A-4EAD-88A4-90460CC8B65C}"/>
            </a:ext>
          </a:extLst>
        </xdr:cNvPr>
        <xdr:cNvCxnSpPr/>
      </xdr:nvCxnSpPr>
      <xdr:spPr>
        <a:xfrm flipV="1">
          <a:off x="12560300" y="5960773"/>
          <a:ext cx="762000" cy="29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143150</xdr:rowOff>
    </xdr:from>
    <xdr:to>
      <xdr:col>60</xdr:col>
      <xdr:colOff>123825</xdr:colOff>
      <xdr:row>32</xdr:row>
      <xdr:rowOff>73300</xdr:rowOff>
    </xdr:to>
    <xdr:sp macro="" textlink="">
      <xdr:nvSpPr>
        <xdr:cNvPr id="151" name="楕円 150">
          <a:extLst>
            <a:ext uri="{FF2B5EF4-FFF2-40B4-BE49-F238E27FC236}">
              <a16:creationId xmlns:a16="http://schemas.microsoft.com/office/drawing/2014/main" xmlns="" id="{6E6CA61A-B25F-411D-A456-07E45649ACD6}"/>
            </a:ext>
          </a:extLst>
        </xdr:cNvPr>
        <xdr:cNvSpPr/>
      </xdr:nvSpPr>
      <xdr:spPr>
        <a:xfrm>
          <a:off x="11747500" y="62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165883</xdr:rowOff>
    </xdr:from>
    <xdr:to>
      <xdr:col>64</xdr:col>
      <xdr:colOff>73025</xdr:colOff>
      <xdr:row>32</xdr:row>
      <xdr:rowOff>22500</xdr:rowOff>
    </xdr:to>
    <xdr:cxnSp macro="">
      <xdr:nvCxnSpPr>
        <xdr:cNvPr id="152" name="直線コネクタ 151">
          <a:extLst>
            <a:ext uri="{FF2B5EF4-FFF2-40B4-BE49-F238E27FC236}">
              <a16:creationId xmlns:a16="http://schemas.microsoft.com/office/drawing/2014/main" xmlns="" id="{7D524376-91FC-44B8-B5CA-78F03D2FD175}"/>
            </a:ext>
          </a:extLst>
        </xdr:cNvPr>
        <xdr:cNvCxnSpPr/>
      </xdr:nvCxnSpPr>
      <xdr:spPr>
        <a:xfrm flipV="1">
          <a:off x="11798300" y="625235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xmlns="" id="{3E90C1ED-78B7-49BC-BA5C-91D2621DEBAB}"/>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xmlns="" id="{7E9987E3-09E2-41D2-8DBE-BD2635806C0F}"/>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xmlns="" id="{8E47DC80-3B4A-408B-8D46-508AED8D47AF}"/>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xmlns="" id="{162D969A-8838-4186-AC73-CB761B538B62}"/>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157723</xdr:rowOff>
    </xdr:from>
    <xdr:ext cx="469744" cy="259045"/>
    <xdr:sp macro="" textlink="">
      <xdr:nvSpPr>
        <xdr:cNvPr id="157" name="n_1mainValue債務償還比率">
          <a:extLst>
            <a:ext uri="{FF2B5EF4-FFF2-40B4-BE49-F238E27FC236}">
              <a16:creationId xmlns:a16="http://schemas.microsoft.com/office/drawing/2014/main" xmlns="" id="{1F1CDCC3-B40D-4589-8F08-2377D198E531}"/>
            </a:ext>
          </a:extLst>
        </xdr:cNvPr>
        <xdr:cNvSpPr txBox="1"/>
      </xdr:nvSpPr>
      <xdr:spPr>
        <a:xfrm>
          <a:off x="13836727" y="607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87675</xdr:rowOff>
    </xdr:from>
    <xdr:ext cx="469744" cy="259045"/>
    <xdr:sp macro="" textlink="">
      <xdr:nvSpPr>
        <xdr:cNvPr id="158" name="n_2mainValue債務償還比率">
          <a:extLst>
            <a:ext uri="{FF2B5EF4-FFF2-40B4-BE49-F238E27FC236}">
              <a16:creationId xmlns:a16="http://schemas.microsoft.com/office/drawing/2014/main" xmlns="" id="{784B6ABF-C1EE-457A-BFBA-CD706F6004DB}"/>
            </a:ext>
          </a:extLst>
        </xdr:cNvPr>
        <xdr:cNvSpPr txBox="1"/>
      </xdr:nvSpPr>
      <xdr:spPr>
        <a:xfrm>
          <a:off x="13087427" y="600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36360</xdr:rowOff>
    </xdr:from>
    <xdr:ext cx="469744" cy="259045"/>
    <xdr:sp macro="" textlink="">
      <xdr:nvSpPr>
        <xdr:cNvPr id="159" name="n_3mainValue債務償還比率">
          <a:extLst>
            <a:ext uri="{FF2B5EF4-FFF2-40B4-BE49-F238E27FC236}">
              <a16:creationId xmlns:a16="http://schemas.microsoft.com/office/drawing/2014/main" xmlns="" id="{247331D6-7D80-441F-9FCB-454A64BAF793}"/>
            </a:ext>
          </a:extLst>
        </xdr:cNvPr>
        <xdr:cNvSpPr txBox="1"/>
      </xdr:nvSpPr>
      <xdr:spPr>
        <a:xfrm>
          <a:off x="12325427" y="629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64427</xdr:rowOff>
    </xdr:from>
    <xdr:ext cx="469744" cy="259045"/>
    <xdr:sp macro="" textlink="">
      <xdr:nvSpPr>
        <xdr:cNvPr id="160" name="n_4mainValue債務償還比率">
          <a:extLst>
            <a:ext uri="{FF2B5EF4-FFF2-40B4-BE49-F238E27FC236}">
              <a16:creationId xmlns:a16="http://schemas.microsoft.com/office/drawing/2014/main" xmlns="" id="{830CB49A-291B-49CE-BBB5-73FEA86CCFB8}"/>
            </a:ext>
          </a:extLst>
        </xdr:cNvPr>
        <xdr:cNvSpPr txBox="1"/>
      </xdr:nvSpPr>
      <xdr:spPr>
        <a:xfrm>
          <a:off x="11563427" y="632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E0562C1B-FC3E-4C7C-A665-9CF2E292B26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4A35D621-9A4D-4658-960D-6832FD05B4F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EBE7F656-441E-4916-A274-C47C0DED91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8C3A7082-B30A-4FAB-99E5-6C003230907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3BBC7895-CFC6-4F7A-9331-13301B44B7E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1A02D0ED-89E6-4E7F-9790-4B8DE425924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5143476-32BC-4313-8235-B165F4A73B0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2AD109A-5AD1-4143-AE9C-47ADF8EC94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E31A0CE-85A5-425F-A95F-F26ED21739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FD63166-E827-4246-B8BC-C1689F01A5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A31D9B7-23D9-487F-8302-F2BF102D29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DCE2663-984C-45BF-982F-F4F8FFE01A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1613CE6-1942-4CC4-A157-FEADD197FB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57FC4A0-6F9F-499F-836D-C518AC44F5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1BEC0D4-EA7A-4722-AC12-084201FC1E7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3A41071-76F9-497B-9436-29F13A2E1B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8F9FC14-DC9E-46A0-87D3-317A075CA0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48ABAEB-D83A-47EC-8B73-4281CB8634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F6A5DB3-2B20-4BFA-BA71-3F646CEFE8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AC8EFEE-8C7D-46C3-BE1F-B704745FC6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CFEECBB-CFFA-4FF0-A6F6-6459BDBA85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CB0379EF-8514-40AC-833F-A429D8017B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6754001-D40A-452E-B637-61B142921B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6846A4E-9409-4A48-8A98-7C33C3FC51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D251714-1329-4565-AFCF-A1FADF5220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8663B43-04C5-4249-A5F0-CA120BFD2D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9221819-BE4E-42C3-B45C-4004CFEEA3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7B943F-F73A-442E-85FB-375A04E6251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0D0C8EA-3397-4ADB-ACAB-D84A1E87A2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44314B2-162C-4EF2-A50E-633A96D69A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D0A55BC-964D-4F3F-AA4D-F7FACC6041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0B1774D-2EB7-4FFD-B794-0F9E648E9A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87105BD-A3BF-40CF-87A4-F7994899DA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EBB3624-239D-4F0F-9292-244F02EDB5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30B950E-343C-4D36-9C3D-4AF5863085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5DB3B90-5315-41FD-A0DF-52D0F07B0D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EAD4D3D-3499-4F06-8049-BFA1D52C77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04CA28D-172D-457D-89B2-87422F7F57D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0726EB7-736B-41A7-A889-2197F9A7904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8C52275-00CA-4B22-9269-693E975FD0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4420EDB-1D32-4BFB-8C0A-3AB7E5CAE6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22C85A5-EB3F-48A4-AC57-612AAAA0DF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DE064B5-F90C-4DA8-B1A0-DE0BF13F95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0915DBC-CF39-455E-B834-BEF1C0C70C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95BE529-8B7B-4BA9-9597-B35E082922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98FDED7-EABA-45C8-88D0-31900A18FB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74E661B-4211-440D-82D5-E99794DACF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447FBC67-5050-45D7-8605-DD9AE3367D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30666F15-925C-4091-9CC9-34C67099318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942E2BE1-DAB6-463B-875C-BC021578A5B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38610E86-F8A6-49CF-8FEE-EE5E6C757ED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D4553C3D-E9AA-4671-9AA8-09FE772592B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1588C7DF-87C1-48AF-A944-98C780ED687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7DD9CE86-B862-4895-9413-EE5D9F8079B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49B6167E-82B4-4269-9B69-28628055640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9676B827-A1BD-4147-ADE2-BB1F77AF0B6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86063EF3-6589-4145-91AA-3E4783B01F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97B4D436-6244-4545-8631-FD76FA11D71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C30626CF-F1B6-49CB-9E17-E6F622EFFE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xmlns="" id="{BA1BD1A5-1A13-491A-9F5A-A1E1A432DDA2}"/>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xmlns="" id="{97DF30AB-F41B-425F-A454-3BC118150652}"/>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xmlns="" id="{5202FA65-BFF3-48BD-AB7D-22E12AD13C6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D176B786-CC8C-43C4-9078-AB5FBAC8C987}"/>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xmlns="" id="{0605C46A-2FEC-416D-8AEA-7F2A7B8572FE}"/>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E8907AF1-4A26-4136-B6FA-F8BE5C8882FA}"/>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xmlns="" id="{6A21B546-95E2-4B09-8371-E011F456FD22}"/>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xmlns="" id="{ADC1D682-6846-4E67-99CB-540AE002329E}"/>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xmlns="" id="{848635CD-CC24-44CC-AD71-DD889BA2D064}"/>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xmlns="" id="{69213AE8-EFC2-4E51-A980-31F8EB38212B}"/>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xmlns="" id="{5F33BACB-B8E7-4873-A295-36422C1F90E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2338D949-7C67-46A5-8201-8D2DE11C770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72A91F8B-D2C8-434B-865F-89033536C7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FB01667D-7E25-4BA7-AB77-992A78CEF3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87A8438-F278-4ABB-95FA-69725F933C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FF304E0-2C6B-4CC0-B9A9-D120AAF959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71" name="楕円 70">
          <a:extLst>
            <a:ext uri="{FF2B5EF4-FFF2-40B4-BE49-F238E27FC236}">
              <a16:creationId xmlns:a16="http://schemas.microsoft.com/office/drawing/2014/main" xmlns="" id="{4414EB0C-4449-4E2C-B132-1E102E0E0FB4}"/>
            </a:ext>
          </a:extLst>
        </xdr:cNvPr>
        <xdr:cNvSpPr/>
      </xdr:nvSpPr>
      <xdr:spPr>
        <a:xfrm>
          <a:off x="4584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164863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BAA3B83E-E41C-4F37-8618-9AB5076F0868}"/>
            </a:ext>
          </a:extLst>
        </xdr:cNvPr>
        <xdr:cNvSpPr txBox="1"/>
      </xdr:nvSpPr>
      <xdr:spPr>
        <a:xfrm>
          <a:off x="4673600" y="61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121412</xdr:rowOff>
    </xdr:from>
    <xdr:to>
      <xdr:col>20</xdr:col>
      <xdr:colOff>38100</xdr:colOff>
      <xdr:row>37</xdr:row>
      <xdr:rowOff>51562</xdr:rowOff>
    </xdr:to>
    <xdr:sp macro="" textlink="">
      <xdr:nvSpPr>
        <xdr:cNvPr id="73" name="楕円 72">
          <a:extLst>
            <a:ext uri="{FF2B5EF4-FFF2-40B4-BE49-F238E27FC236}">
              <a16:creationId xmlns:a16="http://schemas.microsoft.com/office/drawing/2014/main" xmlns="" id="{AF0D3AA5-3E74-4E4F-8502-5F334E8448AE}"/>
            </a:ext>
          </a:extLst>
        </xdr:cNvPr>
        <xdr:cNvSpPr/>
      </xdr:nvSpPr>
      <xdr:spPr>
        <a:xfrm>
          <a:off x="3746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xdr:rowOff>
    </xdr:from>
    <xdr:to>
      <xdr:col>24</xdr:col>
      <xdr:colOff>63500</xdr:colOff>
      <xdr:row>37</xdr:row>
      <xdr:rowOff>21336</xdr:rowOff>
    </xdr:to>
    <xdr:cxnSp macro="">
      <xdr:nvCxnSpPr>
        <xdr:cNvPr id="74" name="直線コネクタ 73">
          <a:extLst>
            <a:ext uri="{FF2B5EF4-FFF2-40B4-BE49-F238E27FC236}">
              <a16:creationId xmlns:a16="http://schemas.microsoft.com/office/drawing/2014/main" xmlns="" id="{4C1D44C1-0E3E-4937-85DE-A09629279725}"/>
            </a:ext>
          </a:extLst>
        </xdr:cNvPr>
        <xdr:cNvCxnSpPr/>
      </xdr:nvCxnSpPr>
      <xdr:spPr>
        <a:xfrm>
          <a:off x="3797300" y="634441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a:extLst>
            <a:ext uri="{FF2B5EF4-FFF2-40B4-BE49-F238E27FC236}">
              <a16:creationId xmlns:a16="http://schemas.microsoft.com/office/drawing/2014/main" xmlns="" id="{EA4B30F7-77C1-4C06-9C91-FC74D2171B39}"/>
            </a:ext>
          </a:extLst>
        </xdr:cNvPr>
        <xdr:cNvSpPr/>
      </xdr:nvSpPr>
      <xdr:spPr>
        <a:xfrm>
          <a:off x="2857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37</xdr:row>
      <xdr:rowOff>762</xdr:rowOff>
    </xdr:to>
    <xdr:cxnSp macro="">
      <xdr:nvCxnSpPr>
        <xdr:cNvPr id="76" name="直線コネクタ 75">
          <a:extLst>
            <a:ext uri="{FF2B5EF4-FFF2-40B4-BE49-F238E27FC236}">
              <a16:creationId xmlns:a16="http://schemas.microsoft.com/office/drawing/2014/main" xmlns="" id="{137B46FE-7328-42E5-B8E1-686CB2DBB57A}"/>
            </a:ext>
          </a:extLst>
        </xdr:cNvPr>
        <xdr:cNvCxnSpPr/>
      </xdr:nvCxnSpPr>
      <xdr:spPr>
        <a:xfrm>
          <a:off x="2908300" y="631469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61976</xdr:rowOff>
    </xdr:from>
    <xdr:to>
      <xdr:col>10</xdr:col>
      <xdr:colOff>165100</xdr:colOff>
      <xdr:row>36</xdr:row>
      <xdr:rowOff>163576</xdr:rowOff>
    </xdr:to>
    <xdr:sp macro="" textlink="">
      <xdr:nvSpPr>
        <xdr:cNvPr id="77" name="楕円 76">
          <a:extLst>
            <a:ext uri="{FF2B5EF4-FFF2-40B4-BE49-F238E27FC236}">
              <a16:creationId xmlns:a16="http://schemas.microsoft.com/office/drawing/2014/main" xmlns="" id="{2E0101DA-3F5C-4CAB-B96D-555B0116D197}"/>
            </a:ext>
          </a:extLst>
        </xdr:cNvPr>
        <xdr:cNvSpPr/>
      </xdr:nvSpPr>
      <xdr:spPr>
        <a:xfrm>
          <a:off x="1968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112776</xdr:rowOff>
    </xdr:from>
    <xdr:to>
      <xdr:col>15</xdr:col>
      <xdr:colOff>50800</xdr:colOff>
      <xdr:row>36</xdr:row>
      <xdr:rowOff>142494</xdr:rowOff>
    </xdr:to>
    <xdr:cxnSp macro="">
      <xdr:nvCxnSpPr>
        <xdr:cNvPr id="78" name="直線コネクタ 77">
          <a:extLst>
            <a:ext uri="{FF2B5EF4-FFF2-40B4-BE49-F238E27FC236}">
              <a16:creationId xmlns:a16="http://schemas.microsoft.com/office/drawing/2014/main" xmlns="" id="{4538F145-38C3-4787-B54D-749567D3B031}"/>
            </a:ext>
          </a:extLst>
        </xdr:cNvPr>
        <xdr:cNvCxnSpPr/>
      </xdr:nvCxnSpPr>
      <xdr:spPr>
        <a:xfrm>
          <a:off x="2019300" y="62849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41402</xdr:rowOff>
    </xdr:from>
    <xdr:to>
      <xdr:col>6</xdr:col>
      <xdr:colOff>38100</xdr:colOff>
      <xdr:row>36</xdr:row>
      <xdr:rowOff>143002</xdr:rowOff>
    </xdr:to>
    <xdr:sp macro="" textlink="">
      <xdr:nvSpPr>
        <xdr:cNvPr id="79" name="楕円 78">
          <a:extLst>
            <a:ext uri="{FF2B5EF4-FFF2-40B4-BE49-F238E27FC236}">
              <a16:creationId xmlns:a16="http://schemas.microsoft.com/office/drawing/2014/main" xmlns="" id="{75A60660-3766-4703-BBF2-BA41159E75A6}"/>
            </a:ext>
          </a:extLst>
        </xdr:cNvPr>
        <xdr:cNvSpPr/>
      </xdr:nvSpPr>
      <xdr:spPr>
        <a:xfrm>
          <a:off x="1079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92202</xdr:rowOff>
    </xdr:from>
    <xdr:to>
      <xdr:col>10</xdr:col>
      <xdr:colOff>114300</xdr:colOff>
      <xdr:row>36</xdr:row>
      <xdr:rowOff>112776</xdr:rowOff>
    </xdr:to>
    <xdr:cxnSp macro="">
      <xdr:nvCxnSpPr>
        <xdr:cNvPr id="80" name="直線コネクタ 79">
          <a:extLst>
            <a:ext uri="{FF2B5EF4-FFF2-40B4-BE49-F238E27FC236}">
              <a16:creationId xmlns:a16="http://schemas.microsoft.com/office/drawing/2014/main" xmlns="" id="{277D2B42-2964-4315-9746-210F78499681}"/>
            </a:ext>
          </a:extLst>
        </xdr:cNvPr>
        <xdr:cNvCxnSpPr/>
      </xdr:nvCxnSpPr>
      <xdr:spPr>
        <a:xfrm>
          <a:off x="1130300" y="62644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xmlns="" id="{5AD95630-37DB-48DE-863D-7C8412EF014D}"/>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xmlns="" id="{E8D0328F-7BDC-4632-BD03-C9E2D9AF7526}"/>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xmlns="" id="{54A048B8-AF66-4CD8-AC6D-8A8060E1837D}"/>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xmlns="" id="{218B238D-07A4-40F3-91F7-EE4B464E37EE}"/>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68089</xdr:rowOff>
    </xdr:from>
    <xdr:ext cx="405111" cy="259045"/>
    <xdr:sp macro="" textlink="">
      <xdr:nvSpPr>
        <xdr:cNvPr id="85" name="n_1mainValue【道路】&#10;有形固定資産減価償却率">
          <a:extLst>
            <a:ext uri="{FF2B5EF4-FFF2-40B4-BE49-F238E27FC236}">
              <a16:creationId xmlns:a16="http://schemas.microsoft.com/office/drawing/2014/main" xmlns="" id="{1D7DDDAB-ACFE-4E00-8CDC-EAB706587CE3}"/>
            </a:ext>
          </a:extLst>
        </xdr:cNvPr>
        <xdr:cNvSpPr txBox="1"/>
      </xdr:nvSpPr>
      <xdr:spPr>
        <a:xfrm>
          <a:off x="3582044"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xmlns="" id="{1D472785-02F5-416A-A78A-2E36472722B8}"/>
            </a:ext>
          </a:extLst>
        </xdr:cNvPr>
        <xdr:cNvSpPr txBox="1"/>
      </xdr:nvSpPr>
      <xdr:spPr>
        <a:xfrm>
          <a:off x="27057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8653</xdr:rowOff>
    </xdr:from>
    <xdr:ext cx="405111" cy="259045"/>
    <xdr:sp macro="" textlink="">
      <xdr:nvSpPr>
        <xdr:cNvPr id="87" name="n_3mainValue【道路】&#10;有形固定資産減価償却率">
          <a:extLst>
            <a:ext uri="{FF2B5EF4-FFF2-40B4-BE49-F238E27FC236}">
              <a16:creationId xmlns:a16="http://schemas.microsoft.com/office/drawing/2014/main" xmlns="" id="{B0DC9021-5F65-4539-BC0D-1E8CB73A8FCE}"/>
            </a:ext>
          </a:extLst>
        </xdr:cNvPr>
        <xdr:cNvSpPr txBox="1"/>
      </xdr:nvSpPr>
      <xdr:spPr>
        <a:xfrm>
          <a:off x="1816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159529</xdr:rowOff>
    </xdr:from>
    <xdr:ext cx="405111" cy="259045"/>
    <xdr:sp macro="" textlink="">
      <xdr:nvSpPr>
        <xdr:cNvPr id="88" name="n_4mainValue【道路】&#10;有形固定資産減価償却率">
          <a:extLst>
            <a:ext uri="{FF2B5EF4-FFF2-40B4-BE49-F238E27FC236}">
              <a16:creationId xmlns:a16="http://schemas.microsoft.com/office/drawing/2014/main" xmlns="" id="{0D8C3BCB-448D-412F-9275-7652E60998FD}"/>
            </a:ext>
          </a:extLst>
        </xdr:cNvPr>
        <xdr:cNvSpPr txBox="1"/>
      </xdr:nvSpPr>
      <xdr:spPr>
        <a:xfrm>
          <a:off x="9277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82CCA48-4055-4C9A-9EE6-5A991DECC2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E8CE2C5D-9DC8-4979-882D-0DE1FAFCFA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57AA26D9-DD14-4371-AFB0-25749BC3EF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503AB632-2173-433D-99CF-6AD559D563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1EFEC69A-3A79-42CD-8D8E-488EDB5319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2E538BE5-B131-40FE-A8CA-AE6B0325A1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66070D9C-F4EA-41D2-828A-AD71E17EF2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5844E0E8-63FC-4371-A933-7B1EAD754E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460ED9B6-88F3-4AAE-97E4-D600B31DED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DE45D984-1938-4E53-87A7-EBE5462895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F9BFA6A6-2136-4BC8-B15B-117B5187AC3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3B399159-3ED3-4B40-AF3D-BCF744320B7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4F63E747-A6A9-4B4B-A37E-2F8884D1712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8361F20D-EF7B-49EC-9561-751DB65CD0A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BABA38FC-8CD9-4160-A326-DFBD7FEAE0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A0E042CB-836B-4F38-9B17-57233C4082B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14A61BE4-7DBA-4747-8E64-A1C7A941CE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FAE2A430-47FB-4C9F-8F08-0A8BD21B743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AE35F833-5CBB-4F5B-8A3C-2285FA9997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96754EEE-F185-48D6-A77C-31A5196871F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C57D1D4F-3FE3-4DC9-B808-B30013E46AF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71DE4406-E5DC-485B-8028-7A82902375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AB943F76-E8BD-462E-9717-37B9C710A2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xmlns="" id="{6204E2D4-54B2-4317-8961-4346FFA2ECC7}"/>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xmlns="" id="{3D1302A6-D550-4C10-9318-B5AC9364365F}"/>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xmlns="" id="{A2D3DDCD-595B-41CB-8992-00905D70A3BF}"/>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xmlns="" id="{2ED68B97-023D-4EE7-8765-36356E2B11C1}"/>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xmlns="" id="{F0B5D090-214C-45C1-9CAF-0A19A0F43A7E}"/>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xmlns="" id="{11B8DB20-0DA6-4164-9659-672ECE0E231D}"/>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xmlns="" id="{977ABDA7-708F-44FD-8B51-DBE5CD75BCAA}"/>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xmlns="" id="{341763A4-49D3-4BC5-9B1B-7159258BEEE5}"/>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xmlns="" id="{AA757367-E062-41D0-8C25-636252152F46}"/>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xmlns="" id="{A6C752B0-EC6A-408A-B3FA-C8E0AE41A85D}"/>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xmlns="" id="{00274701-A2BA-4F28-B0CC-E3A3DACBA557}"/>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5276662-FDD4-4C02-B8DB-8BBDCCC36F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2EF51415-F09A-4A6B-9C4C-CEC18ED859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FADAC8F-6BC4-4483-96BB-A588D14A62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39B4CD5-8BB6-4671-B8C6-0DB59AFCDFA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C37DB47-60FC-405F-AA26-27EC7A4C6C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167170</xdr:rowOff>
    </xdr:from>
    <xdr:to>
      <xdr:col>55</xdr:col>
      <xdr:colOff>50800</xdr:colOff>
      <xdr:row>41</xdr:row>
      <xdr:rowOff>97320</xdr:rowOff>
    </xdr:to>
    <xdr:sp macro="" textlink="">
      <xdr:nvSpPr>
        <xdr:cNvPr id="128" name="楕円 127">
          <a:extLst>
            <a:ext uri="{FF2B5EF4-FFF2-40B4-BE49-F238E27FC236}">
              <a16:creationId xmlns:a16="http://schemas.microsoft.com/office/drawing/2014/main" xmlns="" id="{D7E21808-2045-49C1-9B80-5FDEB830C681}"/>
            </a:ext>
          </a:extLst>
        </xdr:cNvPr>
        <xdr:cNvSpPr/>
      </xdr:nvSpPr>
      <xdr:spPr>
        <a:xfrm>
          <a:off x="10426700" y="70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82097</xdr:rowOff>
    </xdr:from>
    <xdr:ext cx="469744" cy="259045"/>
    <xdr:sp macro="" textlink="">
      <xdr:nvSpPr>
        <xdr:cNvPr id="129" name="【道路】&#10;一人当たり延長該当値テキスト">
          <a:extLst>
            <a:ext uri="{FF2B5EF4-FFF2-40B4-BE49-F238E27FC236}">
              <a16:creationId xmlns:a16="http://schemas.microsoft.com/office/drawing/2014/main" xmlns="" id="{5A18E32A-C015-4824-8587-FE882AF87D22}"/>
            </a:ext>
          </a:extLst>
        </xdr:cNvPr>
        <xdr:cNvSpPr txBox="1"/>
      </xdr:nvSpPr>
      <xdr:spPr>
        <a:xfrm>
          <a:off x="10515600" y="694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167208</xdr:rowOff>
    </xdr:from>
    <xdr:to>
      <xdr:col>50</xdr:col>
      <xdr:colOff>165100</xdr:colOff>
      <xdr:row>41</xdr:row>
      <xdr:rowOff>97358</xdr:rowOff>
    </xdr:to>
    <xdr:sp macro="" textlink="">
      <xdr:nvSpPr>
        <xdr:cNvPr id="130" name="楕円 129">
          <a:extLst>
            <a:ext uri="{FF2B5EF4-FFF2-40B4-BE49-F238E27FC236}">
              <a16:creationId xmlns:a16="http://schemas.microsoft.com/office/drawing/2014/main" xmlns="" id="{583554D5-2E2F-48C5-86E5-F18B92174526}"/>
            </a:ext>
          </a:extLst>
        </xdr:cNvPr>
        <xdr:cNvSpPr/>
      </xdr:nvSpPr>
      <xdr:spPr>
        <a:xfrm>
          <a:off x="9588500" y="70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46520</xdr:rowOff>
    </xdr:from>
    <xdr:to>
      <xdr:col>55</xdr:col>
      <xdr:colOff>0</xdr:colOff>
      <xdr:row>41</xdr:row>
      <xdr:rowOff>46558</xdr:rowOff>
    </xdr:to>
    <xdr:cxnSp macro="">
      <xdr:nvCxnSpPr>
        <xdr:cNvPr id="131" name="直線コネクタ 130">
          <a:extLst>
            <a:ext uri="{FF2B5EF4-FFF2-40B4-BE49-F238E27FC236}">
              <a16:creationId xmlns:a16="http://schemas.microsoft.com/office/drawing/2014/main" xmlns="" id="{6E082D8A-843C-4C69-B926-ECA02B77D162}"/>
            </a:ext>
          </a:extLst>
        </xdr:cNvPr>
        <xdr:cNvCxnSpPr/>
      </xdr:nvCxnSpPr>
      <xdr:spPr>
        <a:xfrm flipV="1">
          <a:off x="9639300" y="707597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166636</xdr:rowOff>
    </xdr:from>
    <xdr:to>
      <xdr:col>46</xdr:col>
      <xdr:colOff>38100</xdr:colOff>
      <xdr:row>41</xdr:row>
      <xdr:rowOff>96786</xdr:rowOff>
    </xdr:to>
    <xdr:sp macro="" textlink="">
      <xdr:nvSpPr>
        <xdr:cNvPr id="132" name="楕円 131">
          <a:extLst>
            <a:ext uri="{FF2B5EF4-FFF2-40B4-BE49-F238E27FC236}">
              <a16:creationId xmlns:a16="http://schemas.microsoft.com/office/drawing/2014/main" xmlns="" id="{9F611622-9532-43E6-A575-3568BBB42A74}"/>
            </a:ext>
          </a:extLst>
        </xdr:cNvPr>
        <xdr:cNvSpPr/>
      </xdr:nvSpPr>
      <xdr:spPr>
        <a:xfrm>
          <a:off x="8699500" y="70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45986</xdr:rowOff>
    </xdr:from>
    <xdr:to>
      <xdr:col>50</xdr:col>
      <xdr:colOff>114300</xdr:colOff>
      <xdr:row>41</xdr:row>
      <xdr:rowOff>46558</xdr:rowOff>
    </xdr:to>
    <xdr:cxnSp macro="">
      <xdr:nvCxnSpPr>
        <xdr:cNvPr id="133" name="直線コネクタ 132">
          <a:extLst>
            <a:ext uri="{FF2B5EF4-FFF2-40B4-BE49-F238E27FC236}">
              <a16:creationId xmlns:a16="http://schemas.microsoft.com/office/drawing/2014/main" xmlns="" id="{0637EFE8-8528-46CE-BC93-73D54B68AC01}"/>
            </a:ext>
          </a:extLst>
        </xdr:cNvPr>
        <xdr:cNvCxnSpPr/>
      </xdr:nvCxnSpPr>
      <xdr:spPr>
        <a:xfrm>
          <a:off x="8750300" y="707543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166027</xdr:rowOff>
    </xdr:from>
    <xdr:to>
      <xdr:col>41</xdr:col>
      <xdr:colOff>101600</xdr:colOff>
      <xdr:row>41</xdr:row>
      <xdr:rowOff>96177</xdr:rowOff>
    </xdr:to>
    <xdr:sp macro="" textlink="">
      <xdr:nvSpPr>
        <xdr:cNvPr id="134" name="楕円 133">
          <a:extLst>
            <a:ext uri="{FF2B5EF4-FFF2-40B4-BE49-F238E27FC236}">
              <a16:creationId xmlns:a16="http://schemas.microsoft.com/office/drawing/2014/main" xmlns="" id="{65B40BDB-6ABA-4FF0-BCD2-9EEF163E1EA7}"/>
            </a:ext>
          </a:extLst>
        </xdr:cNvPr>
        <xdr:cNvSpPr/>
      </xdr:nvSpPr>
      <xdr:spPr>
        <a:xfrm>
          <a:off x="7810500" y="70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45377</xdr:rowOff>
    </xdr:from>
    <xdr:to>
      <xdr:col>45</xdr:col>
      <xdr:colOff>177800</xdr:colOff>
      <xdr:row>41</xdr:row>
      <xdr:rowOff>45986</xdr:rowOff>
    </xdr:to>
    <xdr:cxnSp macro="">
      <xdr:nvCxnSpPr>
        <xdr:cNvPr id="135" name="直線コネクタ 134">
          <a:extLst>
            <a:ext uri="{FF2B5EF4-FFF2-40B4-BE49-F238E27FC236}">
              <a16:creationId xmlns:a16="http://schemas.microsoft.com/office/drawing/2014/main" xmlns="" id="{6A2D59A5-8B64-41B9-BEAE-6403F546DE3C}"/>
            </a:ext>
          </a:extLst>
        </xdr:cNvPr>
        <xdr:cNvCxnSpPr/>
      </xdr:nvCxnSpPr>
      <xdr:spPr>
        <a:xfrm>
          <a:off x="7861300" y="707482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166065</xdr:rowOff>
    </xdr:from>
    <xdr:to>
      <xdr:col>36</xdr:col>
      <xdr:colOff>165100</xdr:colOff>
      <xdr:row>41</xdr:row>
      <xdr:rowOff>96215</xdr:rowOff>
    </xdr:to>
    <xdr:sp macro="" textlink="">
      <xdr:nvSpPr>
        <xdr:cNvPr id="136" name="楕円 135">
          <a:extLst>
            <a:ext uri="{FF2B5EF4-FFF2-40B4-BE49-F238E27FC236}">
              <a16:creationId xmlns:a16="http://schemas.microsoft.com/office/drawing/2014/main" xmlns="" id="{5CC57E40-9572-4834-89BE-AC0C7A383B68}"/>
            </a:ext>
          </a:extLst>
        </xdr:cNvPr>
        <xdr:cNvSpPr/>
      </xdr:nvSpPr>
      <xdr:spPr>
        <a:xfrm>
          <a:off x="6921500" y="70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45377</xdr:rowOff>
    </xdr:from>
    <xdr:to>
      <xdr:col>41</xdr:col>
      <xdr:colOff>50800</xdr:colOff>
      <xdr:row>41</xdr:row>
      <xdr:rowOff>45415</xdr:rowOff>
    </xdr:to>
    <xdr:cxnSp macro="">
      <xdr:nvCxnSpPr>
        <xdr:cNvPr id="137" name="直線コネクタ 136">
          <a:extLst>
            <a:ext uri="{FF2B5EF4-FFF2-40B4-BE49-F238E27FC236}">
              <a16:creationId xmlns:a16="http://schemas.microsoft.com/office/drawing/2014/main" xmlns="" id="{00EC0AA8-5A31-4E71-A01E-CC438D53F4DF}"/>
            </a:ext>
          </a:extLst>
        </xdr:cNvPr>
        <xdr:cNvCxnSpPr/>
      </xdr:nvCxnSpPr>
      <xdr:spPr>
        <a:xfrm flipV="1">
          <a:off x="6972300" y="707482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xmlns="" id="{4358E13B-9722-4241-AF2C-DAD0E5CAD4C1}"/>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xmlns="" id="{04EF1700-6B10-445A-BBC6-238FBFF28C3A}"/>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xmlns="" id="{D6C71752-F957-459A-B9DE-C5D3F6D632D9}"/>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xmlns="" id="{7064303F-C921-43DE-9644-60D7842E3F2C}"/>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88485</xdr:rowOff>
    </xdr:from>
    <xdr:ext cx="469744" cy="259045"/>
    <xdr:sp macro="" textlink="">
      <xdr:nvSpPr>
        <xdr:cNvPr id="142" name="n_1mainValue【道路】&#10;一人当たり延長">
          <a:extLst>
            <a:ext uri="{FF2B5EF4-FFF2-40B4-BE49-F238E27FC236}">
              <a16:creationId xmlns:a16="http://schemas.microsoft.com/office/drawing/2014/main" xmlns="" id="{D206905F-3E42-4F8B-9A77-7D83947AD9E2}"/>
            </a:ext>
          </a:extLst>
        </xdr:cNvPr>
        <xdr:cNvSpPr txBox="1"/>
      </xdr:nvSpPr>
      <xdr:spPr>
        <a:xfrm>
          <a:off x="9391727" y="71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87913</xdr:rowOff>
    </xdr:from>
    <xdr:ext cx="469744" cy="259045"/>
    <xdr:sp macro="" textlink="">
      <xdr:nvSpPr>
        <xdr:cNvPr id="143" name="n_2mainValue【道路】&#10;一人当たり延長">
          <a:extLst>
            <a:ext uri="{FF2B5EF4-FFF2-40B4-BE49-F238E27FC236}">
              <a16:creationId xmlns:a16="http://schemas.microsoft.com/office/drawing/2014/main" xmlns="" id="{E0F315A1-4AF2-4BF6-83F6-C53CEE8845C1}"/>
            </a:ext>
          </a:extLst>
        </xdr:cNvPr>
        <xdr:cNvSpPr txBox="1"/>
      </xdr:nvSpPr>
      <xdr:spPr>
        <a:xfrm>
          <a:off x="8515427" y="711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87304</xdr:rowOff>
    </xdr:from>
    <xdr:ext cx="469744" cy="259045"/>
    <xdr:sp macro="" textlink="">
      <xdr:nvSpPr>
        <xdr:cNvPr id="144" name="n_3mainValue【道路】&#10;一人当たり延長">
          <a:extLst>
            <a:ext uri="{FF2B5EF4-FFF2-40B4-BE49-F238E27FC236}">
              <a16:creationId xmlns:a16="http://schemas.microsoft.com/office/drawing/2014/main" xmlns="" id="{A90B0982-95D4-46FB-B19C-25D310603B4C}"/>
            </a:ext>
          </a:extLst>
        </xdr:cNvPr>
        <xdr:cNvSpPr txBox="1"/>
      </xdr:nvSpPr>
      <xdr:spPr>
        <a:xfrm>
          <a:off x="7626427" y="711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87342</xdr:rowOff>
    </xdr:from>
    <xdr:ext cx="469744" cy="259045"/>
    <xdr:sp macro="" textlink="">
      <xdr:nvSpPr>
        <xdr:cNvPr id="145" name="n_4mainValue【道路】&#10;一人当たり延長">
          <a:extLst>
            <a:ext uri="{FF2B5EF4-FFF2-40B4-BE49-F238E27FC236}">
              <a16:creationId xmlns:a16="http://schemas.microsoft.com/office/drawing/2014/main" xmlns="" id="{D2AA0EC3-294E-4896-A9D2-2E78077C7B8D}"/>
            </a:ext>
          </a:extLst>
        </xdr:cNvPr>
        <xdr:cNvSpPr txBox="1"/>
      </xdr:nvSpPr>
      <xdr:spPr>
        <a:xfrm>
          <a:off x="6737427" y="711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2E09848D-293B-43A6-99C3-8C989884BE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6B86CA11-3730-4AFB-97EA-9BC1ACF7E3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FB1FB001-DEDA-4B78-90BC-04C6AA0956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C2D185C9-821D-47AD-B9DD-E1D9654655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8FB9F67C-91D6-445D-AEDF-E4E62627A9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D79AB677-5BE5-458A-A2BB-04A2BD6B11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B987C805-76DD-453B-85C6-602FA6D96C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E6278723-B01C-4025-B0FC-A37D53489B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4A89789B-7382-4353-B1F8-2B26AE9A22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50A6462C-D20F-4089-BB86-F302C9DAF1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AC6A7CED-7083-4EFC-BD07-E9AC70EF72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FB56DFFF-F652-4747-8A2B-033A16E6C6F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2B192031-587B-40D4-B637-07FC4136A0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7AD6B0D6-8023-4982-A29F-0B0AA68387B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3E4BDFB-6CBB-4564-BC17-7DBE35A260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C854FF20-76A7-445F-9F98-66A52C9DCAC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15EDF0DC-3831-4851-8229-0F2EF1E8B6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58D6C325-6C1F-4ADF-A45E-CEB8FFD4FD2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D213C0FA-8C0C-4A3C-A9AD-A2D93FB894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F5AAD149-E28B-4EE1-99D4-E72BD889BF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877ED800-2A74-49DA-8DA8-FBE8A570BD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E141D7F0-4455-4CB8-8477-8146DB1551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92BE17E9-7649-4829-93DB-A652E2F83BF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7C5A9D65-0777-4A4D-9219-8FB48AD37F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978ACDB7-37D7-4CC0-9BC5-064C8C715B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xmlns="" id="{C8CFEC6C-344B-4B07-A754-F47171B3D053}"/>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F8AF1BB5-BF31-4D17-AC56-695E9AF139FD}"/>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xmlns="" id="{44AC95BF-F866-41DF-A60F-4D22DD8A330C}"/>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C6289A20-9FE2-44E8-8AB2-F883F98B1FC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xmlns="" id="{936683DB-DBD9-4C61-BF19-66041554D44A}"/>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4152852C-A02B-4551-A48E-51A3259B3F8D}"/>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xmlns="" id="{0248F454-3681-4404-90E8-2B75D8D8505B}"/>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xmlns="" id="{0A444B95-FA1E-4B31-A269-8CC741852151}"/>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xmlns="" id="{340A57FA-0EB4-4955-B985-B46572468A57}"/>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xmlns="" id="{E2A5864E-639C-4528-8031-0F56FD92561D}"/>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xmlns="" id="{238D086B-761A-42D0-93D5-897854E21868}"/>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864ACC8A-976E-4F93-8FF1-A6380AC999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50C5990C-8958-4DB5-A4BA-122A40FBD3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688954A5-5846-42D6-AAAD-7E8EE403B06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832937A-3003-48FE-9A2C-30A2148F8A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09BB095-946B-40DB-A3AD-EF68D2A8339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163104</xdr:rowOff>
    </xdr:from>
    <xdr:to>
      <xdr:col>24</xdr:col>
      <xdr:colOff>114300</xdr:colOff>
      <xdr:row>63</xdr:row>
      <xdr:rowOff>93254</xdr:rowOff>
    </xdr:to>
    <xdr:sp macro="" textlink="">
      <xdr:nvSpPr>
        <xdr:cNvPr id="187" name="楕円 186">
          <a:extLst>
            <a:ext uri="{FF2B5EF4-FFF2-40B4-BE49-F238E27FC236}">
              <a16:creationId xmlns:a16="http://schemas.microsoft.com/office/drawing/2014/main" xmlns="" id="{BD60B42A-8897-46D2-A9CC-B2519393B558}"/>
            </a:ext>
          </a:extLst>
        </xdr:cNvPr>
        <xdr:cNvSpPr/>
      </xdr:nvSpPr>
      <xdr:spPr>
        <a:xfrm>
          <a:off x="45847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141531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4E17A256-899F-42F1-85F4-BB1B9AF0A438}"/>
            </a:ext>
          </a:extLst>
        </xdr:cNvPr>
        <xdr:cNvSpPr txBox="1"/>
      </xdr:nvSpPr>
      <xdr:spPr>
        <a:xfrm>
          <a:off x="4673600"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141877</xdr:rowOff>
    </xdr:from>
    <xdr:to>
      <xdr:col>20</xdr:col>
      <xdr:colOff>38100</xdr:colOff>
      <xdr:row>63</xdr:row>
      <xdr:rowOff>72027</xdr:rowOff>
    </xdr:to>
    <xdr:sp macro="" textlink="">
      <xdr:nvSpPr>
        <xdr:cNvPr id="189" name="楕円 188">
          <a:extLst>
            <a:ext uri="{FF2B5EF4-FFF2-40B4-BE49-F238E27FC236}">
              <a16:creationId xmlns:a16="http://schemas.microsoft.com/office/drawing/2014/main" xmlns="" id="{D08AB59A-0695-4FE0-A77E-8C2964E891E8}"/>
            </a:ext>
          </a:extLst>
        </xdr:cNvPr>
        <xdr:cNvSpPr/>
      </xdr:nvSpPr>
      <xdr:spPr>
        <a:xfrm>
          <a:off x="3746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21227</xdr:rowOff>
    </xdr:from>
    <xdr:to>
      <xdr:col>24</xdr:col>
      <xdr:colOff>63500</xdr:colOff>
      <xdr:row>63</xdr:row>
      <xdr:rowOff>42454</xdr:rowOff>
    </xdr:to>
    <xdr:cxnSp macro="">
      <xdr:nvCxnSpPr>
        <xdr:cNvPr id="190" name="直線コネクタ 189">
          <a:extLst>
            <a:ext uri="{FF2B5EF4-FFF2-40B4-BE49-F238E27FC236}">
              <a16:creationId xmlns:a16="http://schemas.microsoft.com/office/drawing/2014/main" xmlns="" id="{1EAF761E-5FBC-4E67-B2F9-21D5D1B5B27A}"/>
            </a:ext>
          </a:extLst>
        </xdr:cNvPr>
        <xdr:cNvCxnSpPr/>
      </xdr:nvCxnSpPr>
      <xdr:spPr>
        <a:xfrm>
          <a:off x="3797300" y="1082257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119017</xdr:rowOff>
    </xdr:from>
    <xdr:to>
      <xdr:col>15</xdr:col>
      <xdr:colOff>101600</xdr:colOff>
      <xdr:row>63</xdr:row>
      <xdr:rowOff>49167</xdr:rowOff>
    </xdr:to>
    <xdr:sp macro="" textlink="">
      <xdr:nvSpPr>
        <xdr:cNvPr id="191" name="楕円 190">
          <a:extLst>
            <a:ext uri="{FF2B5EF4-FFF2-40B4-BE49-F238E27FC236}">
              <a16:creationId xmlns:a16="http://schemas.microsoft.com/office/drawing/2014/main" xmlns="" id="{00923ED7-AD06-40B4-8AA3-1620708A9881}"/>
            </a:ext>
          </a:extLst>
        </xdr:cNvPr>
        <xdr:cNvSpPr/>
      </xdr:nvSpPr>
      <xdr:spPr>
        <a:xfrm>
          <a:off x="2857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169817</xdr:rowOff>
    </xdr:from>
    <xdr:to>
      <xdr:col>19</xdr:col>
      <xdr:colOff>177800</xdr:colOff>
      <xdr:row>63</xdr:row>
      <xdr:rowOff>21227</xdr:rowOff>
    </xdr:to>
    <xdr:cxnSp macro="">
      <xdr:nvCxnSpPr>
        <xdr:cNvPr id="192" name="直線コネクタ 191">
          <a:extLst>
            <a:ext uri="{FF2B5EF4-FFF2-40B4-BE49-F238E27FC236}">
              <a16:creationId xmlns:a16="http://schemas.microsoft.com/office/drawing/2014/main" xmlns="" id="{E4E56EA3-8177-4876-8D27-FB643758192F}"/>
            </a:ext>
          </a:extLst>
        </xdr:cNvPr>
        <xdr:cNvCxnSpPr/>
      </xdr:nvCxnSpPr>
      <xdr:spPr>
        <a:xfrm>
          <a:off x="2908300" y="107997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99423</xdr:rowOff>
    </xdr:from>
    <xdr:to>
      <xdr:col>10</xdr:col>
      <xdr:colOff>165100</xdr:colOff>
      <xdr:row>63</xdr:row>
      <xdr:rowOff>29573</xdr:rowOff>
    </xdr:to>
    <xdr:sp macro="" textlink="">
      <xdr:nvSpPr>
        <xdr:cNvPr id="193" name="楕円 192">
          <a:extLst>
            <a:ext uri="{FF2B5EF4-FFF2-40B4-BE49-F238E27FC236}">
              <a16:creationId xmlns:a16="http://schemas.microsoft.com/office/drawing/2014/main" xmlns="" id="{9561F19E-4EB5-4AF6-9BEA-5F64A01D5DF5}"/>
            </a:ext>
          </a:extLst>
        </xdr:cNvPr>
        <xdr:cNvSpPr/>
      </xdr:nvSpPr>
      <xdr:spPr>
        <a:xfrm>
          <a:off x="1968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150223</xdr:rowOff>
    </xdr:from>
    <xdr:to>
      <xdr:col>15</xdr:col>
      <xdr:colOff>50800</xdr:colOff>
      <xdr:row>62</xdr:row>
      <xdr:rowOff>169817</xdr:rowOff>
    </xdr:to>
    <xdr:cxnSp macro="">
      <xdr:nvCxnSpPr>
        <xdr:cNvPr id="194" name="直線コネクタ 193">
          <a:extLst>
            <a:ext uri="{FF2B5EF4-FFF2-40B4-BE49-F238E27FC236}">
              <a16:creationId xmlns:a16="http://schemas.microsoft.com/office/drawing/2014/main" xmlns="" id="{A2C04C34-89BF-44A1-9E69-8B946A01AFEE}"/>
            </a:ext>
          </a:extLst>
        </xdr:cNvPr>
        <xdr:cNvCxnSpPr/>
      </xdr:nvCxnSpPr>
      <xdr:spPr>
        <a:xfrm>
          <a:off x="2019300" y="107801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74930</xdr:rowOff>
    </xdr:from>
    <xdr:to>
      <xdr:col>6</xdr:col>
      <xdr:colOff>38100</xdr:colOff>
      <xdr:row>63</xdr:row>
      <xdr:rowOff>5080</xdr:rowOff>
    </xdr:to>
    <xdr:sp macro="" textlink="">
      <xdr:nvSpPr>
        <xdr:cNvPr id="195" name="楕円 194">
          <a:extLst>
            <a:ext uri="{FF2B5EF4-FFF2-40B4-BE49-F238E27FC236}">
              <a16:creationId xmlns:a16="http://schemas.microsoft.com/office/drawing/2014/main" xmlns="" id="{2C6780B0-FF78-49D5-B93C-D61B7716A41F}"/>
            </a:ext>
          </a:extLst>
        </xdr:cNvPr>
        <xdr:cNvSpPr/>
      </xdr:nvSpPr>
      <xdr:spPr>
        <a:xfrm>
          <a:off x="107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125730</xdr:rowOff>
    </xdr:from>
    <xdr:to>
      <xdr:col>10</xdr:col>
      <xdr:colOff>114300</xdr:colOff>
      <xdr:row>62</xdr:row>
      <xdr:rowOff>150223</xdr:rowOff>
    </xdr:to>
    <xdr:cxnSp macro="">
      <xdr:nvCxnSpPr>
        <xdr:cNvPr id="196" name="直線コネクタ 195">
          <a:extLst>
            <a:ext uri="{FF2B5EF4-FFF2-40B4-BE49-F238E27FC236}">
              <a16:creationId xmlns:a16="http://schemas.microsoft.com/office/drawing/2014/main" xmlns="" id="{F62A8A53-D97E-4F2F-926E-E3E566752C22}"/>
            </a:ext>
          </a:extLst>
        </xdr:cNvPr>
        <xdr:cNvCxnSpPr/>
      </xdr:nvCxnSpPr>
      <xdr:spPr>
        <a:xfrm>
          <a:off x="1130300" y="107556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1E86CBDC-5AFD-4460-A9E1-9EF3DB16D2F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17A38754-0A00-462E-B917-DDF199922516}"/>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3B20FE4D-CF83-435B-81D7-5F240592358B}"/>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CE59393E-F598-4E04-A861-4934E201F834}"/>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63154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E12A3367-D31A-462F-8AB8-EFD4058395C3}"/>
            </a:ext>
          </a:extLst>
        </xdr:cNvPr>
        <xdr:cNvSpPr txBox="1"/>
      </xdr:nvSpPr>
      <xdr:spPr>
        <a:xfrm>
          <a:off x="35820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40294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5D42F8F4-1908-42D4-BC27-8DE19DD95462}"/>
            </a:ext>
          </a:extLst>
        </xdr:cNvPr>
        <xdr:cNvSpPr txBox="1"/>
      </xdr:nvSpPr>
      <xdr:spPr>
        <a:xfrm>
          <a:off x="2705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20700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3421DBC0-F7BA-4070-ABF9-88CE590BEFEE}"/>
            </a:ext>
          </a:extLst>
        </xdr:cNvPr>
        <xdr:cNvSpPr txBox="1"/>
      </xdr:nvSpPr>
      <xdr:spPr>
        <a:xfrm>
          <a:off x="1816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167657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B53816C2-E1BE-4792-BE92-92116AAAA9C3}"/>
            </a:ext>
          </a:extLst>
        </xdr:cNvPr>
        <xdr:cNvSpPr txBox="1"/>
      </xdr:nvSpPr>
      <xdr:spPr>
        <a:xfrm>
          <a:off x="927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C5F47708-9957-4C02-AA79-9D206E1D57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4BF178E-B3A2-4E5E-A4DF-7B011E6780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1A8D8DCE-22EF-4E95-8701-2E676C43A0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5579F2D5-A351-45C0-847F-589CB7158D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8A48C9E1-8DA1-4F26-A110-57489D3176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CA5FDF8-4273-4E4F-BB73-016A744D49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E6D6ED56-3CB4-49CA-9FB2-AE8D594913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FC077868-1C4E-48D3-AA84-1CBD4A13FA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B1CC0FC9-79AD-4863-97B8-FDCDBE3323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EF2C99ED-422F-423E-A915-33A44B7EDF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F079B82E-59B9-4EEC-9660-2340272EFF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C9F7276A-585D-41E1-A3C2-17B2746F78B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05630440-5898-49F9-B3C9-3D48691D45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0A3BCF0B-7F97-49EA-A847-3A3F42C2339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AB3C91BF-DC72-466D-B37C-4BBB59184D7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xmlns="" id="{4C94CA97-6B26-471E-B37F-5A1FDBC4127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9698CD79-9AF9-4FDA-AD33-9410411CCA5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xmlns="" id="{E71A03D7-E794-410F-B16F-FC5C2986218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E7A128BF-5EE4-485F-AB65-E57970E1F88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9ED8EB1B-E02F-4A82-BDC0-280C3D4CA6C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5D9B0A54-9E11-4666-BE32-4B0A5CAE6E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BED89346-93AF-4DF1-84EF-054D39A116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42DD7069-62F6-428C-8DAE-2A22A0BE91A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xmlns="" id="{03744190-BD52-4BD2-9A53-B32208E1FC01}"/>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B3C9AC2F-E6CD-4AE3-87C8-5EB5D2427DD8}"/>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xmlns="" id="{B064F641-51E0-4BA5-8F14-2CE77C89F7FC}"/>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A43766A3-CED4-4AC4-925C-C77B1CBCB2D4}"/>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xmlns="" id="{AF2A1230-CA8E-4AB7-9D15-C6B654723E7D}"/>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A4BA70E4-1551-4731-95A0-CC38EBFE55A1}"/>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xmlns="" id="{328E5447-E9C6-4A8D-941C-E552768CD13F}"/>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xmlns="" id="{C5482A84-A172-477F-9638-33B03D14235B}"/>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xmlns="" id="{2CA01E34-71FD-4462-9685-FDD49EED3C03}"/>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xmlns="" id="{8FD76E9A-C0CB-4F7B-BBA5-D23E5EB021E2}"/>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xmlns="" id="{EC0D2CFE-0755-4BF2-9E28-4D9F59BC4AA3}"/>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A4BD9073-32AB-4272-BD80-74C267DBA1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6BE75139-ECFF-4B13-8143-9DCB2764C0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625FF8A2-8225-4839-9126-1A564C6616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CAED651-F24E-41A4-9340-554A3ABFCB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23E2CCD-B0A5-4B80-BAB5-A57B84A480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125540</xdr:rowOff>
    </xdr:from>
    <xdr:to>
      <xdr:col>55</xdr:col>
      <xdr:colOff>50800</xdr:colOff>
      <xdr:row>64</xdr:row>
      <xdr:rowOff>55690</xdr:rowOff>
    </xdr:to>
    <xdr:sp macro="" textlink="">
      <xdr:nvSpPr>
        <xdr:cNvPr id="244" name="楕円 243">
          <a:extLst>
            <a:ext uri="{FF2B5EF4-FFF2-40B4-BE49-F238E27FC236}">
              <a16:creationId xmlns:a16="http://schemas.microsoft.com/office/drawing/2014/main" xmlns="" id="{449B7AF6-8B38-423D-B8BE-D455A6A777C2}"/>
            </a:ext>
          </a:extLst>
        </xdr:cNvPr>
        <xdr:cNvSpPr/>
      </xdr:nvSpPr>
      <xdr:spPr>
        <a:xfrm>
          <a:off x="10426700" y="1092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40467</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DB35E29A-A293-4A7A-A4A7-D215C429A6BB}"/>
            </a:ext>
          </a:extLst>
        </xdr:cNvPr>
        <xdr:cNvSpPr txBox="1"/>
      </xdr:nvSpPr>
      <xdr:spPr>
        <a:xfrm>
          <a:off x="10515600" y="1084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125349</xdr:rowOff>
    </xdr:from>
    <xdr:to>
      <xdr:col>50</xdr:col>
      <xdr:colOff>165100</xdr:colOff>
      <xdr:row>64</xdr:row>
      <xdr:rowOff>55499</xdr:rowOff>
    </xdr:to>
    <xdr:sp macro="" textlink="">
      <xdr:nvSpPr>
        <xdr:cNvPr id="246" name="楕円 245">
          <a:extLst>
            <a:ext uri="{FF2B5EF4-FFF2-40B4-BE49-F238E27FC236}">
              <a16:creationId xmlns:a16="http://schemas.microsoft.com/office/drawing/2014/main" xmlns="" id="{1E8468B3-F657-4122-AC9A-7389E8617C3E}"/>
            </a:ext>
          </a:extLst>
        </xdr:cNvPr>
        <xdr:cNvSpPr/>
      </xdr:nvSpPr>
      <xdr:spPr>
        <a:xfrm>
          <a:off x="9588500" y="109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4699</xdr:rowOff>
    </xdr:from>
    <xdr:to>
      <xdr:col>55</xdr:col>
      <xdr:colOff>0</xdr:colOff>
      <xdr:row>64</xdr:row>
      <xdr:rowOff>4890</xdr:rowOff>
    </xdr:to>
    <xdr:cxnSp macro="">
      <xdr:nvCxnSpPr>
        <xdr:cNvPr id="247" name="直線コネクタ 246">
          <a:extLst>
            <a:ext uri="{FF2B5EF4-FFF2-40B4-BE49-F238E27FC236}">
              <a16:creationId xmlns:a16="http://schemas.microsoft.com/office/drawing/2014/main" xmlns="" id="{96FFBD52-AF24-49CE-8A71-5A8D5A81128E}"/>
            </a:ext>
          </a:extLst>
        </xdr:cNvPr>
        <xdr:cNvCxnSpPr/>
      </xdr:nvCxnSpPr>
      <xdr:spPr>
        <a:xfrm>
          <a:off x="9639300" y="1097749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124937</xdr:rowOff>
    </xdr:from>
    <xdr:to>
      <xdr:col>46</xdr:col>
      <xdr:colOff>38100</xdr:colOff>
      <xdr:row>64</xdr:row>
      <xdr:rowOff>55087</xdr:rowOff>
    </xdr:to>
    <xdr:sp macro="" textlink="">
      <xdr:nvSpPr>
        <xdr:cNvPr id="248" name="楕円 247">
          <a:extLst>
            <a:ext uri="{FF2B5EF4-FFF2-40B4-BE49-F238E27FC236}">
              <a16:creationId xmlns:a16="http://schemas.microsoft.com/office/drawing/2014/main" xmlns="" id="{AC06AF69-6C68-4203-8EDA-CE0A86B462CA}"/>
            </a:ext>
          </a:extLst>
        </xdr:cNvPr>
        <xdr:cNvSpPr/>
      </xdr:nvSpPr>
      <xdr:spPr>
        <a:xfrm>
          <a:off x="8699500" y="109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4287</xdr:rowOff>
    </xdr:from>
    <xdr:to>
      <xdr:col>50</xdr:col>
      <xdr:colOff>114300</xdr:colOff>
      <xdr:row>64</xdr:row>
      <xdr:rowOff>4699</xdr:rowOff>
    </xdr:to>
    <xdr:cxnSp macro="">
      <xdr:nvCxnSpPr>
        <xdr:cNvPr id="249" name="直線コネクタ 248">
          <a:extLst>
            <a:ext uri="{FF2B5EF4-FFF2-40B4-BE49-F238E27FC236}">
              <a16:creationId xmlns:a16="http://schemas.microsoft.com/office/drawing/2014/main" xmlns="" id="{16407FE5-9F08-4136-AB7E-D281AFA2A0CC}"/>
            </a:ext>
          </a:extLst>
        </xdr:cNvPr>
        <xdr:cNvCxnSpPr/>
      </xdr:nvCxnSpPr>
      <xdr:spPr>
        <a:xfrm>
          <a:off x="8750300" y="1097708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125023</xdr:rowOff>
    </xdr:from>
    <xdr:to>
      <xdr:col>41</xdr:col>
      <xdr:colOff>101600</xdr:colOff>
      <xdr:row>64</xdr:row>
      <xdr:rowOff>55173</xdr:rowOff>
    </xdr:to>
    <xdr:sp macro="" textlink="">
      <xdr:nvSpPr>
        <xdr:cNvPr id="250" name="楕円 249">
          <a:extLst>
            <a:ext uri="{FF2B5EF4-FFF2-40B4-BE49-F238E27FC236}">
              <a16:creationId xmlns:a16="http://schemas.microsoft.com/office/drawing/2014/main" xmlns="" id="{771DD5C9-E5FF-41A1-B1A7-391D781DF559}"/>
            </a:ext>
          </a:extLst>
        </xdr:cNvPr>
        <xdr:cNvSpPr/>
      </xdr:nvSpPr>
      <xdr:spPr>
        <a:xfrm>
          <a:off x="7810500" y="109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4287</xdr:rowOff>
    </xdr:from>
    <xdr:to>
      <xdr:col>45</xdr:col>
      <xdr:colOff>177800</xdr:colOff>
      <xdr:row>64</xdr:row>
      <xdr:rowOff>4373</xdr:rowOff>
    </xdr:to>
    <xdr:cxnSp macro="">
      <xdr:nvCxnSpPr>
        <xdr:cNvPr id="251" name="直線コネクタ 250">
          <a:extLst>
            <a:ext uri="{FF2B5EF4-FFF2-40B4-BE49-F238E27FC236}">
              <a16:creationId xmlns:a16="http://schemas.microsoft.com/office/drawing/2014/main" xmlns="" id="{3E0B78B0-881A-488A-BF13-EC4856F8A0D5}"/>
            </a:ext>
          </a:extLst>
        </xdr:cNvPr>
        <xdr:cNvCxnSpPr/>
      </xdr:nvCxnSpPr>
      <xdr:spPr>
        <a:xfrm flipV="1">
          <a:off x="7861300" y="10977087"/>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124571</xdr:rowOff>
    </xdr:from>
    <xdr:to>
      <xdr:col>36</xdr:col>
      <xdr:colOff>165100</xdr:colOff>
      <xdr:row>64</xdr:row>
      <xdr:rowOff>54721</xdr:rowOff>
    </xdr:to>
    <xdr:sp macro="" textlink="">
      <xdr:nvSpPr>
        <xdr:cNvPr id="252" name="楕円 251">
          <a:extLst>
            <a:ext uri="{FF2B5EF4-FFF2-40B4-BE49-F238E27FC236}">
              <a16:creationId xmlns:a16="http://schemas.microsoft.com/office/drawing/2014/main" xmlns="" id="{83482626-DA95-4C75-A77D-C5B76B86C742}"/>
            </a:ext>
          </a:extLst>
        </xdr:cNvPr>
        <xdr:cNvSpPr/>
      </xdr:nvSpPr>
      <xdr:spPr>
        <a:xfrm>
          <a:off x="6921500" y="109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3921</xdr:rowOff>
    </xdr:from>
    <xdr:to>
      <xdr:col>41</xdr:col>
      <xdr:colOff>50800</xdr:colOff>
      <xdr:row>64</xdr:row>
      <xdr:rowOff>4373</xdr:rowOff>
    </xdr:to>
    <xdr:cxnSp macro="">
      <xdr:nvCxnSpPr>
        <xdr:cNvPr id="253" name="直線コネクタ 252">
          <a:extLst>
            <a:ext uri="{FF2B5EF4-FFF2-40B4-BE49-F238E27FC236}">
              <a16:creationId xmlns:a16="http://schemas.microsoft.com/office/drawing/2014/main" xmlns="" id="{B9616525-7921-4CDE-92E4-2D9A60DEA62D}"/>
            </a:ext>
          </a:extLst>
        </xdr:cNvPr>
        <xdr:cNvCxnSpPr/>
      </xdr:nvCxnSpPr>
      <xdr:spPr>
        <a:xfrm>
          <a:off x="6972300" y="10976721"/>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3E1981BC-6071-43A3-935C-62F114243DA3}"/>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78089B05-AE8E-4B5B-BCD3-D91B5209341A}"/>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90FC7FBB-9B17-4D9E-A2C0-DACC14FF0B4C}"/>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9A786796-8E64-4750-9549-20F3437E5333}"/>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46626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xmlns="" id="{BBC7170D-C837-49B4-A591-559DE8EA1BF9}"/>
            </a:ext>
          </a:extLst>
        </xdr:cNvPr>
        <xdr:cNvSpPr txBox="1"/>
      </xdr:nvSpPr>
      <xdr:spPr>
        <a:xfrm>
          <a:off x="9359411" y="110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46214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xmlns="" id="{3546AEFF-2A45-4AC4-9FC9-E2DC8DF29386}"/>
            </a:ext>
          </a:extLst>
        </xdr:cNvPr>
        <xdr:cNvSpPr txBox="1"/>
      </xdr:nvSpPr>
      <xdr:spPr>
        <a:xfrm>
          <a:off x="8483111" y="110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46300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xmlns="" id="{3A04A946-B996-4665-B30A-D99B6DFEDD10}"/>
            </a:ext>
          </a:extLst>
        </xdr:cNvPr>
        <xdr:cNvSpPr txBox="1"/>
      </xdr:nvSpPr>
      <xdr:spPr>
        <a:xfrm>
          <a:off x="7594111" y="110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45848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xmlns="" id="{292C8DE7-62FD-4959-9A55-2F692C92D3C2}"/>
            </a:ext>
          </a:extLst>
        </xdr:cNvPr>
        <xdr:cNvSpPr txBox="1"/>
      </xdr:nvSpPr>
      <xdr:spPr>
        <a:xfrm>
          <a:off x="6705111" y="110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128F1463-58DA-4727-B7B4-32D3FF9637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7DEF9DAF-5A0A-438D-9627-B8E1E3E6EE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CECDD4ED-AD67-4897-B650-480FCBDA41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28C02A68-EC2D-4197-8249-59CDBD996C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2A81F82E-013F-49F1-956B-358A6AD087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F835EBE5-A589-4928-8FB7-1305AF34C1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2F62DC43-1FCC-475E-9F03-CF7C0A33B6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D3D842A2-15EE-420D-901F-4AF97C8B0BF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xmlns="" id="{7F9B96B1-9B94-41BD-8E75-31DE5D74DB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xmlns="" id="{0DE82F59-545D-4399-B65D-6234A44F1D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xmlns="" id="{1E6665AE-8AD5-4DF1-918B-AB087640A6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xmlns="" id="{A93B2380-8C08-4A6A-957C-2326ED742D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xmlns="" id="{62E66900-B881-423B-A42C-B4AED23FB4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xmlns="" id="{A47573A5-EAFD-4034-BF90-235D7B6959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xmlns="" id="{5EABDE89-FC0F-40CF-B858-2E20B1BA14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xmlns="" id="{A5A032E6-9B6E-447A-A594-595CBE07BE9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xmlns="" id="{B81A6F49-63F1-45EE-9284-838302EEBE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xmlns="" id="{84BE5A9F-8D92-4A68-A150-E77F0E2F87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xmlns="" id="{D4678F3B-0804-4BA1-8853-C71C935DEE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xmlns="" id="{F45D96B7-8132-4D01-BD81-277B3853F3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xmlns="" id="{1401CA50-0701-446C-ACD6-5A4C4C3A61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xmlns="" id="{534B1AEA-98E3-4290-891F-9BC9BFE486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xmlns="" id="{6E7AE3D0-C4E0-44CB-994B-D22BA88B6C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xmlns="" id="{A3413D47-F6AE-4360-9E24-1B291785506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xmlns="" id="{A49BB0C4-1399-4F61-A340-AB636CBA91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xmlns="" id="{F929FBB4-9BCF-44FB-82BD-9CD85BF21E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xmlns="" id="{E6C4B67F-F7BE-4A35-90CA-6D1E772733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xmlns="" id="{79E5C124-08B6-46D3-A89C-7B3F6EDBF6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xmlns="" id="{50598486-CDC5-46CA-8E83-9FCC1A6DE9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xmlns="" id="{194027B6-7AF7-465B-93A8-8A8F94498B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xmlns="" id="{503B8B3B-88ED-4E19-8067-52200F2953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xmlns="" id="{38AC04F7-A4E6-48EB-8825-A7CA7C86EF4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xmlns="" id="{DB90A035-6F91-4611-A5DF-FBD413B159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xmlns="" id="{07CD4EEF-00BB-43CA-B9CE-1FD88EB8F1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xmlns="" id="{FBB6EDAD-5D07-4A1C-B2AA-E62404A706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xmlns="" id="{E51888C5-9C3B-492E-B9A1-AFEB86BB6B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xmlns="" id="{8AC913E1-53FD-4C05-9A09-F8310F7B1B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xmlns="" id="{716E3592-923B-4165-BC05-19525A8F05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xmlns="" id="{499B1620-286F-47B9-A841-310ED98DFE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xmlns="" id="{601E76D2-5940-4945-85D1-9D6B54D189C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xmlns="" id="{40B5B08F-CB9A-4DB5-BF77-65803B9902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xmlns="" id="{3BF83F14-7084-44A5-960A-1687754FB1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xmlns="" id="{B2F74EC5-EF6C-4309-A08F-2345F12895D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xmlns="" id="{15F3AA03-8699-49AC-8924-41DDACBB6EF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xmlns="" id="{F021A4CA-495C-415C-8A1D-59B948F3A04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xmlns="" id="{CA2F73C7-A288-4156-91AC-0C34BE73985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xmlns="" id="{71E2868D-0858-40D6-9B52-97E48F1BD5F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xmlns="" id="{CCA41BDB-736D-439C-9D5A-FE762FAB696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xmlns="" id="{0D76CA74-0A68-4043-9AF9-26EE981C9CF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xmlns="" id="{E5D9052E-84BD-4490-AD00-6981258CD8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xmlns="" id="{B60D4E10-7A3F-4507-A4C8-FFB3A8DC13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xmlns="" id="{517E4FB7-F28B-48DE-8D04-60A66E6C6F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xmlns="" id="{9F635BA3-89AF-4740-A578-1BA0259D9D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xmlns="" id="{B9CD08A8-CDA9-440E-9BD0-D1473DD975D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xmlns="" id="{32C11D1F-A5AE-471B-9AF9-D4D1F993C1A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xmlns="" id="{02DD3C1F-9437-4AC1-A986-11DA83A87F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xmlns="" id="{84C0C352-0896-42D9-ABC4-7834A2E8B3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xmlns="" id="{940039FB-8DD4-4678-B84D-108D68C36B51}"/>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xmlns="" id="{9A1A36DA-C5F7-4865-B283-76EFD6392BD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xmlns="" id="{17397F87-D262-4420-9691-48BD5584BD7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xmlns="" id="{31868DE7-BC72-43EC-8787-034E9C92EC55}"/>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xmlns="" id="{4CD160ED-9337-4128-B6D1-D1ED1413FD2C}"/>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xmlns="" id="{0CFF97CB-05B9-4727-B33D-0ABB8676024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xmlns="" id="{E39CD195-CCEB-4FB6-A5CF-DD8F2E66904B}"/>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xmlns="" id="{9E09462D-1C35-4584-8161-126DB56144C3}"/>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xmlns="" id="{381F3C48-556B-4AA9-841A-65943CD53F78}"/>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xmlns="" id="{7758EA5C-6031-417E-9BBE-0EA75E3BE301}"/>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xmlns="" id="{A3AB3D38-4CE1-44B4-895E-E852C5C88246}"/>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xmlns="" id="{F3BE1F94-CDEC-4378-AA5A-76B7069E62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0CC3A15B-5B7F-4732-9EBB-C6655580F35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62E8AE9C-5DC3-4910-9961-DDAC467953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24CD7D66-09B3-46A5-A558-EAC2C99644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D0CE7DDE-E018-4696-BD37-1FE5FD89B8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113574</xdr:rowOff>
    </xdr:from>
    <xdr:to>
      <xdr:col>85</xdr:col>
      <xdr:colOff>177800</xdr:colOff>
      <xdr:row>37</xdr:row>
      <xdr:rowOff>43724</xdr:rowOff>
    </xdr:to>
    <xdr:sp macro="" textlink="">
      <xdr:nvSpPr>
        <xdr:cNvPr id="335" name="楕円 334">
          <a:extLst>
            <a:ext uri="{FF2B5EF4-FFF2-40B4-BE49-F238E27FC236}">
              <a16:creationId xmlns:a16="http://schemas.microsoft.com/office/drawing/2014/main" xmlns="" id="{288A7B7F-78F2-4FB1-AD9D-C86BD25C709A}"/>
            </a:ext>
          </a:extLst>
        </xdr:cNvPr>
        <xdr:cNvSpPr/>
      </xdr:nvSpPr>
      <xdr:spPr>
        <a:xfrm>
          <a:off x="16268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136451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xmlns="" id="{C4CFEA20-4826-4B64-A8F7-04401926DFC2}"/>
            </a:ext>
          </a:extLst>
        </xdr:cNvPr>
        <xdr:cNvSpPr txBox="1"/>
      </xdr:nvSpPr>
      <xdr:spPr>
        <a:xfrm>
          <a:off x="16357600" y="613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53158</xdr:rowOff>
    </xdr:from>
    <xdr:to>
      <xdr:col>81</xdr:col>
      <xdr:colOff>101600</xdr:colOff>
      <xdr:row>36</xdr:row>
      <xdr:rowOff>154758</xdr:rowOff>
    </xdr:to>
    <xdr:sp macro="" textlink="">
      <xdr:nvSpPr>
        <xdr:cNvPr id="337" name="楕円 336">
          <a:extLst>
            <a:ext uri="{FF2B5EF4-FFF2-40B4-BE49-F238E27FC236}">
              <a16:creationId xmlns:a16="http://schemas.microsoft.com/office/drawing/2014/main" xmlns="" id="{3866C353-E15D-4D17-9D61-AACEDBBB0C01}"/>
            </a:ext>
          </a:extLst>
        </xdr:cNvPr>
        <xdr:cNvSpPr/>
      </xdr:nvSpPr>
      <xdr:spPr>
        <a:xfrm>
          <a:off x="1543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103958</xdr:rowOff>
    </xdr:from>
    <xdr:to>
      <xdr:col>85</xdr:col>
      <xdr:colOff>127000</xdr:colOff>
      <xdr:row>36</xdr:row>
      <xdr:rowOff>164374</xdr:rowOff>
    </xdr:to>
    <xdr:cxnSp macro="">
      <xdr:nvCxnSpPr>
        <xdr:cNvPr id="338" name="直線コネクタ 337">
          <a:extLst>
            <a:ext uri="{FF2B5EF4-FFF2-40B4-BE49-F238E27FC236}">
              <a16:creationId xmlns:a16="http://schemas.microsoft.com/office/drawing/2014/main" xmlns="" id="{85C70950-7C70-4F3B-B359-E12EB2929257}"/>
            </a:ext>
          </a:extLst>
        </xdr:cNvPr>
        <xdr:cNvCxnSpPr/>
      </xdr:nvCxnSpPr>
      <xdr:spPr>
        <a:xfrm>
          <a:off x="15481300" y="6276158"/>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167458</xdr:rowOff>
    </xdr:from>
    <xdr:to>
      <xdr:col>76</xdr:col>
      <xdr:colOff>165100</xdr:colOff>
      <xdr:row>36</xdr:row>
      <xdr:rowOff>97608</xdr:rowOff>
    </xdr:to>
    <xdr:sp macro="" textlink="">
      <xdr:nvSpPr>
        <xdr:cNvPr id="339" name="楕円 338">
          <a:extLst>
            <a:ext uri="{FF2B5EF4-FFF2-40B4-BE49-F238E27FC236}">
              <a16:creationId xmlns:a16="http://schemas.microsoft.com/office/drawing/2014/main" xmlns="" id="{9F17DA4C-6E0B-49B7-8B8F-E737206DB588}"/>
            </a:ext>
          </a:extLst>
        </xdr:cNvPr>
        <xdr:cNvSpPr/>
      </xdr:nvSpPr>
      <xdr:spPr>
        <a:xfrm>
          <a:off x="14541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46808</xdr:rowOff>
    </xdr:from>
    <xdr:to>
      <xdr:col>81</xdr:col>
      <xdr:colOff>50800</xdr:colOff>
      <xdr:row>36</xdr:row>
      <xdr:rowOff>103958</xdr:rowOff>
    </xdr:to>
    <xdr:cxnSp macro="">
      <xdr:nvCxnSpPr>
        <xdr:cNvPr id="340" name="直線コネクタ 339">
          <a:extLst>
            <a:ext uri="{FF2B5EF4-FFF2-40B4-BE49-F238E27FC236}">
              <a16:creationId xmlns:a16="http://schemas.microsoft.com/office/drawing/2014/main" xmlns="" id="{B79CE34F-968D-43C3-B7B0-2E7967596B99}"/>
            </a:ext>
          </a:extLst>
        </xdr:cNvPr>
        <xdr:cNvCxnSpPr/>
      </xdr:nvCxnSpPr>
      <xdr:spPr>
        <a:xfrm>
          <a:off x="14592300" y="62190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107043</xdr:rowOff>
    </xdr:from>
    <xdr:to>
      <xdr:col>72</xdr:col>
      <xdr:colOff>38100</xdr:colOff>
      <xdr:row>36</xdr:row>
      <xdr:rowOff>37193</xdr:rowOff>
    </xdr:to>
    <xdr:sp macro="" textlink="">
      <xdr:nvSpPr>
        <xdr:cNvPr id="341" name="楕円 340">
          <a:extLst>
            <a:ext uri="{FF2B5EF4-FFF2-40B4-BE49-F238E27FC236}">
              <a16:creationId xmlns:a16="http://schemas.microsoft.com/office/drawing/2014/main" xmlns="" id="{E0EADADD-E9AA-4AD5-87C7-926FB723E691}"/>
            </a:ext>
          </a:extLst>
        </xdr:cNvPr>
        <xdr:cNvSpPr/>
      </xdr:nvSpPr>
      <xdr:spPr>
        <a:xfrm>
          <a:off x="13652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157843</xdr:rowOff>
    </xdr:from>
    <xdr:to>
      <xdr:col>76</xdr:col>
      <xdr:colOff>114300</xdr:colOff>
      <xdr:row>36</xdr:row>
      <xdr:rowOff>46808</xdr:rowOff>
    </xdr:to>
    <xdr:cxnSp macro="">
      <xdr:nvCxnSpPr>
        <xdr:cNvPr id="342" name="直線コネクタ 341">
          <a:extLst>
            <a:ext uri="{FF2B5EF4-FFF2-40B4-BE49-F238E27FC236}">
              <a16:creationId xmlns:a16="http://schemas.microsoft.com/office/drawing/2014/main" xmlns="" id="{3DB94F04-7334-4F66-BADB-3B3CEDF642E8}"/>
            </a:ext>
          </a:extLst>
        </xdr:cNvPr>
        <xdr:cNvCxnSpPr/>
      </xdr:nvCxnSpPr>
      <xdr:spPr>
        <a:xfrm>
          <a:off x="13703300" y="615859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48260</xdr:rowOff>
    </xdr:from>
    <xdr:to>
      <xdr:col>67</xdr:col>
      <xdr:colOff>101600</xdr:colOff>
      <xdr:row>35</xdr:row>
      <xdr:rowOff>149860</xdr:rowOff>
    </xdr:to>
    <xdr:sp macro="" textlink="">
      <xdr:nvSpPr>
        <xdr:cNvPr id="343" name="楕円 342">
          <a:extLst>
            <a:ext uri="{FF2B5EF4-FFF2-40B4-BE49-F238E27FC236}">
              <a16:creationId xmlns:a16="http://schemas.microsoft.com/office/drawing/2014/main" xmlns="" id="{6DA22C48-4A09-4DB5-8BAF-28B4592CE004}"/>
            </a:ext>
          </a:extLst>
        </xdr:cNvPr>
        <xdr:cNvSpPr/>
      </xdr:nvSpPr>
      <xdr:spPr>
        <a:xfrm>
          <a:off x="12763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35</xdr:row>
      <xdr:rowOff>157843</xdr:rowOff>
    </xdr:to>
    <xdr:cxnSp macro="">
      <xdr:nvCxnSpPr>
        <xdr:cNvPr id="344" name="直線コネクタ 343">
          <a:extLst>
            <a:ext uri="{FF2B5EF4-FFF2-40B4-BE49-F238E27FC236}">
              <a16:creationId xmlns:a16="http://schemas.microsoft.com/office/drawing/2014/main" xmlns="" id="{17A7CE8B-D104-4B33-9761-556F0014FF1D}"/>
            </a:ext>
          </a:extLst>
        </xdr:cNvPr>
        <xdr:cNvCxnSpPr/>
      </xdr:nvCxnSpPr>
      <xdr:spPr>
        <a:xfrm>
          <a:off x="12814300" y="609981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xmlns="" id="{0F4AF6E5-D3D6-446A-A49A-D2CCF1129DA5}"/>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xmlns="" id="{2A4BDEAB-0329-40AC-983C-55A720300A23}"/>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xmlns="" id="{3FFF3BA3-A5CA-4830-8EF8-08381B263A77}"/>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xmlns="" id="{C479D005-EF7A-4945-AC53-D7DA026C504D}"/>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171285</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xmlns="" id="{FC5F7671-684C-4BBC-8A35-D9B13E37F0CF}"/>
            </a:ext>
          </a:extLst>
        </xdr:cNvPr>
        <xdr:cNvSpPr txBox="1"/>
      </xdr:nvSpPr>
      <xdr:spPr>
        <a:xfrm>
          <a:off x="1526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114135</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xmlns="" id="{9118CA25-3581-4EF4-9D0D-89437C677325}"/>
            </a:ext>
          </a:extLst>
        </xdr:cNvPr>
        <xdr:cNvSpPr txBox="1"/>
      </xdr:nvSpPr>
      <xdr:spPr>
        <a:xfrm>
          <a:off x="143897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53720</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xmlns="" id="{6719AA9A-7415-4BF1-8F7C-272964684490}"/>
            </a:ext>
          </a:extLst>
        </xdr:cNvPr>
        <xdr:cNvSpPr txBox="1"/>
      </xdr:nvSpPr>
      <xdr:spPr>
        <a:xfrm>
          <a:off x="13500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166387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xmlns="" id="{92B49976-FEFD-4744-9A98-24EC89B48DDA}"/>
            </a:ext>
          </a:extLst>
        </xdr:cNvPr>
        <xdr:cNvSpPr txBox="1"/>
      </xdr:nvSpPr>
      <xdr:spPr>
        <a:xfrm>
          <a:off x="12611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xmlns="" id="{9CC1541E-5B61-46A7-9FAF-D56FA063A9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xmlns="" id="{EAC23D0B-0906-4585-BF90-F43C9B4D63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xmlns="" id="{33B84CF3-D092-4585-A599-9A875C4944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xmlns="" id="{535F3D05-F1B4-4FDF-9070-F9B10DC9F1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xmlns="" id="{B5FDD8FB-D0DC-4524-B6CA-7F22426A4F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xmlns="" id="{10E2833E-FAC0-4D8F-A9DD-5BD2AE370C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xmlns="" id="{37759C36-4CCF-42F1-AA13-866ACAC151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xmlns="" id="{8352CEF2-49C3-497D-87C7-6B3407E1AC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xmlns="" id="{A93605D6-8AA2-4555-BC8C-C63B1F478E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xmlns="" id="{CA9D60D1-2C4D-44C8-AA58-3BBAA352ED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xmlns="" id="{AC5DD190-1146-42D8-8000-096BAAC65D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xmlns="" id="{ABF39DB8-4233-461E-AD81-1E2B9D97E8D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xmlns="" id="{3236394A-2E21-47D7-9379-A61A7945B31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xmlns="" id="{FF36CAEB-11D4-43BF-B6B7-F5B735010F3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xmlns="" id="{89BE313B-7B81-4942-9E8F-5AAB94C8A0C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xmlns="" id="{610BF012-AE37-451C-BD7C-306F2D8CC83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xmlns="" id="{9A824431-AFB0-4A92-9007-5B75AAFB5C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xmlns="" id="{F4250839-C9C8-495A-B51D-936E4E019E7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xmlns="" id="{6D65C3B2-42C7-497B-86E4-940827C61E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xmlns="" id="{6ACECF71-C743-49A2-B33B-236F5C2359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xmlns="" id="{D64E6010-EABA-4A77-AFFA-4B3BA6DB190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xmlns="" id="{3530D4B9-7BDD-4A58-882D-4A08887AFF7D}"/>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xmlns="" id="{D1CBD88D-E8F0-4337-866F-70888DE7823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xmlns="" id="{236C3BE1-B177-4AFB-9F20-B8E4BA68C43C}"/>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xmlns="" id="{46AD27D7-273A-455E-ABC1-11DE6E7EF195}"/>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xmlns="" id="{17501CCF-A42D-4611-B525-351B8C5590E5}"/>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xmlns="" id="{32EDA4D8-F9C7-456E-9F4C-472C02EBE76A}"/>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xmlns="" id="{97BFFCF8-767D-4837-85DE-F11E23891764}"/>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xmlns="" id="{38158ED7-B49F-4912-9EB1-4BB614E66DAE}"/>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xmlns="" id="{269C269D-3CA9-4C92-A178-E51A25A228DC}"/>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xmlns="" id="{9F2A8E28-F44D-4CEC-ADC6-79B1DE622904}"/>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xmlns="" id="{5550DCBB-EBA5-4D95-B0F7-6013106D8E4A}"/>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D7D8FE7C-1A7F-4F9A-9F97-78FEE3A56D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C107A57E-5DC8-413B-A6F0-8AA096B074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7DB5F401-1F4E-43ED-9DE5-A9942AB018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3D52512E-A101-4622-96C9-D59EF77D9E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F12681F6-D6B9-4FA4-817A-678441FDF4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390" name="楕円 389">
          <a:extLst>
            <a:ext uri="{FF2B5EF4-FFF2-40B4-BE49-F238E27FC236}">
              <a16:creationId xmlns:a16="http://schemas.microsoft.com/office/drawing/2014/main" xmlns="" id="{A9A5D293-6D1A-451D-BE88-B65B98CA6362}"/>
            </a:ext>
          </a:extLst>
        </xdr:cNvPr>
        <xdr:cNvSpPr/>
      </xdr:nvSpPr>
      <xdr:spPr>
        <a:xfrm>
          <a:off x="22110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144289</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xmlns="" id="{72908C79-E923-4310-A71E-887A574E6F8C}"/>
            </a:ext>
          </a:extLst>
        </xdr:cNvPr>
        <xdr:cNvSpPr txBox="1"/>
      </xdr:nvSpPr>
      <xdr:spPr>
        <a:xfrm>
          <a:off x="22199600"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392" name="楕円 391">
          <a:extLst>
            <a:ext uri="{FF2B5EF4-FFF2-40B4-BE49-F238E27FC236}">
              <a16:creationId xmlns:a16="http://schemas.microsoft.com/office/drawing/2014/main" xmlns="" id="{A64A8EED-BEE9-41E0-A068-5AE49CD96117}"/>
            </a:ext>
          </a:extLst>
        </xdr:cNvPr>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762</xdr:rowOff>
    </xdr:to>
    <xdr:cxnSp macro="">
      <xdr:nvCxnSpPr>
        <xdr:cNvPr id="393" name="直線コネクタ 392">
          <a:extLst>
            <a:ext uri="{FF2B5EF4-FFF2-40B4-BE49-F238E27FC236}">
              <a16:creationId xmlns:a16="http://schemas.microsoft.com/office/drawing/2014/main" xmlns="" id="{1C3A7EDC-882C-41E8-BE76-8F4D05C4FE0F}"/>
            </a:ext>
          </a:extLst>
        </xdr:cNvPr>
        <xdr:cNvCxnSpPr/>
      </xdr:nvCxnSpPr>
      <xdr:spPr>
        <a:xfrm>
          <a:off x="21323300" y="6687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394" name="楕円 393">
          <a:extLst>
            <a:ext uri="{FF2B5EF4-FFF2-40B4-BE49-F238E27FC236}">
              <a16:creationId xmlns:a16="http://schemas.microsoft.com/office/drawing/2014/main" xmlns="" id="{FF0681F9-0A19-4DA5-9570-22D7FAE60AEA}"/>
            </a:ext>
          </a:extLst>
        </xdr:cNvPr>
        <xdr:cNvSpPr/>
      </xdr:nvSpPr>
      <xdr:spPr>
        <a:xfrm>
          <a:off x="2038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762</xdr:rowOff>
    </xdr:to>
    <xdr:cxnSp macro="">
      <xdr:nvCxnSpPr>
        <xdr:cNvPr id="395" name="直線コネクタ 394">
          <a:extLst>
            <a:ext uri="{FF2B5EF4-FFF2-40B4-BE49-F238E27FC236}">
              <a16:creationId xmlns:a16="http://schemas.microsoft.com/office/drawing/2014/main" xmlns="" id="{B3AAF366-8125-4327-8830-33E6C103F763}"/>
            </a:ext>
          </a:extLst>
        </xdr:cNvPr>
        <xdr:cNvCxnSpPr/>
      </xdr:nvCxnSpPr>
      <xdr:spPr>
        <a:xfrm>
          <a:off x="20434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114554</xdr:rowOff>
    </xdr:from>
    <xdr:to>
      <xdr:col>102</xdr:col>
      <xdr:colOff>165100</xdr:colOff>
      <xdr:row>39</xdr:row>
      <xdr:rowOff>44704</xdr:rowOff>
    </xdr:to>
    <xdr:sp macro="" textlink="">
      <xdr:nvSpPr>
        <xdr:cNvPr id="396" name="楕円 395">
          <a:extLst>
            <a:ext uri="{FF2B5EF4-FFF2-40B4-BE49-F238E27FC236}">
              <a16:creationId xmlns:a16="http://schemas.microsoft.com/office/drawing/2014/main" xmlns="" id="{E07FC08B-96C5-41A7-9A46-6CF4A3B0036F}"/>
            </a:ext>
          </a:extLst>
        </xdr:cNvPr>
        <xdr:cNvSpPr/>
      </xdr:nvSpPr>
      <xdr:spPr>
        <a:xfrm>
          <a:off x="19494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165354</xdr:rowOff>
    </xdr:from>
    <xdr:to>
      <xdr:col>107</xdr:col>
      <xdr:colOff>50800</xdr:colOff>
      <xdr:row>38</xdr:row>
      <xdr:rowOff>167640</xdr:rowOff>
    </xdr:to>
    <xdr:cxnSp macro="">
      <xdr:nvCxnSpPr>
        <xdr:cNvPr id="397" name="直線コネクタ 396">
          <a:extLst>
            <a:ext uri="{FF2B5EF4-FFF2-40B4-BE49-F238E27FC236}">
              <a16:creationId xmlns:a16="http://schemas.microsoft.com/office/drawing/2014/main" xmlns="" id="{F6BB2A05-FDE6-49FC-9569-219527D56306}"/>
            </a:ext>
          </a:extLst>
        </xdr:cNvPr>
        <xdr:cNvCxnSpPr/>
      </xdr:nvCxnSpPr>
      <xdr:spPr>
        <a:xfrm>
          <a:off x="19545300" y="66804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112268</xdr:rowOff>
    </xdr:from>
    <xdr:to>
      <xdr:col>98</xdr:col>
      <xdr:colOff>38100</xdr:colOff>
      <xdr:row>39</xdr:row>
      <xdr:rowOff>42418</xdr:rowOff>
    </xdr:to>
    <xdr:sp macro="" textlink="">
      <xdr:nvSpPr>
        <xdr:cNvPr id="398" name="楕円 397">
          <a:extLst>
            <a:ext uri="{FF2B5EF4-FFF2-40B4-BE49-F238E27FC236}">
              <a16:creationId xmlns:a16="http://schemas.microsoft.com/office/drawing/2014/main" xmlns="" id="{5140CA36-794A-4158-BDA0-C4B35AC6EE19}"/>
            </a:ext>
          </a:extLst>
        </xdr:cNvPr>
        <xdr:cNvSpPr/>
      </xdr:nvSpPr>
      <xdr:spPr>
        <a:xfrm>
          <a:off x="18605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163068</xdr:rowOff>
    </xdr:from>
    <xdr:to>
      <xdr:col>102</xdr:col>
      <xdr:colOff>114300</xdr:colOff>
      <xdr:row>38</xdr:row>
      <xdr:rowOff>165354</xdr:rowOff>
    </xdr:to>
    <xdr:cxnSp macro="">
      <xdr:nvCxnSpPr>
        <xdr:cNvPr id="399" name="直線コネクタ 398">
          <a:extLst>
            <a:ext uri="{FF2B5EF4-FFF2-40B4-BE49-F238E27FC236}">
              <a16:creationId xmlns:a16="http://schemas.microsoft.com/office/drawing/2014/main" xmlns="" id="{FDA3CE70-627F-4FB2-B1C6-05F124047E33}"/>
            </a:ext>
          </a:extLst>
        </xdr:cNvPr>
        <xdr:cNvCxnSpPr/>
      </xdr:nvCxnSpPr>
      <xdr:spPr>
        <a:xfrm>
          <a:off x="18656300" y="66781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xmlns="" id="{817032F8-7E3A-470E-A6BC-04A272F669C3}"/>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xmlns="" id="{2F9E0311-6AA1-46BE-B8C6-0097C0C6B47A}"/>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xmlns="" id="{256200F8-31BA-4717-81D8-054F85AFB14A}"/>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xmlns="" id="{A6BED2E2-3D2E-45A5-B0C6-3F87D863497A}"/>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68089</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xmlns="" id="{1AA39BB6-B30A-4258-AA36-43E881153A05}"/>
            </a:ext>
          </a:extLst>
        </xdr:cNvPr>
        <xdr:cNvSpPr txBox="1"/>
      </xdr:nvSpPr>
      <xdr:spPr>
        <a:xfrm>
          <a:off x="21075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xmlns="" id="{2FD246D8-D9A2-4910-9898-BA989B080D2F}"/>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61231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xmlns="" id="{2358DCBF-6817-4209-A1E1-AEE2E29D90A6}"/>
            </a:ext>
          </a:extLst>
        </xdr:cNvPr>
        <xdr:cNvSpPr txBox="1"/>
      </xdr:nvSpPr>
      <xdr:spPr>
        <a:xfrm>
          <a:off x="193104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58945</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xmlns="" id="{4A4B695D-1F35-4CF5-896F-32F323F1C351}"/>
            </a:ext>
          </a:extLst>
        </xdr:cNvPr>
        <xdr:cNvSpPr txBox="1"/>
      </xdr:nvSpPr>
      <xdr:spPr>
        <a:xfrm>
          <a:off x="18421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EF626328-4767-4C8B-BC8A-8A86F7D28C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CFA67BB8-7A4A-4A89-B3D9-553EC56E75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873FBCBD-4263-4073-B267-49229A403B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15E5D7A3-20EA-43BF-AC51-41843F2DEE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9D53A918-F85A-47FD-A0C6-D8F730F5E5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07D1322E-F3AC-4587-91EF-83B0BF7697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9F8B7D31-16C3-4C14-9BEA-5389BADDF4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2034B316-CFE1-4EB6-884F-5E75263707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E06002BE-666A-47DC-BA05-E380E98924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EAE73804-D204-482E-A2AA-3FEA660C9C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6816392D-722B-4C11-9884-89CC828130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xmlns="" id="{C5D026B0-5600-4C66-B298-7A5F89A359F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xmlns="" id="{6843CB97-777C-42E7-8F91-84D3B03843B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xmlns="" id="{D9FD8961-5063-4C04-ACCD-A443FAD6917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xmlns="" id="{D1DF3C91-FD4D-4EB4-86B3-1AF4B897963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xmlns="" id="{AB40AAF5-2C07-4D27-8FD1-6DF4E65F8D3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xmlns="" id="{1E5EAC08-39AA-4A35-9EBD-677DEEFA3F3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xmlns="" id="{70C8EFC0-1833-4551-9C0D-5DE0F548B53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xmlns="" id="{60A27960-0E62-4E1D-A1F8-2CEB3F2AB68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xmlns="" id="{A7BEE24F-CEAA-4B47-A3F9-0C384E01B7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xmlns="" id="{A0934AB7-3BDD-424F-9F99-47BD336AA59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xmlns="" id="{E2FBB4D8-FE46-45B9-980C-E75F856373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xmlns="" id="{12388D65-50DE-4901-8D3C-EC54724D58C7}"/>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xmlns="" id="{1619D094-375D-451B-8039-AA3DFDBF0EF7}"/>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xmlns="" id="{753F12CD-A5F6-4087-B110-2418C62E7FB6}"/>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xmlns="" id="{932D46E2-550D-4D32-B2C0-3949B511A771}"/>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xmlns="" id="{50C859CD-52A0-4D55-AC48-820966C8DC47}"/>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35" name="【学校施設】&#10;有形固定資産減価償却率平均値テキスト">
          <a:extLst>
            <a:ext uri="{FF2B5EF4-FFF2-40B4-BE49-F238E27FC236}">
              <a16:creationId xmlns:a16="http://schemas.microsoft.com/office/drawing/2014/main" xmlns="" id="{A9A67C15-C3E9-4089-AF1B-9EFA1EBD791E}"/>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xmlns="" id="{01FDB0BE-0B91-400A-B6A3-4E2B2E7251A2}"/>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xmlns="" id="{24AACF9E-EAA1-4899-BF62-7EE50D416DD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xmlns="" id="{47E15F14-9CB5-451E-BFF5-ED368DDD1205}"/>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xmlns="" id="{FE57CAB6-E2E9-4B44-BDB7-CA2FA2198C7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xmlns="" id="{0673ADBC-C144-4D10-92C3-8B1177A9E8C1}"/>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161FF296-8CFF-4D7F-BD8F-9930A43DE6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BB846416-41BC-4D3E-B213-6A884CCB6B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E8E40A71-8FCA-4CC9-91C5-20A4A1FB98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AD431CEB-44B2-47E2-BD4A-B01657935C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FA91D2C0-B4C3-4788-B925-FAE3DBA62A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46" name="楕円 445">
          <a:extLst>
            <a:ext uri="{FF2B5EF4-FFF2-40B4-BE49-F238E27FC236}">
              <a16:creationId xmlns:a16="http://schemas.microsoft.com/office/drawing/2014/main" xmlns="" id="{4E4CE30C-5EE1-4F12-83DB-47A7EC6F0CF7}"/>
            </a:ext>
          </a:extLst>
        </xdr:cNvPr>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447" name="【学校施設】&#10;有形固定資産減価償却率該当値テキスト">
          <a:extLst>
            <a:ext uri="{FF2B5EF4-FFF2-40B4-BE49-F238E27FC236}">
              <a16:creationId xmlns:a16="http://schemas.microsoft.com/office/drawing/2014/main" xmlns="" id="{4EEECCED-9358-4C66-BD06-2BFA2E196A6F}"/>
            </a:ext>
          </a:extLst>
        </xdr:cNvPr>
        <xdr:cNvSpPr txBox="1"/>
      </xdr:nvSpPr>
      <xdr:spPr>
        <a:xfrm>
          <a:off x="16357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129794</xdr:rowOff>
    </xdr:from>
    <xdr:to>
      <xdr:col>81</xdr:col>
      <xdr:colOff>101600</xdr:colOff>
      <xdr:row>59</xdr:row>
      <xdr:rowOff>59944</xdr:rowOff>
    </xdr:to>
    <xdr:sp macro="" textlink="">
      <xdr:nvSpPr>
        <xdr:cNvPr id="448" name="楕円 447">
          <a:extLst>
            <a:ext uri="{FF2B5EF4-FFF2-40B4-BE49-F238E27FC236}">
              <a16:creationId xmlns:a16="http://schemas.microsoft.com/office/drawing/2014/main" xmlns="" id="{8DC455E3-C71B-40C5-A56D-90B8F25B4E4F}"/>
            </a:ext>
          </a:extLst>
        </xdr:cNvPr>
        <xdr:cNvSpPr/>
      </xdr:nvSpPr>
      <xdr:spPr>
        <a:xfrm>
          <a:off x="15430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xdr:rowOff>
    </xdr:from>
    <xdr:to>
      <xdr:col>85</xdr:col>
      <xdr:colOff>127000</xdr:colOff>
      <xdr:row>59</xdr:row>
      <xdr:rowOff>22860</xdr:rowOff>
    </xdr:to>
    <xdr:cxnSp macro="">
      <xdr:nvCxnSpPr>
        <xdr:cNvPr id="449" name="直線コネクタ 448">
          <a:extLst>
            <a:ext uri="{FF2B5EF4-FFF2-40B4-BE49-F238E27FC236}">
              <a16:creationId xmlns:a16="http://schemas.microsoft.com/office/drawing/2014/main" xmlns="" id="{4579F88D-9113-45AA-A698-CF5A1B92DF53}"/>
            </a:ext>
          </a:extLst>
        </xdr:cNvPr>
        <xdr:cNvCxnSpPr/>
      </xdr:nvCxnSpPr>
      <xdr:spPr>
        <a:xfrm>
          <a:off x="15481300" y="1012469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77216</xdr:rowOff>
    </xdr:from>
    <xdr:to>
      <xdr:col>76</xdr:col>
      <xdr:colOff>165100</xdr:colOff>
      <xdr:row>59</xdr:row>
      <xdr:rowOff>7366</xdr:rowOff>
    </xdr:to>
    <xdr:sp macro="" textlink="">
      <xdr:nvSpPr>
        <xdr:cNvPr id="450" name="楕円 449">
          <a:extLst>
            <a:ext uri="{FF2B5EF4-FFF2-40B4-BE49-F238E27FC236}">
              <a16:creationId xmlns:a16="http://schemas.microsoft.com/office/drawing/2014/main" xmlns="" id="{99BF120A-5CB8-4661-8689-FE04D96BC612}"/>
            </a:ext>
          </a:extLst>
        </xdr:cNvPr>
        <xdr:cNvSpPr/>
      </xdr:nvSpPr>
      <xdr:spPr>
        <a:xfrm>
          <a:off x="14541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128016</xdr:rowOff>
    </xdr:from>
    <xdr:to>
      <xdr:col>81</xdr:col>
      <xdr:colOff>50800</xdr:colOff>
      <xdr:row>59</xdr:row>
      <xdr:rowOff>9144</xdr:rowOff>
    </xdr:to>
    <xdr:cxnSp macro="">
      <xdr:nvCxnSpPr>
        <xdr:cNvPr id="451" name="直線コネクタ 450">
          <a:extLst>
            <a:ext uri="{FF2B5EF4-FFF2-40B4-BE49-F238E27FC236}">
              <a16:creationId xmlns:a16="http://schemas.microsoft.com/office/drawing/2014/main" xmlns="" id="{AA34C898-48A1-4DE4-A92A-FAA7870274F6}"/>
            </a:ext>
          </a:extLst>
        </xdr:cNvPr>
        <xdr:cNvCxnSpPr/>
      </xdr:nvCxnSpPr>
      <xdr:spPr>
        <a:xfrm>
          <a:off x="14592300" y="1007211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33782</xdr:rowOff>
    </xdr:from>
    <xdr:to>
      <xdr:col>72</xdr:col>
      <xdr:colOff>38100</xdr:colOff>
      <xdr:row>58</xdr:row>
      <xdr:rowOff>135382</xdr:rowOff>
    </xdr:to>
    <xdr:sp macro="" textlink="">
      <xdr:nvSpPr>
        <xdr:cNvPr id="452" name="楕円 451">
          <a:extLst>
            <a:ext uri="{FF2B5EF4-FFF2-40B4-BE49-F238E27FC236}">
              <a16:creationId xmlns:a16="http://schemas.microsoft.com/office/drawing/2014/main" xmlns="" id="{2C10BB9F-3911-4192-A95B-135B31345ADC}"/>
            </a:ext>
          </a:extLst>
        </xdr:cNvPr>
        <xdr:cNvSpPr/>
      </xdr:nvSpPr>
      <xdr:spPr>
        <a:xfrm>
          <a:off x="13652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84582</xdr:rowOff>
    </xdr:from>
    <xdr:to>
      <xdr:col>76</xdr:col>
      <xdr:colOff>114300</xdr:colOff>
      <xdr:row>58</xdr:row>
      <xdr:rowOff>128016</xdr:rowOff>
    </xdr:to>
    <xdr:cxnSp macro="">
      <xdr:nvCxnSpPr>
        <xdr:cNvPr id="453" name="直線コネクタ 452">
          <a:extLst>
            <a:ext uri="{FF2B5EF4-FFF2-40B4-BE49-F238E27FC236}">
              <a16:creationId xmlns:a16="http://schemas.microsoft.com/office/drawing/2014/main" xmlns="" id="{90E8442B-6DF7-4F45-8E20-7B2B80748168}"/>
            </a:ext>
          </a:extLst>
        </xdr:cNvPr>
        <xdr:cNvCxnSpPr/>
      </xdr:nvCxnSpPr>
      <xdr:spPr>
        <a:xfrm>
          <a:off x="13703300" y="100286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26924</xdr:rowOff>
    </xdr:from>
    <xdr:to>
      <xdr:col>67</xdr:col>
      <xdr:colOff>101600</xdr:colOff>
      <xdr:row>58</xdr:row>
      <xdr:rowOff>128524</xdr:rowOff>
    </xdr:to>
    <xdr:sp macro="" textlink="">
      <xdr:nvSpPr>
        <xdr:cNvPr id="454" name="楕円 453">
          <a:extLst>
            <a:ext uri="{FF2B5EF4-FFF2-40B4-BE49-F238E27FC236}">
              <a16:creationId xmlns:a16="http://schemas.microsoft.com/office/drawing/2014/main" xmlns="" id="{10EB9A20-000D-4AEF-9843-705A6E3890B8}"/>
            </a:ext>
          </a:extLst>
        </xdr:cNvPr>
        <xdr:cNvSpPr/>
      </xdr:nvSpPr>
      <xdr:spPr>
        <a:xfrm>
          <a:off x="12763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77724</xdr:rowOff>
    </xdr:from>
    <xdr:to>
      <xdr:col>71</xdr:col>
      <xdr:colOff>177800</xdr:colOff>
      <xdr:row>58</xdr:row>
      <xdr:rowOff>84582</xdr:rowOff>
    </xdr:to>
    <xdr:cxnSp macro="">
      <xdr:nvCxnSpPr>
        <xdr:cNvPr id="455" name="直線コネクタ 454">
          <a:extLst>
            <a:ext uri="{FF2B5EF4-FFF2-40B4-BE49-F238E27FC236}">
              <a16:creationId xmlns:a16="http://schemas.microsoft.com/office/drawing/2014/main" xmlns="" id="{A478A2FA-F271-4964-B158-72ED5A8C6BCE}"/>
            </a:ext>
          </a:extLst>
        </xdr:cNvPr>
        <xdr:cNvCxnSpPr/>
      </xdr:nvCxnSpPr>
      <xdr:spPr>
        <a:xfrm>
          <a:off x="12814300" y="100218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56" name="n_1aveValue【学校施設】&#10;有形固定資産減価償却率">
          <a:extLst>
            <a:ext uri="{FF2B5EF4-FFF2-40B4-BE49-F238E27FC236}">
              <a16:creationId xmlns:a16="http://schemas.microsoft.com/office/drawing/2014/main" xmlns="" id="{FB19A0C1-51C8-4835-B5B8-FEE0B3741A76}"/>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57" name="n_2aveValue【学校施設】&#10;有形固定資産減価償却率">
          <a:extLst>
            <a:ext uri="{FF2B5EF4-FFF2-40B4-BE49-F238E27FC236}">
              <a16:creationId xmlns:a16="http://schemas.microsoft.com/office/drawing/2014/main" xmlns="" id="{2DD4402A-C8D1-468A-8DF4-464C2FB4577E}"/>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58" name="n_3aveValue【学校施設】&#10;有形固定資産減価償却率">
          <a:extLst>
            <a:ext uri="{FF2B5EF4-FFF2-40B4-BE49-F238E27FC236}">
              <a16:creationId xmlns:a16="http://schemas.microsoft.com/office/drawing/2014/main" xmlns="" id="{F127B1AE-C098-4387-B712-B0944102C77E}"/>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459" name="n_4aveValue【学校施設】&#10;有形固定資産減価償却率">
          <a:extLst>
            <a:ext uri="{FF2B5EF4-FFF2-40B4-BE49-F238E27FC236}">
              <a16:creationId xmlns:a16="http://schemas.microsoft.com/office/drawing/2014/main" xmlns="" id="{E4189908-BBD1-4611-A2EE-93BAA4F5EB67}"/>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76471</xdr:rowOff>
    </xdr:from>
    <xdr:ext cx="405111" cy="259045"/>
    <xdr:sp macro="" textlink="">
      <xdr:nvSpPr>
        <xdr:cNvPr id="460" name="n_1mainValue【学校施設】&#10;有形固定資産減価償却率">
          <a:extLst>
            <a:ext uri="{FF2B5EF4-FFF2-40B4-BE49-F238E27FC236}">
              <a16:creationId xmlns:a16="http://schemas.microsoft.com/office/drawing/2014/main" xmlns="" id="{2E2FC23B-C58B-464B-B64C-98F27D314DA4}"/>
            </a:ext>
          </a:extLst>
        </xdr:cNvPr>
        <xdr:cNvSpPr txBox="1"/>
      </xdr:nvSpPr>
      <xdr:spPr>
        <a:xfrm>
          <a:off x="152660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23893</xdr:rowOff>
    </xdr:from>
    <xdr:ext cx="405111" cy="259045"/>
    <xdr:sp macro="" textlink="">
      <xdr:nvSpPr>
        <xdr:cNvPr id="461" name="n_2mainValue【学校施設】&#10;有形固定資産減価償却率">
          <a:extLst>
            <a:ext uri="{FF2B5EF4-FFF2-40B4-BE49-F238E27FC236}">
              <a16:creationId xmlns:a16="http://schemas.microsoft.com/office/drawing/2014/main" xmlns="" id="{395FAA12-0CE4-423A-A0F9-5F1400EF4E21}"/>
            </a:ext>
          </a:extLst>
        </xdr:cNvPr>
        <xdr:cNvSpPr txBox="1"/>
      </xdr:nvSpPr>
      <xdr:spPr>
        <a:xfrm>
          <a:off x="14389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151909</xdr:rowOff>
    </xdr:from>
    <xdr:ext cx="405111" cy="259045"/>
    <xdr:sp macro="" textlink="">
      <xdr:nvSpPr>
        <xdr:cNvPr id="462" name="n_3mainValue【学校施設】&#10;有形固定資産減価償却率">
          <a:extLst>
            <a:ext uri="{FF2B5EF4-FFF2-40B4-BE49-F238E27FC236}">
              <a16:creationId xmlns:a16="http://schemas.microsoft.com/office/drawing/2014/main" xmlns="" id="{046F271E-641B-41FB-8766-0AF910496A8F}"/>
            </a:ext>
          </a:extLst>
        </xdr:cNvPr>
        <xdr:cNvSpPr txBox="1"/>
      </xdr:nvSpPr>
      <xdr:spPr>
        <a:xfrm>
          <a:off x="135007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145051</xdr:rowOff>
    </xdr:from>
    <xdr:ext cx="405111" cy="259045"/>
    <xdr:sp macro="" textlink="">
      <xdr:nvSpPr>
        <xdr:cNvPr id="463" name="n_4mainValue【学校施設】&#10;有形固定資産減価償却率">
          <a:extLst>
            <a:ext uri="{FF2B5EF4-FFF2-40B4-BE49-F238E27FC236}">
              <a16:creationId xmlns:a16="http://schemas.microsoft.com/office/drawing/2014/main" xmlns="" id="{2D23BDC4-B2D7-4685-98EB-452EB1CE8B84}"/>
            </a:ext>
          </a:extLst>
        </xdr:cNvPr>
        <xdr:cNvSpPr txBox="1"/>
      </xdr:nvSpPr>
      <xdr:spPr>
        <a:xfrm>
          <a:off x="12611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xmlns="" id="{837A70E5-143B-4EB3-86B9-40A488B124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xmlns="" id="{081ED847-2420-43C6-8D0D-F5F68A2F78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xmlns="" id="{B30745D2-02C0-428A-85B4-54B4A95AB1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xmlns="" id="{3D4DF0D6-8E06-429E-AE1D-C2F8664FE1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xmlns="" id="{1B3E221D-20D6-419B-AC1E-E0D2D4905C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xmlns="" id="{002DD3D8-3ED7-4B2F-B02A-26F30994F8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xmlns="" id="{2A88C1AD-662C-484C-9B16-98B3D3799C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xmlns="" id="{C4867B8B-FE41-4967-ADE6-E2CFF56556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xmlns="" id="{DAD05A92-176D-41B3-B7E9-C6D0CCE646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xmlns="" id="{85AAEA75-D10B-41FC-B079-71DC25FCE3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xmlns="" id="{906AA58F-93EB-43B9-B946-B3BC8D8DC4E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xmlns="" id="{427653CB-28FD-4275-828B-17F04BC359D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xmlns="" id="{10E4209A-7173-4AAB-A137-2F1FD4871E5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xmlns="" id="{A9D88EF1-6B9F-41A6-A2EA-B9F24EB18BF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xmlns="" id="{0543811E-158D-4E03-94D3-DAE6D7AFE01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xmlns="" id="{111B1756-F4C0-4B59-B0D2-D032292D99B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xmlns="" id="{1E0BFCEB-7FE4-4C56-88F3-BA9A9271A10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xmlns="" id="{20B372D5-2953-440C-8BEA-B0CEEDD7311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xmlns="" id="{2BDE4272-87A2-4DE4-8872-1DF44B70F2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xmlns="" id="{42BF7329-5303-452D-A6E7-743E72B5FB8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xmlns="" id="{647004D8-133C-4CD1-A7D4-7A1AC2D705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xmlns="" id="{50976145-B5D1-4C4C-B6FA-274C3B5B2553}"/>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xmlns="" id="{3B378598-61A4-4DF8-B5AC-0FB96EB778A3}"/>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xmlns="" id="{EAD9E4A1-E21B-44E5-BB2A-3D505ECBDB42}"/>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xmlns="" id="{7778BBDF-B811-4FCB-9CC0-005C07547775}"/>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xmlns="" id="{F13F0348-A961-4F71-9C11-D2B3EF732FAE}"/>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xmlns="" id="{24377769-C0B1-42BF-9B94-41E2B4F1C154}"/>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xmlns="" id="{95CED87B-1D89-4A0F-9918-4D786002380A}"/>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xmlns="" id="{368533A5-117A-4B65-BB09-A14F76A23B8F}"/>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xmlns="" id="{131C720B-B037-47F2-BC02-EB23869FE586}"/>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xmlns="" id="{38AAF36E-A1B6-4F1A-BEE0-F1C0A55A354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xmlns="" id="{87F14C13-1DFC-40C8-95BC-C87D93C56877}"/>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xmlns="" id="{D6C105AC-AA6C-463F-9F01-662FF200C8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ADF9AC8C-D272-4FC7-A287-52A6627E84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18299AAC-CDD2-4779-9541-8B0B811DE4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B8FA5B27-45AD-4BD1-9A9A-40CB8000D7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759FBBF8-E423-4D6D-82E3-9F2494C68A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23723</xdr:rowOff>
    </xdr:from>
    <xdr:to>
      <xdr:col>116</xdr:col>
      <xdr:colOff>114300</xdr:colOff>
      <xdr:row>60</xdr:row>
      <xdr:rowOff>125323</xdr:rowOff>
    </xdr:to>
    <xdr:sp macro="" textlink="">
      <xdr:nvSpPr>
        <xdr:cNvPr id="501" name="楕円 500">
          <a:extLst>
            <a:ext uri="{FF2B5EF4-FFF2-40B4-BE49-F238E27FC236}">
              <a16:creationId xmlns:a16="http://schemas.microsoft.com/office/drawing/2014/main" xmlns="" id="{52520879-C94A-414D-96A6-0A87E675ED51}"/>
            </a:ext>
          </a:extLst>
        </xdr:cNvPr>
        <xdr:cNvSpPr/>
      </xdr:nvSpPr>
      <xdr:spPr>
        <a:xfrm>
          <a:off x="22110700" y="10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2150</xdr:rowOff>
    </xdr:from>
    <xdr:ext cx="469744" cy="259045"/>
    <xdr:sp macro="" textlink="">
      <xdr:nvSpPr>
        <xdr:cNvPr id="502" name="【学校施設】&#10;一人当たり面積該当値テキスト">
          <a:extLst>
            <a:ext uri="{FF2B5EF4-FFF2-40B4-BE49-F238E27FC236}">
              <a16:creationId xmlns:a16="http://schemas.microsoft.com/office/drawing/2014/main" xmlns="" id="{42499912-9356-4638-B97C-D42979E11C54}"/>
            </a:ext>
          </a:extLst>
        </xdr:cNvPr>
        <xdr:cNvSpPr txBox="1"/>
      </xdr:nvSpPr>
      <xdr:spPr>
        <a:xfrm>
          <a:off x="22199600" y="102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22809</xdr:rowOff>
    </xdr:from>
    <xdr:to>
      <xdr:col>112</xdr:col>
      <xdr:colOff>38100</xdr:colOff>
      <xdr:row>60</xdr:row>
      <xdr:rowOff>124409</xdr:rowOff>
    </xdr:to>
    <xdr:sp macro="" textlink="">
      <xdr:nvSpPr>
        <xdr:cNvPr id="503" name="楕円 502">
          <a:extLst>
            <a:ext uri="{FF2B5EF4-FFF2-40B4-BE49-F238E27FC236}">
              <a16:creationId xmlns:a16="http://schemas.microsoft.com/office/drawing/2014/main" xmlns="" id="{77D3A9A4-770A-4AEB-9206-E2FAEF491929}"/>
            </a:ext>
          </a:extLst>
        </xdr:cNvPr>
        <xdr:cNvSpPr/>
      </xdr:nvSpPr>
      <xdr:spPr>
        <a:xfrm>
          <a:off x="21272500" y="103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73609</xdr:rowOff>
    </xdr:from>
    <xdr:to>
      <xdr:col>116</xdr:col>
      <xdr:colOff>63500</xdr:colOff>
      <xdr:row>60</xdr:row>
      <xdr:rowOff>74523</xdr:rowOff>
    </xdr:to>
    <xdr:cxnSp macro="">
      <xdr:nvCxnSpPr>
        <xdr:cNvPr id="504" name="直線コネクタ 503">
          <a:extLst>
            <a:ext uri="{FF2B5EF4-FFF2-40B4-BE49-F238E27FC236}">
              <a16:creationId xmlns:a16="http://schemas.microsoft.com/office/drawing/2014/main" xmlns="" id="{CE9B59C5-02BA-4F8D-9CD7-C82F9A649F6B}"/>
            </a:ext>
          </a:extLst>
        </xdr:cNvPr>
        <xdr:cNvCxnSpPr/>
      </xdr:nvCxnSpPr>
      <xdr:spPr>
        <a:xfrm>
          <a:off x="21323300" y="1036060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18237</xdr:rowOff>
    </xdr:from>
    <xdr:to>
      <xdr:col>107</xdr:col>
      <xdr:colOff>101600</xdr:colOff>
      <xdr:row>60</xdr:row>
      <xdr:rowOff>119837</xdr:rowOff>
    </xdr:to>
    <xdr:sp macro="" textlink="">
      <xdr:nvSpPr>
        <xdr:cNvPr id="505" name="楕円 504">
          <a:extLst>
            <a:ext uri="{FF2B5EF4-FFF2-40B4-BE49-F238E27FC236}">
              <a16:creationId xmlns:a16="http://schemas.microsoft.com/office/drawing/2014/main" xmlns="" id="{420FFD74-3B8A-4B4C-914C-0329582301B9}"/>
            </a:ext>
          </a:extLst>
        </xdr:cNvPr>
        <xdr:cNvSpPr/>
      </xdr:nvSpPr>
      <xdr:spPr>
        <a:xfrm>
          <a:off x="20383500" y="103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69037</xdr:rowOff>
    </xdr:from>
    <xdr:to>
      <xdr:col>111</xdr:col>
      <xdr:colOff>177800</xdr:colOff>
      <xdr:row>60</xdr:row>
      <xdr:rowOff>73609</xdr:rowOff>
    </xdr:to>
    <xdr:cxnSp macro="">
      <xdr:nvCxnSpPr>
        <xdr:cNvPr id="506" name="直線コネクタ 505">
          <a:extLst>
            <a:ext uri="{FF2B5EF4-FFF2-40B4-BE49-F238E27FC236}">
              <a16:creationId xmlns:a16="http://schemas.microsoft.com/office/drawing/2014/main" xmlns="" id="{827FDFC0-DB7E-433F-A11D-3F093A55D071}"/>
            </a:ext>
          </a:extLst>
        </xdr:cNvPr>
        <xdr:cNvCxnSpPr/>
      </xdr:nvCxnSpPr>
      <xdr:spPr>
        <a:xfrm>
          <a:off x="20434300" y="1035603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xdr:rowOff>
    </xdr:from>
    <xdr:to>
      <xdr:col>102</xdr:col>
      <xdr:colOff>165100</xdr:colOff>
      <xdr:row>60</xdr:row>
      <xdr:rowOff>117094</xdr:rowOff>
    </xdr:to>
    <xdr:sp macro="" textlink="">
      <xdr:nvSpPr>
        <xdr:cNvPr id="507" name="楕円 506">
          <a:extLst>
            <a:ext uri="{FF2B5EF4-FFF2-40B4-BE49-F238E27FC236}">
              <a16:creationId xmlns:a16="http://schemas.microsoft.com/office/drawing/2014/main" xmlns="" id="{01CB4AD6-1EAE-4EEF-885B-87F4DB622F3A}"/>
            </a:ext>
          </a:extLst>
        </xdr:cNvPr>
        <xdr:cNvSpPr/>
      </xdr:nvSpPr>
      <xdr:spPr>
        <a:xfrm>
          <a:off x="19494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66294</xdr:rowOff>
    </xdr:from>
    <xdr:to>
      <xdr:col>107</xdr:col>
      <xdr:colOff>50800</xdr:colOff>
      <xdr:row>60</xdr:row>
      <xdr:rowOff>69037</xdr:rowOff>
    </xdr:to>
    <xdr:cxnSp macro="">
      <xdr:nvCxnSpPr>
        <xdr:cNvPr id="508" name="直線コネクタ 507">
          <a:extLst>
            <a:ext uri="{FF2B5EF4-FFF2-40B4-BE49-F238E27FC236}">
              <a16:creationId xmlns:a16="http://schemas.microsoft.com/office/drawing/2014/main" xmlns="" id="{B92D2C49-6932-4707-95E7-4DEAECD8AC31}"/>
            </a:ext>
          </a:extLst>
        </xdr:cNvPr>
        <xdr:cNvCxnSpPr/>
      </xdr:nvCxnSpPr>
      <xdr:spPr>
        <a:xfrm>
          <a:off x="19545300" y="1035329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11379</xdr:rowOff>
    </xdr:from>
    <xdr:to>
      <xdr:col>98</xdr:col>
      <xdr:colOff>38100</xdr:colOff>
      <xdr:row>60</xdr:row>
      <xdr:rowOff>112979</xdr:rowOff>
    </xdr:to>
    <xdr:sp macro="" textlink="">
      <xdr:nvSpPr>
        <xdr:cNvPr id="509" name="楕円 508">
          <a:extLst>
            <a:ext uri="{FF2B5EF4-FFF2-40B4-BE49-F238E27FC236}">
              <a16:creationId xmlns:a16="http://schemas.microsoft.com/office/drawing/2014/main" xmlns="" id="{B016D546-B00C-43F8-BFF3-5E7288F34B04}"/>
            </a:ext>
          </a:extLst>
        </xdr:cNvPr>
        <xdr:cNvSpPr/>
      </xdr:nvSpPr>
      <xdr:spPr>
        <a:xfrm>
          <a:off x="18605500" y="102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62179</xdr:rowOff>
    </xdr:from>
    <xdr:to>
      <xdr:col>102</xdr:col>
      <xdr:colOff>114300</xdr:colOff>
      <xdr:row>60</xdr:row>
      <xdr:rowOff>66294</xdr:rowOff>
    </xdr:to>
    <xdr:cxnSp macro="">
      <xdr:nvCxnSpPr>
        <xdr:cNvPr id="510" name="直線コネクタ 509">
          <a:extLst>
            <a:ext uri="{FF2B5EF4-FFF2-40B4-BE49-F238E27FC236}">
              <a16:creationId xmlns:a16="http://schemas.microsoft.com/office/drawing/2014/main" xmlns="" id="{319A79E4-2673-4A09-8522-0B77E11494B6}"/>
            </a:ext>
          </a:extLst>
        </xdr:cNvPr>
        <xdr:cNvCxnSpPr/>
      </xdr:nvCxnSpPr>
      <xdr:spPr>
        <a:xfrm>
          <a:off x="18656300" y="1034917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xmlns="" id="{80A9E09A-7AC6-491C-A316-FFDDFED1ED4C}"/>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xmlns="" id="{3C0D7A4C-5891-4618-853C-EF67D19CBBE9}"/>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xmlns="" id="{5ABD0BE0-259D-4552-95E5-F1AEFBC774AA}"/>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xmlns="" id="{E91C14BE-7565-472C-A7DC-F8BF48ED0013}"/>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115536</xdr:rowOff>
    </xdr:from>
    <xdr:ext cx="469744" cy="259045"/>
    <xdr:sp macro="" textlink="">
      <xdr:nvSpPr>
        <xdr:cNvPr id="515" name="n_1mainValue【学校施設】&#10;一人当たり面積">
          <a:extLst>
            <a:ext uri="{FF2B5EF4-FFF2-40B4-BE49-F238E27FC236}">
              <a16:creationId xmlns:a16="http://schemas.microsoft.com/office/drawing/2014/main" xmlns="" id="{C77A66BD-998C-4AD8-A450-7D594120B2BD}"/>
            </a:ext>
          </a:extLst>
        </xdr:cNvPr>
        <xdr:cNvSpPr txBox="1"/>
      </xdr:nvSpPr>
      <xdr:spPr>
        <a:xfrm>
          <a:off x="21075727" y="104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110964</xdr:rowOff>
    </xdr:from>
    <xdr:ext cx="469744" cy="259045"/>
    <xdr:sp macro="" textlink="">
      <xdr:nvSpPr>
        <xdr:cNvPr id="516" name="n_2mainValue【学校施設】&#10;一人当たり面積">
          <a:extLst>
            <a:ext uri="{FF2B5EF4-FFF2-40B4-BE49-F238E27FC236}">
              <a16:creationId xmlns:a16="http://schemas.microsoft.com/office/drawing/2014/main" xmlns="" id="{9BBF21F5-1AD6-4CDD-8ACA-201B2B5AD5C3}"/>
            </a:ext>
          </a:extLst>
        </xdr:cNvPr>
        <xdr:cNvSpPr txBox="1"/>
      </xdr:nvSpPr>
      <xdr:spPr>
        <a:xfrm>
          <a:off x="20199427" y="103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108221</xdr:rowOff>
    </xdr:from>
    <xdr:ext cx="469744" cy="259045"/>
    <xdr:sp macro="" textlink="">
      <xdr:nvSpPr>
        <xdr:cNvPr id="517" name="n_3mainValue【学校施設】&#10;一人当たり面積">
          <a:extLst>
            <a:ext uri="{FF2B5EF4-FFF2-40B4-BE49-F238E27FC236}">
              <a16:creationId xmlns:a16="http://schemas.microsoft.com/office/drawing/2014/main" xmlns="" id="{3166C40A-30A6-471B-ADF9-DE5161CDE81D}"/>
            </a:ext>
          </a:extLst>
        </xdr:cNvPr>
        <xdr:cNvSpPr txBox="1"/>
      </xdr:nvSpPr>
      <xdr:spPr>
        <a:xfrm>
          <a:off x="19310427" y="103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104106</xdr:rowOff>
    </xdr:from>
    <xdr:ext cx="469744" cy="259045"/>
    <xdr:sp macro="" textlink="">
      <xdr:nvSpPr>
        <xdr:cNvPr id="518" name="n_4mainValue【学校施設】&#10;一人当たり面積">
          <a:extLst>
            <a:ext uri="{FF2B5EF4-FFF2-40B4-BE49-F238E27FC236}">
              <a16:creationId xmlns:a16="http://schemas.microsoft.com/office/drawing/2014/main" xmlns="" id="{998CEED5-3E96-4A5A-A1A0-F7CBD015AFC5}"/>
            </a:ext>
          </a:extLst>
        </xdr:cNvPr>
        <xdr:cNvSpPr txBox="1"/>
      </xdr:nvSpPr>
      <xdr:spPr>
        <a:xfrm>
          <a:off x="18421427" y="103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xmlns="" id="{33C4C08C-3DED-44E1-BC54-480301F5B4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xmlns="" id="{8C95F4AC-23B3-472C-B692-1AA108E1A1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xmlns="" id="{43FCA5C2-B0B3-449D-8271-2D80DD3468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xmlns="" id="{3AA2F750-54EF-4CAD-80F3-7210234C5D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xmlns="" id="{1094C716-76BB-40FE-BF71-32A1845051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xmlns="" id="{A7CA2B6C-BCA5-4547-B896-7A8A72B000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xmlns="" id="{8320437A-7B52-44FC-9DBA-B835D8D23F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xmlns="" id="{531521A4-B5FE-4546-9D0A-341D8CDF74E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xmlns="" id="{82CC0D38-6C4A-4044-897E-D5253384CD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a16="http://schemas.microsoft.com/office/drawing/2014/main" xmlns="" id="{1AF9364B-EF17-47E1-AA39-1303182C8D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a16="http://schemas.microsoft.com/office/drawing/2014/main" xmlns="" id="{A57D16A5-1044-4F29-8312-BBE2AA1439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a16="http://schemas.microsoft.com/office/drawing/2014/main" xmlns="" id="{D899CADF-9899-47C1-886B-B1692B417E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a16="http://schemas.microsoft.com/office/drawing/2014/main" xmlns="" id="{2B5307DE-AC87-4D2B-9701-278807120E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a16="http://schemas.microsoft.com/office/drawing/2014/main" xmlns="" id="{6AD978E7-731B-4905-9B7E-F4C063E30A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a16="http://schemas.microsoft.com/office/drawing/2014/main" xmlns="" id="{759DB8FA-5573-4272-982E-F9BFB73375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a16="http://schemas.microsoft.com/office/drawing/2014/main" xmlns="" id="{8C5B79FD-4E73-4533-9BE7-12AB3EF143D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xmlns="" id="{D0B33ADF-DD2A-45E3-952B-E0297ACA0A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xmlns="" id="{25712E4B-4D4F-4657-BBEE-5F4A86059A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xmlns="" id="{9D07D6B0-E339-47D3-B484-309865B131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xmlns="" id="{0EB6549C-8914-4E3A-BD04-42E51B5A13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xmlns="" id="{8EA5162D-9276-490D-BDC3-8AC2E20608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xmlns="" id="{B867D67E-7495-4CB1-B2C8-58D51E642C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xmlns="" id="{21FEC9B2-2130-45D1-8BD5-DE6471931C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xmlns="" id="{57D77FFE-3D7E-428F-8BFE-E04A8B869AB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a:extLst>
            <a:ext uri="{FF2B5EF4-FFF2-40B4-BE49-F238E27FC236}">
              <a16:creationId xmlns:a16="http://schemas.microsoft.com/office/drawing/2014/main" xmlns="" id="{5202A6D6-C606-43B2-81EF-4090D2FFB0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a:extLst>
            <a:ext uri="{FF2B5EF4-FFF2-40B4-BE49-F238E27FC236}">
              <a16:creationId xmlns:a16="http://schemas.microsoft.com/office/drawing/2014/main" xmlns="" id="{55A901DE-86A9-4DF0-A96E-286D628B83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a:extLst>
            <a:ext uri="{FF2B5EF4-FFF2-40B4-BE49-F238E27FC236}">
              <a16:creationId xmlns:a16="http://schemas.microsoft.com/office/drawing/2014/main" xmlns="" id="{3F96F570-5C8C-4B68-AEDA-77A3A1F2ED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a:extLst>
            <a:ext uri="{FF2B5EF4-FFF2-40B4-BE49-F238E27FC236}">
              <a16:creationId xmlns:a16="http://schemas.microsoft.com/office/drawing/2014/main" xmlns="" id="{736C8C37-C0EB-4A28-9C4A-34E8C1AD74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a:extLst>
            <a:ext uri="{FF2B5EF4-FFF2-40B4-BE49-F238E27FC236}">
              <a16:creationId xmlns:a16="http://schemas.microsoft.com/office/drawing/2014/main" xmlns="" id="{E2C4A9B9-CB51-4B59-A3CE-D94515C60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a:extLst>
            <a:ext uri="{FF2B5EF4-FFF2-40B4-BE49-F238E27FC236}">
              <a16:creationId xmlns:a16="http://schemas.microsoft.com/office/drawing/2014/main" xmlns="" id="{5DA1B686-06E5-449F-9B12-1F966ABA12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a:extLst>
            <a:ext uri="{FF2B5EF4-FFF2-40B4-BE49-F238E27FC236}">
              <a16:creationId xmlns:a16="http://schemas.microsoft.com/office/drawing/2014/main" xmlns="" id="{255E379A-D55C-476A-80DE-0FE0528B1B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a:extLst>
            <a:ext uri="{FF2B5EF4-FFF2-40B4-BE49-F238E27FC236}">
              <a16:creationId xmlns:a16="http://schemas.microsoft.com/office/drawing/2014/main" xmlns="" id="{798D57E0-D18E-4AB7-BFDA-2760E4E1756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a:extLst>
            <a:ext uri="{FF2B5EF4-FFF2-40B4-BE49-F238E27FC236}">
              <a16:creationId xmlns:a16="http://schemas.microsoft.com/office/drawing/2014/main" xmlns="" id="{92C5A14C-9B40-4B97-9069-8552A65495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a:extLst>
            <a:ext uri="{FF2B5EF4-FFF2-40B4-BE49-F238E27FC236}">
              <a16:creationId xmlns:a16="http://schemas.microsoft.com/office/drawing/2014/main" xmlns="" id="{9FF48BB0-7798-463F-A5F1-B683BF9540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a:extLst>
            <a:ext uri="{FF2B5EF4-FFF2-40B4-BE49-F238E27FC236}">
              <a16:creationId xmlns:a16="http://schemas.microsoft.com/office/drawing/2014/main" xmlns="" id="{27BF8E02-0599-4BD9-9B51-6C4A61C823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道路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は、一人当たり延長が全国平均、県平均、類似団体平均と比較してもかなり低い数値となって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おり、昨年度から横ばいである。また、こまめな道路点検を行い、</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毎年段階的・計画的に改修・補修工事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実施しており、維持費や更新費用は他団体よりも抑制できていると考えられる。</a:t>
          </a:r>
          <a:r>
            <a:rPr kumimoji="1" lang="ja-JP" altLang="ja-JP" sz="1100" b="0" i="0" u="none" strike="noStrike" kern="0" cap="none" spc="0" normalizeH="0" baseline="0" noProof="0">
              <a:ln>
                <a:noFill/>
              </a:ln>
              <a:solidFill>
                <a:srgbClr val="FF0000"/>
              </a:solidFill>
              <a:effectLst/>
              <a:uLnTx/>
              <a:uFillTx/>
              <a:latin typeface="+mn-lt"/>
              <a:ea typeface="+mn-ea"/>
              <a:cs typeface="+mn-cs"/>
            </a:rPr>
            <a:t>　</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橋りょう・トンネル</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は、比較的年数の経った施設が多く、減価償却率は高くなっているが、策定した長寿命化計画に沿って計画的に更新・改修工事を進めている。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認定こども園・幼稚園・保育所</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は、近年、町内の</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園中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園の施設を更新しており、減価償却率はかなり低い水準となっているが、年々一定の割合で減価償却率は上がっている。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年度から施設の老朽化と</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待機児童解消のため、公立幼稚園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を更新し、</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幼児園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建設を行っており、今後低下が見込まれる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学校施設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は、各校段階的に耐震補強工事・大規模改修工事を実施しているため、類似団体と比較し、減価償却率は低くなっている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が、年々上昇している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。小</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学校</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の長寿命化</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に着工しており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、管理コストの縮小と平準化を進めている。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また、開発行為による児童数増加のため、今後小学校２校の増築工事を予定している。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8FAD232-F38B-44C8-AF51-3729E103B3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609BFDC-341E-45AF-8678-7DE59D7F53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96B7BA6-CE90-4EDD-8CC7-7BB2EF8D58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73E997E-46F0-4571-AE51-A478F2AAD2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BD95A4A-347D-4FA4-8E4C-07875764D5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F174287-975A-43C2-AD18-BB9C6ACE41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67760C4-2875-433D-9698-5C521621A2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DCAC5DA-5FF1-4094-9EE4-C9D5FF68A2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1EDEA6E-22B0-4289-98BF-998C5306F1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AA8F098-286E-49E9-9DD0-4CC80ECA78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CCFDE87-CC47-466B-89DA-FB5A190984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EF7A940-E207-48D5-AC10-0986EFB167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0568C26-2984-4C5A-9DAA-DAB4E7B191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E8AE889-565B-4849-A1B3-17BF06796F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FD63A75-84B6-440C-8D5A-ADCC441557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7D680C0-7416-4B89-B4C6-5C2F6BB3AD4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3CEFA4B-6682-4091-851A-815F1CBC58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BCF964E-B3EF-4338-951B-65201BDDE7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5FDBC59-C69F-4E1E-9DEA-3172298509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DF1A1F2-C4A8-4DB2-B2FF-FE766F1885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DCA3ADA-2476-43B4-9EAA-960BE5AB86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10F799D-DE5B-471E-8224-2488A112ED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8ED49F3-A98F-4958-8BEC-0AF3AD72DA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A90D885-8279-448E-9910-56E8B7E488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E55C97D-3BD3-4E79-885E-9796B31793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BAA5E07-21B2-426A-B975-F4B741F191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E027C92-A985-44FB-9BB1-94DAC874F4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DB760B3-2B90-4A1A-AC71-DD868DAE79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FBE4631-9DD3-4C5F-BA9A-14CFEC0F9E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F051327-268B-4D58-B440-BEC82063FE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638F140-7922-4D07-8643-18BCEFB431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8867B14-B6F7-40B2-87A6-8E14C2F801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B63C88D-863D-49F0-B7C6-678BEA2C03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0F874F2-29B7-4191-BB21-E3B0479214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B8D6861-424B-4E37-9F19-685719DB4F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DEC3AAA-F994-4D2A-BE2D-82370E55F6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509DFBA-A72D-46F0-9833-6EEF225105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9A05150-B17B-492A-83B1-CBCB1796CE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994544D-996C-41D9-9348-604B140181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56DD6D8-2AB9-42AA-92A6-52C73281B9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F9B107BD-2269-4DA4-927A-AEE3D35374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2AE9B34-FA91-463B-A032-74F4C7E832F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CD42AEAB-701F-4A65-A2A4-49BB447CEF4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F10D3BD-B5CA-4C17-813A-1695D7DB49D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CB6BDE85-1E50-442B-B90A-C98B7A369E1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F0E1FEC9-5DBF-4670-B488-6A6F5A3E41A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773E4E22-0209-43DF-9656-E9B2C74774C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34D5B61-C829-4B79-976A-CB48B4588A1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971E4838-CB73-431C-9211-2822EE85892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80C1A4E-3F0B-42CE-A3F0-CED4515238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FEFD1B6B-F09B-4D23-87E9-C5F39433192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E573A9D1-A23D-41CB-8174-F9E2671C7E6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220CCF4A-970B-4168-91E0-2D8633C8296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451D2031-A32C-4F99-894C-DDFAA53DE5F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6055C303-D134-4ADE-A31E-0C65C9C392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C15F0E1F-E755-4784-BD20-5FB632399D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8B93A26A-E3A2-439C-BE24-AAEB90EE6BB9}"/>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6CCA1F88-EFF5-4FAC-BA26-2F24E9D8882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6C59E3A6-E573-4954-BAF7-77C526FFD5D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41DFF00E-CEB4-4462-85FD-20F4EF6937F5}"/>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xmlns="" id="{A8BE2D7D-949B-41B5-BD78-0BD352F9403A}"/>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B7EE7FF3-4340-49BA-A665-9572A66142F4}"/>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xmlns="" id="{098B5EF6-438D-4777-8133-1A8F0EC5772B}"/>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xmlns="" id="{0822ED9B-808F-43FE-9DC7-F4CBC3EDCCF2}"/>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xmlns="" id="{78B94CC7-65B9-4BA5-9148-5268FF3B2023}"/>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xmlns="" id="{DE38198C-E242-47AA-A4F5-75C07190FD78}"/>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xmlns="" id="{D98D7289-B628-4120-BAF8-DB5092F9400B}"/>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A26900E-9337-4670-BF0A-858D64D180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9666490-76A5-4914-8855-F1EDCE28BD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A46532E6-42A1-4D22-A743-0C683EB509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BCD8633-379B-4750-824D-C1F79C30FDA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5821BF6D-8ACC-40A5-B634-8A3DDB3F45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22134</xdr:rowOff>
    </xdr:from>
    <xdr:to>
      <xdr:col>24</xdr:col>
      <xdr:colOff>114300</xdr:colOff>
      <xdr:row>40</xdr:row>
      <xdr:rowOff>123734</xdr:rowOff>
    </xdr:to>
    <xdr:sp macro="" textlink="">
      <xdr:nvSpPr>
        <xdr:cNvPr id="74" name="楕円 73">
          <a:extLst>
            <a:ext uri="{FF2B5EF4-FFF2-40B4-BE49-F238E27FC236}">
              <a16:creationId xmlns:a16="http://schemas.microsoft.com/office/drawing/2014/main" xmlns="" id="{847C2130-E467-450E-95EB-F5394A9E9AF6}"/>
            </a:ext>
          </a:extLst>
        </xdr:cNvPr>
        <xdr:cNvSpPr/>
      </xdr:nvSpPr>
      <xdr:spPr>
        <a:xfrm>
          <a:off x="45847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561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A3FF6B83-FEC7-4B93-95DE-428F0A5D6EAD}"/>
            </a:ext>
          </a:extLst>
        </xdr:cNvPr>
        <xdr:cNvSpPr txBox="1"/>
      </xdr:nvSpPr>
      <xdr:spPr>
        <a:xfrm>
          <a:off x="4673600"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xdr:rowOff>
    </xdr:from>
    <xdr:to>
      <xdr:col>20</xdr:col>
      <xdr:colOff>38100</xdr:colOff>
      <xdr:row>40</xdr:row>
      <xdr:rowOff>113937</xdr:rowOff>
    </xdr:to>
    <xdr:sp macro="" textlink="">
      <xdr:nvSpPr>
        <xdr:cNvPr id="76" name="楕円 75">
          <a:extLst>
            <a:ext uri="{FF2B5EF4-FFF2-40B4-BE49-F238E27FC236}">
              <a16:creationId xmlns:a16="http://schemas.microsoft.com/office/drawing/2014/main" xmlns="" id="{9E91D178-5266-430F-A965-46FFBFE76AB5}"/>
            </a:ext>
          </a:extLst>
        </xdr:cNvPr>
        <xdr:cNvSpPr/>
      </xdr:nvSpPr>
      <xdr:spPr>
        <a:xfrm>
          <a:off x="3746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63137</xdr:rowOff>
    </xdr:from>
    <xdr:to>
      <xdr:col>24</xdr:col>
      <xdr:colOff>63500</xdr:colOff>
      <xdr:row>40</xdr:row>
      <xdr:rowOff>72934</xdr:rowOff>
    </xdr:to>
    <xdr:cxnSp macro="">
      <xdr:nvCxnSpPr>
        <xdr:cNvPr id="77" name="直線コネクタ 76">
          <a:extLst>
            <a:ext uri="{FF2B5EF4-FFF2-40B4-BE49-F238E27FC236}">
              <a16:creationId xmlns:a16="http://schemas.microsoft.com/office/drawing/2014/main" xmlns="" id="{036F52D6-9FCC-4534-8848-F0D93EA95BDD}"/>
            </a:ext>
          </a:extLst>
        </xdr:cNvPr>
        <xdr:cNvCxnSpPr/>
      </xdr:nvCxnSpPr>
      <xdr:spPr>
        <a:xfrm>
          <a:off x="3797300" y="69211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165826</xdr:rowOff>
    </xdr:from>
    <xdr:to>
      <xdr:col>15</xdr:col>
      <xdr:colOff>101600</xdr:colOff>
      <xdr:row>40</xdr:row>
      <xdr:rowOff>95976</xdr:rowOff>
    </xdr:to>
    <xdr:sp macro="" textlink="">
      <xdr:nvSpPr>
        <xdr:cNvPr id="78" name="楕円 77">
          <a:extLst>
            <a:ext uri="{FF2B5EF4-FFF2-40B4-BE49-F238E27FC236}">
              <a16:creationId xmlns:a16="http://schemas.microsoft.com/office/drawing/2014/main" xmlns="" id="{3AD141CE-B6D5-4F16-97F8-FEA453B51A29}"/>
            </a:ext>
          </a:extLst>
        </xdr:cNvPr>
        <xdr:cNvSpPr/>
      </xdr:nvSpPr>
      <xdr:spPr>
        <a:xfrm>
          <a:off x="2857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45176</xdr:rowOff>
    </xdr:from>
    <xdr:to>
      <xdr:col>19</xdr:col>
      <xdr:colOff>177800</xdr:colOff>
      <xdr:row>40</xdr:row>
      <xdr:rowOff>63137</xdr:rowOff>
    </xdr:to>
    <xdr:cxnSp macro="">
      <xdr:nvCxnSpPr>
        <xdr:cNvPr id="79" name="直線コネクタ 78">
          <a:extLst>
            <a:ext uri="{FF2B5EF4-FFF2-40B4-BE49-F238E27FC236}">
              <a16:creationId xmlns:a16="http://schemas.microsoft.com/office/drawing/2014/main" xmlns="" id="{9CA69A58-1C04-4495-8CD9-F7DACDFDF37F}"/>
            </a:ext>
          </a:extLst>
        </xdr:cNvPr>
        <xdr:cNvCxnSpPr/>
      </xdr:nvCxnSpPr>
      <xdr:spPr>
        <a:xfrm>
          <a:off x="2908300" y="69031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147865</xdr:rowOff>
    </xdr:from>
    <xdr:to>
      <xdr:col>10</xdr:col>
      <xdr:colOff>165100</xdr:colOff>
      <xdr:row>40</xdr:row>
      <xdr:rowOff>78015</xdr:rowOff>
    </xdr:to>
    <xdr:sp macro="" textlink="">
      <xdr:nvSpPr>
        <xdr:cNvPr id="80" name="楕円 79">
          <a:extLst>
            <a:ext uri="{FF2B5EF4-FFF2-40B4-BE49-F238E27FC236}">
              <a16:creationId xmlns:a16="http://schemas.microsoft.com/office/drawing/2014/main" xmlns="" id="{DF654639-F1B9-47C3-973B-E6291144404B}"/>
            </a:ext>
          </a:extLst>
        </xdr:cNvPr>
        <xdr:cNvSpPr/>
      </xdr:nvSpPr>
      <xdr:spPr>
        <a:xfrm>
          <a:off x="1968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27215</xdr:rowOff>
    </xdr:from>
    <xdr:to>
      <xdr:col>15</xdr:col>
      <xdr:colOff>50800</xdr:colOff>
      <xdr:row>40</xdr:row>
      <xdr:rowOff>45176</xdr:rowOff>
    </xdr:to>
    <xdr:cxnSp macro="">
      <xdr:nvCxnSpPr>
        <xdr:cNvPr id="81" name="直線コネクタ 80">
          <a:extLst>
            <a:ext uri="{FF2B5EF4-FFF2-40B4-BE49-F238E27FC236}">
              <a16:creationId xmlns:a16="http://schemas.microsoft.com/office/drawing/2014/main" xmlns="" id="{DCCA348F-A128-4351-AB98-3E9864286236}"/>
            </a:ext>
          </a:extLst>
        </xdr:cNvPr>
        <xdr:cNvCxnSpPr/>
      </xdr:nvCxnSpPr>
      <xdr:spPr>
        <a:xfrm>
          <a:off x="2019300" y="68852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89081</xdr:rowOff>
    </xdr:from>
    <xdr:to>
      <xdr:col>6</xdr:col>
      <xdr:colOff>38100</xdr:colOff>
      <xdr:row>40</xdr:row>
      <xdr:rowOff>19231</xdr:rowOff>
    </xdr:to>
    <xdr:sp macro="" textlink="">
      <xdr:nvSpPr>
        <xdr:cNvPr id="82" name="楕円 81">
          <a:extLst>
            <a:ext uri="{FF2B5EF4-FFF2-40B4-BE49-F238E27FC236}">
              <a16:creationId xmlns:a16="http://schemas.microsoft.com/office/drawing/2014/main" xmlns="" id="{EC1C9441-7D8E-43E5-9123-6823099E13E4}"/>
            </a:ext>
          </a:extLst>
        </xdr:cNvPr>
        <xdr:cNvSpPr/>
      </xdr:nvSpPr>
      <xdr:spPr>
        <a:xfrm>
          <a:off x="1079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139881</xdr:rowOff>
    </xdr:from>
    <xdr:to>
      <xdr:col>10</xdr:col>
      <xdr:colOff>114300</xdr:colOff>
      <xdr:row>40</xdr:row>
      <xdr:rowOff>27215</xdr:rowOff>
    </xdr:to>
    <xdr:cxnSp macro="">
      <xdr:nvCxnSpPr>
        <xdr:cNvPr id="83" name="直線コネクタ 82">
          <a:extLst>
            <a:ext uri="{FF2B5EF4-FFF2-40B4-BE49-F238E27FC236}">
              <a16:creationId xmlns:a16="http://schemas.microsoft.com/office/drawing/2014/main" xmlns="" id="{F06F5846-3DD0-4DDD-B08B-1B02270BC4E3}"/>
            </a:ext>
          </a:extLst>
        </xdr:cNvPr>
        <xdr:cNvCxnSpPr/>
      </xdr:nvCxnSpPr>
      <xdr:spPr>
        <a:xfrm>
          <a:off x="1130300" y="682643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xmlns="" id="{9658C919-B167-4144-9004-B4E7EA53E6CA}"/>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xmlns="" id="{4BBB87B6-73DF-489B-9947-FADC8F417BF8}"/>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xmlns="" id="{9F8F9957-F672-4613-BBE6-41BCDD55FD22}"/>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xmlns="" id="{C9B63CA7-61C9-4845-9F91-541E0CB29AFB}"/>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xmlns="" id="{37FC2A1C-94A5-4AA1-A3EA-F84EABE99B1C}"/>
            </a:ext>
          </a:extLst>
        </xdr:cNvPr>
        <xdr:cNvSpPr txBox="1"/>
      </xdr:nvSpPr>
      <xdr:spPr>
        <a:xfrm>
          <a:off x="35820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87103</xdr:rowOff>
    </xdr:from>
    <xdr:ext cx="405111" cy="259045"/>
    <xdr:sp macro="" textlink="">
      <xdr:nvSpPr>
        <xdr:cNvPr id="89" name="n_2mainValue【図書館】&#10;有形固定資産減価償却率">
          <a:extLst>
            <a:ext uri="{FF2B5EF4-FFF2-40B4-BE49-F238E27FC236}">
              <a16:creationId xmlns:a16="http://schemas.microsoft.com/office/drawing/2014/main" xmlns="" id="{CFD63575-7A34-40EC-A83A-D9885065A66B}"/>
            </a:ext>
          </a:extLst>
        </xdr:cNvPr>
        <xdr:cNvSpPr txBox="1"/>
      </xdr:nvSpPr>
      <xdr:spPr>
        <a:xfrm>
          <a:off x="2705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xmlns="" id="{FE20932A-C01E-4578-ABB1-DC085BB03C94}"/>
            </a:ext>
          </a:extLst>
        </xdr:cNvPr>
        <xdr:cNvSpPr txBox="1"/>
      </xdr:nvSpPr>
      <xdr:spPr>
        <a:xfrm>
          <a:off x="1816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xmlns="" id="{1AE9D22E-64A1-4089-AA37-533FEE9092AF}"/>
            </a:ext>
          </a:extLst>
        </xdr:cNvPr>
        <xdr:cNvSpPr txBox="1"/>
      </xdr:nvSpPr>
      <xdr:spPr>
        <a:xfrm>
          <a:off x="927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86130751-28C8-4383-80AB-1D41CB7831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69BE98A9-7CCC-4386-9955-637C0B7531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F0C04BBA-5150-4BD1-B3C3-2DBFD668B8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DA0C9BFD-489C-48FA-81F8-5CF5CB5C40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4784F67E-397F-430C-89F7-87D362742F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DD117AE2-5443-4B51-B461-CCDE22A7AD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B9B1D089-F018-43EC-8CEC-E1400E35CC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E02B1D37-67E3-4131-959E-C7F25D040B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D246B4E-474D-4092-9E18-FE2BAA1FFF9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886FF791-A4D1-4127-BCD8-F8D231E163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38B8DA7B-B00D-4A22-9178-2E22E59BAD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554E513D-F081-4944-A767-735B140C83B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50FA52B8-6199-4FA4-98EB-8D1DEB6A68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953B15F7-842B-446F-88C2-55C9786C949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745909B6-18BD-4C0A-8C4B-E5CFDBD69A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99AAB995-1A94-4211-BB70-79B2D231A6B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6569BD76-623A-4373-9D42-FE6F4366669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92EBAD0A-8B85-4127-AF32-6197327BDA5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311A2386-1A96-4E79-9C66-B377F65EB6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B273F2DC-2A7C-4BE0-9B09-7CDCAEDF0DE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DD1F1834-948A-4899-9D72-267AC41872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E2B36A70-91A2-4B59-865A-93EF44A56D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DB2FA11E-5999-4073-B64F-C75FF65594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xmlns="" id="{8DEA7339-F099-4208-B461-6BD5D82247F8}"/>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xmlns="" id="{8CD2D622-583C-4293-9C1C-62D030F5267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xmlns="" id="{2BD9DFA6-6B20-4750-9AFA-CC338458275A}"/>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xmlns="" id="{0B54E996-6F2A-4B13-89ED-A01B97A7E801}"/>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xmlns="" id="{E6802E57-C185-4104-875F-570805375209}"/>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xmlns="" id="{0A0F02B8-7B00-475B-8914-CB6EF81D3AB4}"/>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xmlns="" id="{656AC6A5-5B9B-45F5-8B98-DBC5186F15E7}"/>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xmlns="" id="{DC48BDFC-C273-4F8D-BFDD-EC082AFC88E2}"/>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xmlns="" id="{23B65715-214A-49D8-9B84-D63BFD893D4B}"/>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xmlns="" id="{4B367C7B-21EF-4C28-9C1A-A343BE64EAE8}"/>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xmlns="" id="{A91F6346-AE25-4D12-86AD-EF347001DBC2}"/>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86DFC78D-485A-4EB7-B29B-22A83345EB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2539E50-9135-40DA-9B46-34D4DC208A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5C66BA98-FE68-42AB-84FB-50306D2CF6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C2C5888-5483-4616-847C-5FF1458EE96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D8EB08B3-A5DB-4346-9D25-3132976C47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52070</xdr:rowOff>
    </xdr:from>
    <xdr:to>
      <xdr:col>55</xdr:col>
      <xdr:colOff>50800</xdr:colOff>
      <xdr:row>41</xdr:row>
      <xdr:rowOff>153670</xdr:rowOff>
    </xdr:to>
    <xdr:sp macro="" textlink="">
      <xdr:nvSpPr>
        <xdr:cNvPr id="131" name="楕円 130">
          <a:extLst>
            <a:ext uri="{FF2B5EF4-FFF2-40B4-BE49-F238E27FC236}">
              <a16:creationId xmlns:a16="http://schemas.microsoft.com/office/drawing/2014/main" xmlns="" id="{5EB857E2-B11D-42C1-B1DC-9C105545D9F5}"/>
            </a:ext>
          </a:extLst>
        </xdr:cNvPr>
        <xdr:cNvSpPr/>
      </xdr:nvSpPr>
      <xdr:spPr>
        <a:xfrm>
          <a:off x="10426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138447</xdr:rowOff>
    </xdr:from>
    <xdr:ext cx="469744" cy="259045"/>
    <xdr:sp macro="" textlink="">
      <xdr:nvSpPr>
        <xdr:cNvPr id="132" name="【図書館】&#10;一人当たり面積該当値テキスト">
          <a:extLst>
            <a:ext uri="{FF2B5EF4-FFF2-40B4-BE49-F238E27FC236}">
              <a16:creationId xmlns:a16="http://schemas.microsoft.com/office/drawing/2014/main" xmlns="" id="{55709664-5079-4544-8D5D-4833B97DADEA}"/>
            </a:ext>
          </a:extLst>
        </xdr:cNvPr>
        <xdr:cNvSpPr txBox="1"/>
      </xdr:nvSpPr>
      <xdr:spPr>
        <a:xfrm>
          <a:off x="10515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52070</xdr:rowOff>
    </xdr:from>
    <xdr:to>
      <xdr:col>50</xdr:col>
      <xdr:colOff>165100</xdr:colOff>
      <xdr:row>41</xdr:row>
      <xdr:rowOff>153670</xdr:rowOff>
    </xdr:to>
    <xdr:sp macro="" textlink="">
      <xdr:nvSpPr>
        <xdr:cNvPr id="133" name="楕円 132">
          <a:extLst>
            <a:ext uri="{FF2B5EF4-FFF2-40B4-BE49-F238E27FC236}">
              <a16:creationId xmlns:a16="http://schemas.microsoft.com/office/drawing/2014/main" xmlns="" id="{D344C66C-FC82-42EF-AF67-B91748CA4F07}"/>
            </a:ext>
          </a:extLst>
        </xdr:cNvPr>
        <xdr:cNvSpPr/>
      </xdr:nvSpPr>
      <xdr:spPr>
        <a:xfrm>
          <a:off x="9588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102870</xdr:rowOff>
    </xdr:from>
    <xdr:to>
      <xdr:col>55</xdr:col>
      <xdr:colOff>0</xdr:colOff>
      <xdr:row>41</xdr:row>
      <xdr:rowOff>102870</xdr:rowOff>
    </xdr:to>
    <xdr:cxnSp macro="">
      <xdr:nvCxnSpPr>
        <xdr:cNvPr id="134" name="直線コネクタ 133">
          <a:extLst>
            <a:ext uri="{FF2B5EF4-FFF2-40B4-BE49-F238E27FC236}">
              <a16:creationId xmlns:a16="http://schemas.microsoft.com/office/drawing/2014/main" xmlns="" id="{6DD1C8B4-20EE-41DA-B2C6-B3157C85533A}"/>
            </a:ext>
          </a:extLst>
        </xdr:cNvPr>
        <xdr:cNvCxnSpPr/>
      </xdr:nvCxnSpPr>
      <xdr:spPr>
        <a:xfrm>
          <a:off x="9639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48260</xdr:rowOff>
    </xdr:from>
    <xdr:to>
      <xdr:col>46</xdr:col>
      <xdr:colOff>38100</xdr:colOff>
      <xdr:row>41</xdr:row>
      <xdr:rowOff>149860</xdr:rowOff>
    </xdr:to>
    <xdr:sp macro="" textlink="">
      <xdr:nvSpPr>
        <xdr:cNvPr id="135" name="楕円 134">
          <a:extLst>
            <a:ext uri="{FF2B5EF4-FFF2-40B4-BE49-F238E27FC236}">
              <a16:creationId xmlns:a16="http://schemas.microsoft.com/office/drawing/2014/main" xmlns="" id="{E7C85909-F5F5-43DD-8310-B1AF20B90BBD}"/>
            </a:ext>
          </a:extLst>
        </xdr:cNvPr>
        <xdr:cNvSpPr/>
      </xdr:nvSpPr>
      <xdr:spPr>
        <a:xfrm>
          <a:off x="8699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99060</xdr:rowOff>
    </xdr:from>
    <xdr:to>
      <xdr:col>50</xdr:col>
      <xdr:colOff>114300</xdr:colOff>
      <xdr:row>41</xdr:row>
      <xdr:rowOff>102870</xdr:rowOff>
    </xdr:to>
    <xdr:cxnSp macro="">
      <xdr:nvCxnSpPr>
        <xdr:cNvPr id="136" name="直線コネクタ 135">
          <a:extLst>
            <a:ext uri="{FF2B5EF4-FFF2-40B4-BE49-F238E27FC236}">
              <a16:creationId xmlns:a16="http://schemas.microsoft.com/office/drawing/2014/main" xmlns="" id="{073B7A61-08E2-4A61-85B0-C52166ACB329}"/>
            </a:ext>
          </a:extLst>
        </xdr:cNvPr>
        <xdr:cNvCxnSpPr/>
      </xdr:nvCxnSpPr>
      <xdr:spPr>
        <a:xfrm>
          <a:off x="8750300" y="712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48260</xdr:rowOff>
    </xdr:from>
    <xdr:to>
      <xdr:col>41</xdr:col>
      <xdr:colOff>101600</xdr:colOff>
      <xdr:row>41</xdr:row>
      <xdr:rowOff>149860</xdr:rowOff>
    </xdr:to>
    <xdr:sp macro="" textlink="">
      <xdr:nvSpPr>
        <xdr:cNvPr id="137" name="楕円 136">
          <a:extLst>
            <a:ext uri="{FF2B5EF4-FFF2-40B4-BE49-F238E27FC236}">
              <a16:creationId xmlns:a16="http://schemas.microsoft.com/office/drawing/2014/main" xmlns="" id="{8B179952-BF81-42EC-AF68-49348044A003}"/>
            </a:ext>
          </a:extLst>
        </xdr:cNvPr>
        <xdr:cNvSpPr/>
      </xdr:nvSpPr>
      <xdr:spPr>
        <a:xfrm>
          <a:off x="7810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99060</xdr:rowOff>
    </xdr:from>
    <xdr:to>
      <xdr:col>45</xdr:col>
      <xdr:colOff>177800</xdr:colOff>
      <xdr:row>41</xdr:row>
      <xdr:rowOff>99060</xdr:rowOff>
    </xdr:to>
    <xdr:cxnSp macro="">
      <xdr:nvCxnSpPr>
        <xdr:cNvPr id="138" name="直線コネクタ 137">
          <a:extLst>
            <a:ext uri="{FF2B5EF4-FFF2-40B4-BE49-F238E27FC236}">
              <a16:creationId xmlns:a16="http://schemas.microsoft.com/office/drawing/2014/main" xmlns="" id="{1B677F84-DB05-4078-AFF8-2DFCC5B0DABF}"/>
            </a:ext>
          </a:extLst>
        </xdr:cNvPr>
        <xdr:cNvCxnSpPr/>
      </xdr:nvCxnSpPr>
      <xdr:spPr>
        <a:xfrm>
          <a:off x="7861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48260</xdr:rowOff>
    </xdr:from>
    <xdr:to>
      <xdr:col>36</xdr:col>
      <xdr:colOff>165100</xdr:colOff>
      <xdr:row>41</xdr:row>
      <xdr:rowOff>149860</xdr:rowOff>
    </xdr:to>
    <xdr:sp macro="" textlink="">
      <xdr:nvSpPr>
        <xdr:cNvPr id="139" name="楕円 138">
          <a:extLst>
            <a:ext uri="{FF2B5EF4-FFF2-40B4-BE49-F238E27FC236}">
              <a16:creationId xmlns:a16="http://schemas.microsoft.com/office/drawing/2014/main" xmlns="" id="{D2BAC421-A07B-49C4-9DBB-5A6954AE163A}"/>
            </a:ext>
          </a:extLst>
        </xdr:cNvPr>
        <xdr:cNvSpPr/>
      </xdr:nvSpPr>
      <xdr:spPr>
        <a:xfrm>
          <a:off x="692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99060</xdr:rowOff>
    </xdr:from>
    <xdr:to>
      <xdr:col>41</xdr:col>
      <xdr:colOff>50800</xdr:colOff>
      <xdr:row>41</xdr:row>
      <xdr:rowOff>99060</xdr:rowOff>
    </xdr:to>
    <xdr:cxnSp macro="">
      <xdr:nvCxnSpPr>
        <xdr:cNvPr id="140" name="直線コネクタ 139">
          <a:extLst>
            <a:ext uri="{FF2B5EF4-FFF2-40B4-BE49-F238E27FC236}">
              <a16:creationId xmlns:a16="http://schemas.microsoft.com/office/drawing/2014/main" xmlns="" id="{E96AE88F-0F41-4669-9219-8A3CD3219A7A}"/>
            </a:ext>
          </a:extLst>
        </xdr:cNvPr>
        <xdr:cNvCxnSpPr/>
      </xdr:nvCxnSpPr>
      <xdr:spPr>
        <a:xfrm>
          <a:off x="6972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xmlns="" id="{40C2396B-BF59-4F13-8339-BE0E68613882}"/>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xmlns="" id="{B9690DB6-67C5-4A8D-B6F7-2F8453CF524A}"/>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xmlns="" id="{4DC31263-792B-4FCB-A065-0900F30FD544}"/>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xmlns="" id="{C27DA6B1-FB44-4BC6-A384-7E69028D4DB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144797</xdr:rowOff>
    </xdr:from>
    <xdr:ext cx="469744" cy="259045"/>
    <xdr:sp macro="" textlink="">
      <xdr:nvSpPr>
        <xdr:cNvPr id="145" name="n_1mainValue【図書館】&#10;一人当たり面積">
          <a:extLst>
            <a:ext uri="{FF2B5EF4-FFF2-40B4-BE49-F238E27FC236}">
              <a16:creationId xmlns:a16="http://schemas.microsoft.com/office/drawing/2014/main" xmlns="" id="{62491E06-AFEF-422F-B02F-F9E68AE20744}"/>
            </a:ext>
          </a:extLst>
        </xdr:cNvPr>
        <xdr:cNvSpPr txBox="1"/>
      </xdr:nvSpPr>
      <xdr:spPr>
        <a:xfrm>
          <a:off x="9391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140987</xdr:rowOff>
    </xdr:from>
    <xdr:ext cx="469744" cy="259045"/>
    <xdr:sp macro="" textlink="">
      <xdr:nvSpPr>
        <xdr:cNvPr id="146" name="n_2mainValue【図書館】&#10;一人当たり面積">
          <a:extLst>
            <a:ext uri="{FF2B5EF4-FFF2-40B4-BE49-F238E27FC236}">
              <a16:creationId xmlns:a16="http://schemas.microsoft.com/office/drawing/2014/main" xmlns="" id="{49609AE1-C94F-4C11-8FA3-B5739FE73BB1}"/>
            </a:ext>
          </a:extLst>
        </xdr:cNvPr>
        <xdr:cNvSpPr txBox="1"/>
      </xdr:nvSpPr>
      <xdr:spPr>
        <a:xfrm>
          <a:off x="8515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140987</xdr:rowOff>
    </xdr:from>
    <xdr:ext cx="469744" cy="259045"/>
    <xdr:sp macro="" textlink="">
      <xdr:nvSpPr>
        <xdr:cNvPr id="147" name="n_3mainValue【図書館】&#10;一人当たり面積">
          <a:extLst>
            <a:ext uri="{FF2B5EF4-FFF2-40B4-BE49-F238E27FC236}">
              <a16:creationId xmlns:a16="http://schemas.microsoft.com/office/drawing/2014/main" xmlns="" id="{A4FA68AD-2C18-4857-A491-368ECB0FEEAD}"/>
            </a:ext>
          </a:extLst>
        </xdr:cNvPr>
        <xdr:cNvSpPr txBox="1"/>
      </xdr:nvSpPr>
      <xdr:spPr>
        <a:xfrm>
          <a:off x="7626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140987</xdr:rowOff>
    </xdr:from>
    <xdr:ext cx="469744" cy="259045"/>
    <xdr:sp macro="" textlink="">
      <xdr:nvSpPr>
        <xdr:cNvPr id="148" name="n_4mainValue【図書館】&#10;一人当たり面積">
          <a:extLst>
            <a:ext uri="{FF2B5EF4-FFF2-40B4-BE49-F238E27FC236}">
              <a16:creationId xmlns:a16="http://schemas.microsoft.com/office/drawing/2014/main" xmlns="" id="{42112910-599F-4CD9-BFFF-2F2B3BEB0DD4}"/>
            </a:ext>
          </a:extLst>
        </xdr:cNvPr>
        <xdr:cNvSpPr txBox="1"/>
      </xdr:nvSpPr>
      <xdr:spPr>
        <a:xfrm>
          <a:off x="6737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5B96B243-BA52-4743-BA3A-D2B21F7660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005B8FB7-9682-4B84-B291-11BC4D55AF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7286A755-92D0-49A1-86CD-B424950DBEC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CE0E83E5-C55F-4A3A-B7B4-6D8A93A7CF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177A0E2C-938C-4214-A020-B5F8660089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8BA65476-19C6-41BC-AD0B-A98C7C1CCE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A6EC6A64-86EA-4819-A1BF-F6DBE24984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10E22D9-3D83-4815-A53C-D4BD02E291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98E45A3B-0BCF-48BB-AEBE-4D4867C2BD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6748ADE4-1808-43DD-88B5-CD224BD330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6536A87D-5217-475A-9F6B-08158FC0E3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26B69A86-5487-4D7A-8600-F4F85FF1C8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7AA52A2A-7E82-411A-9FBF-257BEFCA5FA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EFDB6E40-29B3-4FCD-A244-B687591DC2C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D49DB94D-2338-48EA-8761-441898E3BC9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21BF18D6-EF42-4320-9927-F0351801CF7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50269E04-331F-462B-BA33-BCBF51AEA21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BA262DCB-2392-4829-9557-6AB0B06C81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6B058DC3-C90D-4709-BA87-19EC266CCF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681B0B64-9917-4993-8518-15C25C2457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46BFB2E6-F1CA-475D-87D5-BBA051F71E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D769FAB4-D616-475D-887B-1C967F8E88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F264783C-D5FD-4870-AC43-48D2949024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16EA944A-EA2D-49B1-8792-4C80F405E3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2BAD846E-3962-4F49-B27C-76D2512192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74565D94-A4B5-4B16-8FC2-EEC384E06C23}"/>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02508F4E-7E69-451A-B26C-288583EB412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66D3FB66-9290-4560-8916-397C6EC7DBA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4D2D4933-E8E3-4AB6-B134-6E8975A3EF82}"/>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xmlns="" id="{612E9F4B-5B67-4694-8217-C6E390A435C4}"/>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1C583AF2-7B7C-4DAC-BDE1-18A6468E5CD6}"/>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xmlns="" id="{91C8C6CB-541B-40CF-87D4-454518A50113}"/>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xmlns="" id="{BDCC4E6C-2E9E-45CD-87A9-A62685EB63A3}"/>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xmlns="" id="{5D65113D-61A3-4BE4-AD3A-62C118817693}"/>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xmlns="" id="{5319986E-99EF-49B1-A768-8028E3C9524B}"/>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xmlns="" id="{59A95AF4-E393-4907-9D96-D5660F2823B7}"/>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C2C16613-08D1-409B-89F9-75E50397BB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93376C1-B98E-4CAA-9239-4899F7BF90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80950606-635B-4016-83D2-E690AFC36D1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5BDCFB23-926B-4B04-B977-5AD17F0404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8AA5F40-65FD-474F-9BB7-3C5868E46A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153307</xdr:rowOff>
    </xdr:from>
    <xdr:to>
      <xdr:col>24</xdr:col>
      <xdr:colOff>114300</xdr:colOff>
      <xdr:row>63</xdr:row>
      <xdr:rowOff>83457</xdr:rowOff>
    </xdr:to>
    <xdr:sp macro="" textlink="">
      <xdr:nvSpPr>
        <xdr:cNvPr id="190" name="楕円 189">
          <a:extLst>
            <a:ext uri="{FF2B5EF4-FFF2-40B4-BE49-F238E27FC236}">
              <a16:creationId xmlns:a16="http://schemas.microsoft.com/office/drawing/2014/main" xmlns="" id="{C4682698-5BEC-4FDE-90E1-1287F25D4593}"/>
            </a:ext>
          </a:extLst>
        </xdr:cNvPr>
        <xdr:cNvSpPr/>
      </xdr:nvSpPr>
      <xdr:spPr>
        <a:xfrm>
          <a:off x="4584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131734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49D5546E-9038-4016-9901-E3A1AC29FC2C}"/>
            </a:ext>
          </a:extLst>
        </xdr:cNvPr>
        <xdr:cNvSpPr txBox="1"/>
      </xdr:nvSpPr>
      <xdr:spPr>
        <a:xfrm>
          <a:off x="4673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119017</xdr:rowOff>
    </xdr:from>
    <xdr:to>
      <xdr:col>20</xdr:col>
      <xdr:colOff>38100</xdr:colOff>
      <xdr:row>63</xdr:row>
      <xdr:rowOff>49167</xdr:rowOff>
    </xdr:to>
    <xdr:sp macro="" textlink="">
      <xdr:nvSpPr>
        <xdr:cNvPr id="192" name="楕円 191">
          <a:extLst>
            <a:ext uri="{FF2B5EF4-FFF2-40B4-BE49-F238E27FC236}">
              <a16:creationId xmlns:a16="http://schemas.microsoft.com/office/drawing/2014/main" xmlns="" id="{52AB12A8-1474-429D-A329-BCEF648F2E0A}"/>
            </a:ext>
          </a:extLst>
        </xdr:cNvPr>
        <xdr:cNvSpPr/>
      </xdr:nvSpPr>
      <xdr:spPr>
        <a:xfrm>
          <a:off x="3746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169817</xdr:rowOff>
    </xdr:from>
    <xdr:to>
      <xdr:col>24</xdr:col>
      <xdr:colOff>63500</xdr:colOff>
      <xdr:row>63</xdr:row>
      <xdr:rowOff>32657</xdr:rowOff>
    </xdr:to>
    <xdr:cxnSp macro="">
      <xdr:nvCxnSpPr>
        <xdr:cNvPr id="193" name="直線コネクタ 192">
          <a:extLst>
            <a:ext uri="{FF2B5EF4-FFF2-40B4-BE49-F238E27FC236}">
              <a16:creationId xmlns:a16="http://schemas.microsoft.com/office/drawing/2014/main" xmlns="" id="{4D8A1651-20B6-4087-8527-6249B1DA052B}"/>
            </a:ext>
          </a:extLst>
        </xdr:cNvPr>
        <xdr:cNvCxnSpPr/>
      </xdr:nvCxnSpPr>
      <xdr:spPr>
        <a:xfrm>
          <a:off x="3797300" y="1079971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84727</xdr:rowOff>
    </xdr:from>
    <xdr:to>
      <xdr:col>15</xdr:col>
      <xdr:colOff>101600</xdr:colOff>
      <xdr:row>63</xdr:row>
      <xdr:rowOff>14877</xdr:rowOff>
    </xdr:to>
    <xdr:sp macro="" textlink="">
      <xdr:nvSpPr>
        <xdr:cNvPr id="194" name="楕円 193">
          <a:extLst>
            <a:ext uri="{FF2B5EF4-FFF2-40B4-BE49-F238E27FC236}">
              <a16:creationId xmlns:a16="http://schemas.microsoft.com/office/drawing/2014/main" xmlns="" id="{B5AA401C-ACA5-4336-8A5E-3A75C4853944}"/>
            </a:ext>
          </a:extLst>
        </xdr:cNvPr>
        <xdr:cNvSpPr/>
      </xdr:nvSpPr>
      <xdr:spPr>
        <a:xfrm>
          <a:off x="2857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135527</xdr:rowOff>
    </xdr:from>
    <xdr:to>
      <xdr:col>19</xdr:col>
      <xdr:colOff>177800</xdr:colOff>
      <xdr:row>62</xdr:row>
      <xdr:rowOff>169817</xdr:rowOff>
    </xdr:to>
    <xdr:cxnSp macro="">
      <xdr:nvCxnSpPr>
        <xdr:cNvPr id="195" name="直線コネクタ 194">
          <a:extLst>
            <a:ext uri="{FF2B5EF4-FFF2-40B4-BE49-F238E27FC236}">
              <a16:creationId xmlns:a16="http://schemas.microsoft.com/office/drawing/2014/main" xmlns="" id="{445ABA0D-35BD-4BB5-B8E0-560491CA01F0}"/>
            </a:ext>
          </a:extLst>
        </xdr:cNvPr>
        <xdr:cNvCxnSpPr/>
      </xdr:nvCxnSpPr>
      <xdr:spPr>
        <a:xfrm>
          <a:off x="2908300" y="107654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96" name="楕円 195">
          <a:extLst>
            <a:ext uri="{FF2B5EF4-FFF2-40B4-BE49-F238E27FC236}">
              <a16:creationId xmlns:a16="http://schemas.microsoft.com/office/drawing/2014/main" xmlns="" id="{D9BFBADB-C45E-463C-8E1B-423A32D141AD}"/>
            </a:ext>
          </a:extLst>
        </xdr:cNvPr>
        <xdr:cNvSpPr/>
      </xdr:nvSpPr>
      <xdr:spPr>
        <a:xfrm>
          <a:off x="1968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135527</xdr:rowOff>
    </xdr:to>
    <xdr:cxnSp macro="">
      <xdr:nvCxnSpPr>
        <xdr:cNvPr id="197" name="直線コネクタ 196">
          <a:extLst>
            <a:ext uri="{FF2B5EF4-FFF2-40B4-BE49-F238E27FC236}">
              <a16:creationId xmlns:a16="http://schemas.microsoft.com/office/drawing/2014/main" xmlns="" id="{EC641C38-419C-44E1-91C7-3D0B6979C28C}"/>
            </a:ext>
          </a:extLst>
        </xdr:cNvPr>
        <xdr:cNvCxnSpPr/>
      </xdr:nvCxnSpPr>
      <xdr:spPr>
        <a:xfrm>
          <a:off x="2019300" y="107295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14515</xdr:rowOff>
    </xdr:from>
    <xdr:to>
      <xdr:col>6</xdr:col>
      <xdr:colOff>38100</xdr:colOff>
      <xdr:row>62</xdr:row>
      <xdr:rowOff>116115</xdr:rowOff>
    </xdr:to>
    <xdr:sp macro="" textlink="">
      <xdr:nvSpPr>
        <xdr:cNvPr id="198" name="楕円 197">
          <a:extLst>
            <a:ext uri="{FF2B5EF4-FFF2-40B4-BE49-F238E27FC236}">
              <a16:creationId xmlns:a16="http://schemas.microsoft.com/office/drawing/2014/main" xmlns="" id="{38E91BA4-8AF7-454A-98F0-B171181F71DA}"/>
            </a:ext>
          </a:extLst>
        </xdr:cNvPr>
        <xdr:cNvSpPr/>
      </xdr:nvSpPr>
      <xdr:spPr>
        <a:xfrm>
          <a:off x="1079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65315</xdr:rowOff>
    </xdr:from>
    <xdr:to>
      <xdr:col>10</xdr:col>
      <xdr:colOff>114300</xdr:colOff>
      <xdr:row>62</xdr:row>
      <xdr:rowOff>99604</xdr:rowOff>
    </xdr:to>
    <xdr:cxnSp macro="">
      <xdr:nvCxnSpPr>
        <xdr:cNvPr id="199" name="直線コネクタ 198">
          <a:extLst>
            <a:ext uri="{FF2B5EF4-FFF2-40B4-BE49-F238E27FC236}">
              <a16:creationId xmlns:a16="http://schemas.microsoft.com/office/drawing/2014/main" xmlns="" id="{745BF9A4-D480-4381-B636-A81B9D5CC8CA}"/>
            </a:ext>
          </a:extLst>
        </xdr:cNvPr>
        <xdr:cNvCxnSpPr/>
      </xdr:nvCxnSpPr>
      <xdr:spPr>
        <a:xfrm>
          <a:off x="1130300" y="106952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CD996FA1-4A9C-491E-A4C0-9908E518991C}"/>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A467E918-5660-4078-B7BF-FA16403758C8}"/>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2E0F6C76-AFD9-4F18-B8E0-ED678398EE4A}"/>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03981FB2-F9AC-4B92-A186-C5ED118D0A73}"/>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40294</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FE7790C7-DB97-4692-B000-32195FEB5F4F}"/>
            </a:ext>
          </a:extLst>
        </xdr:cNvPr>
        <xdr:cNvSpPr txBox="1"/>
      </xdr:nvSpPr>
      <xdr:spPr>
        <a:xfrm>
          <a:off x="3582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6004</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8F81482E-C7EF-4932-9432-EE1CB1ABA966}"/>
            </a:ext>
          </a:extLst>
        </xdr:cNvPr>
        <xdr:cNvSpPr txBox="1"/>
      </xdr:nvSpPr>
      <xdr:spPr>
        <a:xfrm>
          <a:off x="2705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431D875E-2206-4E5D-B78F-45B5F1305363}"/>
            </a:ext>
          </a:extLst>
        </xdr:cNvPr>
        <xdr:cNvSpPr txBox="1"/>
      </xdr:nvSpPr>
      <xdr:spPr>
        <a:xfrm>
          <a:off x="1816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107242</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D5EE050F-9901-4A49-903C-A8DEEC33388A}"/>
            </a:ext>
          </a:extLst>
        </xdr:cNvPr>
        <xdr:cNvSpPr txBox="1"/>
      </xdr:nvSpPr>
      <xdr:spPr>
        <a:xfrm>
          <a:off x="927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C789A31E-2E5D-41CB-90B9-6A9442CB55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4C06B4EC-2F9A-404D-95D5-D378CB8B1A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030F0B25-0F56-454B-8D36-FE40BCF568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F7ED6641-5779-4727-AA12-6EC254C075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ADD1E726-80CE-44EA-8913-5236669218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C88E0561-BD98-454E-AC29-4F51301D15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32C3BA64-BD26-4F20-B15E-80C15F09446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23B236C3-9CE7-44E0-A687-A1FEFEBFD4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719FD3D0-C324-4580-9434-94288B540A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359290EE-8EDE-4248-8AE4-CE9C52191A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5349372D-F252-4837-85D7-A0D5B7FD35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A5D1AD21-4664-4016-BCB8-DB12E0B4D8B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3CEE3F3D-295F-495E-A7E9-2C33B41266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9926DCBD-0F35-4868-B265-B1F6758149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22392417-A7C0-4424-8D5A-A1DF2C9A14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093EAD0D-11C7-4DED-AB5B-06E73E3BCD8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9080A555-79D0-4F38-AF59-948E954CD2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1D818D20-5BA8-464C-A38C-B746AF29601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8636D3DF-8F6C-448A-A9EA-CB9B1C0EB6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7AA3A1EC-F122-442F-ADD7-A58908868FF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8D7C485F-1BA4-4796-87CD-45276779FB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5A9FA81F-184A-49FA-9AD7-56517CC028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B1B0C89F-E18B-4345-8CB0-7F5E196CB6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D0827EA6-8FE6-4C79-B04C-899A1B91EE0C}"/>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4CB63D1D-692B-47D3-BB4D-14CC87668BEE}"/>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4932A6CF-8F9A-4D7A-81F5-B85DBF05537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40A80CC0-5487-44A8-ABE9-4600E645286F}"/>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xmlns="" id="{4C341F5A-A57F-4C92-8DED-66836FB3909A}"/>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5FB5C876-2586-4C62-BC54-65147F82D61C}"/>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xmlns="" id="{74D439FC-D376-4F76-B756-9BF753ED1FE3}"/>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xmlns="" id="{8F4A0060-BBB8-47B4-B1AC-38C338F1D417}"/>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xmlns="" id="{CD350853-7A05-4F96-9B78-36CAED706374}"/>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xmlns="" id="{0146F135-2CB4-4D12-9D5C-91F498922CC9}"/>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xmlns="" id="{8F591B2A-48B6-4A32-9560-F891BC24C99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5F62317F-57C4-4A28-87A8-803A8BFF23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77B6F07-8D9B-4CBB-B367-723D58FAE73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E4001E7-1A39-42B0-A7CC-E8F3A56F97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61D8C004-7CC5-4607-A33A-00E9D322A4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3C61592B-FBBC-46ED-BE2B-83CDBAAB78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47" name="楕円 246">
          <a:extLst>
            <a:ext uri="{FF2B5EF4-FFF2-40B4-BE49-F238E27FC236}">
              <a16:creationId xmlns:a16="http://schemas.microsoft.com/office/drawing/2014/main" xmlns="" id="{EC01789F-273E-4D63-BC23-145EDC147010}"/>
            </a:ext>
          </a:extLst>
        </xdr:cNvPr>
        <xdr:cNvSpPr/>
      </xdr:nvSpPr>
      <xdr:spPr>
        <a:xfrm>
          <a:off x="10426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26052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8F83F7A7-C59C-4E44-BA93-9C3E0504BF1A}"/>
            </a:ext>
          </a:extLst>
        </xdr:cNvPr>
        <xdr:cNvSpPr txBox="1"/>
      </xdr:nvSpPr>
      <xdr:spPr>
        <a:xfrm>
          <a:off x="10515600" y="108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111125</xdr:rowOff>
    </xdr:from>
    <xdr:to>
      <xdr:col>50</xdr:col>
      <xdr:colOff>165100</xdr:colOff>
      <xdr:row>64</xdr:row>
      <xdr:rowOff>41275</xdr:rowOff>
    </xdr:to>
    <xdr:sp macro="" textlink="">
      <xdr:nvSpPr>
        <xdr:cNvPr id="249" name="楕円 248">
          <a:extLst>
            <a:ext uri="{FF2B5EF4-FFF2-40B4-BE49-F238E27FC236}">
              <a16:creationId xmlns:a16="http://schemas.microsoft.com/office/drawing/2014/main" xmlns="" id="{4D700E99-8F3A-497B-843F-68B3173C24F5}"/>
            </a:ext>
          </a:extLst>
        </xdr:cNvPr>
        <xdr:cNvSpPr/>
      </xdr:nvSpPr>
      <xdr:spPr>
        <a:xfrm>
          <a:off x="9588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161925</xdr:rowOff>
    </xdr:from>
    <xdr:to>
      <xdr:col>55</xdr:col>
      <xdr:colOff>0</xdr:colOff>
      <xdr:row>63</xdr:row>
      <xdr:rowOff>161925</xdr:rowOff>
    </xdr:to>
    <xdr:cxnSp macro="">
      <xdr:nvCxnSpPr>
        <xdr:cNvPr id="250" name="直線コネクタ 249">
          <a:extLst>
            <a:ext uri="{FF2B5EF4-FFF2-40B4-BE49-F238E27FC236}">
              <a16:creationId xmlns:a16="http://schemas.microsoft.com/office/drawing/2014/main" xmlns="" id="{FF377211-8684-467F-8B77-0222789D82A4}"/>
            </a:ext>
          </a:extLst>
        </xdr:cNvPr>
        <xdr:cNvCxnSpPr/>
      </xdr:nvCxnSpPr>
      <xdr:spPr>
        <a:xfrm>
          <a:off x="9639300" y="10963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111125</xdr:rowOff>
    </xdr:from>
    <xdr:to>
      <xdr:col>46</xdr:col>
      <xdr:colOff>38100</xdr:colOff>
      <xdr:row>64</xdr:row>
      <xdr:rowOff>41275</xdr:rowOff>
    </xdr:to>
    <xdr:sp macro="" textlink="">
      <xdr:nvSpPr>
        <xdr:cNvPr id="251" name="楕円 250">
          <a:extLst>
            <a:ext uri="{FF2B5EF4-FFF2-40B4-BE49-F238E27FC236}">
              <a16:creationId xmlns:a16="http://schemas.microsoft.com/office/drawing/2014/main" xmlns="" id="{476320C9-254D-4247-A23F-685C14B43AA2}"/>
            </a:ext>
          </a:extLst>
        </xdr:cNvPr>
        <xdr:cNvSpPr/>
      </xdr:nvSpPr>
      <xdr:spPr>
        <a:xfrm>
          <a:off x="8699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161925</xdr:rowOff>
    </xdr:from>
    <xdr:to>
      <xdr:col>50</xdr:col>
      <xdr:colOff>114300</xdr:colOff>
      <xdr:row>63</xdr:row>
      <xdr:rowOff>161925</xdr:rowOff>
    </xdr:to>
    <xdr:cxnSp macro="">
      <xdr:nvCxnSpPr>
        <xdr:cNvPr id="252" name="直線コネクタ 251">
          <a:extLst>
            <a:ext uri="{FF2B5EF4-FFF2-40B4-BE49-F238E27FC236}">
              <a16:creationId xmlns:a16="http://schemas.microsoft.com/office/drawing/2014/main" xmlns="" id="{265076FC-3756-425E-9A98-099CE30F25F6}"/>
            </a:ext>
          </a:extLst>
        </xdr:cNvPr>
        <xdr:cNvCxnSpPr/>
      </xdr:nvCxnSpPr>
      <xdr:spPr>
        <a:xfrm>
          <a:off x="8750300" y="10963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111125</xdr:rowOff>
    </xdr:from>
    <xdr:to>
      <xdr:col>41</xdr:col>
      <xdr:colOff>101600</xdr:colOff>
      <xdr:row>64</xdr:row>
      <xdr:rowOff>41275</xdr:rowOff>
    </xdr:to>
    <xdr:sp macro="" textlink="">
      <xdr:nvSpPr>
        <xdr:cNvPr id="253" name="楕円 252">
          <a:extLst>
            <a:ext uri="{FF2B5EF4-FFF2-40B4-BE49-F238E27FC236}">
              <a16:creationId xmlns:a16="http://schemas.microsoft.com/office/drawing/2014/main" xmlns="" id="{058A860B-18CE-447D-9156-FCB7583199F0}"/>
            </a:ext>
          </a:extLst>
        </xdr:cNvPr>
        <xdr:cNvSpPr/>
      </xdr:nvSpPr>
      <xdr:spPr>
        <a:xfrm>
          <a:off x="7810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161925</xdr:rowOff>
    </xdr:from>
    <xdr:to>
      <xdr:col>45</xdr:col>
      <xdr:colOff>177800</xdr:colOff>
      <xdr:row>63</xdr:row>
      <xdr:rowOff>161925</xdr:rowOff>
    </xdr:to>
    <xdr:cxnSp macro="">
      <xdr:nvCxnSpPr>
        <xdr:cNvPr id="254" name="直線コネクタ 253">
          <a:extLst>
            <a:ext uri="{FF2B5EF4-FFF2-40B4-BE49-F238E27FC236}">
              <a16:creationId xmlns:a16="http://schemas.microsoft.com/office/drawing/2014/main" xmlns="" id="{DC629BAA-3C07-4648-A397-36A502E1669B}"/>
            </a:ext>
          </a:extLst>
        </xdr:cNvPr>
        <xdr:cNvCxnSpPr/>
      </xdr:nvCxnSpPr>
      <xdr:spPr>
        <a:xfrm>
          <a:off x="7861300" y="10963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109220</xdr:rowOff>
    </xdr:from>
    <xdr:to>
      <xdr:col>36</xdr:col>
      <xdr:colOff>165100</xdr:colOff>
      <xdr:row>64</xdr:row>
      <xdr:rowOff>39370</xdr:rowOff>
    </xdr:to>
    <xdr:sp macro="" textlink="">
      <xdr:nvSpPr>
        <xdr:cNvPr id="255" name="楕円 254">
          <a:extLst>
            <a:ext uri="{FF2B5EF4-FFF2-40B4-BE49-F238E27FC236}">
              <a16:creationId xmlns:a16="http://schemas.microsoft.com/office/drawing/2014/main" xmlns="" id="{ABAD8C34-A5FE-4617-9835-8657E1B1B2FD}"/>
            </a:ext>
          </a:extLst>
        </xdr:cNvPr>
        <xdr:cNvSpPr/>
      </xdr:nvSpPr>
      <xdr:spPr>
        <a:xfrm>
          <a:off x="692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160020</xdr:rowOff>
    </xdr:from>
    <xdr:to>
      <xdr:col>41</xdr:col>
      <xdr:colOff>50800</xdr:colOff>
      <xdr:row>63</xdr:row>
      <xdr:rowOff>161925</xdr:rowOff>
    </xdr:to>
    <xdr:cxnSp macro="">
      <xdr:nvCxnSpPr>
        <xdr:cNvPr id="256" name="直線コネクタ 255">
          <a:extLst>
            <a:ext uri="{FF2B5EF4-FFF2-40B4-BE49-F238E27FC236}">
              <a16:creationId xmlns:a16="http://schemas.microsoft.com/office/drawing/2014/main" xmlns="" id="{0F489919-662C-4841-8B8D-73C3D444C256}"/>
            </a:ext>
          </a:extLst>
        </xdr:cNvPr>
        <xdr:cNvCxnSpPr/>
      </xdr:nvCxnSpPr>
      <xdr:spPr>
        <a:xfrm>
          <a:off x="6972300" y="109613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xmlns="" id="{13BCC1F2-8CC2-4430-A4F5-9535A6E04DEE}"/>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xmlns="" id="{FC87F16C-24F0-4A62-AA8B-0B09227CAA33}"/>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xmlns="" id="{39AD6178-AA8C-4E70-9836-FBD02464A0B3}"/>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xmlns="" id="{C46C74AF-9A12-4A82-A76A-7AF5BFAB5BB4}"/>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32402</xdr:rowOff>
    </xdr:from>
    <xdr:ext cx="469744" cy="259045"/>
    <xdr:sp macro="" textlink="">
      <xdr:nvSpPr>
        <xdr:cNvPr id="261" name="n_1mainValue【体育館・プール】&#10;一人当たり面積">
          <a:extLst>
            <a:ext uri="{FF2B5EF4-FFF2-40B4-BE49-F238E27FC236}">
              <a16:creationId xmlns:a16="http://schemas.microsoft.com/office/drawing/2014/main" xmlns="" id="{976B0D6B-CB29-4A6E-B963-A482DCCEF3FA}"/>
            </a:ext>
          </a:extLst>
        </xdr:cNvPr>
        <xdr:cNvSpPr txBox="1"/>
      </xdr:nvSpPr>
      <xdr:spPr>
        <a:xfrm>
          <a:off x="93917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32402</xdr:rowOff>
    </xdr:from>
    <xdr:ext cx="469744" cy="259045"/>
    <xdr:sp macro="" textlink="">
      <xdr:nvSpPr>
        <xdr:cNvPr id="262" name="n_2mainValue【体育館・プール】&#10;一人当たり面積">
          <a:extLst>
            <a:ext uri="{FF2B5EF4-FFF2-40B4-BE49-F238E27FC236}">
              <a16:creationId xmlns:a16="http://schemas.microsoft.com/office/drawing/2014/main" xmlns="" id="{B65C893D-CB03-48C3-B641-31F0FDB505C1}"/>
            </a:ext>
          </a:extLst>
        </xdr:cNvPr>
        <xdr:cNvSpPr txBox="1"/>
      </xdr:nvSpPr>
      <xdr:spPr>
        <a:xfrm>
          <a:off x="85154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32402</xdr:rowOff>
    </xdr:from>
    <xdr:ext cx="469744" cy="259045"/>
    <xdr:sp macro="" textlink="">
      <xdr:nvSpPr>
        <xdr:cNvPr id="263" name="n_3mainValue【体育館・プール】&#10;一人当たり面積">
          <a:extLst>
            <a:ext uri="{FF2B5EF4-FFF2-40B4-BE49-F238E27FC236}">
              <a16:creationId xmlns:a16="http://schemas.microsoft.com/office/drawing/2014/main" xmlns="" id="{6F2535EE-C07D-4E41-82CC-11A178823F37}"/>
            </a:ext>
          </a:extLst>
        </xdr:cNvPr>
        <xdr:cNvSpPr txBox="1"/>
      </xdr:nvSpPr>
      <xdr:spPr>
        <a:xfrm>
          <a:off x="76264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30497</xdr:rowOff>
    </xdr:from>
    <xdr:ext cx="469744" cy="259045"/>
    <xdr:sp macro="" textlink="">
      <xdr:nvSpPr>
        <xdr:cNvPr id="264" name="n_4mainValue【体育館・プール】&#10;一人当たり面積">
          <a:extLst>
            <a:ext uri="{FF2B5EF4-FFF2-40B4-BE49-F238E27FC236}">
              <a16:creationId xmlns:a16="http://schemas.microsoft.com/office/drawing/2014/main" xmlns="" id="{72B7E851-5AA1-486F-A3AE-06D79C61A440}"/>
            </a:ext>
          </a:extLst>
        </xdr:cNvPr>
        <xdr:cNvSpPr txBox="1"/>
      </xdr:nvSpPr>
      <xdr:spPr>
        <a:xfrm>
          <a:off x="6737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C788550E-8D86-463C-BFA6-D4D130EDD9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7C3B4C9E-EFB1-4CE6-9F67-D381E19E5D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B75491A0-D856-4782-ACBF-657CCBA8843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A18C086D-C9D6-47B5-A880-D12B58AB72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2273666D-8010-46BB-A213-5E7D021BD2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E31204BC-F4F8-4707-B1D8-D5CDF08AA4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40B2EA77-18D9-4FB1-99B3-72301E6CE2B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871F2616-5A2C-49A5-AAC2-E9E30422CD8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8DFC9CD7-30AE-490A-BCD7-C9813D803D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56F59262-3B3D-4B73-A365-03F97F4F40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E9D375D4-4EE8-49CB-8A21-F5DF7F3430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54DC578C-8961-4149-B9DE-D37F0CDF19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CF240966-EE2E-4BB0-A975-1B39A10D01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5EB09F0E-CFD3-4A9C-B459-0E92866BC5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BD25952F-E850-49D0-A8E5-2F97DFC022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8E7DFA17-B34F-4AFA-BCAB-3FACBBB54A6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316665B2-598C-4756-ACD6-412FD8B1B4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03823E04-80B9-4355-9DE3-120E99E7A0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529D657B-C668-4909-BA62-BECE09CA34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26974FD3-84DF-4EDB-AAD7-136FABBCDA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36A7C80D-042C-431E-8097-0CC57F4171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1D22DCFB-5B58-4AC1-83A3-8023734860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6090AB36-398D-49C1-A95B-9C8E7D608A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EAC6574C-29B2-47CB-B262-04D18B5F1EF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xmlns="" id="{CCAA1A87-B03B-4CF9-B3C8-B4FD8B46EB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xmlns="" id="{CECEABBF-C369-4256-A2BA-876DD74153F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xmlns="" id="{2BB72E17-CE3E-4F97-961E-B10954F11A6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xmlns="" id="{231CC253-6EDA-4C10-A374-37E0339CC6D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xmlns="" id="{6977B0DC-5D62-4EAB-A28A-DC8AE089337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xmlns="" id="{CB3A294D-ECB3-4103-92FD-E572043097A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xmlns="" id="{5D41B4B1-0533-4A64-8D91-B8B42740E6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xmlns="" id="{11ED8AB4-4574-45C4-B35D-C7AF7A15BA5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xmlns="" id="{DCAD494E-C638-4A34-AB21-45EFC5FAEB9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xmlns="" id="{741669D7-F36C-422D-B25D-2F6DC52D64F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xmlns="" id="{F4F7B3D2-0A5A-4303-8AAD-05966A60352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xmlns="" id="{5D322730-4447-4BB9-BBD0-560144FD0DE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xmlns="" id="{62DE5120-C21E-4071-A8A2-AAFA5C06A29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xmlns="" id="{443F5B79-32C6-4B19-84A3-7B98F0A79DD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xmlns="" id="{42E5A086-2470-488B-B1BB-748B09FA60D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xmlns="" id="{F114622E-3E4B-4839-BD36-9D97ADBE3D0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xmlns="" id="{9FB995A9-95EC-45B0-854C-DBF78EB5D1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xmlns="" id="{967F0126-E99C-4687-8AAA-4CAB04E2FF15}"/>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xmlns="" id="{55444178-34D9-4662-98FD-42F831596EA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xmlns="" id="{E62106A7-5BFD-4658-BBB8-22B78FFC277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xmlns="" id="{873AD57F-C516-4815-92B3-7C47B74DC1C6}"/>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xmlns="" id="{C2F8F068-ECAF-4DDC-94F8-A2F654679DD9}"/>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xmlns="" id="{675C96B9-CF19-4755-9DC2-29BC461340A1}"/>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xmlns="" id="{6A43E10C-D5ED-48E3-A71C-294719253227}"/>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xmlns="" id="{D3743134-B563-4E89-9D8A-4D18CB75A055}"/>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xmlns="" id="{C71C2013-6B94-4C4E-BC42-A98E94C424E9}"/>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xmlns="" id="{B451D856-089B-4F92-B007-C8DBCE8850CA}"/>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xmlns="" id="{3A44CF5C-BCCE-42E0-910E-D9DD6391ABC7}"/>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3E899091-1166-41C7-BE59-D880A3E3EFD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3CA22263-7541-4A85-B582-7312CA21C0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F428F18E-C5E0-4D8E-BAF8-F124531F4E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7402934E-DFAB-444E-80A3-7B0AD5EE3C0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EA81152F-9298-4E21-BC72-3D2C366FDF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133169</xdr:rowOff>
    </xdr:from>
    <xdr:to>
      <xdr:col>24</xdr:col>
      <xdr:colOff>114300</xdr:colOff>
      <xdr:row>107</xdr:row>
      <xdr:rowOff>63319</xdr:rowOff>
    </xdr:to>
    <xdr:sp macro="" textlink="">
      <xdr:nvSpPr>
        <xdr:cNvPr id="322" name="楕円 321">
          <a:extLst>
            <a:ext uri="{FF2B5EF4-FFF2-40B4-BE49-F238E27FC236}">
              <a16:creationId xmlns:a16="http://schemas.microsoft.com/office/drawing/2014/main" xmlns="" id="{B45E327C-7197-43FC-89B8-6EF2C968BFCE}"/>
            </a:ext>
          </a:extLst>
        </xdr:cNvPr>
        <xdr:cNvSpPr/>
      </xdr:nvSpPr>
      <xdr:spPr>
        <a:xfrm>
          <a:off x="4584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111596</xdr:rowOff>
    </xdr:from>
    <xdr:ext cx="405111" cy="259045"/>
    <xdr:sp macro="" textlink="">
      <xdr:nvSpPr>
        <xdr:cNvPr id="323" name="【市民会館】&#10;有形固定資産減価償却率該当値テキスト">
          <a:extLst>
            <a:ext uri="{FF2B5EF4-FFF2-40B4-BE49-F238E27FC236}">
              <a16:creationId xmlns:a16="http://schemas.microsoft.com/office/drawing/2014/main" xmlns="" id="{5632B95F-9150-42AA-9007-2EC07A432075}"/>
            </a:ext>
          </a:extLst>
        </xdr:cNvPr>
        <xdr:cNvSpPr txBox="1"/>
      </xdr:nvSpPr>
      <xdr:spPr>
        <a:xfrm>
          <a:off x="4673600"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100512</xdr:rowOff>
    </xdr:from>
    <xdr:to>
      <xdr:col>20</xdr:col>
      <xdr:colOff>38100</xdr:colOff>
      <xdr:row>107</xdr:row>
      <xdr:rowOff>30662</xdr:rowOff>
    </xdr:to>
    <xdr:sp macro="" textlink="">
      <xdr:nvSpPr>
        <xdr:cNvPr id="324" name="楕円 323">
          <a:extLst>
            <a:ext uri="{FF2B5EF4-FFF2-40B4-BE49-F238E27FC236}">
              <a16:creationId xmlns:a16="http://schemas.microsoft.com/office/drawing/2014/main" xmlns="" id="{0236947D-4C89-4A0D-BC97-263F022372E0}"/>
            </a:ext>
          </a:extLst>
        </xdr:cNvPr>
        <xdr:cNvSpPr/>
      </xdr:nvSpPr>
      <xdr:spPr>
        <a:xfrm>
          <a:off x="3746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151312</xdr:rowOff>
    </xdr:from>
    <xdr:to>
      <xdr:col>24</xdr:col>
      <xdr:colOff>63500</xdr:colOff>
      <xdr:row>107</xdr:row>
      <xdr:rowOff>12519</xdr:rowOff>
    </xdr:to>
    <xdr:cxnSp macro="">
      <xdr:nvCxnSpPr>
        <xdr:cNvPr id="325" name="直線コネクタ 324">
          <a:extLst>
            <a:ext uri="{FF2B5EF4-FFF2-40B4-BE49-F238E27FC236}">
              <a16:creationId xmlns:a16="http://schemas.microsoft.com/office/drawing/2014/main" xmlns="" id="{A9AEFFA6-87D8-4500-8E30-EDEDC5F0DE02}"/>
            </a:ext>
          </a:extLst>
        </xdr:cNvPr>
        <xdr:cNvCxnSpPr/>
      </xdr:nvCxnSpPr>
      <xdr:spPr>
        <a:xfrm>
          <a:off x="3797300" y="183250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87449</xdr:rowOff>
    </xdr:from>
    <xdr:to>
      <xdr:col>15</xdr:col>
      <xdr:colOff>101600</xdr:colOff>
      <xdr:row>107</xdr:row>
      <xdr:rowOff>17599</xdr:rowOff>
    </xdr:to>
    <xdr:sp macro="" textlink="">
      <xdr:nvSpPr>
        <xdr:cNvPr id="326" name="楕円 325">
          <a:extLst>
            <a:ext uri="{FF2B5EF4-FFF2-40B4-BE49-F238E27FC236}">
              <a16:creationId xmlns:a16="http://schemas.microsoft.com/office/drawing/2014/main" xmlns="" id="{1F39019D-8A2B-4BF3-B02A-BBA134FFA326}"/>
            </a:ext>
          </a:extLst>
        </xdr:cNvPr>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106</xdr:row>
      <xdr:rowOff>151312</xdr:rowOff>
    </xdr:to>
    <xdr:cxnSp macro="">
      <xdr:nvCxnSpPr>
        <xdr:cNvPr id="327" name="直線コネクタ 326">
          <a:extLst>
            <a:ext uri="{FF2B5EF4-FFF2-40B4-BE49-F238E27FC236}">
              <a16:creationId xmlns:a16="http://schemas.microsoft.com/office/drawing/2014/main" xmlns="" id="{015B2EB8-BF47-4558-92CC-19DDB072C458}"/>
            </a:ext>
          </a:extLst>
        </xdr:cNvPr>
        <xdr:cNvCxnSpPr/>
      </xdr:nvCxnSpPr>
      <xdr:spPr>
        <a:xfrm>
          <a:off x="2908300" y="183119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97245</xdr:rowOff>
    </xdr:from>
    <xdr:to>
      <xdr:col>10</xdr:col>
      <xdr:colOff>165100</xdr:colOff>
      <xdr:row>107</xdr:row>
      <xdr:rowOff>27395</xdr:rowOff>
    </xdr:to>
    <xdr:sp macro="" textlink="">
      <xdr:nvSpPr>
        <xdr:cNvPr id="328" name="楕円 327">
          <a:extLst>
            <a:ext uri="{FF2B5EF4-FFF2-40B4-BE49-F238E27FC236}">
              <a16:creationId xmlns:a16="http://schemas.microsoft.com/office/drawing/2014/main" xmlns="" id="{47F628DF-A88D-4423-BC43-97A0039CCFE2}"/>
            </a:ext>
          </a:extLst>
        </xdr:cNvPr>
        <xdr:cNvSpPr/>
      </xdr:nvSpPr>
      <xdr:spPr>
        <a:xfrm>
          <a:off x="1968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106</xdr:row>
      <xdr:rowOff>148045</xdr:rowOff>
    </xdr:to>
    <xdr:cxnSp macro="">
      <xdr:nvCxnSpPr>
        <xdr:cNvPr id="329" name="直線コネクタ 328">
          <a:extLst>
            <a:ext uri="{FF2B5EF4-FFF2-40B4-BE49-F238E27FC236}">
              <a16:creationId xmlns:a16="http://schemas.microsoft.com/office/drawing/2014/main" xmlns="" id="{C7A0AF2C-D7A2-4840-A8E3-AC5DF66BB7EE}"/>
            </a:ext>
          </a:extLst>
        </xdr:cNvPr>
        <xdr:cNvCxnSpPr/>
      </xdr:nvCxnSpPr>
      <xdr:spPr>
        <a:xfrm flipV="1">
          <a:off x="2019300" y="183119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67855</xdr:rowOff>
    </xdr:from>
    <xdr:to>
      <xdr:col>6</xdr:col>
      <xdr:colOff>38100</xdr:colOff>
      <xdr:row>106</xdr:row>
      <xdr:rowOff>169455</xdr:rowOff>
    </xdr:to>
    <xdr:sp macro="" textlink="">
      <xdr:nvSpPr>
        <xdr:cNvPr id="330" name="楕円 329">
          <a:extLst>
            <a:ext uri="{FF2B5EF4-FFF2-40B4-BE49-F238E27FC236}">
              <a16:creationId xmlns:a16="http://schemas.microsoft.com/office/drawing/2014/main" xmlns="" id="{867D2DAE-5AAC-4B9D-A625-C9D87FEC1F4E}"/>
            </a:ext>
          </a:extLst>
        </xdr:cNvPr>
        <xdr:cNvSpPr/>
      </xdr:nvSpPr>
      <xdr:spPr>
        <a:xfrm>
          <a:off x="1079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118655</xdr:rowOff>
    </xdr:from>
    <xdr:to>
      <xdr:col>10</xdr:col>
      <xdr:colOff>114300</xdr:colOff>
      <xdr:row>106</xdr:row>
      <xdr:rowOff>148045</xdr:rowOff>
    </xdr:to>
    <xdr:cxnSp macro="">
      <xdr:nvCxnSpPr>
        <xdr:cNvPr id="331" name="直線コネクタ 330">
          <a:extLst>
            <a:ext uri="{FF2B5EF4-FFF2-40B4-BE49-F238E27FC236}">
              <a16:creationId xmlns:a16="http://schemas.microsoft.com/office/drawing/2014/main" xmlns="" id="{DD871AC5-4624-44A7-A374-D7ADD741DC2D}"/>
            </a:ext>
          </a:extLst>
        </xdr:cNvPr>
        <xdr:cNvCxnSpPr/>
      </xdr:nvCxnSpPr>
      <xdr:spPr>
        <a:xfrm>
          <a:off x="1130300" y="182923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xmlns="" id="{11982D71-ED8B-4208-AA59-91AD9DD0D903}"/>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xmlns="" id="{CA7EF68E-3567-41D5-9ED9-28C7FC140F50}"/>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xmlns="" id="{666BD437-C431-403D-BC7C-E4118993DFE2}"/>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xmlns="" id="{F51D365C-0513-4C3E-BC6D-D62243E72C45}"/>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21789</xdr:rowOff>
    </xdr:from>
    <xdr:ext cx="405111" cy="259045"/>
    <xdr:sp macro="" textlink="">
      <xdr:nvSpPr>
        <xdr:cNvPr id="336" name="n_1mainValue【市民会館】&#10;有形固定資産減価償却率">
          <a:extLst>
            <a:ext uri="{FF2B5EF4-FFF2-40B4-BE49-F238E27FC236}">
              <a16:creationId xmlns:a16="http://schemas.microsoft.com/office/drawing/2014/main" xmlns="" id="{B29A8705-27E9-4D1E-8546-FED0899AB828}"/>
            </a:ext>
          </a:extLst>
        </xdr:cNvPr>
        <xdr:cNvSpPr txBox="1"/>
      </xdr:nvSpPr>
      <xdr:spPr>
        <a:xfrm>
          <a:off x="3582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337" name="n_2mainValue【市民会館】&#10;有形固定資産減価償却率">
          <a:extLst>
            <a:ext uri="{FF2B5EF4-FFF2-40B4-BE49-F238E27FC236}">
              <a16:creationId xmlns:a16="http://schemas.microsoft.com/office/drawing/2014/main" xmlns="" id="{3AD3DB9B-44F0-42FA-92AA-8EA5C961617F}"/>
            </a:ext>
          </a:extLst>
        </xdr:cNvPr>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18522</xdr:rowOff>
    </xdr:from>
    <xdr:ext cx="405111" cy="259045"/>
    <xdr:sp macro="" textlink="">
      <xdr:nvSpPr>
        <xdr:cNvPr id="338" name="n_3mainValue【市民会館】&#10;有形固定資産減価償却率">
          <a:extLst>
            <a:ext uri="{FF2B5EF4-FFF2-40B4-BE49-F238E27FC236}">
              <a16:creationId xmlns:a16="http://schemas.microsoft.com/office/drawing/2014/main" xmlns="" id="{922773E1-7F30-4C57-BD59-4161A5C18A2A}"/>
            </a:ext>
          </a:extLst>
        </xdr:cNvPr>
        <xdr:cNvSpPr txBox="1"/>
      </xdr:nvSpPr>
      <xdr:spPr>
        <a:xfrm>
          <a:off x="1816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160582</xdr:rowOff>
    </xdr:from>
    <xdr:ext cx="405111" cy="259045"/>
    <xdr:sp macro="" textlink="">
      <xdr:nvSpPr>
        <xdr:cNvPr id="339" name="n_4mainValue【市民会館】&#10;有形固定資産減価償却率">
          <a:extLst>
            <a:ext uri="{FF2B5EF4-FFF2-40B4-BE49-F238E27FC236}">
              <a16:creationId xmlns:a16="http://schemas.microsoft.com/office/drawing/2014/main" xmlns="" id="{563FD9B0-D29D-44C4-8BBE-E7B99BCF5A77}"/>
            </a:ext>
          </a:extLst>
        </xdr:cNvPr>
        <xdr:cNvSpPr txBox="1"/>
      </xdr:nvSpPr>
      <xdr:spPr>
        <a:xfrm>
          <a:off x="927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xmlns="" id="{AB9998A9-3782-45BD-889B-63E46596DF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xmlns="" id="{565CA7BD-DDBD-4DB9-8FEF-7C6F4B5CE6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xmlns="" id="{66A426FA-86B6-407F-9E24-89C8B9A24E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xmlns="" id="{B1D2B9E9-9B87-428E-856E-4B63C4BBDD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xmlns="" id="{1752149D-FDEB-4CCC-AAEF-6EDEC181D3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xmlns="" id="{ECD5D1FE-80C4-49F5-8E35-DAA8CF96C6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xmlns="" id="{A1B7C470-F60B-48A3-B4C2-BD87B26D3A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xmlns="" id="{0ED7F1C2-EDD3-43D9-BE90-AAE4A946750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xmlns="" id="{79D25ECF-539A-43D0-90C0-1CD4158B634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xmlns="" id="{607DA3A2-3590-490A-9EEE-459277AD8F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xmlns="" id="{B8DDEB42-CD8C-4809-A5E3-DA1DBD64ECE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xmlns="" id="{F410163D-D3D7-424E-AF4A-69E590DFAC7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xmlns="" id="{85CF4209-C933-48B0-8523-2A2EF2B27C6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xmlns="" id="{1533F510-6D4C-4ABA-AEC4-286BB96517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xmlns="" id="{35203C8D-4B7B-43E1-AFA6-A544586879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xmlns="" id="{98E0E325-9A24-4B4D-8099-F8024AB67B2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xmlns="" id="{FC52FB7F-6481-40BF-A237-AB116A3B602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xmlns="" id="{9E9BFF7A-9193-44FC-93EB-012D8C3B0F0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xmlns="" id="{175F7C83-E47D-47F6-9186-C3F7DBEDF6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xmlns="" id="{428FC725-8F0A-48D0-9069-CEBBB0E4508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xmlns="" id="{6C16E982-042D-4735-97B8-8D229E30A7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xmlns="" id="{41AFC2D8-6EB2-42E6-8FFE-07728EFF878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xmlns="" id="{4A9C3CC3-0A3F-400D-9A30-132C710548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xmlns="" id="{81216BF2-2DD1-40E8-994C-ED709D8B6C08}"/>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xmlns="" id="{3812157E-B686-4487-9F00-44F637EF3B73}"/>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xmlns="" id="{2AB14D39-C83D-422D-9560-A6E5F39C4181}"/>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xmlns="" id="{67F34C30-1767-46D4-90C8-B07EE9C50971}"/>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xmlns="" id="{F4A7F6CC-BC1C-443A-BC33-3916750BF90C}"/>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8" name="【市民会館】&#10;一人当たり面積平均値テキスト">
          <a:extLst>
            <a:ext uri="{FF2B5EF4-FFF2-40B4-BE49-F238E27FC236}">
              <a16:creationId xmlns:a16="http://schemas.microsoft.com/office/drawing/2014/main" xmlns="" id="{F52A04DA-B6FA-4E5C-981D-EA371F8891B5}"/>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xmlns="" id="{7243405A-269C-4CF8-9EB6-3DC143930EBB}"/>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xmlns="" id="{6DF56596-66B5-45C2-BBA6-FD52DAC2363B}"/>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xmlns="" id="{8D3F4ECC-DD49-4581-B80B-5D2EAF4FA9BD}"/>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xmlns="" id="{0346BC95-7074-4816-9232-8EAFC9104FE3}"/>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xmlns="" id="{9AD20F3F-73C4-49B5-A5FF-2954858581D4}"/>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AA323743-0A35-4B19-B660-3C515334228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A2D610E5-F8ED-4943-A3CD-D6A621912C6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15C864A6-977A-4C31-AF09-5C3F89E3FA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BD385C61-5B9B-43E0-B9BA-DA8D055AAF2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A75EC834-E081-4C18-9DE9-51133A61D6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79" name="楕円 378">
          <a:extLst>
            <a:ext uri="{FF2B5EF4-FFF2-40B4-BE49-F238E27FC236}">
              <a16:creationId xmlns:a16="http://schemas.microsoft.com/office/drawing/2014/main" xmlns="" id="{C9B4DB5D-6773-4BCF-97C3-20D35321BFFF}"/>
            </a:ext>
          </a:extLst>
        </xdr:cNvPr>
        <xdr:cNvSpPr/>
      </xdr:nvSpPr>
      <xdr:spPr>
        <a:xfrm>
          <a:off x="10426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380" name="【市民会館】&#10;一人当たり面積該当値テキスト">
          <a:extLst>
            <a:ext uri="{FF2B5EF4-FFF2-40B4-BE49-F238E27FC236}">
              <a16:creationId xmlns:a16="http://schemas.microsoft.com/office/drawing/2014/main" xmlns="" id="{B1146776-81F4-41CF-B463-2D0269AC0BFB}"/>
            </a:ext>
          </a:extLst>
        </xdr:cNvPr>
        <xdr:cNvSpPr txBox="1"/>
      </xdr:nvSpPr>
      <xdr:spPr>
        <a:xfrm>
          <a:off x="10515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381" name="楕円 380">
          <a:extLst>
            <a:ext uri="{FF2B5EF4-FFF2-40B4-BE49-F238E27FC236}">
              <a16:creationId xmlns:a16="http://schemas.microsoft.com/office/drawing/2014/main" xmlns="" id="{6E85DB39-6FD1-42B8-8CFB-1B54A356235F}"/>
            </a:ext>
          </a:extLst>
        </xdr:cNvPr>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34289</xdr:rowOff>
    </xdr:to>
    <xdr:cxnSp macro="">
      <xdr:nvCxnSpPr>
        <xdr:cNvPr id="382" name="直線コネクタ 381">
          <a:extLst>
            <a:ext uri="{FF2B5EF4-FFF2-40B4-BE49-F238E27FC236}">
              <a16:creationId xmlns:a16="http://schemas.microsoft.com/office/drawing/2014/main" xmlns="" id="{2A2A2693-7D46-49DB-82FA-6CE8BE0B95D4}"/>
            </a:ext>
          </a:extLst>
        </xdr:cNvPr>
        <xdr:cNvCxnSpPr/>
      </xdr:nvCxnSpPr>
      <xdr:spPr>
        <a:xfrm>
          <a:off x="9639300" y="1837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153036</xdr:rowOff>
    </xdr:from>
    <xdr:to>
      <xdr:col>46</xdr:col>
      <xdr:colOff>38100</xdr:colOff>
      <xdr:row>107</xdr:row>
      <xdr:rowOff>83186</xdr:rowOff>
    </xdr:to>
    <xdr:sp macro="" textlink="">
      <xdr:nvSpPr>
        <xdr:cNvPr id="383" name="楕円 382">
          <a:extLst>
            <a:ext uri="{FF2B5EF4-FFF2-40B4-BE49-F238E27FC236}">
              <a16:creationId xmlns:a16="http://schemas.microsoft.com/office/drawing/2014/main" xmlns="" id="{CF7DAD08-5243-45B9-B0FE-5C2343DD6243}"/>
            </a:ext>
          </a:extLst>
        </xdr:cNvPr>
        <xdr:cNvSpPr/>
      </xdr:nvSpPr>
      <xdr:spPr>
        <a:xfrm>
          <a:off x="8699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32386</xdr:rowOff>
    </xdr:from>
    <xdr:to>
      <xdr:col>50</xdr:col>
      <xdr:colOff>114300</xdr:colOff>
      <xdr:row>107</xdr:row>
      <xdr:rowOff>34289</xdr:rowOff>
    </xdr:to>
    <xdr:cxnSp macro="">
      <xdr:nvCxnSpPr>
        <xdr:cNvPr id="384" name="直線コネクタ 383">
          <a:extLst>
            <a:ext uri="{FF2B5EF4-FFF2-40B4-BE49-F238E27FC236}">
              <a16:creationId xmlns:a16="http://schemas.microsoft.com/office/drawing/2014/main" xmlns="" id="{11A9B651-2ED6-4CA3-AAFF-B353FDD830D6}"/>
            </a:ext>
          </a:extLst>
        </xdr:cNvPr>
        <xdr:cNvCxnSpPr/>
      </xdr:nvCxnSpPr>
      <xdr:spPr>
        <a:xfrm>
          <a:off x="8750300" y="183775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151130</xdr:rowOff>
    </xdr:from>
    <xdr:to>
      <xdr:col>41</xdr:col>
      <xdr:colOff>101600</xdr:colOff>
      <xdr:row>107</xdr:row>
      <xdr:rowOff>81280</xdr:rowOff>
    </xdr:to>
    <xdr:sp macro="" textlink="">
      <xdr:nvSpPr>
        <xdr:cNvPr id="385" name="楕円 384">
          <a:extLst>
            <a:ext uri="{FF2B5EF4-FFF2-40B4-BE49-F238E27FC236}">
              <a16:creationId xmlns:a16="http://schemas.microsoft.com/office/drawing/2014/main" xmlns="" id="{00BED258-CDC3-418B-8A4E-1A6F502FD95A}"/>
            </a:ext>
          </a:extLst>
        </xdr:cNvPr>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32386</xdr:rowOff>
    </xdr:to>
    <xdr:cxnSp macro="">
      <xdr:nvCxnSpPr>
        <xdr:cNvPr id="386" name="直線コネクタ 385">
          <a:extLst>
            <a:ext uri="{FF2B5EF4-FFF2-40B4-BE49-F238E27FC236}">
              <a16:creationId xmlns:a16="http://schemas.microsoft.com/office/drawing/2014/main" xmlns="" id="{78841600-6E15-46E7-A2DD-A078C02CA611}"/>
            </a:ext>
          </a:extLst>
        </xdr:cNvPr>
        <xdr:cNvCxnSpPr/>
      </xdr:nvCxnSpPr>
      <xdr:spPr>
        <a:xfrm>
          <a:off x="7861300" y="183756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149225</xdr:rowOff>
    </xdr:from>
    <xdr:to>
      <xdr:col>36</xdr:col>
      <xdr:colOff>165100</xdr:colOff>
      <xdr:row>107</xdr:row>
      <xdr:rowOff>79375</xdr:rowOff>
    </xdr:to>
    <xdr:sp macro="" textlink="">
      <xdr:nvSpPr>
        <xdr:cNvPr id="387" name="楕円 386">
          <a:extLst>
            <a:ext uri="{FF2B5EF4-FFF2-40B4-BE49-F238E27FC236}">
              <a16:creationId xmlns:a16="http://schemas.microsoft.com/office/drawing/2014/main" xmlns="" id="{3B0610E4-2FC1-42CA-B6D1-F19D3EBBE0DB}"/>
            </a:ext>
          </a:extLst>
        </xdr:cNvPr>
        <xdr:cNvSpPr/>
      </xdr:nvSpPr>
      <xdr:spPr>
        <a:xfrm>
          <a:off x="692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28575</xdr:rowOff>
    </xdr:from>
    <xdr:to>
      <xdr:col>41</xdr:col>
      <xdr:colOff>50800</xdr:colOff>
      <xdr:row>107</xdr:row>
      <xdr:rowOff>30480</xdr:rowOff>
    </xdr:to>
    <xdr:cxnSp macro="">
      <xdr:nvCxnSpPr>
        <xdr:cNvPr id="388" name="直線コネクタ 387">
          <a:extLst>
            <a:ext uri="{FF2B5EF4-FFF2-40B4-BE49-F238E27FC236}">
              <a16:creationId xmlns:a16="http://schemas.microsoft.com/office/drawing/2014/main" xmlns="" id="{808CBA77-B4AD-4BF9-99CD-F0845BE888EE}"/>
            </a:ext>
          </a:extLst>
        </xdr:cNvPr>
        <xdr:cNvCxnSpPr/>
      </xdr:nvCxnSpPr>
      <xdr:spPr>
        <a:xfrm>
          <a:off x="6972300" y="18373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xmlns="" id="{CF560952-F9B4-4C1B-BE2A-3B7FE832A88D}"/>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xmlns="" id="{CCFC124D-62C0-4527-83A1-1512AFFAD3EC}"/>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xmlns="" id="{B1784E5A-00B3-461A-9880-277134E489D5}"/>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2" name="n_4aveValue【市民会館】&#10;一人当たり面積">
          <a:extLst>
            <a:ext uri="{FF2B5EF4-FFF2-40B4-BE49-F238E27FC236}">
              <a16:creationId xmlns:a16="http://schemas.microsoft.com/office/drawing/2014/main" xmlns="" id="{9EBE79B1-A01E-4877-B1D1-8A377F0AAF0E}"/>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101616</xdr:rowOff>
    </xdr:from>
    <xdr:ext cx="469744" cy="259045"/>
    <xdr:sp macro="" textlink="">
      <xdr:nvSpPr>
        <xdr:cNvPr id="393" name="n_1mainValue【市民会館】&#10;一人当たり面積">
          <a:extLst>
            <a:ext uri="{FF2B5EF4-FFF2-40B4-BE49-F238E27FC236}">
              <a16:creationId xmlns:a16="http://schemas.microsoft.com/office/drawing/2014/main" xmlns="" id="{C92880BC-64BF-43EC-8B8A-5F5911FB7880}"/>
            </a:ext>
          </a:extLst>
        </xdr:cNvPr>
        <xdr:cNvSpPr txBox="1"/>
      </xdr:nvSpPr>
      <xdr:spPr>
        <a:xfrm>
          <a:off x="9391727" y="181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99713</xdr:rowOff>
    </xdr:from>
    <xdr:ext cx="469744" cy="259045"/>
    <xdr:sp macro="" textlink="">
      <xdr:nvSpPr>
        <xdr:cNvPr id="394" name="n_2mainValue【市民会館】&#10;一人当たり面積">
          <a:extLst>
            <a:ext uri="{FF2B5EF4-FFF2-40B4-BE49-F238E27FC236}">
              <a16:creationId xmlns:a16="http://schemas.microsoft.com/office/drawing/2014/main" xmlns="" id="{6D87EC84-C80B-461C-B2C1-971582107DEC}"/>
            </a:ext>
          </a:extLst>
        </xdr:cNvPr>
        <xdr:cNvSpPr txBox="1"/>
      </xdr:nvSpPr>
      <xdr:spPr>
        <a:xfrm>
          <a:off x="8515427" y="1810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395" name="n_3mainValue【市民会館】&#10;一人当たり面積">
          <a:extLst>
            <a:ext uri="{FF2B5EF4-FFF2-40B4-BE49-F238E27FC236}">
              <a16:creationId xmlns:a16="http://schemas.microsoft.com/office/drawing/2014/main" xmlns="" id="{35951EBD-E7AC-450A-A1C5-255583C6AEFD}"/>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70502</xdr:rowOff>
    </xdr:from>
    <xdr:ext cx="469744" cy="259045"/>
    <xdr:sp macro="" textlink="">
      <xdr:nvSpPr>
        <xdr:cNvPr id="396" name="n_4mainValue【市民会館】&#10;一人当たり面積">
          <a:extLst>
            <a:ext uri="{FF2B5EF4-FFF2-40B4-BE49-F238E27FC236}">
              <a16:creationId xmlns:a16="http://schemas.microsoft.com/office/drawing/2014/main" xmlns="" id="{DFA9F73B-C56E-45A8-94CE-0918FBB84BF0}"/>
            </a:ext>
          </a:extLst>
        </xdr:cNvPr>
        <xdr:cNvSpPr txBox="1"/>
      </xdr:nvSpPr>
      <xdr:spPr>
        <a:xfrm>
          <a:off x="6737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6D03FBFA-70F6-433C-B8FA-2AF9F85AB4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FCC05A60-9108-4CFD-A5C9-473DB38EA9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D7A1D1E1-AE71-4CA0-85B9-E58984559E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C804D8F7-6BDD-49EB-9628-5AEBAB3BBF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F078E6E9-7484-4960-9545-771D354BBA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C83C55D0-408D-49C5-9D38-5A243E62EE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7B672469-9A2C-446F-B998-6D91E94710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60646D1B-D310-4B66-B005-3C0A193526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xmlns="" id="{B9B6C7CC-7C0D-46BF-A72F-E3C884F2DB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xmlns="" id="{209BD1FE-58B4-4E90-9EFD-36DBF0A3D9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xmlns="" id="{D9618F35-CEEC-49F2-B060-CDDA7A8F7B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xmlns="" id="{9FF6CE77-4B87-4E82-A33F-DDAB94CD69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xmlns="" id="{B93C4A8A-8B8E-4407-B3D4-420D95617EF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xmlns="" id="{18CC02CC-2516-40F6-9DCC-057635B5F35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xmlns="" id="{140484A5-AA93-46BE-9C8D-8AB6E2C8E1D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xmlns="" id="{45A49BB9-EEF3-455C-B33C-2552D6F4B5F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xmlns="" id="{1AE076F2-9C8F-4C73-BF80-395EBE92752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xmlns="" id="{DFEF502D-C9C5-4711-B51C-07936EF7149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xmlns="" id="{B278D69A-A481-4A2B-A6AA-C424C0B5CA5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xmlns="" id="{1207D124-1317-4F70-B4B1-23ED3E5433D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xmlns="" id="{148889ED-E2AD-4881-A574-3BF91D58B61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C6A152D3-D7B6-48C3-A648-3844083498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xmlns="" id="{33620090-9FA2-4E8B-AD0F-761F0EC7F60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xmlns="" id="{576AFBE9-9E80-42BE-8617-AF10E486DF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xmlns="" id="{68578A9E-C20E-4F95-ADE1-92338A823E11}"/>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xmlns="" id="{0B7F3860-7FA0-4960-A637-A20E1A5D3AE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xmlns="" id="{BBE03D73-9C60-436C-9D0D-60EAC6866B0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xmlns="" id="{CDFFDEC2-4CDC-4DC3-A836-557BFC4F7753}"/>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xmlns="" id="{98AAEF04-F7D5-4F93-BFD9-AC12AC8811E2}"/>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xmlns="" id="{A238425D-D123-46FF-814F-3E462040CC1E}"/>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xmlns="" id="{049A800E-C68E-463D-AC8F-F6BA4293664F}"/>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xmlns="" id="{37F0C4EA-ED15-49C6-A96D-2D21396582AE}"/>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xmlns="" id="{F216972D-6712-425F-B5E3-585374AB1ED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xmlns="" id="{37F57693-7CC9-4CF9-9A01-82048DC6E6AC}"/>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xmlns="" id="{B701CA5A-D596-4E6E-A4F5-23A989205CC1}"/>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83DCA985-3D91-4AF4-8378-872B178145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84C4FDDA-4862-4351-B711-D9F6197D12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3B4A0513-F4D0-438D-94A3-09F1A336DE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F6285D3E-7D17-430E-B33C-1EC6F198AF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DB0CA6BC-A38C-40A2-81B4-BECFDAD62D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37" name="楕円 436">
          <a:extLst>
            <a:ext uri="{FF2B5EF4-FFF2-40B4-BE49-F238E27FC236}">
              <a16:creationId xmlns:a16="http://schemas.microsoft.com/office/drawing/2014/main" xmlns="" id="{742DA298-D7A7-4354-AF90-A65F2633F078}"/>
            </a:ext>
          </a:extLst>
        </xdr:cNvPr>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147337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xmlns="" id="{666611BC-7BA4-41DC-BC0E-211E3E7E86CA}"/>
            </a:ext>
          </a:extLst>
        </xdr:cNvPr>
        <xdr:cNvSpPr txBox="1"/>
      </xdr:nvSpPr>
      <xdr:spPr>
        <a:xfrm>
          <a:off x="16357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39" name="楕円 438">
          <a:extLst>
            <a:ext uri="{FF2B5EF4-FFF2-40B4-BE49-F238E27FC236}">
              <a16:creationId xmlns:a16="http://schemas.microsoft.com/office/drawing/2014/main" xmlns="" id="{57E7E68C-56AF-4390-BC71-052E78280878}"/>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3810</xdr:rowOff>
    </xdr:to>
    <xdr:cxnSp macro="">
      <xdr:nvCxnSpPr>
        <xdr:cNvPr id="440" name="直線コネクタ 439">
          <a:extLst>
            <a:ext uri="{FF2B5EF4-FFF2-40B4-BE49-F238E27FC236}">
              <a16:creationId xmlns:a16="http://schemas.microsoft.com/office/drawing/2014/main" xmlns="" id="{9B7B887D-D1FE-453F-873E-0A2BE7CD421A}"/>
            </a:ext>
          </a:extLst>
        </xdr:cNvPr>
        <xdr:cNvCxnSpPr/>
      </xdr:nvCxnSpPr>
      <xdr:spPr>
        <a:xfrm>
          <a:off x="15481300" y="6477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41" name="楕円 440">
          <a:extLst>
            <a:ext uri="{FF2B5EF4-FFF2-40B4-BE49-F238E27FC236}">
              <a16:creationId xmlns:a16="http://schemas.microsoft.com/office/drawing/2014/main" xmlns="" id="{3B838252-AE73-4FD9-834B-9F1D462E9049}"/>
            </a:ext>
          </a:extLst>
        </xdr:cNvPr>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133350</xdr:rowOff>
    </xdr:to>
    <xdr:cxnSp macro="">
      <xdr:nvCxnSpPr>
        <xdr:cNvPr id="442" name="直線コネクタ 441">
          <a:extLst>
            <a:ext uri="{FF2B5EF4-FFF2-40B4-BE49-F238E27FC236}">
              <a16:creationId xmlns:a16="http://schemas.microsoft.com/office/drawing/2014/main" xmlns="" id="{8D787E26-50EA-4CFC-98B8-18A7440C96EF}"/>
            </a:ext>
          </a:extLst>
        </xdr:cNvPr>
        <xdr:cNvCxnSpPr/>
      </xdr:nvCxnSpPr>
      <xdr:spPr>
        <a:xfrm>
          <a:off x="14592300" y="64331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43" name="楕円 442">
          <a:extLst>
            <a:ext uri="{FF2B5EF4-FFF2-40B4-BE49-F238E27FC236}">
              <a16:creationId xmlns:a16="http://schemas.microsoft.com/office/drawing/2014/main" xmlns="" id="{FFCD8905-3664-4A66-AF1A-D957422A4E6B}"/>
            </a:ext>
          </a:extLst>
        </xdr:cNvPr>
        <xdr:cNvSpPr/>
      </xdr:nvSpPr>
      <xdr:spPr>
        <a:xfrm>
          <a:off x="1365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45720</xdr:rowOff>
    </xdr:from>
    <xdr:to>
      <xdr:col>76</xdr:col>
      <xdr:colOff>114300</xdr:colOff>
      <xdr:row>37</xdr:row>
      <xdr:rowOff>89535</xdr:rowOff>
    </xdr:to>
    <xdr:cxnSp macro="">
      <xdr:nvCxnSpPr>
        <xdr:cNvPr id="444" name="直線コネクタ 443">
          <a:extLst>
            <a:ext uri="{FF2B5EF4-FFF2-40B4-BE49-F238E27FC236}">
              <a16:creationId xmlns:a16="http://schemas.microsoft.com/office/drawing/2014/main" xmlns="" id="{ADB14A7D-44B0-4AE3-BE29-F8E6E1DFAAA7}"/>
            </a:ext>
          </a:extLst>
        </xdr:cNvPr>
        <xdr:cNvCxnSpPr/>
      </xdr:nvCxnSpPr>
      <xdr:spPr>
        <a:xfrm>
          <a:off x="13703300" y="6389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122555</xdr:rowOff>
    </xdr:from>
    <xdr:to>
      <xdr:col>67</xdr:col>
      <xdr:colOff>101600</xdr:colOff>
      <xdr:row>37</xdr:row>
      <xdr:rowOff>52705</xdr:rowOff>
    </xdr:to>
    <xdr:sp macro="" textlink="">
      <xdr:nvSpPr>
        <xdr:cNvPr id="445" name="楕円 444">
          <a:extLst>
            <a:ext uri="{FF2B5EF4-FFF2-40B4-BE49-F238E27FC236}">
              <a16:creationId xmlns:a16="http://schemas.microsoft.com/office/drawing/2014/main" xmlns="" id="{F8D1E7C7-B713-4468-9EE6-F821B36585B6}"/>
            </a:ext>
          </a:extLst>
        </xdr:cNvPr>
        <xdr:cNvSpPr/>
      </xdr:nvSpPr>
      <xdr:spPr>
        <a:xfrm>
          <a:off x="12763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45720</xdr:rowOff>
    </xdr:to>
    <xdr:cxnSp macro="">
      <xdr:nvCxnSpPr>
        <xdr:cNvPr id="446" name="直線コネクタ 445">
          <a:extLst>
            <a:ext uri="{FF2B5EF4-FFF2-40B4-BE49-F238E27FC236}">
              <a16:creationId xmlns:a16="http://schemas.microsoft.com/office/drawing/2014/main" xmlns="" id="{43BD1369-5DF4-4CF0-B34B-1391750A6CB4}"/>
            </a:ext>
          </a:extLst>
        </xdr:cNvPr>
        <xdr:cNvCxnSpPr/>
      </xdr:nvCxnSpPr>
      <xdr:spPr>
        <a:xfrm>
          <a:off x="12814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xmlns="" id="{B1AD909E-7703-4CDC-A378-A82E189DF85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xmlns="" id="{15488ACF-DF52-4E2F-A0FE-B02DED20B106}"/>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xmlns="" id="{8AAFA2E2-AA3E-4309-A2A9-6616A6E99CDD}"/>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xmlns="" id="{BA2B4DCC-A732-4AA2-81F0-BAB8C644EFE5}"/>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xmlns="" id="{D3D444CE-54C3-4972-9694-DF252D654A65}"/>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xmlns="" id="{E5B746CD-398B-4E62-94FF-2BABA6A8FA5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xmlns="" id="{EB53EE4D-4A45-4620-8983-D6023AF55252}"/>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xmlns="" id="{E714FA38-166E-4284-95E0-EA3BFF58342F}"/>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7653DAA4-DDE3-4200-8398-4EE57F1FBE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0560A9AD-CE79-4DEA-869B-67251EB0CA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81AE7543-070A-4658-8915-697DACA1EB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6F52F033-2D01-44C6-A43F-57DF4A763F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5C150CCF-7290-4FBA-ABB0-59145997F9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9106399F-FFCC-47BB-8AF0-CB06078F08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2F695222-DC25-488E-9FDF-D21D002DCB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9CA84A10-E91C-49AC-99AD-8D3BC66150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xmlns="" id="{FE44F2E1-8DA7-4E4A-AC7A-7AF4121FA5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xmlns="" id="{E8D4ABD1-66DB-4ECD-96E1-28E8783BE8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xmlns="" id="{4107AB97-21E6-4055-80A7-7234CAD0F0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xmlns="" id="{B15BB819-6196-4ECD-BC80-9F32EDD34AC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xmlns="" id="{BD03D165-C331-46CD-B09F-5B7334F89D2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xmlns="" id="{F40BF368-763A-4680-983B-270026C96A2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xmlns="" id="{99C4146E-5EA8-4EE8-928D-3CB8B3A7465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xmlns="" id="{FEA91492-0684-4D29-A890-B73CA203C2A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xmlns="" id="{0351B82F-012D-4849-8A82-03638E8526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xmlns="" id="{F59DAEEA-C40E-413A-8D16-5C60AF1A4D3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xmlns="" id="{8E062A63-3562-45A9-B98F-1F6F8CAEA87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xmlns="" id="{F101F1E9-11AD-49C0-85E5-9AF15582F5E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xmlns="" id="{75BD7215-E3C4-4EB9-99EF-43FF9E4A08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xmlns="" id="{D6045CD2-E9CC-4761-B33D-27F77D785E9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xmlns="" id="{A98BE540-E5F3-4A49-966F-0516C90229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xmlns="" id="{2B914B07-7F68-444E-9B98-FC46B49B6A78}"/>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xmlns="" id="{EB5B64BE-E2C4-4081-9BEC-2A69793EE4D6}"/>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xmlns="" id="{AA2CE3F2-95C0-42BF-AA80-C2D77F3090DE}"/>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xmlns="" id="{00822AB6-A042-429D-AF04-4EBFC73D60A3}"/>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xmlns="" id="{B2C35607-A406-4EDE-82D7-B3992BA70246}"/>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xmlns="" id="{81536C17-CAC9-4924-9BDE-7917B8D61137}"/>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xmlns="" id="{9FF04AB2-D350-4786-8152-284E3705C20E}"/>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xmlns="" id="{6CCD0773-4D6F-4766-8B54-F4525DAE5CF1}"/>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xmlns="" id="{196AD7C3-9FCF-44A0-A2F2-7228DFBB7A9C}"/>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xmlns="" id="{DE906F22-ADEE-4D25-8173-4A3C75C2D1FC}"/>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xmlns="" id="{826BC413-4E32-4FBF-BA50-466A6FEF1FF3}"/>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1C264519-E6A1-45CD-BA84-B2CC4F234B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F922F74C-CD54-40EE-8E3E-FF9FA9234B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F3811619-600F-447D-9C40-C1B2BD9F95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E00E3571-2AF1-43F5-A8F0-0461CCB20C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6D547CDB-11ED-4786-9757-490BB7ABEB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135117</xdr:rowOff>
    </xdr:from>
    <xdr:to>
      <xdr:col>116</xdr:col>
      <xdr:colOff>114300</xdr:colOff>
      <xdr:row>40</xdr:row>
      <xdr:rowOff>65267</xdr:rowOff>
    </xdr:to>
    <xdr:sp macro="" textlink="">
      <xdr:nvSpPr>
        <xdr:cNvPr id="494" name="楕円 493">
          <a:extLst>
            <a:ext uri="{FF2B5EF4-FFF2-40B4-BE49-F238E27FC236}">
              <a16:creationId xmlns:a16="http://schemas.microsoft.com/office/drawing/2014/main" xmlns="" id="{2BBCE9D6-6356-4FEE-8230-BD016CF05FF3}"/>
            </a:ext>
          </a:extLst>
        </xdr:cNvPr>
        <xdr:cNvSpPr/>
      </xdr:nvSpPr>
      <xdr:spPr>
        <a:xfrm>
          <a:off x="22110700" y="682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157994</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xmlns="" id="{28247336-4855-470C-9C94-4FA515907B65}"/>
            </a:ext>
          </a:extLst>
        </xdr:cNvPr>
        <xdr:cNvSpPr txBox="1"/>
      </xdr:nvSpPr>
      <xdr:spPr>
        <a:xfrm>
          <a:off x="22199600" y="667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135688</xdr:rowOff>
    </xdr:from>
    <xdr:to>
      <xdr:col>112</xdr:col>
      <xdr:colOff>38100</xdr:colOff>
      <xdr:row>40</xdr:row>
      <xdr:rowOff>65838</xdr:rowOff>
    </xdr:to>
    <xdr:sp macro="" textlink="">
      <xdr:nvSpPr>
        <xdr:cNvPr id="496" name="楕円 495">
          <a:extLst>
            <a:ext uri="{FF2B5EF4-FFF2-40B4-BE49-F238E27FC236}">
              <a16:creationId xmlns:a16="http://schemas.microsoft.com/office/drawing/2014/main" xmlns="" id="{638E6683-2A2E-42E4-AB13-9C1EE3933CE3}"/>
            </a:ext>
          </a:extLst>
        </xdr:cNvPr>
        <xdr:cNvSpPr/>
      </xdr:nvSpPr>
      <xdr:spPr>
        <a:xfrm>
          <a:off x="21272500" y="68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14467</xdr:rowOff>
    </xdr:from>
    <xdr:to>
      <xdr:col>116</xdr:col>
      <xdr:colOff>63500</xdr:colOff>
      <xdr:row>40</xdr:row>
      <xdr:rowOff>15038</xdr:rowOff>
    </xdr:to>
    <xdr:cxnSp macro="">
      <xdr:nvCxnSpPr>
        <xdr:cNvPr id="497" name="直線コネクタ 496">
          <a:extLst>
            <a:ext uri="{FF2B5EF4-FFF2-40B4-BE49-F238E27FC236}">
              <a16:creationId xmlns:a16="http://schemas.microsoft.com/office/drawing/2014/main" xmlns="" id="{F72CBC40-0F15-45EC-BD7D-0EB3594D2023}"/>
            </a:ext>
          </a:extLst>
        </xdr:cNvPr>
        <xdr:cNvCxnSpPr/>
      </xdr:nvCxnSpPr>
      <xdr:spPr>
        <a:xfrm flipV="1">
          <a:off x="21323300" y="6872467"/>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132853</xdr:rowOff>
    </xdr:from>
    <xdr:to>
      <xdr:col>107</xdr:col>
      <xdr:colOff>101600</xdr:colOff>
      <xdr:row>40</xdr:row>
      <xdr:rowOff>63003</xdr:rowOff>
    </xdr:to>
    <xdr:sp macro="" textlink="">
      <xdr:nvSpPr>
        <xdr:cNvPr id="498" name="楕円 497">
          <a:extLst>
            <a:ext uri="{FF2B5EF4-FFF2-40B4-BE49-F238E27FC236}">
              <a16:creationId xmlns:a16="http://schemas.microsoft.com/office/drawing/2014/main" xmlns="" id="{6AB42012-BB0F-4A76-B39A-68F7132BDAE2}"/>
            </a:ext>
          </a:extLst>
        </xdr:cNvPr>
        <xdr:cNvSpPr/>
      </xdr:nvSpPr>
      <xdr:spPr>
        <a:xfrm>
          <a:off x="20383500" y="68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12203</xdr:rowOff>
    </xdr:from>
    <xdr:to>
      <xdr:col>111</xdr:col>
      <xdr:colOff>177800</xdr:colOff>
      <xdr:row>40</xdr:row>
      <xdr:rowOff>15038</xdr:rowOff>
    </xdr:to>
    <xdr:cxnSp macro="">
      <xdr:nvCxnSpPr>
        <xdr:cNvPr id="499" name="直線コネクタ 498">
          <a:extLst>
            <a:ext uri="{FF2B5EF4-FFF2-40B4-BE49-F238E27FC236}">
              <a16:creationId xmlns:a16="http://schemas.microsoft.com/office/drawing/2014/main" xmlns="" id="{7E65D0F3-00DD-4A42-9F22-1484947FAD7C}"/>
            </a:ext>
          </a:extLst>
        </xdr:cNvPr>
        <xdr:cNvCxnSpPr/>
      </xdr:nvCxnSpPr>
      <xdr:spPr>
        <a:xfrm>
          <a:off x="20434300" y="687020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131245</xdr:rowOff>
    </xdr:from>
    <xdr:to>
      <xdr:col>102</xdr:col>
      <xdr:colOff>165100</xdr:colOff>
      <xdr:row>40</xdr:row>
      <xdr:rowOff>61395</xdr:rowOff>
    </xdr:to>
    <xdr:sp macro="" textlink="">
      <xdr:nvSpPr>
        <xdr:cNvPr id="500" name="楕円 499">
          <a:extLst>
            <a:ext uri="{FF2B5EF4-FFF2-40B4-BE49-F238E27FC236}">
              <a16:creationId xmlns:a16="http://schemas.microsoft.com/office/drawing/2014/main" xmlns="" id="{3A9D96E0-31B9-4B0D-A04F-93AB52B61C98}"/>
            </a:ext>
          </a:extLst>
        </xdr:cNvPr>
        <xdr:cNvSpPr/>
      </xdr:nvSpPr>
      <xdr:spPr>
        <a:xfrm>
          <a:off x="19494500" y="68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10595</xdr:rowOff>
    </xdr:from>
    <xdr:to>
      <xdr:col>107</xdr:col>
      <xdr:colOff>50800</xdr:colOff>
      <xdr:row>40</xdr:row>
      <xdr:rowOff>12203</xdr:rowOff>
    </xdr:to>
    <xdr:cxnSp macro="">
      <xdr:nvCxnSpPr>
        <xdr:cNvPr id="501" name="直線コネクタ 500">
          <a:extLst>
            <a:ext uri="{FF2B5EF4-FFF2-40B4-BE49-F238E27FC236}">
              <a16:creationId xmlns:a16="http://schemas.microsoft.com/office/drawing/2014/main" xmlns="" id="{58659AEB-8DFA-476F-B15A-CABDE69A24ED}"/>
            </a:ext>
          </a:extLst>
        </xdr:cNvPr>
        <xdr:cNvCxnSpPr/>
      </xdr:nvCxnSpPr>
      <xdr:spPr>
        <a:xfrm>
          <a:off x="19545300" y="6868595"/>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128914</xdr:rowOff>
    </xdr:from>
    <xdr:to>
      <xdr:col>98</xdr:col>
      <xdr:colOff>38100</xdr:colOff>
      <xdr:row>40</xdr:row>
      <xdr:rowOff>59064</xdr:rowOff>
    </xdr:to>
    <xdr:sp macro="" textlink="">
      <xdr:nvSpPr>
        <xdr:cNvPr id="502" name="楕円 501">
          <a:extLst>
            <a:ext uri="{FF2B5EF4-FFF2-40B4-BE49-F238E27FC236}">
              <a16:creationId xmlns:a16="http://schemas.microsoft.com/office/drawing/2014/main" xmlns="" id="{FB3A63C0-8B8E-461D-B85F-A59588B8D364}"/>
            </a:ext>
          </a:extLst>
        </xdr:cNvPr>
        <xdr:cNvSpPr/>
      </xdr:nvSpPr>
      <xdr:spPr>
        <a:xfrm>
          <a:off x="18605500" y="681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8264</xdr:rowOff>
    </xdr:from>
    <xdr:to>
      <xdr:col>102</xdr:col>
      <xdr:colOff>114300</xdr:colOff>
      <xdr:row>40</xdr:row>
      <xdr:rowOff>10595</xdr:rowOff>
    </xdr:to>
    <xdr:cxnSp macro="">
      <xdr:nvCxnSpPr>
        <xdr:cNvPr id="503" name="直線コネクタ 502">
          <a:extLst>
            <a:ext uri="{FF2B5EF4-FFF2-40B4-BE49-F238E27FC236}">
              <a16:creationId xmlns:a16="http://schemas.microsoft.com/office/drawing/2014/main" xmlns="" id="{E1C8BD50-B9C0-4E70-ADFC-12EED1C7F4E1}"/>
            </a:ext>
          </a:extLst>
        </xdr:cNvPr>
        <xdr:cNvCxnSpPr/>
      </xdr:nvCxnSpPr>
      <xdr:spPr>
        <a:xfrm>
          <a:off x="18656300" y="6866264"/>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xmlns="" id="{EB15415B-0E64-4F74-AACC-A212CAE5F1CD}"/>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xmlns="" id="{2EFE0DDD-C3CB-4494-8ECB-2A7C6CE585FE}"/>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xmlns="" id="{C2BEBA35-A937-4236-AD66-07661D516E09}"/>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xmlns="" id="{7E6B83B4-9B5D-49B3-AB90-9480B0C4C11A}"/>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82365</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xmlns="" id="{245EAE45-DEE9-4622-A41A-A998914DC052}"/>
            </a:ext>
          </a:extLst>
        </xdr:cNvPr>
        <xdr:cNvSpPr txBox="1"/>
      </xdr:nvSpPr>
      <xdr:spPr>
        <a:xfrm>
          <a:off x="21043411" y="65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79530</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xmlns="" id="{57E8B040-7162-4B2A-ADBA-F4188134578D}"/>
            </a:ext>
          </a:extLst>
        </xdr:cNvPr>
        <xdr:cNvSpPr txBox="1"/>
      </xdr:nvSpPr>
      <xdr:spPr>
        <a:xfrm>
          <a:off x="20167111" y="659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77922</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xmlns="" id="{4C4F8429-38FC-4D2D-AF1F-6D3C5E60CEEE}"/>
            </a:ext>
          </a:extLst>
        </xdr:cNvPr>
        <xdr:cNvSpPr txBox="1"/>
      </xdr:nvSpPr>
      <xdr:spPr>
        <a:xfrm>
          <a:off x="19278111" y="65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75591</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xmlns="" id="{E1F568A3-2936-4FEC-B7C7-FAE2A1C93313}"/>
            </a:ext>
          </a:extLst>
        </xdr:cNvPr>
        <xdr:cNvSpPr txBox="1"/>
      </xdr:nvSpPr>
      <xdr:spPr>
        <a:xfrm>
          <a:off x="18389111" y="65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xmlns="" id="{A987644A-3EEB-4282-AD1C-34FAC016C8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xmlns="" id="{496F0D2E-C168-46F3-9893-35725AE45A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xmlns="" id="{3C2050A0-5B5A-4C3B-9D54-51246B9125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xmlns="" id="{5B858594-8881-4716-AE88-11CD15786B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xmlns="" id="{867B7AD4-DF0C-4FEC-9F87-5C93F99761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xmlns="" id="{E51622AB-8331-4543-9555-962BC02314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xmlns="" id="{71D743C5-64B6-45F3-A115-57D8347B1F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xmlns="" id="{DAA566D7-AB4F-4CCF-B358-9BD029284F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xmlns="" id="{654EC6BE-8AA9-4CD8-B64A-1C183B7424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xmlns="" id="{B4B602FB-A209-49B5-9655-71DB3417B7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xmlns="" id="{4B7032E8-2712-42BD-AC68-080BFC3A9F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xmlns="" id="{7357EFD8-6235-4303-9B29-5A3EF3F1E88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xmlns="" id="{EF190ED0-B849-4022-838A-20876F5F971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xmlns="" id="{86445C14-1B4D-45A2-AA32-11556806300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xmlns="" id="{01EA011D-2508-49FF-AD2F-906F3B20DF6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xmlns="" id="{F2341E3C-DA37-48F5-B648-62977EEC3F7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xmlns="" id="{0776E4E7-4D37-46AA-8C39-C629BE958EE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xmlns="" id="{C98D945D-CA1A-4908-BEDB-B0BA84D6253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xmlns="" id="{C389A88D-C13C-4306-B269-4756B667112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xmlns="" id="{A9E6DF5D-E60F-4980-B990-D0A6B9AD1BB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xmlns="" id="{4E5E646C-272B-408B-8182-079B3413EC7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xmlns="" id="{A30042E9-8830-4520-BA35-49764857BE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xmlns="" id="{78F19EFC-EFA8-4FA6-9A13-EC8BB60AE4D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xmlns="" id="{52738128-830D-4901-8A22-CF9B920092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xmlns="" id="{904B0233-46B7-4A57-90BA-7EB6474E28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a:extLst>
            <a:ext uri="{FF2B5EF4-FFF2-40B4-BE49-F238E27FC236}">
              <a16:creationId xmlns:a16="http://schemas.microsoft.com/office/drawing/2014/main" xmlns="" id="{F1203333-3BE0-41AD-8AF2-6198A8FABDC4}"/>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xmlns="" id="{3261642C-F5D2-4C34-B39A-E8D505C87416}"/>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a:extLst>
            <a:ext uri="{FF2B5EF4-FFF2-40B4-BE49-F238E27FC236}">
              <a16:creationId xmlns:a16="http://schemas.microsoft.com/office/drawing/2014/main" xmlns="" id="{D352C754-24EF-4283-AFC5-8C6F13AC6CA6}"/>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xmlns="" id="{F031B366-306C-4DAC-B3B6-C049DBC1F00C}"/>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a:extLst>
            <a:ext uri="{FF2B5EF4-FFF2-40B4-BE49-F238E27FC236}">
              <a16:creationId xmlns:a16="http://schemas.microsoft.com/office/drawing/2014/main" xmlns="" id="{E3196101-205F-4300-932B-0C4127FD56B3}"/>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xmlns="" id="{1709E2E6-4C18-437E-A48B-37E48480A829}"/>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a:extLst>
            <a:ext uri="{FF2B5EF4-FFF2-40B4-BE49-F238E27FC236}">
              <a16:creationId xmlns:a16="http://schemas.microsoft.com/office/drawing/2014/main" xmlns="" id="{565B14AA-07BF-40A7-A9B9-30420F84CB9E}"/>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a:extLst>
            <a:ext uri="{FF2B5EF4-FFF2-40B4-BE49-F238E27FC236}">
              <a16:creationId xmlns:a16="http://schemas.microsoft.com/office/drawing/2014/main" xmlns="" id="{BD94554A-7BA3-447E-895F-1C8265840817}"/>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a:extLst>
            <a:ext uri="{FF2B5EF4-FFF2-40B4-BE49-F238E27FC236}">
              <a16:creationId xmlns:a16="http://schemas.microsoft.com/office/drawing/2014/main" xmlns="" id="{98E4A9FB-BC28-45C2-A347-332A8CBD1F67}"/>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a:extLst>
            <a:ext uri="{FF2B5EF4-FFF2-40B4-BE49-F238E27FC236}">
              <a16:creationId xmlns:a16="http://schemas.microsoft.com/office/drawing/2014/main" xmlns="" id="{89DF138F-560C-4580-A44D-A12E90F27F9E}"/>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a:extLst>
            <a:ext uri="{FF2B5EF4-FFF2-40B4-BE49-F238E27FC236}">
              <a16:creationId xmlns:a16="http://schemas.microsoft.com/office/drawing/2014/main" xmlns="" id="{6F7FFBEB-CB41-47A3-A587-8AD03DC161E9}"/>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ED5685E1-A867-4395-922A-00A0CE0FC0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31A0100D-3657-422D-8AF0-600E1915E8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7681F201-2ECC-41EE-8DC4-74F60E7792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9D904C08-38EB-472A-9BB9-0F78EBC649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C0181105-24D1-4B48-9D17-CF4816A1B9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68399</xdr:rowOff>
    </xdr:from>
    <xdr:to>
      <xdr:col>85</xdr:col>
      <xdr:colOff>177800</xdr:colOff>
      <xdr:row>60</xdr:row>
      <xdr:rowOff>169999</xdr:rowOff>
    </xdr:to>
    <xdr:sp macro="" textlink="">
      <xdr:nvSpPr>
        <xdr:cNvPr id="553" name="楕円 552">
          <a:extLst>
            <a:ext uri="{FF2B5EF4-FFF2-40B4-BE49-F238E27FC236}">
              <a16:creationId xmlns:a16="http://schemas.microsoft.com/office/drawing/2014/main" xmlns="" id="{48AC169B-C449-4DC3-AB1E-373A54744933}"/>
            </a:ext>
          </a:extLst>
        </xdr:cNvPr>
        <xdr:cNvSpPr/>
      </xdr:nvSpPr>
      <xdr:spPr>
        <a:xfrm>
          <a:off x="16268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46826</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xmlns="" id="{955469BF-7708-4CBF-A910-0B4CE0F84D6B}"/>
            </a:ext>
          </a:extLst>
        </xdr:cNvPr>
        <xdr:cNvSpPr txBox="1"/>
      </xdr:nvSpPr>
      <xdr:spPr>
        <a:xfrm>
          <a:off x="16357600"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555" name="楕円 554">
          <a:extLst>
            <a:ext uri="{FF2B5EF4-FFF2-40B4-BE49-F238E27FC236}">
              <a16:creationId xmlns:a16="http://schemas.microsoft.com/office/drawing/2014/main" xmlns="" id="{012CB916-597E-44CD-9D02-79CA6AFA3CCC}"/>
            </a:ext>
          </a:extLst>
        </xdr:cNvPr>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119199</xdr:rowOff>
    </xdr:to>
    <xdr:cxnSp macro="">
      <xdr:nvCxnSpPr>
        <xdr:cNvPr id="556" name="直線コネクタ 555">
          <a:extLst>
            <a:ext uri="{FF2B5EF4-FFF2-40B4-BE49-F238E27FC236}">
              <a16:creationId xmlns:a16="http://schemas.microsoft.com/office/drawing/2014/main" xmlns="" id="{1647A0FC-BB2D-4C31-BC08-DF038516BF4E}"/>
            </a:ext>
          </a:extLst>
        </xdr:cNvPr>
        <xdr:cNvCxnSpPr/>
      </xdr:nvCxnSpPr>
      <xdr:spPr>
        <a:xfrm>
          <a:off x="15481300" y="1038333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7" name="楕円 556">
          <a:extLst>
            <a:ext uri="{FF2B5EF4-FFF2-40B4-BE49-F238E27FC236}">
              <a16:creationId xmlns:a16="http://schemas.microsoft.com/office/drawing/2014/main" xmlns="" id="{5B7C7200-6072-42FD-87F1-2512D9282662}"/>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96338</xdr:rowOff>
    </xdr:to>
    <xdr:cxnSp macro="">
      <xdr:nvCxnSpPr>
        <xdr:cNvPr id="558" name="直線コネクタ 557">
          <a:extLst>
            <a:ext uri="{FF2B5EF4-FFF2-40B4-BE49-F238E27FC236}">
              <a16:creationId xmlns:a16="http://schemas.microsoft.com/office/drawing/2014/main" xmlns="" id="{9879EC0B-35AC-42D2-9915-9DFB2AE1836C}"/>
            </a:ext>
          </a:extLst>
        </xdr:cNvPr>
        <xdr:cNvCxnSpPr/>
      </xdr:nvCxnSpPr>
      <xdr:spPr>
        <a:xfrm>
          <a:off x="14592300" y="103784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59" name="楕円 558">
          <a:extLst>
            <a:ext uri="{FF2B5EF4-FFF2-40B4-BE49-F238E27FC236}">
              <a16:creationId xmlns:a16="http://schemas.microsoft.com/office/drawing/2014/main" xmlns="" id="{01E34FC2-9309-4FFC-9AD3-B1FADE005919}"/>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91440</xdr:rowOff>
    </xdr:to>
    <xdr:cxnSp macro="">
      <xdr:nvCxnSpPr>
        <xdr:cNvPr id="560" name="直線コネクタ 559">
          <a:extLst>
            <a:ext uri="{FF2B5EF4-FFF2-40B4-BE49-F238E27FC236}">
              <a16:creationId xmlns:a16="http://schemas.microsoft.com/office/drawing/2014/main" xmlns="" id="{73B3EF0F-F77F-42F2-8F99-E2A805C94DBA}"/>
            </a:ext>
          </a:extLst>
        </xdr:cNvPr>
        <xdr:cNvCxnSpPr/>
      </xdr:nvCxnSpPr>
      <xdr:spPr>
        <a:xfrm>
          <a:off x="13703300" y="103523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146776</xdr:rowOff>
    </xdr:from>
    <xdr:to>
      <xdr:col>67</xdr:col>
      <xdr:colOff>101600</xdr:colOff>
      <xdr:row>60</xdr:row>
      <xdr:rowOff>76926</xdr:rowOff>
    </xdr:to>
    <xdr:sp macro="" textlink="">
      <xdr:nvSpPr>
        <xdr:cNvPr id="561" name="楕円 560">
          <a:extLst>
            <a:ext uri="{FF2B5EF4-FFF2-40B4-BE49-F238E27FC236}">
              <a16:creationId xmlns:a16="http://schemas.microsoft.com/office/drawing/2014/main" xmlns="" id="{5C64B08A-790E-4580-999B-0C1235EDB313}"/>
            </a:ext>
          </a:extLst>
        </xdr:cNvPr>
        <xdr:cNvSpPr/>
      </xdr:nvSpPr>
      <xdr:spPr>
        <a:xfrm>
          <a:off x="1276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26126</xdr:rowOff>
    </xdr:from>
    <xdr:to>
      <xdr:col>71</xdr:col>
      <xdr:colOff>177800</xdr:colOff>
      <xdr:row>60</xdr:row>
      <xdr:rowOff>65315</xdr:rowOff>
    </xdr:to>
    <xdr:cxnSp macro="">
      <xdr:nvCxnSpPr>
        <xdr:cNvPr id="562" name="直線コネクタ 561">
          <a:extLst>
            <a:ext uri="{FF2B5EF4-FFF2-40B4-BE49-F238E27FC236}">
              <a16:creationId xmlns:a16="http://schemas.microsoft.com/office/drawing/2014/main" xmlns="" id="{33632274-7349-49CA-9E3E-3983A9801A69}"/>
            </a:ext>
          </a:extLst>
        </xdr:cNvPr>
        <xdr:cNvCxnSpPr/>
      </xdr:nvCxnSpPr>
      <xdr:spPr>
        <a:xfrm>
          <a:off x="12814300" y="103131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xmlns="" id="{96B82F6F-9A81-48E3-89D6-E26ABB1EBB21}"/>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xmlns="" id="{C9525DE5-418D-4A8A-A689-35AFEAF89D1A}"/>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xmlns="" id="{822CAA6F-9A49-43EE-BF13-023FF5D96084}"/>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xmlns="" id="{1D16C905-C2A5-4158-98B8-C0FEEB535B2B}"/>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xmlns="" id="{1F88B86D-DDB1-4387-B697-3A6907956612}"/>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xmlns="" id="{E3431F91-8061-4035-A595-83086706C62B}"/>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xmlns="" id="{046ACACF-D728-4870-A0DC-73A312C27C99}"/>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68053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xmlns="" id="{A084F579-6D91-49E6-8964-4E7D7898D32F}"/>
            </a:ext>
          </a:extLst>
        </xdr:cNvPr>
        <xdr:cNvSpPr txBox="1"/>
      </xdr:nvSpPr>
      <xdr:spPr>
        <a:xfrm>
          <a:off x="12611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xmlns="" id="{203A4511-8F7C-4A92-AFAA-7D18C80875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xmlns="" id="{35479B8F-0AE2-4F58-A704-E9F3263110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xmlns="" id="{988AB553-1523-4B10-8B6F-E7DAF3D3AB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xmlns="" id="{EDDD3827-872C-4783-A981-F4664A58E4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xmlns="" id="{799D7478-B34E-441B-A1AE-9874FC6447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xmlns="" id="{628F363E-D2EF-42F1-B533-A3F6075C2C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xmlns="" id="{D3C921A6-58BB-4D74-9C8C-FCB74E50C2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xmlns="" id="{D61248AF-172C-4216-8CE1-340B5E0E62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xmlns="" id="{165FB182-8241-4B6F-8851-7558344B43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xmlns="" id="{1BFFE30F-7372-489B-B7B4-D84660AB47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xmlns="" id="{14456DA5-CD4A-410C-B0C9-B4263C21521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xmlns="" id="{6FEA9460-2EB0-43D6-97E6-DAD0856299E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xmlns="" id="{8F2F0944-3852-4954-BFDD-7AB0C7D8CAA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xmlns="" id="{D78036BC-9FCB-4EC3-887B-513ED8B93D1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xmlns="" id="{C9ACEFFC-7CA4-476E-BACF-2AF3129B5F1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xmlns="" id="{D7CF252D-D7A2-4892-85E7-26A7B4014C5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xmlns="" id="{BF43754C-6068-4B1E-8456-8EEEABADCB9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xmlns="" id="{BB1E2B76-FC30-46B7-9820-E90C34BAAFE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xmlns="" id="{68A9A162-4BA9-45D8-849A-7D861BBDD7F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xmlns="" id="{520CDD47-3CDE-42D1-86FC-C22643E3661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xmlns="" id="{7737A30D-2DDF-4573-9B25-FA71D8657EB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xmlns="" id="{D697689D-A10F-42AD-84FA-F1F4EEA0D2C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xmlns="" id="{3F7D5BC0-F33F-4A9A-A10E-8E8F2D51CA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xmlns="" id="{EDA2C920-CB6C-4E63-BE13-F257FAC1B9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xmlns="" id="{B704EF05-A914-4A92-B124-EB44A140B5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a:extLst>
            <a:ext uri="{FF2B5EF4-FFF2-40B4-BE49-F238E27FC236}">
              <a16:creationId xmlns:a16="http://schemas.microsoft.com/office/drawing/2014/main" xmlns="" id="{6F441434-E060-45D5-9601-1C5D867FCFED}"/>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xmlns="" id="{5A97AF3B-06BA-4F0D-9CE5-74B56B690C1E}"/>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a:extLst>
            <a:ext uri="{FF2B5EF4-FFF2-40B4-BE49-F238E27FC236}">
              <a16:creationId xmlns:a16="http://schemas.microsoft.com/office/drawing/2014/main" xmlns="" id="{1BD5DDB4-A47B-4D60-BEAB-A05879B35607}"/>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xmlns="" id="{BE478AEE-DCA0-4FD4-B79C-33B74983C52B}"/>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a:extLst>
            <a:ext uri="{FF2B5EF4-FFF2-40B4-BE49-F238E27FC236}">
              <a16:creationId xmlns:a16="http://schemas.microsoft.com/office/drawing/2014/main" xmlns="" id="{C57F11FE-11BC-4168-A7F1-C250ABBD344D}"/>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xmlns="" id="{FBD884CF-4E7A-490B-B3B7-CF9FC1B2F4F1}"/>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a:extLst>
            <a:ext uri="{FF2B5EF4-FFF2-40B4-BE49-F238E27FC236}">
              <a16:creationId xmlns:a16="http://schemas.microsoft.com/office/drawing/2014/main" xmlns="" id="{969F88BE-A4E6-4704-818B-B3BD765C2AB2}"/>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a:extLst>
            <a:ext uri="{FF2B5EF4-FFF2-40B4-BE49-F238E27FC236}">
              <a16:creationId xmlns:a16="http://schemas.microsoft.com/office/drawing/2014/main" xmlns="" id="{50EC95C9-FB3D-4A44-8AE2-69F55F78432B}"/>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a:extLst>
            <a:ext uri="{FF2B5EF4-FFF2-40B4-BE49-F238E27FC236}">
              <a16:creationId xmlns:a16="http://schemas.microsoft.com/office/drawing/2014/main" xmlns="" id="{BAF9E2C6-60A6-45A5-8EB5-78327B19D50F}"/>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a:extLst>
            <a:ext uri="{FF2B5EF4-FFF2-40B4-BE49-F238E27FC236}">
              <a16:creationId xmlns:a16="http://schemas.microsoft.com/office/drawing/2014/main" xmlns="" id="{1FB846FA-C9D2-444B-944B-B4C4CC0589FC}"/>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a:extLst>
            <a:ext uri="{FF2B5EF4-FFF2-40B4-BE49-F238E27FC236}">
              <a16:creationId xmlns:a16="http://schemas.microsoft.com/office/drawing/2014/main" xmlns="" id="{3FF84787-17F5-4A6C-8A84-2969C463BD5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10806FB4-4C52-4C30-A111-B9376CFC46C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8B7F9433-C8EF-4F28-B49B-BE125F1C0F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2FAD10A8-8493-48EF-8AA5-6D7CC3CC29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8AF0CBBF-61F4-4301-A540-9E30C5E91D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xmlns="" id="{D09CBCEB-30DF-4478-A5FA-B291489F70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169635</xdr:rowOff>
    </xdr:from>
    <xdr:to>
      <xdr:col>116</xdr:col>
      <xdr:colOff>114300</xdr:colOff>
      <xdr:row>64</xdr:row>
      <xdr:rowOff>99785</xdr:rowOff>
    </xdr:to>
    <xdr:sp macro="" textlink="">
      <xdr:nvSpPr>
        <xdr:cNvPr id="612" name="楕円 611">
          <a:extLst>
            <a:ext uri="{FF2B5EF4-FFF2-40B4-BE49-F238E27FC236}">
              <a16:creationId xmlns:a16="http://schemas.microsoft.com/office/drawing/2014/main" xmlns="" id="{38084E1E-F2ED-490E-8621-E6712FAE2634}"/>
            </a:ext>
          </a:extLst>
        </xdr:cNvPr>
        <xdr:cNvSpPr/>
      </xdr:nvSpPr>
      <xdr:spPr>
        <a:xfrm>
          <a:off x="22110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84562</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xmlns="" id="{D6B37BAB-64EF-4895-8BCB-E5D98D823055}"/>
            </a:ext>
          </a:extLst>
        </xdr:cNvPr>
        <xdr:cNvSpPr txBox="1"/>
      </xdr:nvSpPr>
      <xdr:spPr>
        <a:xfrm>
          <a:off x="22199600" y="108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169635</xdr:rowOff>
    </xdr:from>
    <xdr:to>
      <xdr:col>112</xdr:col>
      <xdr:colOff>38100</xdr:colOff>
      <xdr:row>64</xdr:row>
      <xdr:rowOff>99785</xdr:rowOff>
    </xdr:to>
    <xdr:sp macro="" textlink="">
      <xdr:nvSpPr>
        <xdr:cNvPr id="614" name="楕円 613">
          <a:extLst>
            <a:ext uri="{FF2B5EF4-FFF2-40B4-BE49-F238E27FC236}">
              <a16:creationId xmlns:a16="http://schemas.microsoft.com/office/drawing/2014/main" xmlns="" id="{A03D8D0B-975F-46B6-A9F1-21610D4C6D9B}"/>
            </a:ext>
          </a:extLst>
        </xdr:cNvPr>
        <xdr:cNvSpPr/>
      </xdr:nvSpPr>
      <xdr:spPr>
        <a:xfrm>
          <a:off x="21272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48985</xdr:rowOff>
    </xdr:from>
    <xdr:to>
      <xdr:col>116</xdr:col>
      <xdr:colOff>63500</xdr:colOff>
      <xdr:row>64</xdr:row>
      <xdr:rowOff>48985</xdr:rowOff>
    </xdr:to>
    <xdr:cxnSp macro="">
      <xdr:nvCxnSpPr>
        <xdr:cNvPr id="615" name="直線コネクタ 614">
          <a:extLst>
            <a:ext uri="{FF2B5EF4-FFF2-40B4-BE49-F238E27FC236}">
              <a16:creationId xmlns:a16="http://schemas.microsoft.com/office/drawing/2014/main" xmlns="" id="{AB2052FE-6934-42F3-8789-E8332C9E3715}"/>
            </a:ext>
          </a:extLst>
        </xdr:cNvPr>
        <xdr:cNvCxnSpPr/>
      </xdr:nvCxnSpPr>
      <xdr:spPr>
        <a:xfrm>
          <a:off x="21323300" y="11021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169635</xdr:rowOff>
    </xdr:from>
    <xdr:to>
      <xdr:col>107</xdr:col>
      <xdr:colOff>101600</xdr:colOff>
      <xdr:row>64</xdr:row>
      <xdr:rowOff>99785</xdr:rowOff>
    </xdr:to>
    <xdr:sp macro="" textlink="">
      <xdr:nvSpPr>
        <xdr:cNvPr id="616" name="楕円 615">
          <a:extLst>
            <a:ext uri="{FF2B5EF4-FFF2-40B4-BE49-F238E27FC236}">
              <a16:creationId xmlns:a16="http://schemas.microsoft.com/office/drawing/2014/main" xmlns="" id="{7BB64211-DD4C-4A27-BB81-1E7BEEB949CA}"/>
            </a:ext>
          </a:extLst>
        </xdr:cNvPr>
        <xdr:cNvSpPr/>
      </xdr:nvSpPr>
      <xdr:spPr>
        <a:xfrm>
          <a:off x="20383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48985</xdr:rowOff>
    </xdr:from>
    <xdr:to>
      <xdr:col>111</xdr:col>
      <xdr:colOff>177800</xdr:colOff>
      <xdr:row>64</xdr:row>
      <xdr:rowOff>48985</xdr:rowOff>
    </xdr:to>
    <xdr:cxnSp macro="">
      <xdr:nvCxnSpPr>
        <xdr:cNvPr id="617" name="直線コネクタ 616">
          <a:extLst>
            <a:ext uri="{FF2B5EF4-FFF2-40B4-BE49-F238E27FC236}">
              <a16:creationId xmlns:a16="http://schemas.microsoft.com/office/drawing/2014/main" xmlns="" id="{453DE635-278A-46D7-A954-C59743C8F5F8}"/>
            </a:ext>
          </a:extLst>
        </xdr:cNvPr>
        <xdr:cNvCxnSpPr/>
      </xdr:nvCxnSpPr>
      <xdr:spPr>
        <a:xfrm>
          <a:off x="20434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618" name="楕円 617">
          <a:extLst>
            <a:ext uri="{FF2B5EF4-FFF2-40B4-BE49-F238E27FC236}">
              <a16:creationId xmlns:a16="http://schemas.microsoft.com/office/drawing/2014/main" xmlns="" id="{3A04BEBE-C660-4CB5-BD19-11199B62CA7A}"/>
            </a:ext>
          </a:extLst>
        </xdr:cNvPr>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48985</xdr:rowOff>
    </xdr:from>
    <xdr:to>
      <xdr:col>107</xdr:col>
      <xdr:colOff>50800</xdr:colOff>
      <xdr:row>64</xdr:row>
      <xdr:rowOff>48985</xdr:rowOff>
    </xdr:to>
    <xdr:cxnSp macro="">
      <xdr:nvCxnSpPr>
        <xdr:cNvPr id="619" name="直線コネクタ 618">
          <a:extLst>
            <a:ext uri="{FF2B5EF4-FFF2-40B4-BE49-F238E27FC236}">
              <a16:creationId xmlns:a16="http://schemas.microsoft.com/office/drawing/2014/main" xmlns="" id="{17BB7B5E-D6E2-4B35-9318-BE43BDED3628}"/>
            </a:ext>
          </a:extLst>
        </xdr:cNvPr>
        <xdr:cNvCxnSpPr/>
      </xdr:nvCxnSpPr>
      <xdr:spPr>
        <a:xfrm>
          <a:off x="19545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169635</xdr:rowOff>
    </xdr:from>
    <xdr:to>
      <xdr:col>98</xdr:col>
      <xdr:colOff>38100</xdr:colOff>
      <xdr:row>64</xdr:row>
      <xdr:rowOff>99785</xdr:rowOff>
    </xdr:to>
    <xdr:sp macro="" textlink="">
      <xdr:nvSpPr>
        <xdr:cNvPr id="620" name="楕円 619">
          <a:extLst>
            <a:ext uri="{FF2B5EF4-FFF2-40B4-BE49-F238E27FC236}">
              <a16:creationId xmlns:a16="http://schemas.microsoft.com/office/drawing/2014/main" xmlns="" id="{714C2A2C-0756-47E7-834C-4B6C06784C3C}"/>
            </a:ext>
          </a:extLst>
        </xdr:cNvPr>
        <xdr:cNvSpPr/>
      </xdr:nvSpPr>
      <xdr:spPr>
        <a:xfrm>
          <a:off x="18605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48985</xdr:rowOff>
    </xdr:from>
    <xdr:to>
      <xdr:col>102</xdr:col>
      <xdr:colOff>114300</xdr:colOff>
      <xdr:row>64</xdr:row>
      <xdr:rowOff>48985</xdr:rowOff>
    </xdr:to>
    <xdr:cxnSp macro="">
      <xdr:nvCxnSpPr>
        <xdr:cNvPr id="621" name="直線コネクタ 620">
          <a:extLst>
            <a:ext uri="{FF2B5EF4-FFF2-40B4-BE49-F238E27FC236}">
              <a16:creationId xmlns:a16="http://schemas.microsoft.com/office/drawing/2014/main" xmlns="" id="{444AA024-8C63-43C3-A182-A50104511D00}"/>
            </a:ext>
          </a:extLst>
        </xdr:cNvPr>
        <xdr:cNvCxnSpPr/>
      </xdr:nvCxnSpPr>
      <xdr:spPr>
        <a:xfrm>
          <a:off x="18656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2" name="n_1aveValue【保健センター・保健所】&#10;一人当たり面積">
          <a:extLst>
            <a:ext uri="{FF2B5EF4-FFF2-40B4-BE49-F238E27FC236}">
              <a16:creationId xmlns:a16="http://schemas.microsoft.com/office/drawing/2014/main" xmlns="" id="{17E1EE31-D20B-4411-9723-3496A879CDBC}"/>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3" name="n_2aveValue【保健センター・保健所】&#10;一人当たり面積">
          <a:extLst>
            <a:ext uri="{FF2B5EF4-FFF2-40B4-BE49-F238E27FC236}">
              <a16:creationId xmlns:a16="http://schemas.microsoft.com/office/drawing/2014/main" xmlns="" id="{9574EBB8-4664-48D2-A251-7C1EBB20B995}"/>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4" name="n_3aveValue【保健センター・保健所】&#10;一人当たり面積">
          <a:extLst>
            <a:ext uri="{FF2B5EF4-FFF2-40B4-BE49-F238E27FC236}">
              <a16:creationId xmlns:a16="http://schemas.microsoft.com/office/drawing/2014/main" xmlns="" id="{0017FE2A-76BE-4A93-9799-31279CAA352D}"/>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5" name="n_4aveValue【保健センター・保健所】&#10;一人当たり面積">
          <a:extLst>
            <a:ext uri="{FF2B5EF4-FFF2-40B4-BE49-F238E27FC236}">
              <a16:creationId xmlns:a16="http://schemas.microsoft.com/office/drawing/2014/main" xmlns="" id="{DDDF2B31-F757-45F0-84E3-8E06A56B4671}"/>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90912</xdr:rowOff>
    </xdr:from>
    <xdr:ext cx="469744" cy="259045"/>
    <xdr:sp macro="" textlink="">
      <xdr:nvSpPr>
        <xdr:cNvPr id="626" name="n_1mainValue【保健センター・保健所】&#10;一人当たり面積">
          <a:extLst>
            <a:ext uri="{FF2B5EF4-FFF2-40B4-BE49-F238E27FC236}">
              <a16:creationId xmlns:a16="http://schemas.microsoft.com/office/drawing/2014/main" xmlns="" id="{6AA8456F-04F7-41C2-AF41-5137C4B0CE4D}"/>
            </a:ext>
          </a:extLst>
        </xdr:cNvPr>
        <xdr:cNvSpPr txBox="1"/>
      </xdr:nvSpPr>
      <xdr:spPr>
        <a:xfrm>
          <a:off x="210757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90912</xdr:rowOff>
    </xdr:from>
    <xdr:ext cx="469744" cy="259045"/>
    <xdr:sp macro="" textlink="">
      <xdr:nvSpPr>
        <xdr:cNvPr id="627" name="n_2mainValue【保健センター・保健所】&#10;一人当たり面積">
          <a:extLst>
            <a:ext uri="{FF2B5EF4-FFF2-40B4-BE49-F238E27FC236}">
              <a16:creationId xmlns:a16="http://schemas.microsoft.com/office/drawing/2014/main" xmlns="" id="{7F8BE28F-1227-4DE5-9E73-4C4AE9F34ED0}"/>
            </a:ext>
          </a:extLst>
        </xdr:cNvPr>
        <xdr:cNvSpPr txBox="1"/>
      </xdr:nvSpPr>
      <xdr:spPr>
        <a:xfrm>
          <a:off x="20199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628" name="n_3mainValue【保健センター・保健所】&#10;一人当たり面積">
          <a:extLst>
            <a:ext uri="{FF2B5EF4-FFF2-40B4-BE49-F238E27FC236}">
              <a16:creationId xmlns:a16="http://schemas.microsoft.com/office/drawing/2014/main" xmlns="" id="{44B626CB-EBD9-4307-A798-64566E0882E1}"/>
            </a:ext>
          </a:extLst>
        </xdr:cNvPr>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90912</xdr:rowOff>
    </xdr:from>
    <xdr:ext cx="469744" cy="259045"/>
    <xdr:sp macro="" textlink="">
      <xdr:nvSpPr>
        <xdr:cNvPr id="629" name="n_4mainValue【保健センター・保健所】&#10;一人当たり面積">
          <a:extLst>
            <a:ext uri="{FF2B5EF4-FFF2-40B4-BE49-F238E27FC236}">
              <a16:creationId xmlns:a16="http://schemas.microsoft.com/office/drawing/2014/main" xmlns="" id="{5E090D1D-9977-4B5F-8A69-297E2AB8537F}"/>
            </a:ext>
          </a:extLst>
        </xdr:cNvPr>
        <xdr:cNvSpPr txBox="1"/>
      </xdr:nvSpPr>
      <xdr:spPr>
        <a:xfrm>
          <a:off x="18421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xmlns="" id="{2AAFA79D-25E9-4DA0-B0BE-A78C683E02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xmlns="" id="{C37D1652-4877-4D97-AEDA-D15627F7D6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xmlns="" id="{A576D979-CAAA-4A89-9759-B6C42E1106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xmlns="" id="{398C0032-4DCC-4F22-90D5-80BC98C7F4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xmlns="" id="{3DFD7055-C7AA-4DA2-8596-77E9B13B24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xmlns="" id="{42DB9F1C-D5C4-47DE-BC95-60313BC6358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xmlns="" id="{9D029930-EF52-468D-A273-2C1B02E705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xmlns="" id="{C59F3A9F-6FCE-49DA-9662-D8FB6B77A6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xmlns="" id="{B1830DBF-331F-4C3A-9D3F-4310A72772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xmlns="" id="{08740E27-D7FA-4BCC-87F3-04AC6B53A0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xmlns="" id="{39499DD3-386D-4C32-A068-4DFDEA0C95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xmlns="" id="{867E7AA8-B105-4DA3-9946-27455CC7A36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xmlns="" id="{E3D66DC5-8C8D-4B57-A96D-C376845D6B8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xmlns="" id="{4267F0DC-EB3A-48BC-91A8-44BF0865AC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xmlns="" id="{1E0EC738-C65C-49E4-9A99-854EDEB18DC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xmlns="" id="{A4C358A9-7400-4EA4-8536-8267652A8FE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xmlns="" id="{3A29BB98-64F5-4F6B-84B3-40346EAA678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xmlns="" id="{742F6125-B3E9-40C5-B6C1-745CEEEB4B5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xmlns="" id="{FBAAB95C-78F3-4D0F-9C18-B3CE0D5654F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xmlns="" id="{967926BD-060C-4FA6-87CA-23344184F14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xmlns="" id="{103676E5-2E66-4BEF-8FBD-713E1AB6AD9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xmlns="" id="{A44BB6A0-48E3-4E28-B5B5-9C16EA28F0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xmlns="" id="{4D7AF0A5-9B1A-44DD-92BE-598C6BDEF0E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xmlns="" id="{54E8B460-5D7F-4AC1-A3F6-D1ADEA51D1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xmlns="" id="{DBE682E0-A9ED-4097-8217-B15753428107}"/>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xmlns="" id="{8A642BAD-1380-43DD-9805-1A5CECB6186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xmlns="" id="{F17D79AD-54C2-40A1-9229-ADF714AF685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xmlns="" id="{7E21BF9C-6210-41FA-952B-C6059BA5B688}"/>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a:extLst>
            <a:ext uri="{FF2B5EF4-FFF2-40B4-BE49-F238E27FC236}">
              <a16:creationId xmlns:a16="http://schemas.microsoft.com/office/drawing/2014/main" xmlns="" id="{3F1316FB-9F94-4178-9A13-61469A372603}"/>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9" name="【消防施設】&#10;有形固定資産減価償却率平均値テキスト">
          <a:extLst>
            <a:ext uri="{FF2B5EF4-FFF2-40B4-BE49-F238E27FC236}">
              <a16:creationId xmlns:a16="http://schemas.microsoft.com/office/drawing/2014/main" xmlns="" id="{D9D3B7D7-3FB2-4C9A-BB5E-14588F635671}"/>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a:extLst>
            <a:ext uri="{FF2B5EF4-FFF2-40B4-BE49-F238E27FC236}">
              <a16:creationId xmlns:a16="http://schemas.microsoft.com/office/drawing/2014/main" xmlns="" id="{7DD0C44C-44E4-4EC0-A2CE-39C59A45160C}"/>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a:extLst>
            <a:ext uri="{FF2B5EF4-FFF2-40B4-BE49-F238E27FC236}">
              <a16:creationId xmlns:a16="http://schemas.microsoft.com/office/drawing/2014/main" xmlns="" id="{98118D09-3FB5-4076-A43B-3049149DE83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a:extLst>
            <a:ext uri="{FF2B5EF4-FFF2-40B4-BE49-F238E27FC236}">
              <a16:creationId xmlns:a16="http://schemas.microsoft.com/office/drawing/2014/main" xmlns="" id="{E219F405-CFDC-46EB-BCBC-978AE8406704}"/>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a:extLst>
            <a:ext uri="{FF2B5EF4-FFF2-40B4-BE49-F238E27FC236}">
              <a16:creationId xmlns:a16="http://schemas.microsoft.com/office/drawing/2014/main" xmlns="" id="{7CA4BE1C-0314-4494-8B84-353AF880DB64}"/>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a:extLst>
            <a:ext uri="{FF2B5EF4-FFF2-40B4-BE49-F238E27FC236}">
              <a16:creationId xmlns:a16="http://schemas.microsoft.com/office/drawing/2014/main" xmlns="" id="{B8303615-5676-422E-8794-1F5E309F6DA7}"/>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61D3DCA7-8655-4B0B-8E74-AAD5F1F1F6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09D15F66-F6AE-4B35-A2AE-DD51CCB1749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4B35C5EB-0548-4A57-AE74-D424675E4D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695DDFBE-D276-4861-9ABC-059E84CEF3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xmlns="" id="{E241CC67-D9AB-4190-A711-B373AE4FAB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xdr:rowOff>
    </xdr:from>
    <xdr:to>
      <xdr:col>85</xdr:col>
      <xdr:colOff>177800</xdr:colOff>
      <xdr:row>81</xdr:row>
      <xdr:rowOff>115570</xdr:rowOff>
    </xdr:to>
    <xdr:sp macro="" textlink="">
      <xdr:nvSpPr>
        <xdr:cNvPr id="670" name="楕円 669">
          <a:extLst>
            <a:ext uri="{FF2B5EF4-FFF2-40B4-BE49-F238E27FC236}">
              <a16:creationId xmlns:a16="http://schemas.microsoft.com/office/drawing/2014/main" xmlns="" id="{461FE14B-A9B7-4B4F-A898-73F96025D8C9}"/>
            </a:ext>
          </a:extLst>
        </xdr:cNvPr>
        <xdr:cNvSpPr/>
      </xdr:nvSpPr>
      <xdr:spPr>
        <a:xfrm>
          <a:off x="16268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36847</xdr:rowOff>
    </xdr:from>
    <xdr:ext cx="405111" cy="259045"/>
    <xdr:sp macro="" textlink="">
      <xdr:nvSpPr>
        <xdr:cNvPr id="671" name="【消防施設】&#10;有形固定資産減価償却率該当値テキスト">
          <a:extLst>
            <a:ext uri="{FF2B5EF4-FFF2-40B4-BE49-F238E27FC236}">
              <a16:creationId xmlns:a16="http://schemas.microsoft.com/office/drawing/2014/main" xmlns="" id="{08C06872-63DC-4214-A6BF-CA7E30B9E505}"/>
            </a:ext>
          </a:extLst>
        </xdr:cNvPr>
        <xdr:cNvSpPr txBox="1"/>
      </xdr:nvSpPr>
      <xdr:spPr>
        <a:xfrm>
          <a:off x="16357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86361</xdr:rowOff>
    </xdr:from>
    <xdr:to>
      <xdr:col>81</xdr:col>
      <xdr:colOff>101600</xdr:colOff>
      <xdr:row>81</xdr:row>
      <xdr:rowOff>16511</xdr:rowOff>
    </xdr:to>
    <xdr:sp macro="" textlink="">
      <xdr:nvSpPr>
        <xdr:cNvPr id="672" name="楕円 671">
          <a:extLst>
            <a:ext uri="{FF2B5EF4-FFF2-40B4-BE49-F238E27FC236}">
              <a16:creationId xmlns:a16="http://schemas.microsoft.com/office/drawing/2014/main" xmlns="" id="{911F69BF-F45A-481D-99A4-116B24F1AB2B}"/>
            </a:ext>
          </a:extLst>
        </xdr:cNvPr>
        <xdr:cNvSpPr/>
      </xdr:nvSpPr>
      <xdr:spPr>
        <a:xfrm>
          <a:off x="15430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137161</xdr:rowOff>
    </xdr:from>
    <xdr:to>
      <xdr:col>85</xdr:col>
      <xdr:colOff>127000</xdr:colOff>
      <xdr:row>81</xdr:row>
      <xdr:rowOff>64770</xdr:rowOff>
    </xdr:to>
    <xdr:cxnSp macro="">
      <xdr:nvCxnSpPr>
        <xdr:cNvPr id="673" name="直線コネクタ 672">
          <a:extLst>
            <a:ext uri="{FF2B5EF4-FFF2-40B4-BE49-F238E27FC236}">
              <a16:creationId xmlns:a16="http://schemas.microsoft.com/office/drawing/2014/main" xmlns="" id="{32B7D7B8-EF5D-49DD-B988-6EBF5DFA2CF4}"/>
            </a:ext>
          </a:extLst>
        </xdr:cNvPr>
        <xdr:cNvCxnSpPr/>
      </xdr:nvCxnSpPr>
      <xdr:spPr>
        <a:xfrm>
          <a:off x="15481300" y="138531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674" name="楕円 673">
          <a:extLst>
            <a:ext uri="{FF2B5EF4-FFF2-40B4-BE49-F238E27FC236}">
              <a16:creationId xmlns:a16="http://schemas.microsoft.com/office/drawing/2014/main" xmlns="" id="{4B803B5D-E644-4CD9-9132-42E0DC61E51A}"/>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137161</xdr:rowOff>
    </xdr:to>
    <xdr:cxnSp macro="">
      <xdr:nvCxnSpPr>
        <xdr:cNvPr id="675" name="直線コネクタ 674">
          <a:extLst>
            <a:ext uri="{FF2B5EF4-FFF2-40B4-BE49-F238E27FC236}">
              <a16:creationId xmlns:a16="http://schemas.microsoft.com/office/drawing/2014/main" xmlns="" id="{5E932676-95E9-4C57-9392-270D81D9833B}"/>
            </a:ext>
          </a:extLst>
        </xdr:cNvPr>
        <xdr:cNvCxnSpPr/>
      </xdr:nvCxnSpPr>
      <xdr:spPr>
        <a:xfrm>
          <a:off x="14592300" y="13813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10161</xdr:rowOff>
    </xdr:from>
    <xdr:to>
      <xdr:col>72</xdr:col>
      <xdr:colOff>38100</xdr:colOff>
      <xdr:row>80</xdr:row>
      <xdr:rowOff>111761</xdr:rowOff>
    </xdr:to>
    <xdr:sp macro="" textlink="">
      <xdr:nvSpPr>
        <xdr:cNvPr id="676" name="楕円 675">
          <a:extLst>
            <a:ext uri="{FF2B5EF4-FFF2-40B4-BE49-F238E27FC236}">
              <a16:creationId xmlns:a16="http://schemas.microsoft.com/office/drawing/2014/main" xmlns="" id="{7E2E035F-E7E4-4AE1-BA25-DE2B6E4F32C2}"/>
            </a:ext>
          </a:extLst>
        </xdr:cNvPr>
        <xdr:cNvSpPr/>
      </xdr:nvSpPr>
      <xdr:spPr>
        <a:xfrm>
          <a:off x="1365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60961</xdr:rowOff>
    </xdr:from>
    <xdr:to>
      <xdr:col>76</xdr:col>
      <xdr:colOff>114300</xdr:colOff>
      <xdr:row>80</xdr:row>
      <xdr:rowOff>97155</xdr:rowOff>
    </xdr:to>
    <xdr:cxnSp macro="">
      <xdr:nvCxnSpPr>
        <xdr:cNvPr id="677" name="直線コネクタ 676">
          <a:extLst>
            <a:ext uri="{FF2B5EF4-FFF2-40B4-BE49-F238E27FC236}">
              <a16:creationId xmlns:a16="http://schemas.microsoft.com/office/drawing/2014/main" xmlns="" id="{736370FD-1682-4CD6-A1FA-4612F24E89C2}"/>
            </a:ext>
          </a:extLst>
        </xdr:cNvPr>
        <xdr:cNvCxnSpPr/>
      </xdr:nvCxnSpPr>
      <xdr:spPr>
        <a:xfrm>
          <a:off x="13703300" y="13776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678" name="楕円 677">
          <a:extLst>
            <a:ext uri="{FF2B5EF4-FFF2-40B4-BE49-F238E27FC236}">
              <a16:creationId xmlns:a16="http://schemas.microsoft.com/office/drawing/2014/main" xmlns="" id="{95D44229-7A0C-4FC5-8762-6F57F0CF141D}"/>
            </a:ext>
          </a:extLst>
        </xdr:cNvPr>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xdr:rowOff>
    </xdr:from>
    <xdr:to>
      <xdr:col>71</xdr:col>
      <xdr:colOff>177800</xdr:colOff>
      <xdr:row>80</xdr:row>
      <xdr:rowOff>60961</xdr:rowOff>
    </xdr:to>
    <xdr:cxnSp macro="">
      <xdr:nvCxnSpPr>
        <xdr:cNvPr id="679" name="直線コネクタ 678">
          <a:extLst>
            <a:ext uri="{FF2B5EF4-FFF2-40B4-BE49-F238E27FC236}">
              <a16:creationId xmlns:a16="http://schemas.microsoft.com/office/drawing/2014/main" xmlns="" id="{85FA97A0-AB1A-45FC-9E1B-9AAA9CE9E8AC}"/>
            </a:ext>
          </a:extLst>
        </xdr:cNvPr>
        <xdr:cNvCxnSpPr/>
      </xdr:nvCxnSpPr>
      <xdr:spPr>
        <a:xfrm>
          <a:off x="12814300" y="13723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80" name="n_1aveValue【消防施設】&#10;有形固定資産減価償却率">
          <a:extLst>
            <a:ext uri="{FF2B5EF4-FFF2-40B4-BE49-F238E27FC236}">
              <a16:creationId xmlns:a16="http://schemas.microsoft.com/office/drawing/2014/main" xmlns="" id="{D611C3D8-ED84-4739-AF47-7BD84EE53C0A}"/>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1" name="n_2aveValue【消防施設】&#10;有形固定資産減価償却率">
          <a:extLst>
            <a:ext uri="{FF2B5EF4-FFF2-40B4-BE49-F238E27FC236}">
              <a16:creationId xmlns:a16="http://schemas.microsoft.com/office/drawing/2014/main" xmlns="" id="{6F514397-2933-415F-8018-345849DD446B}"/>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2" name="n_3aveValue【消防施設】&#10;有形固定資産減価償却率">
          <a:extLst>
            <a:ext uri="{FF2B5EF4-FFF2-40B4-BE49-F238E27FC236}">
              <a16:creationId xmlns:a16="http://schemas.microsoft.com/office/drawing/2014/main" xmlns="" id="{6192DF6F-3ABF-4239-839F-8166DE71D054}"/>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3" name="n_4aveValue【消防施設】&#10;有形固定資産減価償却率">
          <a:extLst>
            <a:ext uri="{FF2B5EF4-FFF2-40B4-BE49-F238E27FC236}">
              <a16:creationId xmlns:a16="http://schemas.microsoft.com/office/drawing/2014/main" xmlns="" id="{284F69FA-3D02-4136-AE11-2C4E48676785}"/>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33038</xdr:rowOff>
    </xdr:from>
    <xdr:ext cx="405111" cy="259045"/>
    <xdr:sp macro="" textlink="">
      <xdr:nvSpPr>
        <xdr:cNvPr id="684" name="n_1mainValue【消防施設】&#10;有形固定資産減価償却率">
          <a:extLst>
            <a:ext uri="{FF2B5EF4-FFF2-40B4-BE49-F238E27FC236}">
              <a16:creationId xmlns:a16="http://schemas.microsoft.com/office/drawing/2014/main" xmlns="" id="{D5C65D26-FF19-4016-8D2B-99A2F7278B01}"/>
            </a:ext>
          </a:extLst>
        </xdr:cNvPr>
        <xdr:cNvSpPr txBox="1"/>
      </xdr:nvSpPr>
      <xdr:spPr>
        <a:xfrm>
          <a:off x="15266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685" name="n_2mainValue【消防施設】&#10;有形固定資産減価償却率">
          <a:extLst>
            <a:ext uri="{FF2B5EF4-FFF2-40B4-BE49-F238E27FC236}">
              <a16:creationId xmlns:a16="http://schemas.microsoft.com/office/drawing/2014/main" xmlns="" id="{968CB729-89D9-42D6-97B8-828FD8FD9835}"/>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128288</xdr:rowOff>
    </xdr:from>
    <xdr:ext cx="405111" cy="259045"/>
    <xdr:sp macro="" textlink="">
      <xdr:nvSpPr>
        <xdr:cNvPr id="686" name="n_3mainValue【消防施設】&#10;有形固定資産減価償却率">
          <a:extLst>
            <a:ext uri="{FF2B5EF4-FFF2-40B4-BE49-F238E27FC236}">
              <a16:creationId xmlns:a16="http://schemas.microsoft.com/office/drawing/2014/main" xmlns="" id="{2910878B-36C0-4B64-A2F2-989F20630738}"/>
            </a:ext>
          </a:extLst>
        </xdr:cNvPr>
        <xdr:cNvSpPr txBox="1"/>
      </xdr:nvSpPr>
      <xdr:spPr>
        <a:xfrm>
          <a:off x="13500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74947</xdr:rowOff>
    </xdr:from>
    <xdr:ext cx="405111" cy="259045"/>
    <xdr:sp macro="" textlink="">
      <xdr:nvSpPr>
        <xdr:cNvPr id="687" name="n_4mainValue【消防施設】&#10;有形固定資産減価償却率">
          <a:extLst>
            <a:ext uri="{FF2B5EF4-FFF2-40B4-BE49-F238E27FC236}">
              <a16:creationId xmlns:a16="http://schemas.microsoft.com/office/drawing/2014/main" xmlns="" id="{40DBFEAB-886F-42B9-AB85-794229758564}"/>
            </a:ext>
          </a:extLst>
        </xdr:cNvPr>
        <xdr:cNvSpPr txBox="1"/>
      </xdr:nvSpPr>
      <xdr:spPr>
        <a:xfrm>
          <a:off x="12611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xmlns="" id="{BB3F4E0E-11FD-4E83-BA7A-CBE708E655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xmlns="" id="{5768B45A-EDA5-4624-B0D2-A0AC1DE5FD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xmlns="" id="{99886EF5-7014-4135-9A4B-4F574E5482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xmlns="" id="{462C4957-897C-4872-9141-4C0FF253D1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xmlns="" id="{DB39E515-99FD-4C9A-99B8-D4FC77167C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xmlns="" id="{8728B61B-1C23-4B9F-BF80-6999CA4B85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xmlns="" id="{0D386905-1CD9-49A1-8B91-D937E9C87F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xmlns="" id="{BE24F46B-E756-4894-BF58-251A81CCEDB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xmlns="" id="{661A0A5C-340F-4C05-AD36-D76577936C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xmlns="" id="{18792BEB-9BF4-46D4-A151-F3C0F3D20B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xmlns="" id="{9A85F141-165F-4021-9DC9-DAF5B629625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xmlns="" id="{77294BCA-1D18-4D12-B1BE-7854B8FC7A5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xmlns="" id="{3F805AD1-72BF-4CDB-BC16-1D5C9CF9BED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xmlns="" id="{1BA95A9C-FC28-4BDD-83EB-D7A79834E75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xmlns="" id="{E9C6EC38-7386-48C2-86C1-56B5441FE3D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xmlns="" id="{3E0F9E3C-9B4F-4323-952E-CB5E7E14E9A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xmlns="" id="{37BAA81F-98ED-4CE0-A581-61A9B483241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xmlns="" id="{EF93A8E4-AE7C-4100-9C2E-F87BAB45F6B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xmlns="" id="{BD701645-B0CE-4309-AB79-527AC1B93C7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xmlns="" id="{37D3149B-82B5-4929-B308-CA9C31E4B91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xmlns="" id="{4B025388-C92F-4625-80BC-69977420C8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xmlns="" id="{1BD4929B-FBA0-41F2-9735-F7FA541AD006}"/>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xmlns="" id="{013B8B8A-E4F8-4A41-A20C-2DE3AC6C09E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xmlns="" id="{6EFAE82C-9AB6-4934-BE68-8512BDF3357B}"/>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a:extLst>
            <a:ext uri="{FF2B5EF4-FFF2-40B4-BE49-F238E27FC236}">
              <a16:creationId xmlns:a16="http://schemas.microsoft.com/office/drawing/2014/main" xmlns="" id="{C5FDC1FD-B10A-46F9-8F2E-6C4A7922A50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a:extLst>
            <a:ext uri="{FF2B5EF4-FFF2-40B4-BE49-F238E27FC236}">
              <a16:creationId xmlns:a16="http://schemas.microsoft.com/office/drawing/2014/main" xmlns="" id="{8489C512-70F6-402D-8ED9-12AED40C680C}"/>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xmlns="" id="{2C2A1495-B431-4E9E-A051-EEBC1302508D}"/>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xmlns="" id="{5A029130-46F2-48BA-AEB9-3F0EC9A55DA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a:extLst>
            <a:ext uri="{FF2B5EF4-FFF2-40B4-BE49-F238E27FC236}">
              <a16:creationId xmlns:a16="http://schemas.microsoft.com/office/drawing/2014/main" xmlns="" id="{BC027308-CCC5-4484-81DB-3AA5ED805418}"/>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a:extLst>
            <a:ext uri="{FF2B5EF4-FFF2-40B4-BE49-F238E27FC236}">
              <a16:creationId xmlns:a16="http://schemas.microsoft.com/office/drawing/2014/main" xmlns="" id="{96E27D38-947C-4661-A446-E08262F0589D}"/>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xmlns="" id="{02262EE9-A0CE-4E5E-B592-266B73AD3643}"/>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a:extLst>
            <a:ext uri="{FF2B5EF4-FFF2-40B4-BE49-F238E27FC236}">
              <a16:creationId xmlns:a16="http://schemas.microsoft.com/office/drawing/2014/main" xmlns="" id="{82B51CB0-92AE-46C0-A335-09FBBF31C36B}"/>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2BA63E37-850E-45A4-A615-0E869DE040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A4974453-311B-4EEE-958A-63B3641129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5C269553-166D-4525-AB8B-6B30D7EFE0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FE91F57E-CC05-4FC7-AD11-D1380AD1DA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2CB645E1-FD4E-422C-A3AE-85542957F6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25" name="楕円 724">
          <a:extLst>
            <a:ext uri="{FF2B5EF4-FFF2-40B4-BE49-F238E27FC236}">
              <a16:creationId xmlns:a16="http://schemas.microsoft.com/office/drawing/2014/main" xmlns="" id="{198C550D-4BFE-43DE-9B4A-AD5E4B1DB30A}"/>
            </a:ext>
          </a:extLst>
        </xdr:cNvPr>
        <xdr:cNvSpPr/>
      </xdr:nvSpPr>
      <xdr:spPr>
        <a:xfrm>
          <a:off x="22110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155464</xdr:rowOff>
    </xdr:from>
    <xdr:ext cx="469744" cy="259045"/>
    <xdr:sp macro="" textlink="">
      <xdr:nvSpPr>
        <xdr:cNvPr id="726" name="【消防施設】&#10;一人当たり面積該当値テキスト">
          <a:extLst>
            <a:ext uri="{FF2B5EF4-FFF2-40B4-BE49-F238E27FC236}">
              <a16:creationId xmlns:a16="http://schemas.microsoft.com/office/drawing/2014/main" xmlns="" id="{15E307C0-9371-45ED-B446-DED7507F2803}"/>
            </a:ext>
          </a:extLst>
        </xdr:cNvPr>
        <xdr:cNvSpPr txBox="1"/>
      </xdr:nvSpPr>
      <xdr:spPr>
        <a:xfrm>
          <a:off x="22199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27" name="楕円 726">
          <a:extLst>
            <a:ext uri="{FF2B5EF4-FFF2-40B4-BE49-F238E27FC236}">
              <a16:creationId xmlns:a16="http://schemas.microsoft.com/office/drawing/2014/main" xmlns="" id="{0078C45F-D701-42AF-9577-9A55949BFDA1}"/>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84</xdr:row>
      <xdr:rowOff>161544</xdr:rowOff>
    </xdr:to>
    <xdr:cxnSp macro="">
      <xdr:nvCxnSpPr>
        <xdr:cNvPr id="728" name="直線コネクタ 727">
          <a:extLst>
            <a:ext uri="{FF2B5EF4-FFF2-40B4-BE49-F238E27FC236}">
              <a16:creationId xmlns:a16="http://schemas.microsoft.com/office/drawing/2014/main" xmlns="" id="{0254B3F5-DECF-4CD4-8BDC-29B15F86709B}"/>
            </a:ext>
          </a:extLst>
        </xdr:cNvPr>
        <xdr:cNvCxnSpPr/>
      </xdr:nvCxnSpPr>
      <xdr:spPr>
        <a:xfrm flipV="1">
          <a:off x="21323300" y="144581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29" name="楕円 728">
          <a:extLst>
            <a:ext uri="{FF2B5EF4-FFF2-40B4-BE49-F238E27FC236}">
              <a16:creationId xmlns:a16="http://schemas.microsoft.com/office/drawing/2014/main" xmlns="" id="{1354D898-D634-4E06-9D82-7963D837D428}"/>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730" name="直線コネクタ 729">
          <a:extLst>
            <a:ext uri="{FF2B5EF4-FFF2-40B4-BE49-F238E27FC236}">
              <a16:creationId xmlns:a16="http://schemas.microsoft.com/office/drawing/2014/main" xmlns="" id="{E604C694-8DA0-432F-9886-50A7D9DD9E92}"/>
            </a:ext>
          </a:extLst>
        </xdr:cNvPr>
        <xdr:cNvCxnSpPr/>
      </xdr:nvCxnSpPr>
      <xdr:spPr>
        <a:xfrm>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31" name="楕円 730">
          <a:extLst>
            <a:ext uri="{FF2B5EF4-FFF2-40B4-BE49-F238E27FC236}">
              <a16:creationId xmlns:a16="http://schemas.microsoft.com/office/drawing/2014/main" xmlns="" id="{E7EACD6A-484E-4CEB-B72A-CD0614AA1A1F}"/>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732" name="直線コネクタ 731">
          <a:extLst>
            <a:ext uri="{FF2B5EF4-FFF2-40B4-BE49-F238E27FC236}">
              <a16:creationId xmlns:a16="http://schemas.microsoft.com/office/drawing/2014/main" xmlns="" id="{66910859-A3FD-4F20-A18C-E9380AF215C9}"/>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33" name="楕円 732">
          <a:extLst>
            <a:ext uri="{FF2B5EF4-FFF2-40B4-BE49-F238E27FC236}">
              <a16:creationId xmlns:a16="http://schemas.microsoft.com/office/drawing/2014/main" xmlns="" id="{4D84DA14-E3B5-4B4D-BF7D-9DC642652214}"/>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734" name="直線コネクタ 733">
          <a:extLst>
            <a:ext uri="{FF2B5EF4-FFF2-40B4-BE49-F238E27FC236}">
              <a16:creationId xmlns:a16="http://schemas.microsoft.com/office/drawing/2014/main" xmlns="" id="{CFCCEE41-1F5B-495B-B41A-48EC7B0A62FA}"/>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5" name="n_1aveValue【消防施設】&#10;一人当たり面積">
          <a:extLst>
            <a:ext uri="{FF2B5EF4-FFF2-40B4-BE49-F238E27FC236}">
              <a16:creationId xmlns:a16="http://schemas.microsoft.com/office/drawing/2014/main" xmlns="" id="{DF258B90-E6A8-48EC-9D58-43C2C5D7CF2F}"/>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6" name="n_2aveValue【消防施設】&#10;一人当たり面積">
          <a:extLst>
            <a:ext uri="{FF2B5EF4-FFF2-40B4-BE49-F238E27FC236}">
              <a16:creationId xmlns:a16="http://schemas.microsoft.com/office/drawing/2014/main" xmlns="" id="{2A6787DE-7DAE-4D05-951F-072A303C1EF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xmlns="" id="{413A8A88-3CBA-4D68-A116-0169A44A6C95}"/>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8" name="n_4aveValue【消防施設】&#10;一人当たり面積">
          <a:extLst>
            <a:ext uri="{FF2B5EF4-FFF2-40B4-BE49-F238E27FC236}">
              <a16:creationId xmlns:a16="http://schemas.microsoft.com/office/drawing/2014/main" xmlns="" id="{B08CF344-C4FF-4519-B447-3F44CA5A0903}"/>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739" name="n_1mainValue【消防施設】&#10;一人当たり面積">
          <a:extLst>
            <a:ext uri="{FF2B5EF4-FFF2-40B4-BE49-F238E27FC236}">
              <a16:creationId xmlns:a16="http://schemas.microsoft.com/office/drawing/2014/main" xmlns="" id="{00952404-3A63-476C-8E70-DF95B2313E9B}"/>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40" name="n_2mainValue【消防施設】&#10;一人当たり面積">
          <a:extLst>
            <a:ext uri="{FF2B5EF4-FFF2-40B4-BE49-F238E27FC236}">
              <a16:creationId xmlns:a16="http://schemas.microsoft.com/office/drawing/2014/main" xmlns="" id="{3AAFD919-A046-458B-A8AC-1D4CD788ABF5}"/>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41" name="n_3mainValue【消防施設】&#10;一人当たり面積">
          <a:extLst>
            <a:ext uri="{FF2B5EF4-FFF2-40B4-BE49-F238E27FC236}">
              <a16:creationId xmlns:a16="http://schemas.microsoft.com/office/drawing/2014/main" xmlns="" id="{4908954B-F522-40F3-90A0-FD3549BF1443}"/>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42" name="n_4mainValue【消防施設】&#10;一人当たり面積">
          <a:extLst>
            <a:ext uri="{FF2B5EF4-FFF2-40B4-BE49-F238E27FC236}">
              <a16:creationId xmlns:a16="http://schemas.microsoft.com/office/drawing/2014/main" xmlns="" id="{9C60BFD7-216A-4FD0-AA9A-1410864EF1BD}"/>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xmlns="" id="{0F687989-7353-4AF3-B581-0DD7C34A3B3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xmlns="" id="{6351F359-ADE8-4858-93A6-6543F7B67E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xmlns="" id="{D5EB9C0C-FF2F-41AB-8578-56C9465F15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xmlns="" id="{EF0595DC-7283-4DEB-8A51-ACA1E89E18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xmlns="" id="{C759695E-7E18-4C82-A8E7-326DCD2BE3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xmlns="" id="{6FB1B1FB-4075-49E1-8E33-4DC058E6E6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xmlns="" id="{8FA23A98-00EC-4810-821F-A7C1B645E4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xmlns="" id="{7A63EA0A-042A-4C4F-9435-392532880A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xmlns="" id="{91FD9D19-A0C6-4C3C-8972-320AC6C633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xmlns="" id="{74D8FE45-16AC-4789-9512-8D392E3D7E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xmlns="" id="{B859FB00-EFFF-4965-9FE3-16DB8D7DEC5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xmlns="" id="{9CEF6153-C090-4B46-BF71-91891FEA0CE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xmlns="" id="{642C0F1A-69F7-4AA4-8AA6-1901288492D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xmlns="" id="{11199E17-52D3-4A9D-AE4B-10737D8E2FA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xmlns="" id="{8624CC61-4FC5-4D52-9629-43B8FE20959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xmlns="" id="{876DFE05-1091-46CF-A41B-1F91C41D763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xmlns="" id="{2E6485B6-F5D8-4A05-83C3-864F136831F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xmlns="" id="{9DE9B39B-DCF6-4C4B-BB7C-64CDB878B2C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xmlns="" id="{71209EED-852B-401D-BC66-569289A5A0A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xmlns="" id="{97C7475C-DD64-4B2E-A22C-B51F076CAA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xmlns="" id="{2724AAE3-DB07-423F-A05C-92197BA0A6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xmlns="" id="{2AEDFA90-8780-42BB-BF1B-7ACACF305AD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xmlns="" id="{9FFE4F6B-6B9A-4ABE-9AD9-DEDC8B1D1D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xmlns="" id="{2BBF6060-DA27-4419-B833-98D463516C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xmlns="" id="{B5F99F4D-69AF-432D-BA60-DE8CDBF984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xmlns="" id="{0891F9FA-9E2E-41B9-820C-F11668CC2DB6}"/>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xmlns="" id="{02C6BB2E-5E88-4F72-A2E5-3BA351A8563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xmlns="" id="{284914FA-1B7A-4A3A-AD44-92D1CC8DB18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1" name="【庁舎】&#10;有形固定資産減価償却率最大値テキスト">
          <a:extLst>
            <a:ext uri="{FF2B5EF4-FFF2-40B4-BE49-F238E27FC236}">
              <a16:creationId xmlns:a16="http://schemas.microsoft.com/office/drawing/2014/main" xmlns="" id="{A5C6DDC3-0A8F-4EE6-BCE4-A65BD5D2F40E}"/>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2" name="直線コネクタ 771">
          <a:extLst>
            <a:ext uri="{FF2B5EF4-FFF2-40B4-BE49-F238E27FC236}">
              <a16:creationId xmlns:a16="http://schemas.microsoft.com/office/drawing/2014/main" xmlns="" id="{5207E340-3069-4231-A88E-A5A4CF246625}"/>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3" name="【庁舎】&#10;有形固定資産減価償却率平均値テキスト">
          <a:extLst>
            <a:ext uri="{FF2B5EF4-FFF2-40B4-BE49-F238E27FC236}">
              <a16:creationId xmlns:a16="http://schemas.microsoft.com/office/drawing/2014/main" xmlns="" id="{C8350F18-546F-4053-AE68-9B0D44CC0A3E}"/>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4" name="フローチャート: 判断 773">
          <a:extLst>
            <a:ext uri="{FF2B5EF4-FFF2-40B4-BE49-F238E27FC236}">
              <a16:creationId xmlns:a16="http://schemas.microsoft.com/office/drawing/2014/main" xmlns="" id="{64034DD6-1DF0-4CEB-B102-33D59D54B142}"/>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5" name="フローチャート: 判断 774">
          <a:extLst>
            <a:ext uri="{FF2B5EF4-FFF2-40B4-BE49-F238E27FC236}">
              <a16:creationId xmlns:a16="http://schemas.microsoft.com/office/drawing/2014/main" xmlns="" id="{23AF4CB7-41C8-4ECF-90B9-C250F4E1BBCA}"/>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6" name="フローチャート: 判断 775">
          <a:extLst>
            <a:ext uri="{FF2B5EF4-FFF2-40B4-BE49-F238E27FC236}">
              <a16:creationId xmlns:a16="http://schemas.microsoft.com/office/drawing/2014/main" xmlns="" id="{412084EA-45BD-43D5-8AD6-1C1F6ED81035}"/>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7" name="フローチャート: 判断 776">
          <a:extLst>
            <a:ext uri="{FF2B5EF4-FFF2-40B4-BE49-F238E27FC236}">
              <a16:creationId xmlns:a16="http://schemas.microsoft.com/office/drawing/2014/main" xmlns="" id="{87986FF6-254D-4E8A-830C-82B186CD01DC}"/>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8" name="フローチャート: 判断 777">
          <a:extLst>
            <a:ext uri="{FF2B5EF4-FFF2-40B4-BE49-F238E27FC236}">
              <a16:creationId xmlns:a16="http://schemas.microsoft.com/office/drawing/2014/main" xmlns="" id="{A2466916-3423-48CF-914D-E7F3DA7CE24B}"/>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95B4C2E2-1491-4571-8CED-FA767674BA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BF53E5C1-2E54-4E33-8111-A31A51B100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A87C6F87-C579-4685-8637-5CE5FABD42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FE6C0E96-114E-4790-9027-74749495D4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F8E2EF6C-8ED8-4C7B-9322-F683BFAD98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144599</xdr:rowOff>
    </xdr:from>
    <xdr:to>
      <xdr:col>85</xdr:col>
      <xdr:colOff>177800</xdr:colOff>
      <xdr:row>105</xdr:row>
      <xdr:rowOff>74749</xdr:rowOff>
    </xdr:to>
    <xdr:sp macro="" textlink="">
      <xdr:nvSpPr>
        <xdr:cNvPr id="784" name="楕円 783">
          <a:extLst>
            <a:ext uri="{FF2B5EF4-FFF2-40B4-BE49-F238E27FC236}">
              <a16:creationId xmlns:a16="http://schemas.microsoft.com/office/drawing/2014/main" xmlns="" id="{D9E73F1D-CF8E-47AD-9910-31032F2DB247}"/>
            </a:ext>
          </a:extLst>
        </xdr:cNvPr>
        <xdr:cNvSpPr/>
      </xdr:nvSpPr>
      <xdr:spPr>
        <a:xfrm>
          <a:off x="162687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123026</xdr:rowOff>
    </xdr:from>
    <xdr:ext cx="405111" cy="259045"/>
    <xdr:sp macro="" textlink="">
      <xdr:nvSpPr>
        <xdr:cNvPr id="785" name="【庁舎】&#10;有形固定資産減価償却率該当値テキスト">
          <a:extLst>
            <a:ext uri="{FF2B5EF4-FFF2-40B4-BE49-F238E27FC236}">
              <a16:creationId xmlns:a16="http://schemas.microsoft.com/office/drawing/2014/main" xmlns="" id="{B7F6071B-EB12-4F2B-BAEA-EEE2F96CFE5C}"/>
            </a:ext>
          </a:extLst>
        </xdr:cNvPr>
        <xdr:cNvSpPr txBox="1"/>
      </xdr:nvSpPr>
      <xdr:spPr>
        <a:xfrm>
          <a:off x="16357600"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786" name="楕円 785">
          <a:extLst>
            <a:ext uri="{FF2B5EF4-FFF2-40B4-BE49-F238E27FC236}">
              <a16:creationId xmlns:a16="http://schemas.microsoft.com/office/drawing/2014/main" xmlns="" id="{312051AD-FEEB-4402-B916-3599051BBB74}"/>
            </a:ext>
          </a:extLst>
        </xdr:cNvPr>
        <xdr:cNvSpPr/>
      </xdr:nvSpPr>
      <xdr:spPr>
        <a:xfrm>
          <a:off x="15430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23949</xdr:rowOff>
    </xdr:to>
    <xdr:cxnSp macro="">
      <xdr:nvCxnSpPr>
        <xdr:cNvPr id="787" name="直線コネクタ 786">
          <a:extLst>
            <a:ext uri="{FF2B5EF4-FFF2-40B4-BE49-F238E27FC236}">
              <a16:creationId xmlns:a16="http://schemas.microsoft.com/office/drawing/2014/main" xmlns="" id="{283EBA15-A346-4FE9-973A-4B6A612E427D}"/>
            </a:ext>
          </a:extLst>
        </xdr:cNvPr>
        <xdr:cNvCxnSpPr/>
      </xdr:nvCxnSpPr>
      <xdr:spPr>
        <a:xfrm>
          <a:off x="15481300" y="1800333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88" name="楕円 787">
          <a:extLst>
            <a:ext uri="{FF2B5EF4-FFF2-40B4-BE49-F238E27FC236}">
              <a16:creationId xmlns:a16="http://schemas.microsoft.com/office/drawing/2014/main" xmlns="" id="{6BF62F21-1E60-4A5D-8CE4-61FE0C677603}"/>
            </a:ext>
          </a:extLst>
        </xdr:cNvPr>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1088</xdr:rowOff>
    </xdr:to>
    <xdr:cxnSp macro="">
      <xdr:nvCxnSpPr>
        <xdr:cNvPr id="789" name="直線コネクタ 788">
          <a:extLst>
            <a:ext uri="{FF2B5EF4-FFF2-40B4-BE49-F238E27FC236}">
              <a16:creationId xmlns:a16="http://schemas.microsoft.com/office/drawing/2014/main" xmlns="" id="{1169293D-68A5-4515-89E2-A4C2050F2CA4}"/>
            </a:ext>
          </a:extLst>
        </xdr:cNvPr>
        <xdr:cNvCxnSpPr/>
      </xdr:nvCxnSpPr>
      <xdr:spPr>
        <a:xfrm>
          <a:off x="14592300" y="179984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90" name="楕円 789">
          <a:extLst>
            <a:ext uri="{FF2B5EF4-FFF2-40B4-BE49-F238E27FC236}">
              <a16:creationId xmlns:a16="http://schemas.microsoft.com/office/drawing/2014/main" xmlns="" id="{E566F709-8B19-49A1-925C-D4DB7A9AE951}"/>
            </a:ext>
          </a:extLst>
        </xdr:cNvPr>
        <xdr:cNvSpPr/>
      </xdr:nvSpPr>
      <xdr:spPr>
        <a:xfrm>
          <a:off x="1365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141514</xdr:rowOff>
    </xdr:from>
    <xdr:to>
      <xdr:col>76</xdr:col>
      <xdr:colOff>114300</xdr:colOff>
      <xdr:row>104</xdr:row>
      <xdr:rowOff>167639</xdr:rowOff>
    </xdr:to>
    <xdr:cxnSp macro="">
      <xdr:nvCxnSpPr>
        <xdr:cNvPr id="791" name="直線コネクタ 790">
          <a:extLst>
            <a:ext uri="{FF2B5EF4-FFF2-40B4-BE49-F238E27FC236}">
              <a16:creationId xmlns:a16="http://schemas.microsoft.com/office/drawing/2014/main" xmlns="" id="{4CD0A692-39BA-4D3B-9C24-0C096CEF73C5}"/>
            </a:ext>
          </a:extLst>
        </xdr:cNvPr>
        <xdr:cNvCxnSpPr/>
      </xdr:nvCxnSpPr>
      <xdr:spPr>
        <a:xfrm>
          <a:off x="13703300" y="179723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51526</xdr:rowOff>
    </xdr:from>
    <xdr:to>
      <xdr:col>67</xdr:col>
      <xdr:colOff>101600</xdr:colOff>
      <xdr:row>104</xdr:row>
      <xdr:rowOff>153126</xdr:rowOff>
    </xdr:to>
    <xdr:sp macro="" textlink="">
      <xdr:nvSpPr>
        <xdr:cNvPr id="792" name="楕円 791">
          <a:extLst>
            <a:ext uri="{FF2B5EF4-FFF2-40B4-BE49-F238E27FC236}">
              <a16:creationId xmlns:a16="http://schemas.microsoft.com/office/drawing/2014/main" xmlns="" id="{D51EB25B-3884-48B6-86E0-B44C62DF0FBC}"/>
            </a:ext>
          </a:extLst>
        </xdr:cNvPr>
        <xdr:cNvSpPr/>
      </xdr:nvSpPr>
      <xdr:spPr>
        <a:xfrm>
          <a:off x="1276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102326</xdr:rowOff>
    </xdr:from>
    <xdr:to>
      <xdr:col>71</xdr:col>
      <xdr:colOff>177800</xdr:colOff>
      <xdr:row>104</xdr:row>
      <xdr:rowOff>141514</xdr:rowOff>
    </xdr:to>
    <xdr:cxnSp macro="">
      <xdr:nvCxnSpPr>
        <xdr:cNvPr id="793" name="直線コネクタ 792">
          <a:extLst>
            <a:ext uri="{FF2B5EF4-FFF2-40B4-BE49-F238E27FC236}">
              <a16:creationId xmlns:a16="http://schemas.microsoft.com/office/drawing/2014/main" xmlns="" id="{9A07F919-EFA9-4D3A-AAD3-72A4EA273005}"/>
            </a:ext>
          </a:extLst>
        </xdr:cNvPr>
        <xdr:cNvCxnSpPr/>
      </xdr:nvCxnSpPr>
      <xdr:spPr>
        <a:xfrm>
          <a:off x="12814300" y="179331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4" name="n_1aveValue【庁舎】&#10;有形固定資産減価償却率">
          <a:extLst>
            <a:ext uri="{FF2B5EF4-FFF2-40B4-BE49-F238E27FC236}">
              <a16:creationId xmlns:a16="http://schemas.microsoft.com/office/drawing/2014/main" xmlns="" id="{E4DB1BA6-879F-49F7-9F8E-7AB62674ABB8}"/>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5" name="n_2aveValue【庁舎】&#10;有形固定資産減価償却率">
          <a:extLst>
            <a:ext uri="{FF2B5EF4-FFF2-40B4-BE49-F238E27FC236}">
              <a16:creationId xmlns:a16="http://schemas.microsoft.com/office/drawing/2014/main" xmlns="" id="{5891BF22-0F9C-4F8F-8B60-6A8C995C494B}"/>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6" name="n_3aveValue【庁舎】&#10;有形固定資産減価償却率">
          <a:extLst>
            <a:ext uri="{FF2B5EF4-FFF2-40B4-BE49-F238E27FC236}">
              <a16:creationId xmlns:a16="http://schemas.microsoft.com/office/drawing/2014/main" xmlns="" id="{6CC6586B-3CAA-4666-8A98-0541738A32BC}"/>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7" name="n_4aveValue【庁舎】&#10;有形固定資産減価償却率">
          <a:extLst>
            <a:ext uri="{FF2B5EF4-FFF2-40B4-BE49-F238E27FC236}">
              <a16:creationId xmlns:a16="http://schemas.microsoft.com/office/drawing/2014/main" xmlns="" id="{544D159F-7054-4595-B8EF-33196C6AF329}"/>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43015</xdr:rowOff>
    </xdr:from>
    <xdr:ext cx="405111" cy="259045"/>
    <xdr:sp macro="" textlink="">
      <xdr:nvSpPr>
        <xdr:cNvPr id="798" name="n_1mainValue【庁舎】&#10;有形固定資産減価償却率">
          <a:extLst>
            <a:ext uri="{FF2B5EF4-FFF2-40B4-BE49-F238E27FC236}">
              <a16:creationId xmlns:a16="http://schemas.microsoft.com/office/drawing/2014/main" xmlns="" id="{E5848D14-D137-4949-B837-8919D4AE89EE}"/>
            </a:ext>
          </a:extLst>
        </xdr:cNvPr>
        <xdr:cNvSpPr txBox="1"/>
      </xdr:nvSpPr>
      <xdr:spPr>
        <a:xfrm>
          <a:off x="15266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799" name="n_2mainValue【庁舎】&#10;有形固定資産減価償却率">
          <a:extLst>
            <a:ext uri="{FF2B5EF4-FFF2-40B4-BE49-F238E27FC236}">
              <a16:creationId xmlns:a16="http://schemas.microsoft.com/office/drawing/2014/main" xmlns="" id="{DAA434EC-7AC0-4F08-8E55-3A19D3DB7164}"/>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00" name="n_3mainValue【庁舎】&#10;有形固定資産減価償却率">
          <a:extLst>
            <a:ext uri="{FF2B5EF4-FFF2-40B4-BE49-F238E27FC236}">
              <a16:creationId xmlns:a16="http://schemas.microsoft.com/office/drawing/2014/main" xmlns="" id="{F0025ED2-3EC8-438E-9DD6-4D8EB954F388}"/>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01" name="n_4mainValue【庁舎】&#10;有形固定資産減価償却率">
          <a:extLst>
            <a:ext uri="{FF2B5EF4-FFF2-40B4-BE49-F238E27FC236}">
              <a16:creationId xmlns:a16="http://schemas.microsoft.com/office/drawing/2014/main" xmlns="" id="{0597AED7-372B-4D64-A83C-72AE7B7C6C48}"/>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xmlns="" id="{E47C69E2-28FC-43BB-BDEC-7749F1F730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xmlns="" id="{FC7EBCC0-5792-4D50-B51E-7E8E943F9A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xmlns="" id="{A557EE14-4D42-4A94-8540-9E27F33490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xmlns="" id="{456BC5BB-14A7-425F-8CF4-5FEBC0F41F4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xmlns="" id="{90E0C59D-33D8-4F83-AF65-9C5DA47889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xmlns="" id="{7352C2BE-542E-4D71-AF76-C28221D328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xmlns="" id="{1821853F-92EB-4C2E-9FD1-34D99B0659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xmlns="" id="{7D0A6AB6-542F-4835-AB08-97A550ED6A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xmlns="" id="{127983AD-5BB0-4A6C-A836-E7F1E2DDA1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xmlns="" id="{C11F860B-EADF-4C95-AF6A-13FB5F266B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xmlns="" id="{8C9FB897-6EC3-48E6-A9AD-621D4BD9F97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xmlns="" id="{93325C34-DFC9-4327-8A3C-402911C7607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xmlns="" id="{98AF463E-E391-40D2-B40B-0EE06DBABC4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xmlns="" id="{F31D5F26-1C2E-4F53-A260-A07037D6B7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xmlns="" id="{7C05F8E0-2E28-4005-AAA3-4723B9E2FCB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xmlns="" id="{29D58624-F235-40A6-B300-A1C2FBEF524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xmlns="" id="{586E5F8F-DD96-49C2-8796-AD11A3730A4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xmlns="" id="{5E04E0DE-2045-48F5-B7E2-34A721F3806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xmlns="" id="{7BFB98AF-5DEB-48E7-87D6-895129A55E1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xmlns="" id="{E414645D-02FF-470B-8235-BE196A5AE39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xmlns="" id="{BE78CCF1-F9B0-4813-AF19-EA96B08BAE4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xmlns="" id="{9B6A1889-4432-493C-A874-82FB81A8044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xmlns="" id="{B8355F37-42E7-41D6-956F-5DDD20178BD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xmlns="" id="{89CB690A-AF17-4F27-AA0E-E55A5A851E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xmlns="" id="{23551E3C-0E58-4A03-83D8-E878AAE703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xmlns="" id="{CD291824-9C44-424A-B45F-36A0C6A6A8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8" name="直線コネクタ 827">
          <a:extLst>
            <a:ext uri="{FF2B5EF4-FFF2-40B4-BE49-F238E27FC236}">
              <a16:creationId xmlns:a16="http://schemas.microsoft.com/office/drawing/2014/main" xmlns="" id="{EB8F8D50-446E-4337-A618-B9842DDB9FEA}"/>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9" name="【庁舎】&#10;一人当たり面積最小値テキスト">
          <a:extLst>
            <a:ext uri="{FF2B5EF4-FFF2-40B4-BE49-F238E27FC236}">
              <a16:creationId xmlns:a16="http://schemas.microsoft.com/office/drawing/2014/main" xmlns="" id="{986417AB-E1D2-4217-9C2D-5E74E2D1FDF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0" name="直線コネクタ 829">
          <a:extLst>
            <a:ext uri="{FF2B5EF4-FFF2-40B4-BE49-F238E27FC236}">
              <a16:creationId xmlns:a16="http://schemas.microsoft.com/office/drawing/2014/main" xmlns="" id="{B7C2B739-DBDF-4CB7-BDC5-EC8934F7BBB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1" name="【庁舎】&#10;一人当たり面積最大値テキスト">
          <a:extLst>
            <a:ext uri="{FF2B5EF4-FFF2-40B4-BE49-F238E27FC236}">
              <a16:creationId xmlns:a16="http://schemas.microsoft.com/office/drawing/2014/main" xmlns="" id="{0EB3483B-FFE3-48D1-83D0-29299F831DD7}"/>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2" name="直線コネクタ 831">
          <a:extLst>
            <a:ext uri="{FF2B5EF4-FFF2-40B4-BE49-F238E27FC236}">
              <a16:creationId xmlns:a16="http://schemas.microsoft.com/office/drawing/2014/main" xmlns="" id="{5F9D8C51-744B-4967-A94F-475764A49F56}"/>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3" name="【庁舎】&#10;一人当たり面積平均値テキスト">
          <a:extLst>
            <a:ext uri="{FF2B5EF4-FFF2-40B4-BE49-F238E27FC236}">
              <a16:creationId xmlns:a16="http://schemas.microsoft.com/office/drawing/2014/main" xmlns="" id="{B931FB8D-CCBB-429A-B06F-76231E4A82EC}"/>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4" name="フローチャート: 判断 833">
          <a:extLst>
            <a:ext uri="{FF2B5EF4-FFF2-40B4-BE49-F238E27FC236}">
              <a16:creationId xmlns:a16="http://schemas.microsoft.com/office/drawing/2014/main" xmlns="" id="{4A6DABCB-2321-4641-9592-66C59ADA2CE8}"/>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5" name="フローチャート: 判断 834">
          <a:extLst>
            <a:ext uri="{FF2B5EF4-FFF2-40B4-BE49-F238E27FC236}">
              <a16:creationId xmlns:a16="http://schemas.microsoft.com/office/drawing/2014/main" xmlns="" id="{770EB3E0-7A64-4F9D-93FA-7B1BA43D51BE}"/>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6" name="フローチャート: 判断 835">
          <a:extLst>
            <a:ext uri="{FF2B5EF4-FFF2-40B4-BE49-F238E27FC236}">
              <a16:creationId xmlns:a16="http://schemas.microsoft.com/office/drawing/2014/main" xmlns="" id="{38ECE3BB-6DA6-421E-BCFE-17AB0B580B8F}"/>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7" name="フローチャート: 判断 836">
          <a:extLst>
            <a:ext uri="{FF2B5EF4-FFF2-40B4-BE49-F238E27FC236}">
              <a16:creationId xmlns:a16="http://schemas.microsoft.com/office/drawing/2014/main" xmlns="" id="{ACA4ECE3-03D8-42D0-84BE-39F998F78FFF}"/>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8" name="フローチャート: 判断 837">
          <a:extLst>
            <a:ext uri="{FF2B5EF4-FFF2-40B4-BE49-F238E27FC236}">
              <a16:creationId xmlns:a16="http://schemas.microsoft.com/office/drawing/2014/main" xmlns="" id="{7E4FB93B-75ED-4717-AC6A-B71DA332FF2B}"/>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BBA581E4-4810-455E-9826-9F8952037A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03645555-DADC-414D-99A2-96374F8767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2C1B08B0-C8BA-4233-9B50-F1395E1EDC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D76C4E67-4720-462E-B9C6-4FEA3A30E0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xmlns="" id="{27F8DC75-BEE9-457D-938D-C14B2AE501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44" name="楕円 843">
          <a:extLst>
            <a:ext uri="{FF2B5EF4-FFF2-40B4-BE49-F238E27FC236}">
              <a16:creationId xmlns:a16="http://schemas.microsoft.com/office/drawing/2014/main" xmlns="" id="{2E9FC546-4C0F-4F24-ADD7-6DC7B0A5E919}"/>
            </a:ext>
          </a:extLst>
        </xdr:cNvPr>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845" name="【庁舎】&#10;一人当たり面積該当値テキスト">
          <a:extLst>
            <a:ext uri="{FF2B5EF4-FFF2-40B4-BE49-F238E27FC236}">
              <a16:creationId xmlns:a16="http://schemas.microsoft.com/office/drawing/2014/main" xmlns="" id="{0D31D582-D691-4E92-B3AA-17DD0A914EFD}"/>
            </a:ext>
          </a:extLst>
        </xdr:cNvPr>
        <xdr:cNvSpPr txBox="1"/>
      </xdr:nvSpPr>
      <xdr:spPr>
        <a:xfrm>
          <a:off x="22199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846" name="楕円 845">
          <a:extLst>
            <a:ext uri="{FF2B5EF4-FFF2-40B4-BE49-F238E27FC236}">
              <a16:creationId xmlns:a16="http://schemas.microsoft.com/office/drawing/2014/main" xmlns="" id="{914E9B98-BA1D-4499-8CDB-62B9ADB29AEB}"/>
            </a:ext>
          </a:extLst>
        </xdr:cNvPr>
        <xdr:cNvSpPr/>
      </xdr:nvSpPr>
      <xdr:spPr>
        <a:xfrm>
          <a:off x="2127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10886</xdr:rowOff>
    </xdr:to>
    <xdr:cxnSp macro="">
      <xdr:nvCxnSpPr>
        <xdr:cNvPr id="847" name="直線コネクタ 846">
          <a:extLst>
            <a:ext uri="{FF2B5EF4-FFF2-40B4-BE49-F238E27FC236}">
              <a16:creationId xmlns:a16="http://schemas.microsoft.com/office/drawing/2014/main" xmlns="" id="{F76E553F-B857-48AB-960D-4E3D231E926C}"/>
            </a:ext>
          </a:extLst>
        </xdr:cNvPr>
        <xdr:cNvCxnSpPr/>
      </xdr:nvCxnSpPr>
      <xdr:spPr>
        <a:xfrm>
          <a:off x="21323300" y="1852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848" name="楕円 847">
          <a:extLst>
            <a:ext uri="{FF2B5EF4-FFF2-40B4-BE49-F238E27FC236}">
              <a16:creationId xmlns:a16="http://schemas.microsoft.com/office/drawing/2014/main" xmlns="" id="{3B3D7FCD-B7F5-438C-B489-BB30F40DE7B6}"/>
            </a:ext>
          </a:extLst>
        </xdr:cNvPr>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10886</xdr:rowOff>
    </xdr:to>
    <xdr:cxnSp macro="">
      <xdr:nvCxnSpPr>
        <xdr:cNvPr id="849" name="直線コネクタ 848">
          <a:extLst>
            <a:ext uri="{FF2B5EF4-FFF2-40B4-BE49-F238E27FC236}">
              <a16:creationId xmlns:a16="http://schemas.microsoft.com/office/drawing/2014/main" xmlns="" id="{F0A95785-2685-4974-874B-C9C2647ACB51}"/>
            </a:ext>
          </a:extLst>
        </xdr:cNvPr>
        <xdr:cNvCxnSpPr/>
      </xdr:nvCxnSpPr>
      <xdr:spPr>
        <a:xfrm>
          <a:off x="20434300" y="1852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125005</xdr:rowOff>
    </xdr:from>
    <xdr:to>
      <xdr:col>102</xdr:col>
      <xdr:colOff>165100</xdr:colOff>
      <xdr:row>108</xdr:row>
      <xdr:rowOff>55155</xdr:rowOff>
    </xdr:to>
    <xdr:sp macro="" textlink="">
      <xdr:nvSpPr>
        <xdr:cNvPr id="850" name="楕円 849">
          <a:extLst>
            <a:ext uri="{FF2B5EF4-FFF2-40B4-BE49-F238E27FC236}">
              <a16:creationId xmlns:a16="http://schemas.microsoft.com/office/drawing/2014/main" xmlns="" id="{2CB55976-EFE3-41AE-A331-8DD723ACF3A5}"/>
            </a:ext>
          </a:extLst>
        </xdr:cNvPr>
        <xdr:cNvSpPr/>
      </xdr:nvSpPr>
      <xdr:spPr>
        <a:xfrm>
          <a:off x="19494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4355</xdr:rowOff>
    </xdr:from>
    <xdr:to>
      <xdr:col>107</xdr:col>
      <xdr:colOff>50800</xdr:colOff>
      <xdr:row>108</xdr:row>
      <xdr:rowOff>7620</xdr:rowOff>
    </xdr:to>
    <xdr:cxnSp macro="">
      <xdr:nvCxnSpPr>
        <xdr:cNvPr id="851" name="直線コネクタ 850">
          <a:extLst>
            <a:ext uri="{FF2B5EF4-FFF2-40B4-BE49-F238E27FC236}">
              <a16:creationId xmlns:a16="http://schemas.microsoft.com/office/drawing/2014/main" xmlns="" id="{4FF3C384-4C40-4B73-A1FD-D8D162EF4450}"/>
            </a:ext>
          </a:extLst>
        </xdr:cNvPr>
        <xdr:cNvCxnSpPr/>
      </xdr:nvCxnSpPr>
      <xdr:spPr>
        <a:xfrm>
          <a:off x="19545300" y="1852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852" name="楕円 851">
          <a:extLst>
            <a:ext uri="{FF2B5EF4-FFF2-40B4-BE49-F238E27FC236}">
              <a16:creationId xmlns:a16="http://schemas.microsoft.com/office/drawing/2014/main" xmlns="" id="{C97D8A9C-D206-4254-A6A1-A90DA6445F85}"/>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4355</xdr:rowOff>
    </xdr:to>
    <xdr:cxnSp macro="">
      <xdr:nvCxnSpPr>
        <xdr:cNvPr id="853" name="直線コネクタ 852">
          <a:extLst>
            <a:ext uri="{FF2B5EF4-FFF2-40B4-BE49-F238E27FC236}">
              <a16:creationId xmlns:a16="http://schemas.microsoft.com/office/drawing/2014/main" xmlns="" id="{943B6D72-DB70-4ACC-A597-7DBCE1EC5ED6}"/>
            </a:ext>
          </a:extLst>
        </xdr:cNvPr>
        <xdr:cNvCxnSpPr/>
      </xdr:nvCxnSpPr>
      <xdr:spPr>
        <a:xfrm>
          <a:off x="18656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4" name="n_1aveValue【庁舎】&#10;一人当たり面積">
          <a:extLst>
            <a:ext uri="{FF2B5EF4-FFF2-40B4-BE49-F238E27FC236}">
              <a16:creationId xmlns:a16="http://schemas.microsoft.com/office/drawing/2014/main" xmlns="" id="{8D564EB2-2A3A-41BD-A40E-796102E16C2E}"/>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5" name="n_2aveValue【庁舎】&#10;一人当たり面積">
          <a:extLst>
            <a:ext uri="{FF2B5EF4-FFF2-40B4-BE49-F238E27FC236}">
              <a16:creationId xmlns:a16="http://schemas.microsoft.com/office/drawing/2014/main" xmlns="" id="{22092852-7B95-4C23-8C97-52E0D9A54539}"/>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6" name="n_3aveValue【庁舎】&#10;一人当たり面積">
          <a:extLst>
            <a:ext uri="{FF2B5EF4-FFF2-40B4-BE49-F238E27FC236}">
              <a16:creationId xmlns:a16="http://schemas.microsoft.com/office/drawing/2014/main" xmlns="" id="{CA89179C-A864-4B51-B490-11D32844C8A9}"/>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7" name="n_4aveValue【庁舎】&#10;一人当たり面積">
          <a:extLst>
            <a:ext uri="{FF2B5EF4-FFF2-40B4-BE49-F238E27FC236}">
              <a16:creationId xmlns:a16="http://schemas.microsoft.com/office/drawing/2014/main" xmlns="" id="{3F738C89-12D4-4C06-8811-F73956C6BEB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858" name="n_1mainValue【庁舎】&#10;一人当たり面積">
          <a:extLst>
            <a:ext uri="{FF2B5EF4-FFF2-40B4-BE49-F238E27FC236}">
              <a16:creationId xmlns:a16="http://schemas.microsoft.com/office/drawing/2014/main" xmlns="" id="{89F103CD-A590-4B16-9CB8-A2285D536AE7}"/>
            </a:ext>
          </a:extLst>
        </xdr:cNvPr>
        <xdr:cNvSpPr txBox="1"/>
      </xdr:nvSpPr>
      <xdr:spPr>
        <a:xfrm>
          <a:off x="210757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859" name="n_2mainValue【庁舎】&#10;一人当たり面積">
          <a:extLst>
            <a:ext uri="{FF2B5EF4-FFF2-40B4-BE49-F238E27FC236}">
              <a16:creationId xmlns:a16="http://schemas.microsoft.com/office/drawing/2014/main" xmlns="" id="{4B7051A3-A3CA-435B-B83F-7300CBF7F3B4}"/>
            </a:ext>
          </a:extLst>
        </xdr:cNvPr>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860" name="n_3mainValue【庁舎】&#10;一人当たり面積">
          <a:extLst>
            <a:ext uri="{FF2B5EF4-FFF2-40B4-BE49-F238E27FC236}">
              <a16:creationId xmlns:a16="http://schemas.microsoft.com/office/drawing/2014/main" xmlns="" id="{3A6E07A0-4D1F-43AA-8A33-1A5F00284BC8}"/>
            </a:ext>
          </a:extLst>
        </xdr:cNvPr>
        <xdr:cNvSpPr txBox="1"/>
      </xdr:nvSpPr>
      <xdr:spPr>
        <a:xfrm>
          <a:off x="19310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861" name="n_4mainValue【庁舎】&#10;一人当たり面積">
          <a:extLst>
            <a:ext uri="{FF2B5EF4-FFF2-40B4-BE49-F238E27FC236}">
              <a16:creationId xmlns:a16="http://schemas.microsoft.com/office/drawing/2014/main" xmlns="" id="{25922002-1FAC-4ABE-A430-FCCBFF8112DD}"/>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xmlns="" id="{C972D109-25C2-4B2A-B172-F3D71E87F6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xmlns="" id="{E8CA61F4-1C9C-4548-BD6E-80CC55C272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xmlns="" id="{21F2E3EB-3F7A-48B4-B1BD-C60BE609B8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図書館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は、建設から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年以上が経過しておりかなり老朽化が進んでいる。近年中に改修か更新等の決断をしなければならない状況にあり、現在、個別施設計画を策定し、移転・複合化等</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について検討している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体育館・プール</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施設ありうち１施設は建設されてから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年以上が経過しており、上記図書館との複合施設である。図書館同様に改修か更新等の決断をしなければならない状況と言える。プールは、該当施設無し。</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市民会館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は、建設からおよそ</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年が経過し大規模改修を実施すべき時期がきている。舞台設備等の老朽化も進んで</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おり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、策定した個別施設計画をもとに長寿命化と設備の更新</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を進めている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一般廃棄物処理施設</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は、近隣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団体で負担し合い維持管理をしており、施設は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年以上経過している。類似団体に比べ減価償却率は低くなっているが、施設更新に向けて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設計が終了し、更新工事に着手している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保健センター</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は、当町では庁舎と併設している施設であり、建設から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年経過し大規模改修の時期となっている。類似団体</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に比べ若干高い水準となっているが、ここ数年類似団体との差は横ばいで進んでいる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消防施設</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令和元年度に</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防災無線施設のデジタル化による更新を終えたことにより、類似団体に比べ減価償却率は低くなっている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。令和４年度に個別施設計画更新で、消防格納庫についても整備したため、減価償却率が上昇する結果となった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庁舎</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は、建設から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年経過し大規模改修の時期となっている。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令和元年度に</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階フロアのユニバーサルデザイン化</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非常用電源設備の</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更新工事を、令和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年度にトイレの洋式化を行っている。徐々に減価償却率も上昇しているため、</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個別施設計画</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に基づき、設備整備や長寿命化を行っていく予定である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人口増加及び固定資産税の伸びにより、基準財政収入額は年々伸び続けている。類似団体平均が近年下降している中、本町は横ばいである。前年度と比較し、類似団体平均とのかい離は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ポイント縮まっており、類似団体内順位も上がっている。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口増加による増収は見込まれるものの、社会保障費等の増や物価高騰によりにより、基準財政需要額の増加傾向にある。引き続き税の徴収強化及び税収増加による歳入の確保に努め、さらに類似団体順位を上げ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令和元年度まで類似団体平均を下回っていたが、令和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年度から上回っている。令和５年度は普通交付税と地方税が増収となったものの、人件費や扶助費等の義務的経費や物価高騰により、経常支出が大となったため、前年度に比べ、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しかしながら、類似団体とのかい離は昨年度から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ポイント縮まり、順位も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位上昇した。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今後も人件費、扶助費及び公債費の義務的経費の増加が見込まれ、経常収支比率を改善する事が困難かと思われるが、使用料等の料金改定を行うなど適正化をはかり、安定した財源の確保に努める。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084929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0565765"/>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63</xdr:row>
      <xdr:rowOff>144463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0565765"/>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08492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83520</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88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56515</xdr:rowOff>
    </xdr:from>
    <xdr:to>
      <xdr:col>15</xdr:col>
      <xdr:colOff>133350</xdr:colOff>
      <xdr:row>61</xdr:row>
      <xdr:rowOff>158115</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142892</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93663</xdr:rowOff>
    </xdr:from>
    <xdr:to>
      <xdr:col>11</xdr:col>
      <xdr:colOff>82550</xdr:colOff>
      <xdr:row>64</xdr:row>
      <xdr:rowOff>23813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8590</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年度から幼児園の民営化を開始したため、類似団体平均を大きく下回る結果となった。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令和元年度から包括業務委託を進めており、人件費の精査を行ってきたが、近年は物価高騰により、物件費が上昇傾向にある。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現在、類似団体順位においては上位におり、今後も維持できるよう事業費の精査等に努める。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105840</xdr:rowOff>
    </xdr:from>
    <xdr:to>
      <xdr:col>23</xdr:col>
      <xdr:colOff>133350</xdr:colOff>
      <xdr:row>81</xdr:row>
      <xdr:rowOff>118720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114800" y="13993290"/>
          <a:ext cx="8382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118720</xdr:rowOff>
    </xdr:from>
    <xdr:to>
      <xdr:col>19</xdr:col>
      <xdr:colOff>133350</xdr:colOff>
      <xdr:row>81</xdr:row>
      <xdr:rowOff>147450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3225800" y="14006170"/>
          <a:ext cx="889000" cy="2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141263</xdr:rowOff>
    </xdr:from>
    <xdr:to>
      <xdr:col>15</xdr:col>
      <xdr:colOff>82550</xdr:colOff>
      <xdr:row>81</xdr:row>
      <xdr:rowOff>147450</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028713"/>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11057</xdr:rowOff>
    </xdr:from>
    <xdr:to>
      <xdr:col>11</xdr:col>
      <xdr:colOff>31750</xdr:colOff>
      <xdr:row>81</xdr:row>
      <xdr:rowOff>141263</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3898507"/>
          <a:ext cx="889000" cy="1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55040</xdr:rowOff>
    </xdr:from>
    <xdr:to>
      <xdr:col>23</xdr:col>
      <xdr:colOff>184150</xdr:colOff>
      <xdr:row>81</xdr:row>
      <xdr:rowOff>156640</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394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71567</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378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67920</xdr:rowOff>
    </xdr:from>
    <xdr:to>
      <xdr:col>19</xdr:col>
      <xdr:colOff>184150</xdr:colOff>
      <xdr:row>81</xdr:row>
      <xdr:rowOff>169520</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39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8247</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37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96650</xdr:rowOff>
    </xdr:from>
    <xdr:to>
      <xdr:col>15</xdr:col>
      <xdr:colOff>133350</xdr:colOff>
      <xdr:row>82</xdr:row>
      <xdr:rowOff>26800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39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36977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37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90463</xdr:rowOff>
    </xdr:from>
    <xdr:to>
      <xdr:col>11</xdr:col>
      <xdr:colOff>82550</xdr:colOff>
      <xdr:row>82</xdr:row>
      <xdr:rowOff>20613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39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5390</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06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131707</xdr:rowOff>
    </xdr:from>
    <xdr:to>
      <xdr:col>7</xdr:col>
      <xdr:colOff>31750</xdr:colOff>
      <xdr:row>81</xdr:row>
      <xdr:rowOff>61857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38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72034</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61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令和５年度においては、大きな変動はないが、階層変動により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ポイント下がり、職員の人事異動に伴う職種変動により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ポイント下がり、合わせて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った。類似団体と比較し現行の給料表は年功的な体系となっており、上下の職務の級間での水準の重なりも大きいものとなっている。比較的都市部に近いこともあり、全国町村平均よりは高くなってしまっている。人事評価をもとに、こうした年功的な要素が強い給料表の構造を見直し、職務・職責に応じた構造への転換を図る観点から、職務の級間の給料表水準の重なりの縮小、枠外昇給制度の廃止などの措置を講じることにより、ラスパイレス指数を全国町村平均まで低下させるよう努めたい。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6179800" y="147792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61384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5290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141816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4401800" y="147256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141816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3512800" y="147926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年あたりから類似団体内平均値を大きく下回っている。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今後も口増加は見込まれ、業務の多様化などにより職員数の増加が求められる状況である。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定年延長による職員数の増加が考えられることもあり、今後は定員管理計画に基づく新規採用や電子化の推進、行政評価に基づく事業の統廃合を図り、内部管理事務の抜本的見直しを中心とした組織の簡素化を進め、現状を維持・向上できるよう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xmlns=""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xmlns=""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xmlns=""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111488</xdr:rowOff>
    </xdr:from>
    <xdr:to>
      <xdr:col>81</xdr:col>
      <xdr:colOff>44450</xdr:colOff>
      <xdr:row>58</xdr:row>
      <xdr:rowOff>135618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179800" y="100555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xmlns=""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111488</xdr:rowOff>
    </xdr:from>
    <xdr:to>
      <xdr:col>77</xdr:col>
      <xdr:colOff>44450</xdr:colOff>
      <xdr:row>58</xdr:row>
      <xdr:rowOff>113212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5290800" y="10055588"/>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113212</xdr:rowOff>
    </xdr:from>
    <xdr:to>
      <xdr:col>72</xdr:col>
      <xdr:colOff>203200</xdr:colOff>
      <xdr:row>58</xdr:row>
      <xdr:rowOff>116659</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4401800" y="100573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90805</xdr:rowOff>
    </xdr:from>
    <xdr:to>
      <xdr:col>68</xdr:col>
      <xdr:colOff>152400</xdr:colOff>
      <xdr:row>58</xdr:row>
      <xdr:rowOff>116659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3512800" y="1003490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84818</xdr:rowOff>
    </xdr:from>
    <xdr:to>
      <xdr:col>81</xdr:col>
      <xdr:colOff>95250</xdr:colOff>
      <xdr:row>59</xdr:row>
      <xdr:rowOff>14968</xdr:rowOff>
    </xdr:to>
    <xdr:sp macro="" textlink="">
      <xdr:nvSpPr>
        <xdr:cNvPr id="335" name="楕円 334">
          <a:extLst>
            <a:ext uri="{FF2B5EF4-FFF2-40B4-BE49-F238E27FC236}">
              <a16:creationId xmlns:a16="http://schemas.microsoft.com/office/drawing/2014/main" xmlns="" id="{00000000-0008-0000-0300-00004F010000}"/>
            </a:ext>
          </a:extLst>
        </xdr:cNvPr>
        <xdr:cNvSpPr/>
      </xdr:nvSpPr>
      <xdr:spPr>
        <a:xfrm>
          <a:off x="16967200" y="10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101345</xdr:rowOff>
    </xdr:from>
    <xdr:ext cx="762000" cy="259045"/>
    <xdr:sp macro="" textlink="">
      <xdr:nvSpPr>
        <xdr:cNvPr id="336" name="定員管理の状況該当値テキスト">
          <a:extLst>
            <a:ext uri="{FF2B5EF4-FFF2-40B4-BE49-F238E27FC236}">
              <a16:creationId xmlns:a16="http://schemas.microsoft.com/office/drawing/2014/main" xmlns="" id="{00000000-0008-0000-0300-000050010000}"/>
            </a:ext>
          </a:extLst>
        </xdr:cNvPr>
        <xdr:cNvSpPr txBox="1"/>
      </xdr:nvSpPr>
      <xdr:spPr>
        <a:xfrm>
          <a:off x="17106900" y="987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60688</xdr:rowOff>
    </xdr:from>
    <xdr:to>
      <xdr:col>77</xdr:col>
      <xdr:colOff>95250</xdr:colOff>
      <xdr:row>58</xdr:row>
      <xdr:rowOff>162288</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129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1015</xdr:rowOff>
    </xdr:from>
    <xdr:ext cx="7366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798800" y="977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62412</xdr:rowOff>
    </xdr:from>
    <xdr:to>
      <xdr:col>73</xdr:col>
      <xdr:colOff>44450</xdr:colOff>
      <xdr:row>58</xdr:row>
      <xdr:rowOff>164012</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5240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2739</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909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65859</xdr:rowOff>
    </xdr:from>
    <xdr:to>
      <xdr:col>68</xdr:col>
      <xdr:colOff>203200</xdr:colOff>
      <xdr:row>58</xdr:row>
      <xdr:rowOff>167459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4351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6186</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40005</xdr:rowOff>
    </xdr:from>
    <xdr:to>
      <xdr:col>64</xdr:col>
      <xdr:colOff>152400</xdr:colOff>
      <xdr:row>58</xdr:row>
      <xdr:rowOff>141605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3462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151782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税収の増等による標準財政規模が大きくなっており、ここ数年は実質公債費比率は向上してきており、令和５年度は類似団体との比較で、数値が下回る結果となった。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しかしながら、今後は既存公共施設の老朽化による改修、更新などが見込まれ公債費は増加していく予定である。令和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年度に策定した財政計画をもとに、公共施設等総合管理計画との整合性を図りながら、中長期的な視点で、事業費や新規の地方債発行の平準化を図り、財政の健全化に努めていく。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87313</xdr:rowOff>
    </xdr:from>
    <xdr:to>
      <xdr:col>81</xdr:col>
      <xdr:colOff>44450</xdr:colOff>
      <xdr:row>39</xdr:row>
      <xdr:rowOff>111443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6179800" y="67738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111443</xdr:rowOff>
    </xdr:from>
    <xdr:to>
      <xdr:col>77</xdr:col>
      <xdr:colOff>44450</xdr:colOff>
      <xdr:row>39</xdr:row>
      <xdr:rowOff>117475</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5290800" y="67979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39</xdr:row>
      <xdr:rowOff>129540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4401800" y="680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135572</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68160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36513</xdr:rowOff>
    </xdr:from>
    <xdr:to>
      <xdr:col>81</xdr:col>
      <xdr:colOff>95250</xdr:colOff>
      <xdr:row>39</xdr:row>
      <xdr:rowOff>138113</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53040</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60643</xdr:rowOff>
    </xdr:from>
    <xdr:to>
      <xdr:col>77</xdr:col>
      <xdr:colOff>95250</xdr:colOff>
      <xdr:row>39</xdr:row>
      <xdr:rowOff>162243</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165117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84772</xdr:rowOff>
    </xdr:from>
    <xdr:to>
      <xdr:col>64</xdr:col>
      <xdr:colOff>152400</xdr:colOff>
      <xdr:row>40</xdr:row>
      <xdr:rowOff>14922</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171149</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685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将来負担比率は、ふるさと応援基金の増などにより、充当可能基金が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百万円ほど増加したが、大規模工事等による地方債残高の増と清掃施設組合の更新による組合負担等見込額の増により将来負担額が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百万円増加したことで、将来負担比率は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また、類似団体と比較し数値が高いのは、公共下水道工事が完了しておらず、公営企業等繰入見込額が高いためである。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今後も公共施設の更新等が控え、地方債残高の増が懸念されるため、事業実施の適正化と充当可能基金を増やすなどして、財政の健全化に努める。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xmlns=""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xmlns=""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11490</xdr:rowOff>
    </xdr:from>
    <xdr:to>
      <xdr:col>81</xdr:col>
      <xdr:colOff>44450</xdr:colOff>
      <xdr:row>15</xdr:row>
      <xdr:rowOff>32173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179800" y="258324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xmlns=""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136737</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5290800" y="2583240"/>
          <a:ext cx="889000" cy="1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136737</xdr:rowOff>
    </xdr:from>
    <xdr:to>
      <xdr:col>72</xdr:col>
      <xdr:colOff>203200</xdr:colOff>
      <xdr:row>16</xdr:row>
      <xdr:rowOff>150283</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4401800" y="270848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150283</xdr:rowOff>
    </xdr:from>
    <xdr:to>
      <xdr:col>68</xdr:col>
      <xdr:colOff>152400</xdr:colOff>
      <xdr:row>17</xdr:row>
      <xdr:rowOff>99483</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3512800" y="28934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7" name="楕円 456">
          <a:extLst>
            <a:ext uri="{FF2B5EF4-FFF2-40B4-BE49-F238E27FC236}">
              <a16:creationId xmlns:a16="http://schemas.microsoft.com/office/drawing/2014/main" xmlns="" id="{00000000-0008-0000-0300-0000C9010000}"/>
            </a:ext>
          </a:extLst>
        </xdr:cNvPr>
        <xdr:cNvSpPr/>
      </xdr:nvSpPr>
      <xdr:spPr>
        <a:xfrm>
          <a:off x="169672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124900</xdr:rowOff>
    </xdr:from>
    <xdr:ext cx="762000" cy="259045"/>
    <xdr:sp macro="" textlink="">
      <xdr:nvSpPr>
        <xdr:cNvPr id="458" name="将来負担の状況該当値テキスト">
          <a:extLst>
            <a:ext uri="{FF2B5EF4-FFF2-40B4-BE49-F238E27FC236}">
              <a16:creationId xmlns:a16="http://schemas.microsoft.com/office/drawing/2014/main" xmlns="" id="{00000000-0008-0000-0300-0000CA010000}"/>
            </a:ext>
          </a:extLst>
        </xdr:cNvPr>
        <xdr:cNvSpPr txBox="1"/>
      </xdr:nvSpPr>
      <xdr:spPr>
        <a:xfrm>
          <a:off x="17106900" y="252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132140</xdr:rowOff>
    </xdr:from>
    <xdr:to>
      <xdr:col>77</xdr:col>
      <xdr:colOff>95250</xdr:colOff>
      <xdr:row>15</xdr:row>
      <xdr:rowOff>62290</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129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99483</xdr:rowOff>
    </xdr:from>
    <xdr:to>
      <xdr:col>68</xdr:col>
      <xdr:colOff>203200</xdr:colOff>
      <xdr:row>17</xdr:row>
      <xdr:rowOff>29633</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43510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14410</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020800" y="29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48683</xdr:rowOff>
    </xdr:from>
    <xdr:to>
      <xdr:col>64</xdr:col>
      <xdr:colOff>152400</xdr:colOff>
      <xdr:row>17</xdr:row>
      <xdr:rowOff>150283</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3462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135060</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131800" y="304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類似団体と比較して人件費の数値が低いのはアウトソーシングにより、職員数を抑制しているためで、令和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年度は類似団体平均値より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今後も平均値を下回るよう引き続き職員数の適正化を図り、行財政改革の取り組みと並行して人件費の削減に努める。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115570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107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152146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152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令和元年度から直接雇用であった臨時職員が包括業務に移行したことで、物件費は類似団体平均を大きく上回っている。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ポイント上昇したのは、包括業務委託料が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百万円、光熱水費が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百万円増加したためで、その他の費用についても物価高騰で増加している。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今後も、物件費の中で大きな割合を占める包括業務委託の更新に向け、業務等の精査を行い、財政健全化に努める。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976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915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130810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9159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3045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年度は類似団体と比較し、幼児園の民営化による保育サービスと障がい者支援費等の増により、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ポイント増加し類似団体を上回っているが、類似団体との差は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ポイント縮まり、順位も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また、今後も国の社会保障政策の拡充より、扶助費は増加傾向にあり、地方自治体の負担も増加傾向にある。その中で、今後も地方単独事業を進めていけるよう、自主財源の確保に努めたい。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896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124278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7118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ポイント上昇し、類似団体とのかい離も大きくなり、類似団体内順位も下位である。主な要因としては、公共下水道事業特別会計と後期高齢者医療特別会計への繰出金、介護保険への負担金などで、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程増加したことが大きい。今後も、後期高齢者医療療養給付事業への負担金等は増加傾向にあり、介護予防と医療の一体となった対策を講じ、高額医療等の発生を抑制し、財政の健全化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118835</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86178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10071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60</xdr:row>
      <xdr:rowOff>23585</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1007110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60</xdr:row>
      <xdr:rowOff>23585</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10169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144235</xdr:rowOff>
    </xdr:from>
    <xdr:to>
      <xdr:col>69</xdr:col>
      <xdr:colOff>142875</xdr:colOff>
      <xdr:row>60</xdr:row>
      <xdr:rowOff>74385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59162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類似団体内平均値とのかい離は、今年度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ポイントとなり、類似団体内順位も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位上昇した。しかしながら、清掃施設の更新事業が開始されており、今後はその負担金が増加していることが大きく、支出が大幅に膨らむ予定である。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その他団体への補助金も人件費の増などで増加傾向にあり、必要性の低い補助金は見直し、廃止を行う方針である。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386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46990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46990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a:off x="13004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年度は前年度から横ばいで、類似団体平均と比較し、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ポイント下回っており、低い水準を維持している。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しかしながら、今後は小中学校の長寿命化工事や増築工事の大規模事業が控えており、公共施設等個別施設計画に基づく、事業費の抑制や新規の地方債発行の平準化を図り、財政の健全化に努めていく。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xmlns=""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xmlns=""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xmlns=""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xmlns=""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12700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3098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21844</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2209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21844</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1320800" y="130291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7" name="公債費該当値テキスト">
          <a:extLst>
            <a:ext uri="{FF2B5EF4-FFF2-40B4-BE49-F238E27FC236}">
              <a16:creationId xmlns:a16="http://schemas.microsoft.com/office/drawing/2014/main" xmlns="" id="{00000000-0008-0000-0400-000083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ポイント上昇した。令和元年度以降、類似団体平均を上回り続けており、令和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ポイント上回っている。主な要因は、物件費、扶助費、補助費等、繰出金の増加であり、財政を圧迫している。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各種委託料や補助金の見直しを行うことはもとより、各特別会計への繰出金を減らすべく各利用料金や保険料の改定、税収を含めた自主財源の確保を主目標とし、財政の健全化を図っていく。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168148</xdr:rowOff>
    </xdr:from>
    <xdr:to>
      <xdr:col>82</xdr:col>
      <xdr:colOff>107950</xdr:colOff>
      <xdr:row>79</xdr:row>
      <xdr:rowOff>28702</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5412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168148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4782800" y="133720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79</xdr:row>
      <xdr:rowOff>60706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3372085"/>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60706</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5549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117348</xdr:rowOff>
    </xdr:from>
    <xdr:to>
      <xdr:col>78</xdr:col>
      <xdr:colOff>120650</xdr:colOff>
      <xdr:row>79</xdr:row>
      <xdr:rowOff>47498</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32275</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131577</xdr:rowOff>
    </xdr:from>
    <xdr:to>
      <xdr:col>29</xdr:col>
      <xdr:colOff>127000</xdr:colOff>
      <xdr:row>19</xdr:row>
      <xdr:rowOff>164024</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3436752"/>
          <a:ext cx="647700" cy="3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95858</xdr:rowOff>
    </xdr:from>
    <xdr:to>
      <xdr:col>26</xdr:col>
      <xdr:colOff>50800</xdr:colOff>
      <xdr:row>19</xdr:row>
      <xdr:rowOff>164024</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4305300" y="3401033"/>
          <a:ext cx="698500" cy="6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95858</xdr:rowOff>
    </xdr:from>
    <xdr:to>
      <xdr:col>22</xdr:col>
      <xdr:colOff>114300</xdr:colOff>
      <xdr:row>19</xdr:row>
      <xdr:rowOff>112089</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3401033"/>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112089</xdr:rowOff>
    </xdr:from>
    <xdr:to>
      <xdr:col>18</xdr:col>
      <xdr:colOff>177800</xdr:colOff>
      <xdr:row>19</xdr:row>
      <xdr:rowOff>161452</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3417264"/>
          <a:ext cx="698500" cy="4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80777</xdr:rowOff>
    </xdr:from>
    <xdr:to>
      <xdr:col>29</xdr:col>
      <xdr:colOff>177800</xdr:colOff>
      <xdr:row>20</xdr:row>
      <xdr:rowOff>10927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338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160804</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32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113224</xdr:rowOff>
    </xdr:from>
    <xdr:to>
      <xdr:col>26</xdr:col>
      <xdr:colOff>101600</xdr:colOff>
      <xdr:row>20</xdr:row>
      <xdr:rowOff>43374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341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28151</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350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45058</xdr:rowOff>
    </xdr:from>
    <xdr:to>
      <xdr:col>22</xdr:col>
      <xdr:colOff>165100</xdr:colOff>
      <xdr:row>19</xdr:row>
      <xdr:rowOff>146658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335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131435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343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61289</xdr:rowOff>
    </xdr:from>
    <xdr:to>
      <xdr:col>19</xdr:col>
      <xdr:colOff>38100</xdr:colOff>
      <xdr:row>19</xdr:row>
      <xdr:rowOff>162889</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336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147666</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345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110652</xdr:rowOff>
    </xdr:from>
    <xdr:to>
      <xdr:col>15</xdr:col>
      <xdr:colOff>101600</xdr:colOff>
      <xdr:row>20</xdr:row>
      <xdr:rowOff>40802</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341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25579</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350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318015</xdr:rowOff>
    </xdr:from>
    <xdr:to>
      <xdr:col>29</xdr:col>
      <xdr:colOff>127000</xdr:colOff>
      <xdr:row>35</xdr:row>
      <xdr:rowOff>323310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6928365"/>
          <a:ext cx="647700" cy="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318015</xdr:rowOff>
    </xdr:from>
    <xdr:to>
      <xdr:col>26</xdr:col>
      <xdr:colOff>50800</xdr:colOff>
      <xdr:row>35</xdr:row>
      <xdr:rowOff>331825</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4305300" y="6928365"/>
          <a:ext cx="698500" cy="1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293897</xdr:rowOff>
    </xdr:from>
    <xdr:to>
      <xdr:col>22</xdr:col>
      <xdr:colOff>114300</xdr:colOff>
      <xdr:row>35</xdr:row>
      <xdr:rowOff>331825</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6904247"/>
          <a:ext cx="698500" cy="3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293897</xdr:rowOff>
    </xdr:from>
    <xdr:to>
      <xdr:col>18</xdr:col>
      <xdr:colOff>177800</xdr:colOff>
      <xdr:row>35</xdr:row>
      <xdr:rowOff>326034</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6904247"/>
          <a:ext cx="698500" cy="3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272510</xdr:rowOff>
    </xdr:from>
    <xdr:to>
      <xdr:col>29</xdr:col>
      <xdr:colOff>177800</xdr:colOff>
      <xdr:row>36</xdr:row>
      <xdr:rowOff>31210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88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244587</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8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267215</xdr:rowOff>
    </xdr:from>
    <xdr:to>
      <xdr:col>26</xdr:col>
      <xdr:colOff>101600</xdr:colOff>
      <xdr:row>36</xdr:row>
      <xdr:rowOff>25915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87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10692</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96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281025</xdr:rowOff>
    </xdr:from>
    <xdr:to>
      <xdr:col>22</xdr:col>
      <xdr:colOff>165100</xdr:colOff>
      <xdr:row>36</xdr:row>
      <xdr:rowOff>39725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89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24502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9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243097</xdr:rowOff>
    </xdr:from>
    <xdr:to>
      <xdr:col>19</xdr:col>
      <xdr:colOff>38100</xdr:colOff>
      <xdr:row>36</xdr:row>
      <xdr:rowOff>1797</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85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11974</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62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275234</xdr:rowOff>
    </xdr:from>
    <xdr:to>
      <xdr:col>15</xdr:col>
      <xdr:colOff>101600</xdr:colOff>
      <xdr:row>36</xdr:row>
      <xdr:rowOff>33934</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885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18711</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9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159654</xdr:rowOff>
    </xdr:from>
    <xdr:to>
      <xdr:col>24</xdr:col>
      <xdr:colOff>63500</xdr:colOff>
      <xdr:row>39</xdr:row>
      <xdr:rowOff>10900</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674754"/>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72998</xdr:rowOff>
    </xdr:from>
    <xdr:to>
      <xdr:col>19</xdr:col>
      <xdr:colOff>177800</xdr:colOff>
      <xdr:row>39</xdr:row>
      <xdr:rowOff>10900</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588098"/>
          <a:ext cx="889000" cy="1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72998</xdr:rowOff>
    </xdr:from>
    <xdr:to>
      <xdr:col>15</xdr:col>
      <xdr:colOff>50800</xdr:colOff>
      <xdr:row>38</xdr:row>
      <xdr:rowOff>96151</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588098"/>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96151</xdr:rowOff>
    </xdr:from>
    <xdr:to>
      <xdr:col>10</xdr:col>
      <xdr:colOff>114300</xdr:colOff>
      <xdr:row>39</xdr:row>
      <xdr:rowOff>45565</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611251"/>
          <a:ext cx="889000" cy="1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108854</xdr:rowOff>
    </xdr:from>
    <xdr:to>
      <xdr:col>24</xdr:col>
      <xdr:colOff>114300</xdr:colOff>
      <xdr:row>39</xdr:row>
      <xdr:rowOff>39004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6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23781</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53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131550</xdr:rowOff>
    </xdr:from>
    <xdr:to>
      <xdr:col>20</xdr:col>
      <xdr:colOff>38100</xdr:colOff>
      <xdr:row>39</xdr:row>
      <xdr:rowOff>61700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52827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73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22198</xdr:rowOff>
    </xdr:from>
    <xdr:to>
      <xdr:col>15</xdr:col>
      <xdr:colOff>101600</xdr:colOff>
      <xdr:row>38</xdr:row>
      <xdr:rowOff>123798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5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114925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6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45351</xdr:rowOff>
    </xdr:from>
    <xdr:to>
      <xdr:col>10</xdr:col>
      <xdr:colOff>165100</xdr:colOff>
      <xdr:row>38</xdr:row>
      <xdr:rowOff>146951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5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138078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6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166215</xdr:rowOff>
    </xdr:from>
    <xdr:to>
      <xdr:col>6</xdr:col>
      <xdr:colOff>38100</xdr:colOff>
      <xdr:row>39</xdr:row>
      <xdr:rowOff>96365</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6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87492</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7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112958</xdr:rowOff>
    </xdr:from>
    <xdr:to>
      <xdr:col>24</xdr:col>
      <xdr:colOff>63500</xdr:colOff>
      <xdr:row>56</xdr:row>
      <xdr:rowOff>134876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714158"/>
          <a:ext cx="8382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112958</xdr:rowOff>
    </xdr:from>
    <xdr:to>
      <xdr:col>19</xdr:col>
      <xdr:colOff>177800</xdr:colOff>
      <xdr:row>56</xdr:row>
      <xdr:rowOff>113247</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714158"/>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110585</xdr:rowOff>
    </xdr:from>
    <xdr:to>
      <xdr:col>15</xdr:col>
      <xdr:colOff>50800</xdr:colOff>
      <xdr:row>56</xdr:row>
      <xdr:rowOff>113247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9711785"/>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110585</xdr:rowOff>
    </xdr:from>
    <xdr:to>
      <xdr:col>10</xdr:col>
      <xdr:colOff>114300</xdr:colOff>
      <xdr:row>57</xdr:row>
      <xdr:rowOff>35285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711785"/>
          <a:ext cx="889000" cy="9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84076</xdr:rowOff>
    </xdr:from>
    <xdr:to>
      <xdr:col>24</xdr:col>
      <xdr:colOff>114300</xdr:colOff>
      <xdr:row>57</xdr:row>
      <xdr:rowOff>14226</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6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106953</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53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62158</xdr:rowOff>
    </xdr:from>
    <xdr:to>
      <xdr:col>20</xdr:col>
      <xdr:colOff>38100</xdr:colOff>
      <xdr:row>56</xdr:row>
      <xdr:rowOff>163758</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66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8835</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43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62447</xdr:rowOff>
    </xdr:from>
    <xdr:to>
      <xdr:col>15</xdr:col>
      <xdr:colOff>101600</xdr:colOff>
      <xdr:row>56</xdr:row>
      <xdr:rowOff>164047</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6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9124</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4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59785</xdr:rowOff>
    </xdr:from>
    <xdr:to>
      <xdr:col>10</xdr:col>
      <xdr:colOff>165100</xdr:colOff>
      <xdr:row>56</xdr:row>
      <xdr:rowOff>161385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6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6462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4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155935</xdr:rowOff>
    </xdr:from>
    <xdr:to>
      <xdr:col>6</xdr:col>
      <xdr:colOff>38100</xdr:colOff>
      <xdr:row>57</xdr:row>
      <xdr:rowOff>86085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77212</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8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54890</xdr:rowOff>
    </xdr:from>
    <xdr:to>
      <xdr:col>24</xdr:col>
      <xdr:colOff>63500</xdr:colOff>
      <xdr:row>78</xdr:row>
      <xdr:rowOff>57953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3797300" y="13427990"/>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27640</xdr:rowOff>
    </xdr:from>
    <xdr:to>
      <xdr:col>19</xdr:col>
      <xdr:colOff>177800</xdr:colOff>
      <xdr:row>78</xdr:row>
      <xdr:rowOff>57953</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400740"/>
          <a:ext cx="889000" cy="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27640</xdr:rowOff>
    </xdr:from>
    <xdr:to>
      <xdr:col>15</xdr:col>
      <xdr:colOff>50800</xdr:colOff>
      <xdr:row>78</xdr:row>
      <xdr:rowOff>42179</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400740"/>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41081</xdr:rowOff>
    </xdr:from>
    <xdr:to>
      <xdr:col>10</xdr:col>
      <xdr:colOff>114300</xdr:colOff>
      <xdr:row>78</xdr:row>
      <xdr:rowOff>42179</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1130300" y="1341418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4090</xdr:rowOff>
    </xdr:from>
    <xdr:to>
      <xdr:col>24</xdr:col>
      <xdr:colOff>114300</xdr:colOff>
      <xdr:row>78</xdr:row>
      <xdr:rowOff>105690</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90467</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2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7153</xdr:rowOff>
    </xdr:from>
    <xdr:to>
      <xdr:col>20</xdr:col>
      <xdr:colOff>38100</xdr:colOff>
      <xdr:row>78</xdr:row>
      <xdr:rowOff>108753</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99880</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4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148290</xdr:rowOff>
    </xdr:from>
    <xdr:to>
      <xdr:col>15</xdr:col>
      <xdr:colOff>101600</xdr:colOff>
      <xdr:row>78</xdr:row>
      <xdr:rowOff>78440</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69567</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162829</xdr:rowOff>
    </xdr:from>
    <xdr:to>
      <xdr:col>10</xdr:col>
      <xdr:colOff>165100</xdr:colOff>
      <xdr:row>78</xdr:row>
      <xdr:rowOff>92979</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84106</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4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161731</xdr:rowOff>
    </xdr:from>
    <xdr:to>
      <xdr:col>6</xdr:col>
      <xdr:colOff>38100</xdr:colOff>
      <xdr:row>78</xdr:row>
      <xdr:rowOff>91881</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3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83008</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45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116154</xdr:rowOff>
    </xdr:from>
    <xdr:to>
      <xdr:col>24</xdr:col>
      <xdr:colOff>63500</xdr:colOff>
      <xdr:row>96</xdr:row>
      <xdr:rowOff>87313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403904"/>
          <a:ext cx="838200" cy="14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19723</xdr:rowOff>
    </xdr:from>
    <xdr:to>
      <xdr:col>19</xdr:col>
      <xdr:colOff>177800</xdr:colOff>
      <xdr:row>96</xdr:row>
      <xdr:rowOff>87313</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47892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19723</xdr:rowOff>
    </xdr:from>
    <xdr:to>
      <xdr:col>15</xdr:col>
      <xdr:colOff>50800</xdr:colOff>
      <xdr:row>98</xdr:row>
      <xdr:rowOff>139091</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478923"/>
          <a:ext cx="889000" cy="4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139091</xdr:rowOff>
    </xdr:from>
    <xdr:to>
      <xdr:col>10</xdr:col>
      <xdr:colOff>114300</xdr:colOff>
      <xdr:row>98</xdr:row>
      <xdr:rowOff>151016</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941191"/>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65354</xdr:rowOff>
    </xdr:from>
    <xdr:to>
      <xdr:col>24</xdr:col>
      <xdr:colOff>114300</xdr:colOff>
      <xdr:row>95</xdr:row>
      <xdr:rowOff>166954</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3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88231</xdr:rowOff>
    </xdr:from>
    <xdr:ext cx="599010"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20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36513</xdr:rowOff>
    </xdr:from>
    <xdr:to>
      <xdr:col>20</xdr:col>
      <xdr:colOff>38100</xdr:colOff>
      <xdr:row>96</xdr:row>
      <xdr:rowOff>138113</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4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154640</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2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140373</xdr:rowOff>
    </xdr:from>
    <xdr:to>
      <xdr:col>15</xdr:col>
      <xdr:colOff>101600</xdr:colOff>
      <xdr:row>96</xdr:row>
      <xdr:rowOff>70523</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4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87050</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08795" y="1620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88291</xdr:rowOff>
    </xdr:from>
    <xdr:to>
      <xdr:col>10</xdr:col>
      <xdr:colOff>165100</xdr:colOff>
      <xdr:row>99</xdr:row>
      <xdr:rowOff>18441</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8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9568</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9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100216</xdr:rowOff>
    </xdr:from>
    <xdr:to>
      <xdr:col>6</xdr:col>
      <xdr:colOff>38100</xdr:colOff>
      <xdr:row>99</xdr:row>
      <xdr:rowOff>30366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9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21493</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74614</xdr:rowOff>
    </xdr:from>
    <xdr:to>
      <xdr:col>55</xdr:col>
      <xdr:colOff>0</xdr:colOff>
      <xdr:row>38</xdr:row>
      <xdr:rowOff>121216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589714"/>
          <a:ext cx="8382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74614</xdr:rowOff>
    </xdr:from>
    <xdr:to>
      <xdr:col>50</xdr:col>
      <xdr:colOff>114300</xdr:colOff>
      <xdr:row>38</xdr:row>
      <xdr:rowOff>144349</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6589714"/>
          <a:ext cx="889000" cy="6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34239</xdr:rowOff>
    </xdr:from>
    <xdr:to>
      <xdr:col>45</xdr:col>
      <xdr:colOff>177800</xdr:colOff>
      <xdr:row>38</xdr:row>
      <xdr:rowOff>144349</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5520639"/>
          <a:ext cx="889000" cy="11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34239</xdr:rowOff>
    </xdr:from>
    <xdr:to>
      <xdr:col>41</xdr:col>
      <xdr:colOff>50800</xdr:colOff>
      <xdr:row>39</xdr:row>
      <xdr:rowOff>33390</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5520639"/>
          <a:ext cx="889000" cy="119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70416</xdr:rowOff>
    </xdr:from>
    <xdr:to>
      <xdr:col>55</xdr:col>
      <xdr:colOff>50800</xdr:colOff>
      <xdr:row>39</xdr:row>
      <xdr:rowOff>566</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5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156793</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50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23814</xdr:rowOff>
    </xdr:from>
    <xdr:to>
      <xdr:col>50</xdr:col>
      <xdr:colOff>165100</xdr:colOff>
      <xdr:row>38</xdr:row>
      <xdr:rowOff>125414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5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116541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6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93549</xdr:rowOff>
    </xdr:from>
    <xdr:to>
      <xdr:col>46</xdr:col>
      <xdr:colOff>38100</xdr:colOff>
      <xdr:row>39</xdr:row>
      <xdr:rowOff>23699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6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14826</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67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154889</xdr:rowOff>
    </xdr:from>
    <xdr:to>
      <xdr:col>41</xdr:col>
      <xdr:colOff>101600</xdr:colOff>
      <xdr:row>32</xdr:row>
      <xdr:rowOff>85039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54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76166</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61795" y="556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154040</xdr:rowOff>
    </xdr:from>
    <xdr:to>
      <xdr:col>36</xdr:col>
      <xdr:colOff>165100</xdr:colOff>
      <xdr:row>39</xdr:row>
      <xdr:rowOff>84190</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66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75317</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76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38506</xdr:rowOff>
    </xdr:from>
    <xdr:to>
      <xdr:col>55</xdr:col>
      <xdr:colOff>0</xdr:colOff>
      <xdr:row>58</xdr:row>
      <xdr:rowOff>9002</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9639300" y="9811156"/>
          <a:ext cx="8382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9002</xdr:rowOff>
    </xdr:from>
    <xdr:to>
      <xdr:col>50</xdr:col>
      <xdr:colOff>114300</xdr:colOff>
      <xdr:row>58</xdr:row>
      <xdr:rowOff>72850</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8750300" y="9953102"/>
          <a:ext cx="8890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125626</xdr:rowOff>
    </xdr:from>
    <xdr:to>
      <xdr:col>45</xdr:col>
      <xdr:colOff>177800</xdr:colOff>
      <xdr:row>58</xdr:row>
      <xdr:rowOff>72850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7861300" y="9898276"/>
          <a:ext cx="889000" cy="11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23274</xdr:rowOff>
    </xdr:from>
    <xdr:to>
      <xdr:col>41</xdr:col>
      <xdr:colOff>50800</xdr:colOff>
      <xdr:row>57</xdr:row>
      <xdr:rowOff>125626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795924"/>
          <a:ext cx="889000" cy="10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159156</xdr:rowOff>
    </xdr:from>
    <xdr:to>
      <xdr:col>55</xdr:col>
      <xdr:colOff>50800</xdr:colOff>
      <xdr:row>57</xdr:row>
      <xdr:rowOff>89306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7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10583</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129652</xdr:rowOff>
    </xdr:from>
    <xdr:to>
      <xdr:col>50</xdr:col>
      <xdr:colOff>165100</xdr:colOff>
      <xdr:row>58</xdr:row>
      <xdr:rowOff>59802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9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50929</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999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22050</xdr:rowOff>
    </xdr:from>
    <xdr:to>
      <xdr:col>46</xdr:col>
      <xdr:colOff>38100</xdr:colOff>
      <xdr:row>58</xdr:row>
      <xdr:rowOff>123650</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96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114777</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1005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74826</xdr:rowOff>
    </xdr:from>
    <xdr:to>
      <xdr:col>41</xdr:col>
      <xdr:colOff>101600</xdr:colOff>
      <xdr:row>58</xdr:row>
      <xdr:rowOff>4976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84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167553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994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143924</xdr:rowOff>
    </xdr:from>
    <xdr:to>
      <xdr:col>36</xdr:col>
      <xdr:colOff>165100</xdr:colOff>
      <xdr:row>57</xdr:row>
      <xdr:rowOff>74074</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7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65201</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98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158198</xdr:rowOff>
    </xdr:from>
    <xdr:to>
      <xdr:col>55</xdr:col>
      <xdr:colOff>0</xdr:colOff>
      <xdr:row>79</xdr:row>
      <xdr:rowOff>38697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531298"/>
          <a:ext cx="838200" cy="5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158198</xdr:rowOff>
    </xdr:from>
    <xdr:to>
      <xdr:col>50</xdr:col>
      <xdr:colOff>114300</xdr:colOff>
      <xdr:row>79</xdr:row>
      <xdr:rowOff>35020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3531298"/>
          <a:ext cx="889000" cy="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30925</xdr:rowOff>
    </xdr:from>
    <xdr:to>
      <xdr:col>45</xdr:col>
      <xdr:colOff>177800</xdr:colOff>
      <xdr:row>79</xdr:row>
      <xdr:rowOff>35020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3575475"/>
          <a:ext cx="8890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14008</xdr:rowOff>
    </xdr:from>
    <xdr:to>
      <xdr:col>41</xdr:col>
      <xdr:colOff>50800</xdr:colOff>
      <xdr:row>79</xdr:row>
      <xdr:rowOff>30925</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355855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159347</xdr:rowOff>
    </xdr:from>
    <xdr:to>
      <xdr:col>55</xdr:col>
      <xdr:colOff>50800</xdr:colOff>
      <xdr:row>79</xdr:row>
      <xdr:rowOff>89497</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74274</xdr:rowOff>
    </xdr:from>
    <xdr:ext cx="378565"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47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107398</xdr:rowOff>
    </xdr:from>
    <xdr:to>
      <xdr:col>50</xdr:col>
      <xdr:colOff>165100</xdr:colOff>
      <xdr:row>79</xdr:row>
      <xdr:rowOff>37548</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28675</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57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155670</xdr:rowOff>
    </xdr:from>
    <xdr:to>
      <xdr:col>46</xdr:col>
      <xdr:colOff>38100</xdr:colOff>
      <xdr:row>79</xdr:row>
      <xdr:rowOff>85820</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5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76947</xdr:rowOff>
    </xdr:from>
    <xdr:ext cx="378565"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61017" y="13621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151575</xdr:rowOff>
    </xdr:from>
    <xdr:to>
      <xdr:col>41</xdr:col>
      <xdr:colOff>101600</xdr:colOff>
      <xdr:row>79</xdr:row>
      <xdr:rowOff>81725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72852</xdr:rowOff>
    </xdr:from>
    <xdr:ext cx="378565"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672017" y="13617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134658</xdr:rowOff>
    </xdr:from>
    <xdr:to>
      <xdr:col>36</xdr:col>
      <xdr:colOff>165100</xdr:colOff>
      <xdr:row>79</xdr:row>
      <xdr:rowOff>64808</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5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55935</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37428" y="136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xmlns=""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xmlns=""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xmlns=""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122837</xdr:rowOff>
    </xdr:from>
    <xdr:to>
      <xdr:col>55</xdr:col>
      <xdr:colOff>0</xdr:colOff>
      <xdr:row>98</xdr:row>
      <xdr:rowOff>31845</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9639300" y="16582037"/>
          <a:ext cx="838200" cy="25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xmlns=""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31845</xdr:rowOff>
    </xdr:from>
    <xdr:to>
      <xdr:col>50</xdr:col>
      <xdr:colOff>114300</xdr:colOff>
      <xdr:row>98</xdr:row>
      <xdr:rowOff>77597</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8750300" y="16833945"/>
          <a:ext cx="8890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15069</xdr:rowOff>
    </xdr:from>
    <xdr:to>
      <xdr:col>45</xdr:col>
      <xdr:colOff>177800</xdr:colOff>
      <xdr:row>98</xdr:row>
      <xdr:rowOff>77597</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7861300" y="16817169"/>
          <a:ext cx="889000" cy="6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27197</xdr:rowOff>
    </xdr:from>
    <xdr:to>
      <xdr:col>41</xdr:col>
      <xdr:colOff>50800</xdr:colOff>
      <xdr:row>98</xdr:row>
      <xdr:rowOff>15069</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6972300" y="16657847"/>
          <a:ext cx="889000" cy="1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72037</xdr:rowOff>
    </xdr:from>
    <xdr:to>
      <xdr:col>55</xdr:col>
      <xdr:colOff>50800</xdr:colOff>
      <xdr:row>97</xdr:row>
      <xdr:rowOff>2187</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10426700" y="165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94914</xdr:rowOff>
    </xdr:from>
    <xdr:ext cx="534377" cy="259045"/>
    <xdr:sp macro="" textlink="">
      <xdr:nvSpPr>
        <xdr:cNvPr id="484" name="普通建設事業費 （ うち更新整備　）該当値テキスト">
          <a:extLst>
            <a:ext uri="{FF2B5EF4-FFF2-40B4-BE49-F238E27FC236}">
              <a16:creationId xmlns:a16="http://schemas.microsoft.com/office/drawing/2014/main" xmlns="" id="{00000000-0008-0000-0600-0000E4010000}"/>
            </a:ext>
          </a:extLst>
        </xdr:cNvPr>
        <xdr:cNvSpPr txBox="1"/>
      </xdr:nvSpPr>
      <xdr:spPr>
        <a:xfrm>
          <a:off x="10528300" y="1638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152495</xdr:rowOff>
    </xdr:from>
    <xdr:to>
      <xdr:col>50</xdr:col>
      <xdr:colOff>165100</xdr:colOff>
      <xdr:row>98</xdr:row>
      <xdr:rowOff>82645</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9588500" y="167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73772</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372111" y="1687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26797</xdr:rowOff>
    </xdr:from>
    <xdr:to>
      <xdr:col>46</xdr:col>
      <xdr:colOff>38100</xdr:colOff>
      <xdr:row>98</xdr:row>
      <xdr:rowOff>128397</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86995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119524</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8483111" y="169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135719</xdr:rowOff>
    </xdr:from>
    <xdr:to>
      <xdr:col>41</xdr:col>
      <xdr:colOff>101600</xdr:colOff>
      <xdr:row>98</xdr:row>
      <xdr:rowOff>65869</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7810500" y="167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56996</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7594111" y="1685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147847</xdr:rowOff>
    </xdr:from>
    <xdr:to>
      <xdr:col>36</xdr:col>
      <xdr:colOff>165100</xdr:colOff>
      <xdr:row>97</xdr:row>
      <xdr:rowOff>77997</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6921500" y="166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94524</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6705111" y="163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67038</xdr:rowOff>
    </xdr:from>
    <xdr:to>
      <xdr:col>85</xdr:col>
      <xdr:colOff>127000</xdr:colOff>
      <xdr:row>39</xdr:row>
      <xdr:rowOff>78827</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5481300" y="6753588"/>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43524</xdr:rowOff>
    </xdr:from>
    <xdr:to>
      <xdr:col>81</xdr:col>
      <xdr:colOff>50800</xdr:colOff>
      <xdr:row>39</xdr:row>
      <xdr:rowOff>78827</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4592300" y="6730074"/>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43524</xdr:rowOff>
    </xdr:from>
    <xdr:to>
      <xdr:col>76</xdr:col>
      <xdr:colOff>114300</xdr:colOff>
      <xdr:row>39</xdr:row>
      <xdr:rowOff>98748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3703300" y="6730074"/>
          <a:ext cx="889000" cy="5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98421</xdr:rowOff>
    </xdr:from>
    <xdr:to>
      <xdr:col>71</xdr:col>
      <xdr:colOff>177800</xdr:colOff>
      <xdr:row>39</xdr:row>
      <xdr:rowOff>98748</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814300" y="678497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16238</xdr:rowOff>
    </xdr:from>
    <xdr:to>
      <xdr:col>85</xdr:col>
      <xdr:colOff>177800</xdr:colOff>
      <xdr:row>39</xdr:row>
      <xdr:rowOff>117838</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78565"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67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28027</xdr:rowOff>
    </xdr:from>
    <xdr:to>
      <xdr:col>81</xdr:col>
      <xdr:colOff>101600</xdr:colOff>
      <xdr:row>39</xdr:row>
      <xdr:rowOff>129627</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7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120754</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92017" y="680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164174</xdr:rowOff>
    </xdr:from>
    <xdr:to>
      <xdr:col>76</xdr:col>
      <xdr:colOff>165100</xdr:colOff>
      <xdr:row>39</xdr:row>
      <xdr:rowOff>94324</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6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85451</xdr:rowOff>
    </xdr:from>
    <xdr:ext cx="469744"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357428" y="677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47948</xdr:rowOff>
    </xdr:from>
    <xdr:to>
      <xdr:col>72</xdr:col>
      <xdr:colOff>38100</xdr:colOff>
      <xdr:row>39</xdr:row>
      <xdr:rowOff>149548</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140675</xdr:rowOff>
    </xdr:from>
    <xdr:ext cx="249299"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78650" y="6827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47621</xdr:rowOff>
    </xdr:from>
    <xdr:to>
      <xdr:col>67</xdr:col>
      <xdr:colOff>101600</xdr:colOff>
      <xdr:row>39</xdr:row>
      <xdr:rowOff>149221</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140348</xdr:rowOff>
    </xdr:from>
    <xdr:ext cx="313932"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657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79528</xdr:rowOff>
    </xdr:from>
    <xdr:to>
      <xdr:col>85</xdr:col>
      <xdr:colOff>127000</xdr:colOff>
      <xdr:row>77</xdr:row>
      <xdr:rowOff>92396</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5481300" y="13281178"/>
          <a:ext cx="8382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92396</xdr:rowOff>
    </xdr:from>
    <xdr:to>
      <xdr:col>81</xdr:col>
      <xdr:colOff>50800</xdr:colOff>
      <xdr:row>77</xdr:row>
      <xdr:rowOff>106618</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4592300" y="1329404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98422</xdr:rowOff>
    </xdr:from>
    <xdr:to>
      <xdr:col>76</xdr:col>
      <xdr:colOff>114300</xdr:colOff>
      <xdr:row>77</xdr:row>
      <xdr:rowOff>106618</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3703300" y="13300072"/>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98422</xdr:rowOff>
    </xdr:from>
    <xdr:to>
      <xdr:col>71</xdr:col>
      <xdr:colOff>177800</xdr:colOff>
      <xdr:row>77</xdr:row>
      <xdr:rowOff>124318</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2814300" y="13300072"/>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28728</xdr:rowOff>
    </xdr:from>
    <xdr:to>
      <xdr:col>85</xdr:col>
      <xdr:colOff>177800</xdr:colOff>
      <xdr:row>77</xdr:row>
      <xdr:rowOff>130328</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32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7155</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32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41596</xdr:rowOff>
    </xdr:from>
    <xdr:to>
      <xdr:col>81</xdr:col>
      <xdr:colOff>101600</xdr:colOff>
      <xdr:row>77</xdr:row>
      <xdr:rowOff>143196</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32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134323</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33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55818</xdr:rowOff>
    </xdr:from>
    <xdr:to>
      <xdr:col>76</xdr:col>
      <xdr:colOff>165100</xdr:colOff>
      <xdr:row>77</xdr:row>
      <xdr:rowOff>157418</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32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148545</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33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47622</xdr:rowOff>
    </xdr:from>
    <xdr:to>
      <xdr:col>72</xdr:col>
      <xdr:colOff>38100</xdr:colOff>
      <xdr:row>77</xdr:row>
      <xdr:rowOff>149222</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32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140349</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33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73518</xdr:rowOff>
    </xdr:from>
    <xdr:to>
      <xdr:col>67</xdr:col>
      <xdr:colOff>101600</xdr:colOff>
      <xdr:row>78</xdr:row>
      <xdr:rowOff>3668</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32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166245</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33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xmlns=""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xmlns=""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xmlns=""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158367</xdr:rowOff>
    </xdr:from>
    <xdr:to>
      <xdr:col>85</xdr:col>
      <xdr:colOff>127000</xdr:colOff>
      <xdr:row>98</xdr:row>
      <xdr:rowOff>93577</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5481300" y="16789017"/>
          <a:ext cx="838200" cy="10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xmlns=""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158367</xdr:rowOff>
    </xdr:from>
    <xdr:to>
      <xdr:col>81</xdr:col>
      <xdr:colOff>50800</xdr:colOff>
      <xdr:row>97</xdr:row>
      <xdr:rowOff>169157</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4592300" y="1678901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169157</xdr:rowOff>
    </xdr:from>
    <xdr:to>
      <xdr:col>76</xdr:col>
      <xdr:colOff>114300</xdr:colOff>
      <xdr:row>98</xdr:row>
      <xdr:rowOff>68875</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3703300" y="16799807"/>
          <a:ext cx="889000" cy="7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68875</xdr:rowOff>
    </xdr:from>
    <xdr:to>
      <xdr:col>71</xdr:col>
      <xdr:colOff>177800</xdr:colOff>
      <xdr:row>98</xdr:row>
      <xdr:rowOff>134164</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2814300" y="16870975"/>
          <a:ext cx="889000" cy="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42777</xdr:rowOff>
    </xdr:from>
    <xdr:to>
      <xdr:col>85</xdr:col>
      <xdr:colOff>177800</xdr:colOff>
      <xdr:row>98</xdr:row>
      <xdr:rowOff>144377</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6268700" y="168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xmlns=""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107567</xdr:rowOff>
    </xdr:from>
    <xdr:to>
      <xdr:col>81</xdr:col>
      <xdr:colOff>101600</xdr:colOff>
      <xdr:row>98</xdr:row>
      <xdr:rowOff>37717</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5430500" y="167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54244</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214111" y="165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118357</xdr:rowOff>
    </xdr:from>
    <xdr:to>
      <xdr:col>76</xdr:col>
      <xdr:colOff>165100</xdr:colOff>
      <xdr:row>98</xdr:row>
      <xdr:rowOff>48507</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4541500" y="167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65034</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325111" y="165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18075</xdr:rowOff>
    </xdr:from>
    <xdr:to>
      <xdr:col>72</xdr:col>
      <xdr:colOff>38100</xdr:colOff>
      <xdr:row>98</xdr:row>
      <xdr:rowOff>119675</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3652500" y="168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110802</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3436111" y="169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83364</xdr:rowOff>
    </xdr:from>
    <xdr:to>
      <xdr:col>67</xdr:col>
      <xdr:colOff>101600</xdr:colOff>
      <xdr:row>99</xdr:row>
      <xdr:rowOff>13514</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2763500" y="1688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4641</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2579428" y="1697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56032</xdr:rowOff>
    </xdr:from>
    <xdr:to>
      <xdr:col>116</xdr:col>
      <xdr:colOff>63500</xdr:colOff>
      <xdr:row>38</xdr:row>
      <xdr:rowOff>61610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1323300" y="6571132"/>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61610</xdr:rowOff>
    </xdr:from>
    <xdr:to>
      <xdr:col>111</xdr:col>
      <xdr:colOff>177800</xdr:colOff>
      <xdr:row>38</xdr:row>
      <xdr:rowOff>81727</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0434300" y="657671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81727</xdr:rowOff>
    </xdr:from>
    <xdr:to>
      <xdr:col>107</xdr:col>
      <xdr:colOff>50800</xdr:colOff>
      <xdr:row>38</xdr:row>
      <xdr:rowOff>87671</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19545300" y="659682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86482</xdr:rowOff>
    </xdr:from>
    <xdr:to>
      <xdr:col>102</xdr:col>
      <xdr:colOff>114300</xdr:colOff>
      <xdr:row>38</xdr:row>
      <xdr:rowOff>87671</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60158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xdr:rowOff>
    </xdr:from>
    <xdr:to>
      <xdr:col>116</xdr:col>
      <xdr:colOff>114300</xdr:colOff>
      <xdr:row>38</xdr:row>
      <xdr:rowOff>106832</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91609</xdr:rowOff>
    </xdr:from>
    <xdr:ext cx="378565"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43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10810</xdr:rowOff>
    </xdr:from>
    <xdr:to>
      <xdr:col>112</xdr:col>
      <xdr:colOff>38100</xdr:colOff>
      <xdr:row>38</xdr:row>
      <xdr:rowOff>112410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52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103537</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34017" y="661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30927</xdr:rowOff>
    </xdr:from>
    <xdr:to>
      <xdr:col>107</xdr:col>
      <xdr:colOff>101600</xdr:colOff>
      <xdr:row>38</xdr:row>
      <xdr:rowOff>132527</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123654</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5017" y="6638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36871</xdr:rowOff>
    </xdr:from>
    <xdr:to>
      <xdr:col>102</xdr:col>
      <xdr:colOff>165100</xdr:colOff>
      <xdr:row>38</xdr:row>
      <xdr:rowOff>138471</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5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129598</xdr:rowOff>
    </xdr:from>
    <xdr:ext cx="378565"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56017" y="66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35682</xdr:rowOff>
    </xdr:from>
    <xdr:to>
      <xdr:col>98</xdr:col>
      <xdr:colOff>38100</xdr:colOff>
      <xdr:row>38</xdr:row>
      <xdr:rowOff>137282</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5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128409</xdr:rowOff>
    </xdr:from>
    <xdr:ext cx="378565"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67017" y="664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xmlns=""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xmlns=""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xmlns=""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xmlns=""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xmlns=""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15836</xdr:rowOff>
    </xdr:from>
    <xdr:to>
      <xdr:col>116</xdr:col>
      <xdr:colOff>63500</xdr:colOff>
      <xdr:row>76</xdr:row>
      <xdr:rowOff>57099</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1323300" y="13046036"/>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57099</xdr:rowOff>
    </xdr:from>
    <xdr:to>
      <xdr:col>111</xdr:col>
      <xdr:colOff>177800</xdr:colOff>
      <xdr:row>76</xdr:row>
      <xdr:rowOff>116421</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3087299"/>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74206</xdr:rowOff>
    </xdr:from>
    <xdr:to>
      <xdr:col>107</xdr:col>
      <xdr:colOff>50800</xdr:colOff>
      <xdr:row>76</xdr:row>
      <xdr:rowOff>116421</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9545300" y="13104406"/>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74206</xdr:rowOff>
    </xdr:from>
    <xdr:to>
      <xdr:col>102</xdr:col>
      <xdr:colOff>114300</xdr:colOff>
      <xdr:row>76</xdr:row>
      <xdr:rowOff>119526</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18656300" y="13104406"/>
          <a:ext cx="889000" cy="4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136487</xdr:rowOff>
    </xdr:from>
    <xdr:to>
      <xdr:col>116</xdr:col>
      <xdr:colOff>114300</xdr:colOff>
      <xdr:row>76</xdr:row>
      <xdr:rowOff>66638</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299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159364</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28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6299</xdr:rowOff>
    </xdr:from>
    <xdr:to>
      <xdr:col>112</xdr:col>
      <xdr:colOff>38100</xdr:colOff>
      <xdr:row>76</xdr:row>
      <xdr:rowOff>107899</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30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124426</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28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65621</xdr:rowOff>
    </xdr:from>
    <xdr:to>
      <xdr:col>107</xdr:col>
      <xdr:colOff>101600</xdr:colOff>
      <xdr:row>76</xdr:row>
      <xdr:rowOff>167221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30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12298</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28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23406</xdr:rowOff>
    </xdr:from>
    <xdr:to>
      <xdr:col>102</xdr:col>
      <xdr:colOff>165100</xdr:colOff>
      <xdr:row>76</xdr:row>
      <xdr:rowOff>125006</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30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141533</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28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68726</xdr:rowOff>
    </xdr:from>
    <xdr:to>
      <xdr:col>98</xdr:col>
      <xdr:colOff>38100</xdr:colOff>
      <xdr:row>76</xdr:row>
      <xdr:rowOff>170326</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30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15403</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405,184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円で前年度と比較し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2,285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性質別歳出で類似団体とかい離が大きなもので、物件費、扶助費、繰出金、普通建設事業（更新整備）が類似団体を上回り、人件費、維持補修費、補助費等、公債費で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物件費は、類似団体以下の水準であったが、ふるさと応援事業の拡大により、類似団体を大きく上回る結果となっている。令和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年度はふるさと応援事業費が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百万円程度減額となり、昨年度に比べ低い数値となった。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扶助費は、年々増加傾向にあり、主な要因は保育実施負担金・委託料と障がい者支援費・自立支援給付費で、令和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年度からの幼児園の民営化によるサービスの拡充で類似団体を大きく上回る結果となった。</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繰出金は、過去</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年間で最高額となっており、主な要因は公共下水道事業特別会計と後期高齢者医療特別会計への繰出しによるもので、今後も増加傾向にある。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普通建設事業費（更新整備）は、小学校の長寿命化工事が開始されており、類似団体を上回る結果となった。今後も数十年小中学校の更新工事は続き、経費増加が見込まれる。　</a:t>
          </a: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46,778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円で、類似団体内平均値よりも</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20,470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円低い数値となっている。今後は人口増による職員数増加が考えられるため、定員管理計画による適正人員確保に努める。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補助費等は、</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43,698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円と類似団体とのかい離は</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14,729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円と下回っている。今後は、清掃施設組合の施設更新による増加が見込まれる。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積立金は、不動産売払収入等臨時的な収入を財源としている。また、近年ではふるさと応援基金積立が主であるが、令和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年度は公共施設整備基金を新設し、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百万円ほど積立てたため、類似団体を上回る結果となった。</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公債費は、類似団体に比べ低い水準となっているが、令和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年度から増加に転じ、今後も増加傾向で令和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年度まで続きピークを迎える。今後は財政計画及び公共施設等個別施設計画を活用し公債費の平準化を目指す。</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29,300
28,904
16.31
12,160,096
11,871,896
287,992
6,318,026
7,412,579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91313</xdr:rowOff>
    </xdr:from>
    <xdr:to>
      <xdr:col>24</xdr:col>
      <xdr:colOff>63500</xdr:colOff>
      <xdr:row>35</xdr:row>
      <xdr:rowOff>169418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92063"/>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124841</xdr:rowOff>
    </xdr:from>
    <xdr:to>
      <xdr:col>19</xdr:col>
      <xdr:colOff>177800</xdr:colOff>
      <xdr:row>35</xdr:row>
      <xdr:rowOff>169418</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125591"/>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60071</xdr:rowOff>
    </xdr:from>
    <xdr:to>
      <xdr:col>15</xdr:col>
      <xdr:colOff>50800</xdr:colOff>
      <xdr:row>35</xdr:row>
      <xdr:rowOff>124841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060821"/>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60071</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5015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40513</xdr:rowOff>
    </xdr:from>
    <xdr:to>
      <xdr:col>24</xdr:col>
      <xdr:colOff>114300</xdr:colOff>
      <xdr:row>35</xdr:row>
      <xdr:rowOff>142113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18940</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1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118618</xdr:rowOff>
    </xdr:from>
    <xdr:to>
      <xdr:col>20</xdr:col>
      <xdr:colOff>38100</xdr:colOff>
      <xdr:row>36</xdr:row>
      <xdr:rowOff>48768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39895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74041</xdr:rowOff>
    </xdr:from>
    <xdr:to>
      <xdr:col>15</xdr:col>
      <xdr:colOff>101600</xdr:colOff>
      <xdr:row>36</xdr:row>
      <xdr:rowOff>4191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166768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9271</xdr:rowOff>
    </xdr:from>
    <xdr:to>
      <xdr:col>10</xdr:col>
      <xdr:colOff>165100</xdr:colOff>
      <xdr:row>35</xdr:row>
      <xdr:rowOff>110871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127398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8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170053</xdr:rowOff>
    </xdr:from>
    <xdr:to>
      <xdr:col>6</xdr:col>
      <xdr:colOff>38100</xdr:colOff>
      <xdr:row>35</xdr:row>
      <xdr:rowOff>100203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91330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123825</xdr:rowOff>
    </xdr:from>
    <xdr:to>
      <xdr:col>24</xdr:col>
      <xdr:colOff>63500</xdr:colOff>
      <xdr:row>58</xdr:row>
      <xdr:rowOff>47705</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896475"/>
          <a:ext cx="838200" cy="9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123825</xdr:rowOff>
    </xdr:from>
    <xdr:to>
      <xdr:col>19</xdr:col>
      <xdr:colOff>177800</xdr:colOff>
      <xdr:row>57</xdr:row>
      <xdr:rowOff>147583</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9896475"/>
          <a:ext cx="8890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46676</xdr:rowOff>
    </xdr:from>
    <xdr:to>
      <xdr:col>15</xdr:col>
      <xdr:colOff>50800</xdr:colOff>
      <xdr:row>57</xdr:row>
      <xdr:rowOff>147583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9647876"/>
          <a:ext cx="889000" cy="2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46676</xdr:rowOff>
    </xdr:from>
    <xdr:to>
      <xdr:col>10</xdr:col>
      <xdr:colOff>114300</xdr:colOff>
      <xdr:row>58</xdr:row>
      <xdr:rowOff>115230</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647876"/>
          <a:ext cx="889000" cy="4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168355</xdr:rowOff>
    </xdr:from>
    <xdr:to>
      <xdr:col>24</xdr:col>
      <xdr:colOff>114300</xdr:colOff>
      <xdr:row>58</xdr:row>
      <xdr:rowOff>98505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94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73025</xdr:rowOff>
    </xdr:from>
    <xdr:to>
      <xdr:col>20</xdr:col>
      <xdr:colOff>38100</xdr:colOff>
      <xdr:row>58</xdr:row>
      <xdr:rowOff>3175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19702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62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96783</xdr:rowOff>
    </xdr:from>
    <xdr:to>
      <xdr:col>15</xdr:col>
      <xdr:colOff>101600</xdr:colOff>
      <xdr:row>58</xdr:row>
      <xdr:rowOff>26933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86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43460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64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167326</xdr:rowOff>
    </xdr:from>
    <xdr:to>
      <xdr:col>10</xdr:col>
      <xdr:colOff>165100</xdr:colOff>
      <xdr:row>56</xdr:row>
      <xdr:rowOff>97476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5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114003</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37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64430</xdr:rowOff>
    </xdr:from>
    <xdr:to>
      <xdr:col>6</xdr:col>
      <xdr:colOff>38100</xdr:colOff>
      <xdr:row>58</xdr:row>
      <xdr:rowOff>166030</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0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157157</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0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54090</xdr:rowOff>
    </xdr:from>
    <xdr:to>
      <xdr:col>24</xdr:col>
      <xdr:colOff>63500</xdr:colOff>
      <xdr:row>76</xdr:row>
      <xdr:rowOff>115239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084290"/>
          <a:ext cx="838200" cy="6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93264</xdr:rowOff>
    </xdr:from>
    <xdr:to>
      <xdr:col>19</xdr:col>
      <xdr:colOff>177800</xdr:colOff>
      <xdr:row>76</xdr:row>
      <xdr:rowOff>115239</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123464"/>
          <a:ext cx="889000" cy="2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93264</xdr:rowOff>
    </xdr:from>
    <xdr:to>
      <xdr:col>15</xdr:col>
      <xdr:colOff>50800</xdr:colOff>
      <xdr:row>77</xdr:row>
      <xdr:rowOff>116376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123464"/>
          <a:ext cx="889000" cy="19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116376</xdr:rowOff>
    </xdr:from>
    <xdr:to>
      <xdr:col>10</xdr:col>
      <xdr:colOff>114300</xdr:colOff>
      <xdr:row>78</xdr:row>
      <xdr:rowOff>18779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318026"/>
          <a:ext cx="8890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3290</xdr:rowOff>
    </xdr:from>
    <xdr:to>
      <xdr:col>24</xdr:col>
      <xdr:colOff>114300</xdr:colOff>
      <xdr:row>76</xdr:row>
      <xdr:rowOff>104890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0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26166</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88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64439</xdr:rowOff>
    </xdr:from>
    <xdr:to>
      <xdr:col>20</xdr:col>
      <xdr:colOff>38100</xdr:colOff>
      <xdr:row>76</xdr:row>
      <xdr:rowOff>166039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0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11116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86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42464</xdr:rowOff>
    </xdr:from>
    <xdr:to>
      <xdr:col>15</xdr:col>
      <xdr:colOff>101600</xdr:colOff>
      <xdr:row>76</xdr:row>
      <xdr:rowOff>144064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0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135191</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16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65576</xdr:rowOff>
    </xdr:from>
    <xdr:to>
      <xdr:col>10</xdr:col>
      <xdr:colOff>165100</xdr:colOff>
      <xdr:row>77</xdr:row>
      <xdr:rowOff>167176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12253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04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139429</xdr:rowOff>
    </xdr:from>
    <xdr:to>
      <xdr:col>6</xdr:col>
      <xdr:colOff>38100</xdr:colOff>
      <xdr:row>78</xdr:row>
      <xdr:rowOff>69579</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3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60706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43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108528</xdr:rowOff>
    </xdr:from>
    <xdr:to>
      <xdr:col>24</xdr:col>
      <xdr:colOff>63500</xdr:colOff>
      <xdr:row>97</xdr:row>
      <xdr:rowOff>132516</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3797300" y="16739178"/>
          <a:ext cx="838200" cy="2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108528</xdr:rowOff>
    </xdr:from>
    <xdr:to>
      <xdr:col>19</xdr:col>
      <xdr:colOff>177800</xdr:colOff>
      <xdr:row>97</xdr:row>
      <xdr:rowOff>112040</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908300" y="16739178"/>
          <a:ext cx="8890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112040</xdr:rowOff>
    </xdr:from>
    <xdr:to>
      <xdr:col>15</xdr:col>
      <xdr:colOff>50800</xdr:colOff>
      <xdr:row>98</xdr:row>
      <xdr:rowOff>104953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019300" y="16742690"/>
          <a:ext cx="8890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104953</xdr:rowOff>
    </xdr:from>
    <xdr:to>
      <xdr:col>10</xdr:col>
      <xdr:colOff>114300</xdr:colOff>
      <xdr:row>98</xdr:row>
      <xdr:rowOff>150755</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1130300" y="16907053"/>
          <a:ext cx="889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81716</xdr:rowOff>
    </xdr:from>
    <xdr:to>
      <xdr:col>24</xdr:col>
      <xdr:colOff>114300</xdr:colOff>
      <xdr:row>98</xdr:row>
      <xdr:rowOff>11866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71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60143</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669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57728</xdr:rowOff>
    </xdr:from>
    <xdr:to>
      <xdr:col>20</xdr:col>
      <xdr:colOff>38100</xdr:colOff>
      <xdr:row>97</xdr:row>
      <xdr:rowOff>159328</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6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150455</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67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61240</xdr:rowOff>
    </xdr:from>
    <xdr:to>
      <xdr:col>15</xdr:col>
      <xdr:colOff>101600</xdr:colOff>
      <xdr:row>97</xdr:row>
      <xdr:rowOff>162840</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6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153967</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7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54153</xdr:rowOff>
    </xdr:from>
    <xdr:to>
      <xdr:col>10</xdr:col>
      <xdr:colOff>165100</xdr:colOff>
      <xdr:row>98</xdr:row>
      <xdr:rowOff>155753</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8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146880</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9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99955</xdr:rowOff>
    </xdr:from>
    <xdr:to>
      <xdr:col>6</xdr:col>
      <xdr:colOff>38100</xdr:colOff>
      <xdr:row>99</xdr:row>
      <xdr:rowOff>30105</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9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21232</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9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137020</xdr:rowOff>
    </xdr:from>
    <xdr:to>
      <xdr:col>55</xdr:col>
      <xdr:colOff>0</xdr:colOff>
      <xdr:row>58</xdr:row>
      <xdr:rowOff>146571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9639300" y="10081120"/>
          <a:ext cx="8382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120015</xdr:rowOff>
    </xdr:from>
    <xdr:to>
      <xdr:col>50</xdr:col>
      <xdr:colOff>114300</xdr:colOff>
      <xdr:row>58</xdr:row>
      <xdr:rowOff>146571</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8750300" y="10064115"/>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120015</xdr:rowOff>
    </xdr:from>
    <xdr:to>
      <xdr:col>45</xdr:col>
      <xdr:colOff>177800</xdr:colOff>
      <xdr:row>58</xdr:row>
      <xdr:rowOff>135115</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7861300" y="10064115"/>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134201</xdr:rowOff>
    </xdr:from>
    <xdr:to>
      <xdr:col>41</xdr:col>
      <xdr:colOff>50800</xdr:colOff>
      <xdr:row>58</xdr:row>
      <xdr:rowOff>135115</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a:off x="6972300" y="1007830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86220</xdr:rowOff>
    </xdr:from>
    <xdr:to>
      <xdr:col>55</xdr:col>
      <xdr:colOff>50800</xdr:colOff>
      <xdr:row>59</xdr:row>
      <xdr:rowOff>16370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100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95771</xdr:rowOff>
    </xdr:from>
    <xdr:to>
      <xdr:col>50</xdr:col>
      <xdr:colOff>165100</xdr:colOff>
      <xdr:row>59</xdr:row>
      <xdr:rowOff>25921</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100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17048</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04428" y="101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69215</xdr:rowOff>
    </xdr:from>
    <xdr:to>
      <xdr:col>46</xdr:col>
      <xdr:colOff>38100</xdr:colOff>
      <xdr:row>58</xdr:row>
      <xdr:rowOff>170815</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161942</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515428" y="1010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84315</xdr:rowOff>
    </xdr:from>
    <xdr:to>
      <xdr:col>41</xdr:col>
      <xdr:colOff>101600</xdr:colOff>
      <xdr:row>59</xdr:row>
      <xdr:rowOff>14465</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100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5592</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626428" y="1012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83401</xdr:rowOff>
    </xdr:from>
    <xdr:to>
      <xdr:col>36</xdr:col>
      <xdr:colOff>165100</xdr:colOff>
      <xdr:row>59</xdr:row>
      <xdr:rowOff>13551</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100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4678</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37428" y="101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74321</xdr:rowOff>
    </xdr:from>
    <xdr:to>
      <xdr:col>55</xdr:col>
      <xdr:colOff>0</xdr:colOff>
      <xdr:row>78</xdr:row>
      <xdr:rowOff>73101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275971"/>
          <a:ext cx="838200" cy="17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74321</xdr:rowOff>
    </xdr:from>
    <xdr:to>
      <xdr:col>50</xdr:col>
      <xdr:colOff>114300</xdr:colOff>
      <xdr:row>78</xdr:row>
      <xdr:rowOff>132462</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8750300" y="13275971"/>
          <a:ext cx="889000" cy="2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43269</xdr:rowOff>
    </xdr:from>
    <xdr:to>
      <xdr:col>45</xdr:col>
      <xdr:colOff>177800</xdr:colOff>
      <xdr:row>78</xdr:row>
      <xdr:rowOff>132462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244919"/>
          <a:ext cx="889000" cy="26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43269</xdr:rowOff>
    </xdr:from>
    <xdr:to>
      <xdr:col>41</xdr:col>
      <xdr:colOff>50800</xdr:colOff>
      <xdr:row>78</xdr:row>
      <xdr:rowOff>112001</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244919"/>
          <a:ext cx="889000" cy="24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22301</xdr:rowOff>
    </xdr:from>
    <xdr:to>
      <xdr:col>55</xdr:col>
      <xdr:colOff>50800</xdr:colOff>
      <xdr:row>78</xdr:row>
      <xdr:rowOff>123901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3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108678</xdr:rowOff>
    </xdr:from>
    <xdr:ext cx="469744"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3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23521</xdr:rowOff>
    </xdr:from>
    <xdr:to>
      <xdr:col>50</xdr:col>
      <xdr:colOff>165100</xdr:colOff>
      <xdr:row>77</xdr:row>
      <xdr:rowOff>125121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2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116248</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3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81662</xdr:rowOff>
    </xdr:from>
    <xdr:to>
      <xdr:col>46</xdr:col>
      <xdr:colOff>38100</xdr:colOff>
      <xdr:row>79</xdr:row>
      <xdr:rowOff>11812</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2939</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54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163919</xdr:rowOff>
    </xdr:from>
    <xdr:to>
      <xdr:col>41</xdr:col>
      <xdr:colOff>101600</xdr:colOff>
      <xdr:row>77</xdr:row>
      <xdr:rowOff>94069</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1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85196</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8" y="132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61201</xdr:rowOff>
    </xdr:from>
    <xdr:to>
      <xdr:col>36</xdr:col>
      <xdr:colOff>165100</xdr:colOff>
      <xdr:row>78</xdr:row>
      <xdr:rowOff>162801</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153928</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52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xmlns=""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xmlns=""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xmlns=""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112815</xdr:rowOff>
    </xdr:from>
    <xdr:to>
      <xdr:col>55</xdr:col>
      <xdr:colOff>0</xdr:colOff>
      <xdr:row>97</xdr:row>
      <xdr:rowOff>157671</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9639300" y="16743465"/>
          <a:ext cx="838200" cy="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xmlns=""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144641</xdr:rowOff>
    </xdr:from>
    <xdr:to>
      <xdr:col>50</xdr:col>
      <xdr:colOff>114300</xdr:colOff>
      <xdr:row>97</xdr:row>
      <xdr:rowOff>157671</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8750300" y="1677529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101752</xdr:rowOff>
    </xdr:from>
    <xdr:to>
      <xdr:col>45</xdr:col>
      <xdr:colOff>177800</xdr:colOff>
      <xdr:row>97</xdr:row>
      <xdr:rowOff>144641</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7861300" y="16732402"/>
          <a:ext cx="8890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101752</xdr:rowOff>
    </xdr:from>
    <xdr:to>
      <xdr:col>41</xdr:col>
      <xdr:colOff>50800</xdr:colOff>
      <xdr:row>97</xdr:row>
      <xdr:rowOff>130518</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6972300" y="16732402"/>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xmlns=""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62015</xdr:rowOff>
    </xdr:from>
    <xdr:to>
      <xdr:col>55</xdr:col>
      <xdr:colOff>50800</xdr:colOff>
      <xdr:row>97</xdr:row>
      <xdr:rowOff>163615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10426700" y="166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148392</xdr:rowOff>
    </xdr:from>
    <xdr:ext cx="534377" cy="259045"/>
    <xdr:sp macro="" textlink="">
      <xdr:nvSpPr>
        <xdr:cNvPr id="486" name="土木費該当値テキスト">
          <a:extLst>
            <a:ext uri="{FF2B5EF4-FFF2-40B4-BE49-F238E27FC236}">
              <a16:creationId xmlns:a16="http://schemas.microsoft.com/office/drawing/2014/main" xmlns="" id="{00000000-0008-0000-0700-0000E6010000}"/>
            </a:ext>
          </a:extLst>
        </xdr:cNvPr>
        <xdr:cNvSpPr txBox="1"/>
      </xdr:nvSpPr>
      <xdr:spPr>
        <a:xfrm>
          <a:off x="10528300" y="1660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106871</xdr:rowOff>
    </xdr:from>
    <xdr:to>
      <xdr:col>50</xdr:col>
      <xdr:colOff>165100</xdr:colOff>
      <xdr:row>98</xdr:row>
      <xdr:rowOff>37021</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9588500" y="167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28148</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372111" y="168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93841</xdr:rowOff>
    </xdr:from>
    <xdr:to>
      <xdr:col>46</xdr:col>
      <xdr:colOff>38100</xdr:colOff>
      <xdr:row>98</xdr:row>
      <xdr:rowOff>23991</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8699500" y="167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15118</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8483111" y="168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50952</xdr:rowOff>
    </xdr:from>
    <xdr:to>
      <xdr:col>41</xdr:col>
      <xdr:colOff>101600</xdr:colOff>
      <xdr:row>97</xdr:row>
      <xdr:rowOff>152552</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7810500" y="166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143679</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7594111" y="167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79718</xdr:rowOff>
    </xdr:from>
    <xdr:to>
      <xdr:col>36</xdr:col>
      <xdr:colOff>165100</xdr:colOff>
      <xdr:row>98</xdr:row>
      <xdr:rowOff>9868</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6921500" y="167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995</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6705111" y="1680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xmlns=""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xmlns=""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xmlns=""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12484</xdr:rowOff>
    </xdr:from>
    <xdr:to>
      <xdr:col>85</xdr:col>
      <xdr:colOff>127000</xdr:colOff>
      <xdr:row>38</xdr:row>
      <xdr:rowOff>129032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5481300" y="6527584"/>
          <a:ext cx="8382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xmlns=""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12484</xdr:rowOff>
    </xdr:from>
    <xdr:to>
      <xdr:col>81</xdr:col>
      <xdr:colOff>50800</xdr:colOff>
      <xdr:row>38</xdr:row>
      <xdr:rowOff>77674</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4592300" y="6527584"/>
          <a:ext cx="889000" cy="6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41478</xdr:rowOff>
    </xdr:from>
    <xdr:to>
      <xdr:col>76</xdr:col>
      <xdr:colOff>114300</xdr:colOff>
      <xdr:row>38</xdr:row>
      <xdr:rowOff>77674</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3703300" y="655657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131242</xdr:rowOff>
    </xdr:from>
    <xdr:to>
      <xdr:col>71</xdr:col>
      <xdr:colOff>177800</xdr:colOff>
      <xdr:row>38</xdr:row>
      <xdr:rowOff>41478</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2814300" y="6131992"/>
          <a:ext cx="889000" cy="4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78232</xdr:rowOff>
    </xdr:from>
    <xdr:to>
      <xdr:col>85</xdr:col>
      <xdr:colOff>177800</xdr:colOff>
      <xdr:row>39</xdr:row>
      <xdr:rowOff>8382</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62687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164609</xdr:rowOff>
    </xdr:from>
    <xdr:ext cx="534377" cy="259045"/>
    <xdr:sp macro="" textlink="">
      <xdr:nvSpPr>
        <xdr:cNvPr id="544" name="消防費該当値テキスト">
          <a:extLst>
            <a:ext uri="{FF2B5EF4-FFF2-40B4-BE49-F238E27FC236}">
              <a16:creationId xmlns:a16="http://schemas.microsoft.com/office/drawing/2014/main" xmlns="" id="{00000000-0008-0000-0700-000020020000}"/>
            </a:ext>
          </a:extLst>
        </xdr:cNvPr>
        <xdr:cNvSpPr txBox="1"/>
      </xdr:nvSpPr>
      <xdr:spPr>
        <a:xfrm>
          <a:off x="16370300" y="65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133134</xdr:rowOff>
    </xdr:from>
    <xdr:to>
      <xdr:col>81</xdr:col>
      <xdr:colOff>101600</xdr:colOff>
      <xdr:row>38</xdr:row>
      <xdr:rowOff>63285</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5430500" y="6476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54411</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14111" y="65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26874</xdr:rowOff>
    </xdr:from>
    <xdr:to>
      <xdr:col>76</xdr:col>
      <xdr:colOff>165100</xdr:colOff>
      <xdr:row>38</xdr:row>
      <xdr:rowOff>128474</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4541500" y="65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119601</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4325111" y="66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162128</xdr:rowOff>
    </xdr:from>
    <xdr:to>
      <xdr:col>72</xdr:col>
      <xdr:colOff>38100</xdr:colOff>
      <xdr:row>38</xdr:row>
      <xdr:rowOff>92278</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3652500" y="65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83405</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3436111" y="65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80442</xdr:rowOff>
    </xdr:from>
    <xdr:to>
      <xdr:col>67</xdr:col>
      <xdr:colOff>101600</xdr:colOff>
      <xdr:row>36</xdr:row>
      <xdr:rowOff>10592</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2763500" y="60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27119</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547111" y="585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xmlns=""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xmlns=""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xmlns=""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92860</xdr:rowOff>
    </xdr:from>
    <xdr:to>
      <xdr:col>85</xdr:col>
      <xdr:colOff>127000</xdr:colOff>
      <xdr:row>57</xdr:row>
      <xdr:rowOff>125687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5481300" y="9694060"/>
          <a:ext cx="838200" cy="20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xmlns=""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116192</xdr:rowOff>
    </xdr:from>
    <xdr:to>
      <xdr:col>81</xdr:col>
      <xdr:colOff>50800</xdr:colOff>
      <xdr:row>57</xdr:row>
      <xdr:rowOff>125687</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4592300" y="9888842"/>
          <a:ext cx="88900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30284</xdr:rowOff>
    </xdr:from>
    <xdr:to>
      <xdr:col>76</xdr:col>
      <xdr:colOff>114300</xdr:colOff>
      <xdr:row>57</xdr:row>
      <xdr:rowOff>116192</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3703300" y="9802934"/>
          <a:ext cx="889000" cy="8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30284</xdr:rowOff>
    </xdr:from>
    <xdr:to>
      <xdr:col>71</xdr:col>
      <xdr:colOff>177800</xdr:colOff>
      <xdr:row>57</xdr:row>
      <xdr:rowOff>83007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2814300" y="9802934"/>
          <a:ext cx="88900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42060</xdr:rowOff>
    </xdr:from>
    <xdr:to>
      <xdr:col>85</xdr:col>
      <xdr:colOff>177800</xdr:colOff>
      <xdr:row>56</xdr:row>
      <xdr:rowOff>143660</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6268700" y="96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64937</xdr:rowOff>
    </xdr:from>
    <xdr:ext cx="534377" cy="259045"/>
    <xdr:sp macro="" textlink="">
      <xdr:nvSpPr>
        <xdr:cNvPr id="601" name="教育費該当値テキスト">
          <a:extLst>
            <a:ext uri="{FF2B5EF4-FFF2-40B4-BE49-F238E27FC236}">
              <a16:creationId xmlns:a16="http://schemas.microsoft.com/office/drawing/2014/main" xmlns="" id="{00000000-0008-0000-0700-000059020000}"/>
            </a:ext>
          </a:extLst>
        </xdr:cNvPr>
        <xdr:cNvSpPr txBox="1"/>
      </xdr:nvSpPr>
      <xdr:spPr>
        <a:xfrm>
          <a:off x="16370300" y="949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74887</xdr:rowOff>
    </xdr:from>
    <xdr:to>
      <xdr:col>81</xdr:col>
      <xdr:colOff>101600</xdr:colOff>
      <xdr:row>58</xdr:row>
      <xdr:rowOff>5037</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5430500" y="98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167614</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14111" y="99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65392</xdr:rowOff>
    </xdr:from>
    <xdr:to>
      <xdr:col>76</xdr:col>
      <xdr:colOff>165100</xdr:colOff>
      <xdr:row>57</xdr:row>
      <xdr:rowOff>166992</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4541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158119</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4325111" y="99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150934</xdr:rowOff>
    </xdr:from>
    <xdr:to>
      <xdr:col>72</xdr:col>
      <xdr:colOff>38100</xdr:colOff>
      <xdr:row>57</xdr:row>
      <xdr:rowOff>81084</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3652500" y="97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72211</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436111" y="98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32207</xdr:rowOff>
    </xdr:from>
    <xdr:to>
      <xdr:col>67</xdr:col>
      <xdr:colOff>101600</xdr:colOff>
      <xdr:row>57</xdr:row>
      <xdr:rowOff>133807</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2763500" y="98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124934</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547111" y="98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67038</xdr:rowOff>
    </xdr:from>
    <xdr:to>
      <xdr:col>85</xdr:col>
      <xdr:colOff>127000</xdr:colOff>
      <xdr:row>79</xdr:row>
      <xdr:rowOff>78828</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5481300" y="13611588"/>
          <a:ext cx="8382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43524</xdr:rowOff>
    </xdr:from>
    <xdr:to>
      <xdr:col>81</xdr:col>
      <xdr:colOff>50800</xdr:colOff>
      <xdr:row>79</xdr:row>
      <xdr:rowOff>78828</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4592300" y="13588074"/>
          <a:ext cx="889000" cy="3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43524</xdr:rowOff>
    </xdr:from>
    <xdr:to>
      <xdr:col>76</xdr:col>
      <xdr:colOff>114300</xdr:colOff>
      <xdr:row>79</xdr:row>
      <xdr:rowOff>98747</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3703300" y="13588074"/>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98422</xdr:rowOff>
    </xdr:from>
    <xdr:to>
      <xdr:col>71</xdr:col>
      <xdr:colOff>177800</xdr:colOff>
      <xdr:row>79</xdr:row>
      <xdr:rowOff>98747</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2814300" y="13642972"/>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16238</xdr:rowOff>
    </xdr:from>
    <xdr:to>
      <xdr:col>85</xdr:col>
      <xdr:colOff>177800</xdr:colOff>
      <xdr:row>79</xdr:row>
      <xdr:rowOff>117838</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6268700" y="135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78565"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28028</xdr:rowOff>
    </xdr:from>
    <xdr:to>
      <xdr:col>81</xdr:col>
      <xdr:colOff>101600</xdr:colOff>
      <xdr:row>79</xdr:row>
      <xdr:rowOff>129628</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5430500" y="135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120755</xdr:rowOff>
    </xdr:from>
    <xdr:ext cx="378565"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2017" y="1366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164174</xdr:rowOff>
    </xdr:from>
    <xdr:to>
      <xdr:col>76</xdr:col>
      <xdr:colOff>165100</xdr:colOff>
      <xdr:row>79</xdr:row>
      <xdr:rowOff>94324</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4541500" y="135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85451</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357428" y="136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47947</xdr:rowOff>
    </xdr:from>
    <xdr:to>
      <xdr:col>72</xdr:col>
      <xdr:colOff>38100</xdr:colOff>
      <xdr:row>79</xdr:row>
      <xdr:rowOff>149547</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36525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140674</xdr:rowOff>
    </xdr:from>
    <xdr:ext cx="24929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578650" y="136852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47622</xdr:rowOff>
    </xdr:from>
    <xdr:to>
      <xdr:col>67</xdr:col>
      <xdr:colOff>101600</xdr:colOff>
      <xdr:row>79</xdr:row>
      <xdr:rowOff>149222</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2763500" y="135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140349</xdr:rowOff>
    </xdr:from>
    <xdr:ext cx="313932"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657333" y="13684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xmlns=""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xmlns=""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xmlns=""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79528</xdr:rowOff>
    </xdr:from>
    <xdr:to>
      <xdr:col>85</xdr:col>
      <xdr:colOff>127000</xdr:colOff>
      <xdr:row>97</xdr:row>
      <xdr:rowOff>92396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5481300" y="16710178"/>
          <a:ext cx="8382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xmlns=""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92396</xdr:rowOff>
    </xdr:from>
    <xdr:to>
      <xdr:col>81</xdr:col>
      <xdr:colOff>50800</xdr:colOff>
      <xdr:row>97</xdr:row>
      <xdr:rowOff>106618</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4592300" y="1672304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98422</xdr:rowOff>
    </xdr:from>
    <xdr:to>
      <xdr:col>76</xdr:col>
      <xdr:colOff>114300</xdr:colOff>
      <xdr:row>97</xdr:row>
      <xdr:rowOff>106618</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3703300" y="16729072"/>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98422</xdr:rowOff>
    </xdr:from>
    <xdr:to>
      <xdr:col>71</xdr:col>
      <xdr:colOff>177800</xdr:colOff>
      <xdr:row>97</xdr:row>
      <xdr:rowOff>124318</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2814300" y="16729072"/>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28728</xdr:rowOff>
    </xdr:from>
    <xdr:to>
      <xdr:col>85</xdr:col>
      <xdr:colOff>177800</xdr:colOff>
      <xdr:row>97</xdr:row>
      <xdr:rowOff>130328</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6268700" y="166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7155</xdr:rowOff>
    </xdr:from>
    <xdr:ext cx="534377" cy="259045"/>
    <xdr:sp macro="" textlink="">
      <xdr:nvSpPr>
        <xdr:cNvPr id="719" name="公債費該当値テキスト">
          <a:extLst>
            <a:ext uri="{FF2B5EF4-FFF2-40B4-BE49-F238E27FC236}">
              <a16:creationId xmlns:a16="http://schemas.microsoft.com/office/drawing/2014/main" xmlns="" id="{00000000-0008-0000-0700-0000CF020000}"/>
            </a:ext>
          </a:extLst>
        </xdr:cNvPr>
        <xdr:cNvSpPr txBox="1"/>
      </xdr:nvSpPr>
      <xdr:spPr>
        <a:xfrm>
          <a:off x="16370300" y="166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41596</xdr:rowOff>
    </xdr:from>
    <xdr:to>
      <xdr:col>81</xdr:col>
      <xdr:colOff>101600</xdr:colOff>
      <xdr:row>97</xdr:row>
      <xdr:rowOff>143196</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5430500" y="166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134323</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14111" y="1676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55818</xdr:rowOff>
    </xdr:from>
    <xdr:to>
      <xdr:col>76</xdr:col>
      <xdr:colOff>165100</xdr:colOff>
      <xdr:row>97</xdr:row>
      <xdr:rowOff>157418</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4541500" y="166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148545</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325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47622</xdr:rowOff>
    </xdr:from>
    <xdr:to>
      <xdr:col>72</xdr:col>
      <xdr:colOff>38100</xdr:colOff>
      <xdr:row>97</xdr:row>
      <xdr:rowOff>149222</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3652500" y="166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140349</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3436111" y="167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73518</xdr:rowOff>
    </xdr:from>
    <xdr:to>
      <xdr:col>67</xdr:col>
      <xdr:colOff>101600</xdr:colOff>
      <xdr:row>98</xdr:row>
      <xdr:rowOff>3668</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2763500" y="167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166245</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2547111" y="167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xmlns=""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xmlns=""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xmlns=""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xmlns=""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xmlns=""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xmlns=""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xmlns=""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xmlns=""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xmlns=""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xmlns=""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類似団体内平均値と比較して、土木費、消防費、公債費で大きく下回っており、民生費、教育費で上回る結果となった。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土木費は、道路や橋梁等のインフラにかかる工事を必要最低限の範囲のみで実施しており、事業費を抑制しているためである。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消防費は、令和元年度に防災行政無線の更新工事を行ったため、一時的に高くなっているが、それ以降は低水準である。今後、消防車等の更新も控えており、中長期的な計画が必要とされる。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公債費は、借入の抑制を実施している成果が数値に現れていたが、令和元年度以降に行った防災行政無線整備事業や小中学校空調事業などの大規模事業の償還開始により増加傾向であり、公債費は令和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年にピークを迎える。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年度に公共施設整備基金を新設し、積立をおこなったことで大幅に上回ったが、令和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年度は低水準に戻っている。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年度以降類似団体を上回る結果となったが、これは幼児園の民営化でサービスの拡充を行い、保育実施負担金・委託料が増加したためである。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教育費は、物件費等を最小限に抑える努力をしているが、令和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年度から長寿命化事業が開始され、類似団体を大きく上回っている。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年度、実質単年度収支が、▲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9.24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となっているのは、財政調整基金を</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億円取崩し、特定目的基金である公共施設整備基金を新設し、</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百万円の積立を行ったためである。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年度の実質収支額は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288</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百万円と例年よりやや低い水準であるため、標準財政規模比に関しても</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4.56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と近年では低い数値となっている。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年度においても、一般会計をはじめ特別会計、水道事業会計全ての会計において黒字決算であり、例年並みの水準を維持できたといえる。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しかし、農業集落排水事業特別会計では、一般会計より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34,501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千円の繰入、公共下水道事業特別会計に関しても毎年</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億円近い額を一般会計から繰入しており、令和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年度も</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320,616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千円を一般会計から繰入している。</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endPar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年度から法適用となるものの今後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年程は同規模の一般会計からの補助金が必要であり、料金改定等の課題整理が必要である。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国民健康保険特別会計も同様に令和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年度は財源補填分として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36,600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千円の繰入を行っている。また、後期高齢者医療特別会計についても、被保険者数の増に伴う予算規模の拡大により、一般会計からの繰入金は増加傾向にある。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水道事業会計については、一般会計からの赤字補てんはおこなっておらず、独立して採算が取れている。水道事業会計だけでなく、他の特別会計を含めすべての事業の集約やコンパクト化を図り、町全体の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12160096</v>
      </c>
      <c r="BO4" s="407"/>
      <c r="BP4" s="407"/>
      <c r="BQ4" s="407"/>
      <c r="BR4" s="407"/>
      <c r="BS4" s="407"/>
      <c r="BT4" s="407"/>
      <c r="BU4" s="408"/>
      <c r="BV4" s="406">
        <v>12223485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4.5999999999999996</v>
      </c>
      <c r="CU4" s="413"/>
      <c r="CV4" s="413"/>
      <c r="CW4" s="413"/>
      <c r="CX4" s="413"/>
      <c r="CY4" s="413"/>
      <c r="CZ4" s="413"/>
      <c r="DA4" s="414"/>
      <c r="DB4" s="412">
        <v>6.1</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11871896</v>
      </c>
      <c r="BO5" s="444"/>
      <c r="BP5" s="444"/>
      <c r="BQ5" s="444"/>
      <c r="BR5" s="444"/>
      <c r="BS5" s="444"/>
      <c r="BT5" s="444"/>
      <c r="BU5" s="445"/>
      <c r="BV5" s="443">
        <v>11792859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91.6</v>
      </c>
      <c r="CU5" s="441"/>
      <c r="CV5" s="441"/>
      <c r="CW5" s="441"/>
      <c r="CX5" s="441"/>
      <c r="CY5" s="441"/>
      <c r="CZ5" s="441"/>
      <c r="DA5" s="442"/>
      <c r="DB5" s="440">
        <v>90.9</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288200</v>
      </c>
      <c r="BO6" s="444"/>
      <c r="BP6" s="444"/>
      <c r="BQ6" s="444"/>
      <c r="BR6" s="444"/>
      <c r="BS6" s="444"/>
      <c r="BT6" s="444"/>
      <c r="BU6" s="445"/>
      <c r="BV6" s="443">
        <v>430626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92.4</v>
      </c>
      <c r="CU6" s="481"/>
      <c r="CV6" s="481"/>
      <c r="CW6" s="481"/>
      <c r="CX6" s="481"/>
      <c r="CY6" s="481"/>
      <c r="CZ6" s="481"/>
      <c r="DA6" s="482"/>
      <c r="DB6" s="480">
        <v>92.4</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208</v>
      </c>
      <c r="BO7" s="444"/>
      <c r="BP7" s="444"/>
      <c r="BQ7" s="444"/>
      <c r="BR7" s="444"/>
      <c r="BS7" s="444"/>
      <c r="BT7" s="444"/>
      <c r="BU7" s="445"/>
      <c r="BV7" s="443">
        <v>61879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6318026</v>
      </c>
      <c r="CU7" s="444"/>
      <c r="CV7" s="444"/>
      <c r="CW7" s="444"/>
      <c r="CX7" s="444"/>
      <c r="CY7" s="444"/>
      <c r="CZ7" s="444"/>
      <c r="DA7" s="445"/>
      <c r="DB7" s="443">
        <v>6089921</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287992</v>
      </c>
      <c r="BO8" s="444"/>
      <c r="BP8" s="444"/>
      <c r="BQ8" s="444"/>
      <c r="BR8" s="444"/>
      <c r="BS8" s="444"/>
      <c r="BT8" s="444"/>
      <c r="BU8" s="445"/>
      <c r="BV8" s="443">
        <v>368747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0.62</v>
      </c>
      <c r="CU8" s="484"/>
      <c r="CV8" s="484"/>
      <c r="CW8" s="484"/>
      <c r="CX8" s="484"/>
      <c r="CY8" s="484"/>
      <c r="CZ8" s="484"/>
      <c r="DA8" s="485"/>
      <c r="DB8" s="483">
        <v>0.62</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28628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-80755</v>
      </c>
      <c r="BO9" s="444"/>
      <c r="BP9" s="444"/>
      <c r="BQ9" s="444"/>
      <c r="BR9" s="444"/>
      <c r="BS9" s="444"/>
      <c r="BT9" s="444"/>
      <c r="BU9" s="445"/>
      <c r="BV9" s="443">
        <v>-13353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7.8</v>
      </c>
      <c r="CU9" s="441"/>
      <c r="CV9" s="441"/>
      <c r="CW9" s="441"/>
      <c r="CX9" s="441"/>
      <c r="CY9" s="441"/>
      <c r="CZ9" s="441"/>
      <c r="DA9" s="442"/>
      <c r="DB9" s="440">
        <v>7.2</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27263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103754</v>
      </c>
      <c r="BO10" s="444"/>
      <c r="BP10" s="444"/>
      <c r="BQ10" s="444"/>
      <c r="BR10" s="444"/>
      <c r="BS10" s="444"/>
      <c r="BT10" s="444"/>
      <c r="BU10" s="445"/>
      <c r="BV10" s="443">
        <v>50625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c r="A12" s="181"/>
      <c r="B12" s="503" t="s">
        <v>122</v>
      </c>
      <c r="C12" s="504"/>
      <c r="D12" s="504"/>
      <c r="E12" s="504"/>
      <c r="F12" s="504"/>
      <c r="G12" s="504"/>
      <c r="H12" s="504"/>
      <c r="I12" s="504"/>
      <c r="J12" s="504"/>
      <c r="K12" s="505"/>
      <c r="L12" s="512" t="s">
        <v>123</v>
      </c>
      <c r="M12" s="513"/>
      <c r="N12" s="513"/>
      <c r="O12" s="513"/>
      <c r="P12" s="513"/>
      <c r="Q12" s="514"/>
      <c r="R12" s="515">
        <v>29300</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600000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129</v>
      </c>
      <c r="N13" s="535"/>
      <c r="O13" s="535"/>
      <c r="P13" s="535"/>
      <c r="Q13" s="536"/>
      <c r="R13" s="527">
        <v>28904</v>
      </c>
      <c r="S13" s="528"/>
      <c r="T13" s="528"/>
      <c r="U13" s="528"/>
      <c r="V13" s="529"/>
      <c r="W13" s="459" t="s">
        <v>130</v>
      </c>
      <c r="X13" s="460"/>
      <c r="Y13" s="460"/>
      <c r="Z13" s="460"/>
      <c r="AA13" s="460"/>
      <c r="AB13" s="450"/>
      <c r="AC13" s="494">
        <v>98</v>
      </c>
      <c r="AD13" s="495"/>
      <c r="AE13" s="495"/>
      <c r="AF13" s="495"/>
      <c r="AG13" s="537"/>
      <c r="AH13" s="494">
        <v>125</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22999</v>
      </c>
      <c r="BO13" s="444"/>
      <c r="BP13" s="444"/>
      <c r="BQ13" s="444"/>
      <c r="BR13" s="444"/>
      <c r="BS13" s="444"/>
      <c r="BT13" s="444"/>
      <c r="BU13" s="445"/>
      <c r="BV13" s="443">
        <v>-562728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6.5</v>
      </c>
      <c r="CU13" s="441"/>
      <c r="CV13" s="441"/>
      <c r="CW13" s="441"/>
      <c r="CX13" s="441"/>
      <c r="CY13" s="441"/>
      <c r="CZ13" s="441"/>
      <c r="DA13" s="442"/>
      <c r="DB13" s="440">
        <v>6.9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29270</v>
      </c>
      <c r="S14" s="528"/>
      <c r="T14" s="528"/>
      <c r="U14" s="528"/>
      <c r="V14" s="529"/>
      <c r="W14" s="433"/>
      <c r="X14" s="434"/>
      <c r="Y14" s="434"/>
      <c r="Z14" s="434"/>
      <c r="AA14" s="434"/>
      <c r="AB14" s="423"/>
      <c r="AC14" s="530">
        <v>0.8</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25.3</v>
      </c>
      <c r="CU14" s="542"/>
      <c r="CV14" s="542"/>
      <c r="CW14" s="542"/>
      <c r="CX14" s="542"/>
      <c r="CY14" s="542"/>
      <c r="CZ14" s="542"/>
      <c r="DA14" s="543"/>
      <c r="DB14" s="541">
        <v>23.5</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129</v>
      </c>
      <c r="N15" s="535"/>
      <c r="O15" s="535"/>
      <c r="P15" s="535"/>
      <c r="Q15" s="536"/>
      <c r="R15" s="527">
        <v>28942</v>
      </c>
      <c r="S15" s="528"/>
      <c r="T15" s="528"/>
      <c r="U15" s="528"/>
      <c r="V15" s="529"/>
      <c r="W15" s="459" t="s">
        <v>137</v>
      </c>
      <c r="X15" s="460"/>
      <c r="Y15" s="460"/>
      <c r="Z15" s="460"/>
      <c r="AA15" s="460"/>
      <c r="AB15" s="450"/>
      <c r="AC15" s="494">
        <v>3089</v>
      </c>
      <c r="AD15" s="495"/>
      <c r="AE15" s="495"/>
      <c r="AF15" s="495"/>
      <c r="AG15" s="537"/>
      <c r="AH15" s="494">
        <v>3178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3388813</v>
      </c>
      <c r="BO15" s="407"/>
      <c r="BP15" s="407"/>
      <c r="BQ15" s="407"/>
      <c r="BR15" s="407"/>
      <c r="BS15" s="407"/>
      <c r="BT15" s="407"/>
      <c r="BU15" s="408"/>
      <c r="BV15" s="406">
        <v>3222380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25.1</v>
      </c>
      <c r="AD16" s="531"/>
      <c r="AE16" s="531"/>
      <c r="AF16" s="531"/>
      <c r="AG16" s="532"/>
      <c r="AH16" s="530">
        <v>25.8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5390090</v>
      </c>
      <c r="BO16" s="444"/>
      <c r="BP16" s="444"/>
      <c r="BQ16" s="444"/>
      <c r="BR16" s="444"/>
      <c r="BS16" s="444"/>
      <c r="BT16" s="444"/>
      <c r="BU16" s="445"/>
      <c r="BV16" s="443">
        <v>5102313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9098</v>
      </c>
      <c r="AD17" s="495"/>
      <c r="AE17" s="495"/>
      <c r="AF17" s="495"/>
      <c r="AG17" s="537"/>
      <c r="AH17" s="494">
        <v>8996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4264882</v>
      </c>
      <c r="BO17" s="444"/>
      <c r="BP17" s="444"/>
      <c r="BQ17" s="444"/>
      <c r="BR17" s="444"/>
      <c r="BS17" s="444"/>
      <c r="BT17" s="444"/>
      <c r="BU17" s="445"/>
      <c r="BV17" s="443">
        <v>4057340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16.309999999999999</v>
      </c>
      <c r="M18" s="567"/>
      <c r="N18" s="567"/>
      <c r="O18" s="567"/>
      <c r="P18" s="567"/>
      <c r="Q18" s="567"/>
      <c r="R18" s="568"/>
      <c r="S18" s="568"/>
      <c r="T18" s="568"/>
      <c r="U18" s="568"/>
      <c r="V18" s="569"/>
      <c r="W18" s="461"/>
      <c r="X18" s="462"/>
      <c r="Y18" s="462"/>
      <c r="Z18" s="462"/>
      <c r="AA18" s="462"/>
      <c r="AB18" s="453"/>
      <c r="AC18" s="570">
        <v>74.099999999999994</v>
      </c>
      <c r="AD18" s="571"/>
      <c r="AE18" s="571"/>
      <c r="AF18" s="571"/>
      <c r="AG18" s="572"/>
      <c r="AH18" s="570">
        <v>73.099999999999994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5931113</v>
      </c>
      <c r="BO18" s="444"/>
      <c r="BP18" s="444"/>
      <c r="BQ18" s="444"/>
      <c r="BR18" s="444"/>
      <c r="BS18" s="444"/>
      <c r="BT18" s="444"/>
      <c r="BU18" s="445"/>
      <c r="BV18" s="443">
        <v>5709661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1755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8330206</v>
      </c>
      <c r="BO19" s="444"/>
      <c r="BP19" s="444"/>
      <c r="BQ19" s="444"/>
      <c r="BR19" s="444"/>
      <c r="BS19" s="444"/>
      <c r="BT19" s="444"/>
      <c r="BU19" s="445"/>
      <c r="BV19" s="443">
        <v>8720015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10942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7412579</v>
      </c>
      <c r="BO22" s="407"/>
      <c r="BP22" s="407"/>
      <c r="BQ22" s="407"/>
      <c r="BR22" s="407"/>
      <c r="BS22" s="407"/>
      <c r="BT22" s="407"/>
      <c r="BU22" s="408"/>
      <c r="BV22" s="406">
        <v>7289784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6311418</v>
      </c>
      <c r="BO23" s="444"/>
      <c r="BP23" s="444"/>
      <c r="BQ23" s="444"/>
      <c r="BR23" s="444"/>
      <c r="BS23" s="444"/>
      <c r="BT23" s="444"/>
      <c r="BU23" s="445"/>
      <c r="BV23" s="443">
        <v>6195728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8320</v>
      </c>
      <c r="R24" s="495"/>
      <c r="S24" s="495"/>
      <c r="T24" s="495"/>
      <c r="U24" s="495"/>
      <c r="V24" s="537"/>
      <c r="W24" s="589"/>
      <c r="X24" s="590"/>
      <c r="Y24" s="591"/>
      <c r="Z24" s="493" t="s">
        <v>162</v>
      </c>
      <c r="AA24" s="473"/>
      <c r="AB24" s="473"/>
      <c r="AC24" s="473"/>
      <c r="AD24" s="473"/>
      <c r="AE24" s="473"/>
      <c r="AF24" s="473"/>
      <c r="AG24" s="474"/>
      <c r="AH24" s="494">
        <v>129</v>
      </c>
      <c r="AI24" s="495"/>
      <c r="AJ24" s="495"/>
      <c r="AK24" s="495"/>
      <c r="AL24" s="537"/>
      <c r="AM24" s="494">
        <v>382743</v>
      </c>
      <c r="AN24" s="495"/>
      <c r="AO24" s="495"/>
      <c r="AP24" s="495"/>
      <c r="AQ24" s="495"/>
      <c r="AR24" s="537"/>
      <c r="AS24" s="494">
        <v>2967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3710103</v>
      </c>
      <c r="BO24" s="444"/>
      <c r="BP24" s="444"/>
      <c r="BQ24" s="444"/>
      <c r="BR24" s="444"/>
      <c r="BS24" s="444"/>
      <c r="BT24" s="444"/>
      <c r="BU24" s="445"/>
      <c r="BV24" s="443">
        <v>3283748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6730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1970512</v>
      </c>
      <c r="BO25" s="407"/>
      <c r="BP25" s="407"/>
      <c r="BQ25" s="407"/>
      <c r="BR25" s="407"/>
      <c r="BS25" s="407"/>
      <c r="BT25" s="407"/>
      <c r="BU25" s="408"/>
      <c r="BV25" s="406">
        <v>2039945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6260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3460</v>
      </c>
      <c r="R27" s="495"/>
      <c r="S27" s="495"/>
      <c r="T27" s="495"/>
      <c r="U27" s="495"/>
      <c r="V27" s="537"/>
      <c r="W27" s="589"/>
      <c r="X27" s="590"/>
      <c r="Y27" s="591"/>
      <c r="Z27" s="493" t="s">
        <v>171</v>
      </c>
      <c r="AA27" s="473"/>
      <c r="AB27" s="473"/>
      <c r="AC27" s="473"/>
      <c r="AD27" s="473"/>
      <c r="AE27" s="473"/>
      <c r="AF27" s="473"/>
      <c r="AG27" s="474"/>
      <c r="AH27" s="494">
        <v>13</v>
      </c>
      <c r="AI27" s="495"/>
      <c r="AJ27" s="495"/>
      <c r="AK27" s="495"/>
      <c r="AL27" s="537"/>
      <c r="AM27" s="494">
        <v>41763</v>
      </c>
      <c r="AN27" s="495"/>
      <c r="AO27" s="495"/>
      <c r="AP27" s="495"/>
      <c r="AQ27" s="495"/>
      <c r="AR27" s="537"/>
      <c r="AS27" s="494">
        <v>3213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2830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2700401</v>
      </c>
      <c r="BO28" s="407"/>
      <c r="BP28" s="407"/>
      <c r="BQ28" s="407"/>
      <c r="BR28" s="407"/>
      <c r="BS28" s="407"/>
      <c r="BT28" s="407"/>
      <c r="BU28" s="408"/>
      <c r="BV28" s="406">
        <v>2596647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12</v>
      </c>
      <c r="M29" s="495"/>
      <c r="N29" s="495"/>
      <c r="O29" s="495"/>
      <c r="P29" s="537"/>
      <c r="Q29" s="494">
        <v>2640</v>
      </c>
      <c r="R29" s="495"/>
      <c r="S29" s="495"/>
      <c r="T29" s="495"/>
      <c r="U29" s="495"/>
      <c r="V29" s="537"/>
      <c r="W29" s="592"/>
      <c r="X29" s="593"/>
      <c r="Y29" s="594"/>
      <c r="Z29" s="493" t="s">
        <v>177</v>
      </c>
      <c r="AA29" s="473"/>
      <c r="AB29" s="473"/>
      <c r="AC29" s="473"/>
      <c r="AD29" s="473"/>
      <c r="AE29" s="473"/>
      <c r="AF29" s="473"/>
      <c r="AG29" s="474"/>
      <c r="AH29" s="494">
        <v>142</v>
      </c>
      <c r="AI29" s="495"/>
      <c r="AJ29" s="495"/>
      <c r="AK29" s="495"/>
      <c r="AL29" s="537"/>
      <c r="AM29" s="494">
        <v>424506</v>
      </c>
      <c r="AN29" s="495"/>
      <c r="AO29" s="495"/>
      <c r="AP29" s="495"/>
      <c r="AQ29" s="495"/>
      <c r="AR29" s="537"/>
      <c r="AS29" s="494">
        <v>2989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430579</v>
      </c>
      <c r="BO29" s="444"/>
      <c r="BP29" s="444"/>
      <c r="BQ29" s="444"/>
      <c r="BR29" s="444"/>
      <c r="BS29" s="444"/>
      <c r="BT29" s="444"/>
      <c r="BU29" s="445"/>
      <c r="BV29" s="443">
        <v>402911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1764864</v>
      </c>
      <c r="BO30" s="563"/>
      <c r="BP30" s="563"/>
      <c r="BQ30" s="563"/>
      <c r="BR30" s="563"/>
      <c r="BS30" s="563"/>
      <c r="BT30" s="563"/>
      <c r="BU30" s="564"/>
      <c r="BV30" s="562">
        <v>1600719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福岡県市町村消防団員等公務災害補償組合（一般会計）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6</v>
      </c>
      <c r="BF35" s="633"/>
      <c r="BG35" s="634" t="str">
        <f>IF('各会計、関係団体の財政状況及び健全化判断比率'!B32="","",'各会計、関係団体の財政状況及び健全化判断比率'!B32)</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福岡県自治会館管理組合(一般会計）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糟屋郡自治会館組合（一般会計）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糟屋郡篠栗町外一市五町財産組合（一般会計）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北筑昇華苑組合（一般会計）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粕屋南部消防組合（一般会計）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粕屋南部消防組合（粕屋中南部休日診療所事業特別会計）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須恵町外二ヶ町清掃施設組合（一般会計）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oTD68ruBTiokoDXrJFEvXpHoEXDEV6ssQyCz66txz4QBGrCJef/ICpsHyhuH+V5Ql+sYp34h4LTtWHPTGk5GXA==" saltValue="2B74jZLYtpCSdXY3NY3i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7" t="s">
        <v>531</v>
      </c>
      <c r="D34" s="1187"/>
      <c r="E34" s="1188"/>
      <c r="F34" s="32">
        <v>8.6999999999999993</v>
      </c>
      <c r="G34" s="33">
        <v>10.039999999999999</v>
      </c>
      <c r="H34" s="33">
        <v>10.33</v>
      </c>
      <c r="I34" s="33">
        <v>11.2</v>
      </c>
      <c r="J34" s="34">
        <v>12.01</v>
      </c>
      <c r="K34" s="22"/>
      <c r="L34" s="22"/>
      <c r="M34" s="22"/>
      <c r="N34" s="22"/>
      <c r="O34" s="22"/>
      <c r="P34" s="22"/>
    </row>
    <row r="35" spans="1:16" ht="39" customHeight="1">
      <c r="A35" s="22"/>
      <c r="B35" s="35"/>
      <c r="C35" s="1181" t="s">
        <v>532</v>
      </c>
      <c r="D35" s="1182"/>
      <c r="E35" s="1183"/>
      <c r="F35" s="36">
        <v>7.31</v>
      </c>
      <c r="G35" s="37">
        <v>7.08</v>
      </c>
      <c r="H35" s="37">
        <v>6</v>
      </c>
      <c r="I35" s="37">
        <v>6.05</v>
      </c>
      <c r="J35" s="38">
        <v>4.55</v>
      </c>
      <c r="K35" s="22"/>
      <c r="L35" s="22"/>
      <c r="M35" s="22"/>
      <c r="N35" s="22"/>
      <c r="O35" s="22"/>
      <c r="P35" s="22"/>
    </row>
    <row r="36" spans="1:16" ht="39" customHeight="1">
      <c r="A36" s="22"/>
      <c r="B36" s="35"/>
      <c r="C36" s="1181" t="s">
        <v>533</v>
      </c>
      <c r="D36" s="1182"/>
      <c r="E36" s="1183"/>
      <c r="F36" s="36">
        <v>0.12</v>
      </c>
      <c r="G36" s="37">
        <v>0.11</v>
      </c>
      <c r="H36" s="37">
        <v>0.1</v>
      </c>
      <c r="I36" s="37">
        <v>0.11</v>
      </c>
      <c r="J36" s="38">
        <v>1.39</v>
      </c>
      <c r="K36" s="22"/>
      <c r="L36" s="22"/>
      <c r="M36" s="22"/>
      <c r="N36" s="22"/>
      <c r="O36" s="22"/>
      <c r="P36" s="22"/>
    </row>
    <row r="37" spans="1:16" ht="39" customHeight="1">
      <c r="A37" s="22"/>
      <c r="B37" s="35"/>
      <c r="C37" s="1181" t="s">
        <v>534</v>
      </c>
      <c r="D37" s="1182"/>
      <c r="E37" s="1183"/>
      <c r="F37" s="36">
        <v>0.32</v>
      </c>
      <c r="G37" s="37">
        <v>0.3</v>
      </c>
      <c r="H37" s="37">
        <v>0.35</v>
      </c>
      <c r="I37" s="37">
        <v>0.44</v>
      </c>
      <c r="J37" s="38">
        <v>0.49</v>
      </c>
      <c r="K37" s="22"/>
      <c r="L37" s="22"/>
      <c r="M37" s="22"/>
      <c r="N37" s="22"/>
      <c r="O37" s="22"/>
      <c r="P37" s="22"/>
    </row>
    <row r="38" spans="1:16" ht="39" customHeight="1">
      <c r="A38" s="22"/>
      <c r="B38" s="35"/>
      <c r="C38" s="1181" t="s">
        <v>535</v>
      </c>
      <c r="D38" s="1182"/>
      <c r="E38" s="1183"/>
      <c r="F38" s="36">
        <v>0.06</v>
      </c>
      <c r="G38" s="37">
        <v>0.05</v>
      </c>
      <c r="H38" s="37">
        <v>0.04</v>
      </c>
      <c r="I38" s="37">
        <v>0.05</v>
      </c>
      <c r="J38" s="38">
        <v>0.25</v>
      </c>
      <c r="K38" s="22"/>
      <c r="L38" s="22"/>
      <c r="M38" s="22"/>
      <c r="N38" s="22"/>
      <c r="O38" s="22"/>
      <c r="P38" s="22"/>
    </row>
    <row r="39" spans="1:16" ht="39" customHeight="1">
      <c r="A39" s="22"/>
      <c r="B39" s="35"/>
      <c r="C39" s="1181" t="s">
        <v>536</v>
      </c>
      <c r="D39" s="1182"/>
      <c r="E39" s="1183"/>
      <c r="F39" s="36">
        <v>1.18</v>
      </c>
      <c r="G39" s="37">
        <v>0.11</v>
      </c>
      <c r="H39" s="37">
        <v>0.06</v>
      </c>
      <c r="I39" s="37">
        <v>0.11</v>
      </c>
      <c r="J39" s="38">
        <v>0.04</v>
      </c>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c r="A43" s="22"/>
      <c r="B43" s="40"/>
      <c r="C43" s="1184" t="s">
        <v>538</v>
      </c>
      <c r="D43" s="1185"/>
      <c r="E43" s="1186"/>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j1HtMJFEwhCPKXe8qN/G6eEOYyWZKwr3sXYucSRlz4xgBuB0vXgfAqFXVuoAGIcrIiO1a55TiKaLwr0iannGQ==" saltValue="tjkxmRJp8O6cJ9wXoCbI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SheetLayoutView="55" workbookViewId="0">
      <selection activeCell="E49" sqref="E49:J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89" t="s">
        <v>9</v>
      </c>
      <c r="C45" s="1190"/>
      <c r="D45" s="58"/>
      <c r="E45" s="1195" t="s">
        <v>10</v>
      </c>
      <c r="F45" s="1195"/>
      <c r="G45" s="1195"/>
      <c r="H45" s="1195"/>
      <c r="I45" s="1195"/>
      <c r="J45" s="1196"/>
      <c r="K45" s="59">
        <v>559</v>
      </c>
      <c r="L45" s="60">
        <v>608</v>
      </c>
      <c r="M45" s="60">
        <v>596</v>
      </c>
      <c r="N45" s="60">
        <v>626</v>
      </c>
      <c r="O45" s="61">
        <v>650</v>
      </c>
      <c r="P45" s="48"/>
      <c r="Q45" s="48"/>
      <c r="R45" s="48"/>
      <c r="S45" s="48"/>
      <c r="T45" s="48"/>
      <c r="U45" s="48"/>
    </row>
    <row r="46" spans="1:21" ht="30.75" customHeight="1">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c r="A48" s="48"/>
      <c r="B48" s="1191"/>
      <c r="C48" s="1192"/>
      <c r="D48" s="62"/>
      <c r="E48" s="1197" t="s">
        <v>13</v>
      </c>
      <c r="F48" s="1197"/>
      <c r="G48" s="1197"/>
      <c r="H48" s="1197"/>
      <c r="I48" s="1197"/>
      <c r="J48" s="1198"/>
      <c r="K48" s="63">
        <v>327</v>
      </c>
      <c r="L48" s="64">
        <v>333</v>
      </c>
      <c r="M48" s="64">
        <v>309</v>
      </c>
      <c r="N48" s="64">
        <v>298</v>
      </c>
      <c r="O48" s="65">
        <v>296</v>
      </c>
      <c r="P48" s="48"/>
      <c r="Q48" s="48"/>
      <c r="R48" s="48"/>
      <c r="S48" s="48"/>
      <c r="T48" s="48"/>
      <c r="U48" s="48"/>
    </row>
    <row r="49" spans="1:21" ht="30.75" customHeight="1">
      <c r="A49" s="48"/>
      <c r="B49" s="1191"/>
      <c r="C49" s="1192"/>
      <c r="D49" s="62"/>
      <c r="E49" s="1197" t="s">
        <v>14</v>
      </c>
      <c r="F49" s="1197"/>
      <c r="G49" s="1197"/>
      <c r="H49" s="1197"/>
      <c r="I49" s="1197"/>
      <c r="J49" s="1198"/>
      <c r="K49" s="63" t="s">
        <v>486</v>
      </c>
      <c r="L49" s="64" t="s">
        <v>486</v>
      </c>
      <c r="M49" s="64" t="s">
        <v>486</v>
      </c>
      <c r="N49" s="64">
        <v>1</v>
      </c>
      <c r="O49" s="65">
        <v>2</v>
      </c>
      <c r="P49" s="48"/>
      <c r="Q49" s="48"/>
      <c r="R49" s="48"/>
      <c r="S49" s="48"/>
      <c r="T49" s="48"/>
      <c r="U49" s="48"/>
    </row>
    <row r="50" spans="1:21" ht="30.75" customHeight="1">
      <c r="A50" s="48"/>
      <c r="B50" s="1191"/>
      <c r="C50" s="1192"/>
      <c r="D50" s="62"/>
      <c r="E50" s="1197" t="s">
        <v>15</v>
      </c>
      <c r="F50" s="1197"/>
      <c r="G50" s="1197"/>
      <c r="H50" s="1197"/>
      <c r="I50" s="1197"/>
      <c r="J50" s="1198"/>
      <c r="K50" s="63">
        <v>47</v>
      </c>
      <c r="L50" s="64">
        <v>47</v>
      </c>
      <c r="M50" s="64">
        <v>34</v>
      </c>
      <c r="N50" s="64">
        <v>35</v>
      </c>
      <c r="O50" s="65">
        <v>23</v>
      </c>
      <c r="P50" s="48"/>
      <c r="Q50" s="48"/>
      <c r="R50" s="48"/>
      <c r="S50" s="48"/>
      <c r="T50" s="48"/>
      <c r="U50" s="48"/>
    </row>
    <row r="51" spans="1:21" ht="30.75" customHeight="1">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c r="A52" s="48"/>
      <c r="B52" s="1199" t="s">
        <v>17</v>
      </c>
      <c r="C52" s="1200"/>
      <c r="D52" s="66"/>
      <c r="E52" s="1197" t="s">
        <v>18</v>
      </c>
      <c r="F52" s="1197"/>
      <c r="G52" s="1197"/>
      <c r="H52" s="1197"/>
      <c r="I52" s="1197"/>
      <c r="J52" s="1198"/>
      <c r="K52" s="63">
        <v>572</v>
      </c>
      <c r="L52" s="64">
        <v>575</v>
      </c>
      <c r="M52" s="64">
        <v>583</v>
      </c>
      <c r="N52" s="64">
        <v>580</v>
      </c>
      <c r="O52" s="65">
        <v>599</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361</v>
      </c>
      <c r="L53" s="69">
        <v>413</v>
      </c>
      <c r="M53" s="69">
        <v>356</v>
      </c>
      <c r="N53" s="69">
        <v>380</v>
      </c>
      <c r="O53" s="70">
        <v>372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HeMcCEkD+gZbmIRoRr6YDKCJ96+YdCGdekBgxgwM2j1ZwfSiDObFnN5gpcGUphKPUxavExOvHNXVoHdFcD4YA==" saltValue="NWaYlMJuSy2+gUoDwZ+z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M44" sqref="M44"/>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220" t="s">
        <v>30</v>
      </c>
      <c r="C41" s="1221"/>
      <c r="D41" s="105"/>
      <c r="E41" s="1226" t="s">
        <v>31</v>
      </c>
      <c r="F41" s="1226"/>
      <c r="G41" s="1226"/>
      <c r="H41" s="1227"/>
      <c r="I41" s="355">
        <v>7331</v>
      </c>
      <c r="J41" s="356">
        <v>7301</v>
      </c>
      <c r="K41" s="356">
        <v>7382</v>
      </c>
      <c r="L41" s="356">
        <v>7290</v>
      </c>
      <c r="M41" s="357">
        <v>7413</v>
      </c>
    </row>
    <row r="42" spans="2:13" ht="27.75" customHeight="1">
      <c r="B42" s="1222"/>
      <c r="C42" s="1223"/>
      <c r="D42" s="106"/>
      <c r="E42" s="1228" t="s">
        <v>32</v>
      </c>
      <c r="F42" s="1228"/>
      <c r="G42" s="1228"/>
      <c r="H42" s="1229"/>
      <c r="I42" s="358" t="s">
        <v>486</v>
      </c>
      <c r="J42" s="359" t="s">
        <v>486</v>
      </c>
      <c r="K42" s="359" t="s">
        <v>486</v>
      </c>
      <c r="L42" s="359" t="s">
        <v>486</v>
      </c>
      <c r="M42" s="360" t="s">
        <v>486</v>
      </c>
    </row>
    <row r="43" spans="2:13" ht="27.75" customHeight="1">
      <c r="B43" s="1222"/>
      <c r="C43" s="1223"/>
      <c r="D43" s="106"/>
      <c r="E43" s="1228" t="s">
        <v>33</v>
      </c>
      <c r="F43" s="1228"/>
      <c r="G43" s="1228"/>
      <c r="H43" s="1229"/>
      <c r="I43" s="358">
        <v>6106</v>
      </c>
      <c r="J43" s="359">
        <v>6033</v>
      </c>
      <c r="K43" s="359">
        <v>5800</v>
      </c>
      <c r="L43" s="359">
        <v>5578</v>
      </c>
      <c r="M43" s="360">
        <v>5539</v>
      </c>
    </row>
    <row r="44" spans="2:13" ht="27.75" customHeight="1">
      <c r="B44" s="1222"/>
      <c r="C44" s="1223"/>
      <c r="D44" s="106"/>
      <c r="E44" s="1228" t="s">
        <v>34</v>
      </c>
      <c r="F44" s="1228"/>
      <c r="G44" s="1228"/>
      <c r="H44" s="1229"/>
      <c r="I44" s="358">
        <v>191</v>
      </c>
      <c r="J44" s="359">
        <v>157</v>
      </c>
      <c r="K44" s="359">
        <v>148</v>
      </c>
      <c r="L44" s="359">
        <v>152</v>
      </c>
      <c r="M44" s="360">
        <v>506</v>
      </c>
    </row>
    <row r="45" spans="2:13" ht="27.75" customHeight="1">
      <c r="B45" s="1222"/>
      <c r="C45" s="1223"/>
      <c r="D45" s="106"/>
      <c r="E45" s="1228" t="s">
        <v>35</v>
      </c>
      <c r="F45" s="1228"/>
      <c r="G45" s="1228"/>
      <c r="H45" s="1229"/>
      <c r="I45" s="358">
        <v>836</v>
      </c>
      <c r="J45" s="359">
        <v>837</v>
      </c>
      <c r="K45" s="359">
        <v>801</v>
      </c>
      <c r="L45" s="359">
        <v>642</v>
      </c>
      <c r="M45" s="360">
        <v>607</v>
      </c>
    </row>
    <row r="46" spans="2:13" ht="27.75" customHeight="1">
      <c r="B46" s="1222"/>
      <c r="C46" s="1223"/>
      <c r="D46" s="107"/>
      <c r="E46" s="1228" t="s">
        <v>36</v>
      </c>
      <c r="F46" s="1228"/>
      <c r="G46" s="1228"/>
      <c r="H46" s="1229"/>
      <c r="I46" s="358" t="s">
        <v>486</v>
      </c>
      <c r="J46" s="359" t="s">
        <v>486</v>
      </c>
      <c r="K46" s="359" t="s">
        <v>486</v>
      </c>
      <c r="L46" s="359" t="s">
        <v>486</v>
      </c>
      <c r="M46" s="360" t="s">
        <v>486</v>
      </c>
    </row>
    <row r="47" spans="2:13" ht="27.75" customHeight="1">
      <c r="B47" s="1222"/>
      <c r="C47" s="1223"/>
      <c r="D47" s="108"/>
      <c r="E47" s="1230" t="s">
        <v>37</v>
      </c>
      <c r="F47" s="1231"/>
      <c r="G47" s="1231"/>
      <c r="H47" s="1232"/>
      <c r="I47" s="358" t="s">
        <v>486</v>
      </c>
      <c r="J47" s="359" t="s">
        <v>486</v>
      </c>
      <c r="K47" s="359" t="s">
        <v>486</v>
      </c>
      <c r="L47" s="359" t="s">
        <v>486</v>
      </c>
      <c r="M47" s="360" t="s">
        <v>486</v>
      </c>
    </row>
    <row r="48" spans="2:13" ht="27.75" customHeight="1">
      <c r="B48" s="1222"/>
      <c r="C48" s="1223"/>
      <c r="D48" s="106"/>
      <c r="E48" s="1228" t="s">
        <v>38</v>
      </c>
      <c r="F48" s="1228"/>
      <c r="G48" s="1228"/>
      <c r="H48" s="1229"/>
      <c r="I48" s="358" t="s">
        <v>486</v>
      </c>
      <c r="J48" s="359" t="s">
        <v>486</v>
      </c>
      <c r="K48" s="359" t="s">
        <v>486</v>
      </c>
      <c r="L48" s="359" t="s">
        <v>486</v>
      </c>
      <c r="M48" s="360" t="s">
        <v>486</v>
      </c>
    </row>
    <row r="49" spans="2:13" ht="27.75" customHeight="1">
      <c r="B49" s="1224"/>
      <c r="C49" s="1225"/>
      <c r="D49" s="106"/>
      <c r="E49" s="1228" t="s">
        <v>39</v>
      </c>
      <c r="F49" s="1228"/>
      <c r="G49" s="1228"/>
      <c r="H49" s="1229"/>
      <c r="I49" s="358" t="s">
        <v>486</v>
      </c>
      <c r="J49" s="359" t="s">
        <v>486</v>
      </c>
      <c r="K49" s="359" t="s">
        <v>486</v>
      </c>
      <c r="L49" s="359" t="s">
        <v>486</v>
      </c>
      <c r="M49" s="360" t="s">
        <v>486</v>
      </c>
    </row>
    <row r="50" spans="2:13" ht="27.75" customHeight="1">
      <c r="B50" s="1233" t="s">
        <v>40</v>
      </c>
      <c r="C50" s="1234"/>
      <c r="D50" s="109"/>
      <c r="E50" s="1228" t="s">
        <v>41</v>
      </c>
      <c r="F50" s="1228"/>
      <c r="G50" s="1228"/>
      <c r="H50" s="1229"/>
      <c r="I50" s="358">
        <v>2984</v>
      </c>
      <c r="J50" s="359">
        <v>3330</v>
      </c>
      <c r="K50" s="359">
        <v>4219</v>
      </c>
      <c r="L50" s="359">
        <v>4593</v>
      </c>
      <c r="M50" s="360">
        <v>4885</v>
      </c>
    </row>
    <row r="51" spans="2:13" ht="27.75" customHeight="1">
      <c r="B51" s="1222"/>
      <c r="C51" s="1223"/>
      <c r="D51" s="106"/>
      <c r="E51" s="1228" t="s">
        <v>42</v>
      </c>
      <c r="F51" s="1228"/>
      <c r="G51" s="1228"/>
      <c r="H51" s="1229"/>
      <c r="I51" s="358" t="s">
        <v>486</v>
      </c>
      <c r="J51" s="359" t="s">
        <v>486</v>
      </c>
      <c r="K51" s="359" t="s">
        <v>486</v>
      </c>
      <c r="L51" s="359" t="s">
        <v>486</v>
      </c>
      <c r="M51" s="360" t="s">
        <v>486</v>
      </c>
    </row>
    <row r="52" spans="2:13" ht="27.75" customHeight="1">
      <c r="B52" s="1224"/>
      <c r="C52" s="1225"/>
      <c r="D52" s="106"/>
      <c r="E52" s="1228" t="s">
        <v>43</v>
      </c>
      <c r="F52" s="1228"/>
      <c r="G52" s="1228"/>
      <c r="H52" s="1229"/>
      <c r="I52" s="358">
        <v>8417</v>
      </c>
      <c r="J52" s="359">
        <v>8319</v>
      </c>
      <c r="K52" s="359">
        <v>7920</v>
      </c>
      <c r="L52" s="359">
        <v>7770</v>
      </c>
      <c r="M52" s="360">
        <v>7732</v>
      </c>
    </row>
    <row r="53" spans="2:13" ht="27.75" customHeight="1" thickBot="1">
      <c r="B53" s="1235" t="s">
        <v>19</v>
      </c>
      <c r="C53" s="1236"/>
      <c r="D53" s="110"/>
      <c r="E53" s="1237" t="s">
        <v>44</v>
      </c>
      <c r="F53" s="1237"/>
      <c r="G53" s="1237"/>
      <c r="H53" s="1238"/>
      <c r="I53" s="361">
        <v>3063</v>
      </c>
      <c r="J53" s="362">
        <v>2678</v>
      </c>
      <c r="K53" s="362">
        <v>1991</v>
      </c>
      <c r="L53" s="362">
        <v>1298</v>
      </c>
      <c r="M53" s="363">
        <v>1449</v>
      </c>
    </row>
    <row r="54" spans="2:13" ht="27.75" customHeight="1">
      <c r="B54" s="111"/>
      <c r="C54" s="112"/>
      <c r="D54" s="112"/>
      <c r="E54" s="113"/>
      <c r="F54" s="113"/>
      <c r="G54" s="113"/>
      <c r="H54" s="113"/>
      <c r="I54" s="114"/>
      <c r="J54" s="114"/>
      <c r="K54" s="114"/>
      <c r="L54" s="114"/>
      <c r="M54" s="114"/>
    </row>
    <row r="55" spans="2:13"/>
  </sheetData>
  <sheetProtection algorithmName="SHA-512" hashValue="WYif2GvQcYnpkgkHJgWTrY4o6JfnGcsdoi95Bh/rHz/tAU9GMoNeYv0Rkx3EcWAYy9gZzWp4o6OacUrsGus6fg==" saltValue="AVtiX/W3cvbdtEI6jfko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44" t="s">
        <v>46</v>
      </c>
      <c r="D55" s="1244"/>
      <c r="E55" s="1245"/>
      <c r="F55" s="122">
        <v>3146</v>
      </c>
      <c r="G55" s="122">
        <v>2597</v>
      </c>
      <c r="H55" s="123">
        <v>2700</v>
      </c>
    </row>
    <row r="56" spans="2:8" ht="52.5" customHeight="1">
      <c r="B56" s="124"/>
      <c r="C56" s="1246" t="s">
        <v>47</v>
      </c>
      <c r="D56" s="1246"/>
      <c r="E56" s="1247"/>
      <c r="F56" s="125">
        <v>403</v>
      </c>
      <c r="G56" s="125">
        <v>403</v>
      </c>
      <c r="H56" s="126">
        <v>431</v>
      </c>
    </row>
    <row r="57" spans="2:8" ht="53.25" customHeight="1">
      <c r="B57" s="124"/>
      <c r="C57" s="1248" t="s">
        <v>48</v>
      </c>
      <c r="D57" s="1248"/>
      <c r="E57" s="1249"/>
      <c r="F57" s="127">
        <v>673</v>
      </c>
      <c r="G57" s="127">
        <v>1601</v>
      </c>
      <c r="H57" s="128">
        <v>1765</v>
      </c>
    </row>
    <row r="58" spans="2:8" ht="45.75" customHeight="1">
      <c r="B58" s="129"/>
      <c r="C58" s="1239" t="s">
        <v>565</v>
      </c>
      <c r="D58" s="1240"/>
      <c r="E58" s="1241"/>
      <c r="F58" s="130">
        <v>547</v>
      </c>
      <c r="G58" s="130">
        <v>764</v>
      </c>
      <c r="H58" s="131">
        <v>924</v>
      </c>
    </row>
    <row r="59" spans="2:8" ht="45.75" customHeight="1">
      <c r="B59" s="129"/>
      <c r="C59" s="1239" t="s">
        <v>566</v>
      </c>
      <c r="D59" s="1240"/>
      <c r="E59" s="1241"/>
      <c r="F59" s="130" t="s">
        <v>486</v>
      </c>
      <c r="G59" s="130">
        <v>707</v>
      </c>
      <c r="H59" s="131">
        <v>707</v>
      </c>
    </row>
    <row r="60" spans="2:8" ht="45.75" customHeight="1">
      <c r="B60" s="129"/>
      <c r="C60" s="1239" t="s">
        <v>567</v>
      </c>
      <c r="D60" s="1240"/>
      <c r="E60" s="1241"/>
      <c r="F60" s="130">
        <v>112</v>
      </c>
      <c r="G60" s="130">
        <v>112</v>
      </c>
      <c r="H60" s="131">
        <v>112</v>
      </c>
    </row>
    <row r="61" spans="2:8" ht="45.75" customHeight="1">
      <c r="B61" s="129"/>
      <c r="C61" s="1239" t="s">
        <v>569</v>
      </c>
      <c r="D61" s="1240"/>
      <c r="E61" s="1241"/>
      <c r="F61" s="130">
        <v>11</v>
      </c>
      <c r="G61" s="130">
        <v>11</v>
      </c>
      <c r="H61" s="131">
        <v>11</v>
      </c>
    </row>
    <row r="62" spans="2:8" ht="45.75" customHeight="1" thickBot="1">
      <c r="B62" s="132"/>
      <c r="C62" s="1239" t="s">
        <v>568</v>
      </c>
      <c r="D62" s="1240"/>
      <c r="E62" s="1241"/>
      <c r="F62" s="133">
        <v>3</v>
      </c>
      <c r="G62" s="133">
        <v>7</v>
      </c>
      <c r="H62" s="134">
        <v>11</v>
      </c>
    </row>
    <row r="63" spans="2:8" ht="52.5" customHeight="1" thickBot="1">
      <c r="B63" s="135"/>
      <c r="C63" s="1242" t="s">
        <v>49</v>
      </c>
      <c r="D63" s="1242"/>
      <c r="E63" s="1243"/>
      <c r="F63" s="136">
        <v>4222</v>
      </c>
      <c r="G63" s="136">
        <v>4600</v>
      </c>
      <c r="H63" s="137">
        <v>4896</v>
      </c>
    </row>
    <row r="64" spans="2:8"/>
  </sheetData>
  <sheetProtection algorithmName="SHA-512" hashValue="OzOKu8y5Y1pwmYlv4vo4ItZMwp0k4+LLgkWaTU9fgXOtg7QjVwn8JsPr4pehJUQ4g78YqT9xQgZhfBlALWqxfg==" saltValue="qK7Yis0Bzn7F2FEH0Hkt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opLeftCell="F49" zoomScale="90" zoomScaleNormal="90" zoomScaleSheetLayoutView="55" workbookViewId="0">
      <selection activeCell="BY70" sqref="BY70"/>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577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578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2" t="s">
        <v>586</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579</v>
      </c>
    </row>
    <row r="50" spans="1:109">
      <c r="B50" s="372"/>
      <c r="G50" s="1256"/>
      <c r="H50" s="1256"/>
      <c r="I50" s="1256"/>
      <c r="J50" s="1256"/>
      <c r="K50" s="382"/>
      <c r="L50" s="382"/>
      <c r="M50" s="383"/>
      <c r="N50" s="383"/>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c r="B51" s="372"/>
      <c r="G51" s="1258"/>
      <c r="H51" s="1258"/>
      <c r="I51" s="1271"/>
      <c r="J51" s="1271"/>
      <c r="K51" s="1257"/>
      <c r="L51" s="1257"/>
      <c r="M51" s="1257"/>
      <c r="N51" s="1257"/>
      <c r="AM51" s="381"/>
      <c r="AN51" s="1253" t="s">
        <v>580</v>
      </c>
      <c r="AO51" s="1253"/>
      <c r="AP51" s="1253"/>
      <c r="AQ51" s="1253"/>
      <c r="AR51" s="1253"/>
      <c r="AS51" s="1253"/>
      <c r="AT51" s="1253"/>
      <c r="AU51" s="1253"/>
      <c r="AV51" s="1253"/>
      <c r="AW51" s="1253"/>
      <c r="AX51" s="1253"/>
      <c r="AY51" s="1253"/>
      <c r="AZ51" s="1253"/>
      <c r="BA51" s="1253"/>
      <c r="BB51" s="1253" t="s">
        <v>581</v>
      </c>
      <c r="BC51" s="1253"/>
      <c r="BD51" s="1253"/>
      <c r="BE51" s="1253"/>
      <c r="BF51" s="1253"/>
      <c r="BG51" s="1253"/>
      <c r="BH51" s="1253"/>
      <c r="BI51" s="1253"/>
      <c r="BJ51" s="1253"/>
      <c r="BK51" s="1253"/>
      <c r="BL51" s="1253"/>
      <c r="BM51" s="1253"/>
      <c r="BN51" s="1253"/>
      <c r="BO51" s="1253"/>
      <c r="BP51" s="1250">
        <v>61</v>
      </c>
      <c r="BQ51" s="1250"/>
      <c r="BR51" s="1250"/>
      <c r="BS51" s="1250"/>
      <c r="BT51" s="1250"/>
      <c r="BU51" s="1250"/>
      <c r="BV51" s="1250"/>
      <c r="BW51" s="1250"/>
      <c r="BX51" s="1250">
        <v>50.5</v>
      </c>
      <c r="BY51" s="1250"/>
      <c r="BZ51" s="1250"/>
      <c r="CA51" s="1250"/>
      <c r="CB51" s="1250"/>
      <c r="CC51" s="1250"/>
      <c r="CD51" s="1250"/>
      <c r="CE51" s="1250"/>
      <c r="CF51" s="1250">
        <v>34.4</v>
      </c>
      <c r="CG51" s="1250"/>
      <c r="CH51" s="1250"/>
      <c r="CI51" s="1250"/>
      <c r="CJ51" s="1250"/>
      <c r="CK51" s="1250"/>
      <c r="CL51" s="1250"/>
      <c r="CM51" s="1250"/>
      <c r="CN51" s="1250">
        <v>23.5</v>
      </c>
      <c r="CO51" s="1250"/>
      <c r="CP51" s="1250"/>
      <c r="CQ51" s="1250"/>
      <c r="CR51" s="1250"/>
      <c r="CS51" s="1250"/>
      <c r="CT51" s="1250"/>
      <c r="CU51" s="1250"/>
      <c r="CV51" s="1250">
        <v>25.3</v>
      </c>
      <c r="CW51" s="1250"/>
      <c r="CX51" s="1250"/>
      <c r="CY51" s="1250"/>
      <c r="CZ51" s="1250"/>
      <c r="DA51" s="1250"/>
      <c r="DB51" s="1250"/>
      <c r="DC51" s="1250"/>
    </row>
    <row r="52" spans="1:109">
      <c r="B52" s="372"/>
      <c r="G52" s="1258"/>
      <c r="H52" s="1258"/>
      <c r="I52" s="1271"/>
      <c r="J52" s="1271"/>
      <c r="K52" s="1257"/>
      <c r="L52" s="1257"/>
      <c r="M52" s="1257"/>
      <c r="N52" s="1257"/>
      <c r="AM52" s="38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c r="A53" s="380"/>
      <c r="B53" s="372"/>
      <c r="G53" s="1258"/>
      <c r="H53" s="1258"/>
      <c r="I53" s="1256"/>
      <c r="J53" s="1256"/>
      <c r="K53" s="1257"/>
      <c r="L53" s="1257"/>
      <c r="M53" s="1257"/>
      <c r="N53" s="1257"/>
      <c r="AM53" s="381"/>
      <c r="AN53" s="1253"/>
      <c r="AO53" s="1253"/>
      <c r="AP53" s="1253"/>
      <c r="AQ53" s="1253"/>
      <c r="AR53" s="1253"/>
      <c r="AS53" s="1253"/>
      <c r="AT53" s="1253"/>
      <c r="AU53" s="1253"/>
      <c r="AV53" s="1253"/>
      <c r="AW53" s="1253"/>
      <c r="AX53" s="1253"/>
      <c r="AY53" s="1253"/>
      <c r="AZ53" s="1253"/>
      <c r="BA53" s="1253"/>
      <c r="BB53" s="1253" t="s">
        <v>582</v>
      </c>
      <c r="BC53" s="1253"/>
      <c r="BD53" s="1253"/>
      <c r="BE53" s="1253"/>
      <c r="BF53" s="1253"/>
      <c r="BG53" s="1253"/>
      <c r="BH53" s="1253"/>
      <c r="BI53" s="1253"/>
      <c r="BJ53" s="1253"/>
      <c r="BK53" s="1253"/>
      <c r="BL53" s="1253"/>
      <c r="BM53" s="1253"/>
      <c r="BN53" s="1253"/>
      <c r="BO53" s="1253"/>
      <c r="BP53" s="1250">
        <v>59.1</v>
      </c>
      <c r="BQ53" s="1250"/>
      <c r="BR53" s="1250"/>
      <c r="BS53" s="1250"/>
      <c r="BT53" s="1250"/>
      <c r="BU53" s="1250"/>
      <c r="BV53" s="1250"/>
      <c r="BW53" s="1250"/>
      <c r="BX53" s="1250">
        <v>60.3</v>
      </c>
      <c r="BY53" s="1250"/>
      <c r="BZ53" s="1250"/>
      <c r="CA53" s="1250"/>
      <c r="CB53" s="1250"/>
      <c r="CC53" s="1250"/>
      <c r="CD53" s="1250"/>
      <c r="CE53" s="1250"/>
      <c r="CF53" s="1250">
        <v>61.8</v>
      </c>
      <c r="CG53" s="1250"/>
      <c r="CH53" s="1250"/>
      <c r="CI53" s="1250"/>
      <c r="CJ53" s="1250"/>
      <c r="CK53" s="1250"/>
      <c r="CL53" s="1250"/>
      <c r="CM53" s="1250"/>
      <c r="CN53" s="1250">
        <v>63.5</v>
      </c>
      <c r="CO53" s="1250"/>
      <c r="CP53" s="1250"/>
      <c r="CQ53" s="1250"/>
      <c r="CR53" s="1250"/>
      <c r="CS53" s="1250"/>
      <c r="CT53" s="1250"/>
      <c r="CU53" s="1250"/>
      <c r="CV53" s="1250">
        <v>64.5</v>
      </c>
      <c r="CW53" s="1250"/>
      <c r="CX53" s="1250"/>
      <c r="CY53" s="1250"/>
      <c r="CZ53" s="1250"/>
      <c r="DA53" s="1250"/>
      <c r="DB53" s="1250"/>
      <c r="DC53" s="1250"/>
    </row>
    <row r="54" spans="1:109">
      <c r="A54" s="380"/>
      <c r="B54" s="372"/>
      <c r="G54" s="1258"/>
      <c r="H54" s="1258"/>
      <c r="I54" s="1256"/>
      <c r="J54" s="1256"/>
      <c r="K54" s="1257"/>
      <c r="L54" s="1257"/>
      <c r="M54" s="1257"/>
      <c r="N54" s="1257"/>
      <c r="AM54" s="38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c r="A55" s="380"/>
      <c r="B55" s="372"/>
      <c r="G55" s="1256"/>
      <c r="H55" s="1256"/>
      <c r="I55" s="1256"/>
      <c r="J55" s="1256"/>
      <c r="K55" s="1257"/>
      <c r="L55" s="1257"/>
      <c r="M55" s="1257"/>
      <c r="N55" s="1257"/>
      <c r="AN55" s="1255" t="s">
        <v>583</v>
      </c>
      <c r="AO55" s="1255"/>
      <c r="AP55" s="1255"/>
      <c r="AQ55" s="1255"/>
      <c r="AR55" s="1255"/>
      <c r="AS55" s="1255"/>
      <c r="AT55" s="1255"/>
      <c r="AU55" s="1255"/>
      <c r="AV55" s="1255"/>
      <c r="AW55" s="1255"/>
      <c r="AX55" s="1255"/>
      <c r="AY55" s="1255"/>
      <c r="AZ55" s="1255"/>
      <c r="BA55" s="1255"/>
      <c r="BB55" s="1253" t="s">
        <v>581</v>
      </c>
      <c r="BC55" s="1253"/>
      <c r="BD55" s="1253"/>
      <c r="BE55" s="1253"/>
      <c r="BF55" s="1253"/>
      <c r="BG55" s="1253"/>
      <c r="BH55" s="1253"/>
      <c r="BI55" s="1253"/>
      <c r="BJ55" s="1253"/>
      <c r="BK55" s="1253"/>
      <c r="BL55" s="1253"/>
      <c r="BM55" s="1253"/>
      <c r="BN55" s="1253"/>
      <c r="BO55" s="1253"/>
      <c r="BP55" s="1250">
        <v>20.3</v>
      </c>
      <c r="BQ55" s="1250"/>
      <c r="BR55" s="1250"/>
      <c r="BS55" s="1250"/>
      <c r="BT55" s="1250"/>
      <c r="BU55" s="1250"/>
      <c r="BV55" s="1250"/>
      <c r="BW55" s="1250"/>
      <c r="BX55" s="1250">
        <v>15.5</v>
      </c>
      <c r="BY55" s="1250"/>
      <c r="BZ55" s="1250"/>
      <c r="CA55" s="1250"/>
      <c r="CB55" s="1250"/>
      <c r="CC55" s="1250"/>
      <c r="CD55" s="1250"/>
      <c r="CE55" s="1250"/>
      <c r="CF55" s="1250">
        <v>4.5999999999999996</v>
      </c>
      <c r="CG55" s="1250"/>
      <c r="CH55" s="1250"/>
      <c r="CI55" s="1250"/>
      <c r="CJ55" s="1250"/>
      <c r="CK55" s="1250"/>
      <c r="CL55" s="1250"/>
      <c r="CM55" s="1250"/>
      <c r="CN55" s="1250">
        <v>1.6</v>
      </c>
      <c r="CO55" s="1250"/>
      <c r="CP55" s="1250"/>
      <c r="CQ55" s="1250"/>
      <c r="CR55" s="1250"/>
      <c r="CS55" s="1250"/>
      <c r="CT55" s="1250"/>
      <c r="CU55" s="1250"/>
      <c r="CV55" s="1250">
        <v>0</v>
      </c>
      <c r="CW55" s="1250"/>
      <c r="CX55" s="1250"/>
      <c r="CY55" s="1250"/>
      <c r="CZ55" s="1250"/>
      <c r="DA55" s="1250"/>
      <c r="DB55" s="1250"/>
      <c r="DC55" s="1250"/>
    </row>
    <row r="56" spans="1:109">
      <c r="A56" s="380"/>
      <c r="B56" s="372"/>
      <c r="G56" s="1256"/>
      <c r="H56" s="1256"/>
      <c r="I56" s="1256"/>
      <c r="J56" s="1256"/>
      <c r="K56" s="1257"/>
      <c r="L56" s="1257"/>
      <c r="M56" s="1257"/>
      <c r="N56" s="1257"/>
      <c r="AN56" s="1255"/>
      <c r="AO56" s="1255"/>
      <c r="AP56" s="1255"/>
      <c r="AQ56" s="1255"/>
      <c r="AR56" s="1255"/>
      <c r="AS56" s="1255"/>
      <c r="AT56" s="1255"/>
      <c r="AU56" s="1255"/>
      <c r="AV56" s="1255"/>
      <c r="AW56" s="1255"/>
      <c r="AX56" s="1255"/>
      <c r="AY56" s="1255"/>
      <c r="AZ56" s="1255"/>
      <c r="BA56" s="1255"/>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80" customFormat="1">
      <c r="B57" s="384"/>
      <c r="G57" s="1256"/>
      <c r="H57" s="1256"/>
      <c r="I57" s="1251"/>
      <c r="J57" s="1251"/>
      <c r="K57" s="1257"/>
      <c r="L57" s="1257"/>
      <c r="M57" s="1257"/>
      <c r="N57" s="1257"/>
      <c r="AM57" s="366"/>
      <c r="AN57" s="1255"/>
      <c r="AO57" s="1255"/>
      <c r="AP57" s="1255"/>
      <c r="AQ57" s="1255"/>
      <c r="AR57" s="1255"/>
      <c r="AS57" s="1255"/>
      <c r="AT57" s="1255"/>
      <c r="AU57" s="1255"/>
      <c r="AV57" s="1255"/>
      <c r="AW57" s="1255"/>
      <c r="AX57" s="1255"/>
      <c r="AY57" s="1255"/>
      <c r="AZ57" s="1255"/>
      <c r="BA57" s="1255"/>
      <c r="BB57" s="1253" t="s">
        <v>582</v>
      </c>
      <c r="BC57" s="1253"/>
      <c r="BD57" s="1253"/>
      <c r="BE57" s="1253"/>
      <c r="BF57" s="1253"/>
      <c r="BG57" s="1253"/>
      <c r="BH57" s="1253"/>
      <c r="BI57" s="1253"/>
      <c r="BJ57" s="1253"/>
      <c r="BK57" s="1253"/>
      <c r="BL57" s="1253"/>
      <c r="BM57" s="1253"/>
      <c r="BN57" s="1253"/>
      <c r="BO57" s="1253"/>
      <c r="BP57" s="1250">
        <v>60.4</v>
      </c>
      <c r="BQ57" s="1250"/>
      <c r="BR57" s="1250"/>
      <c r="BS57" s="1250"/>
      <c r="BT57" s="1250"/>
      <c r="BU57" s="1250"/>
      <c r="BV57" s="1250"/>
      <c r="BW57" s="1250"/>
      <c r="BX57" s="1250">
        <v>61.5</v>
      </c>
      <c r="BY57" s="1250"/>
      <c r="BZ57" s="1250"/>
      <c r="CA57" s="1250"/>
      <c r="CB57" s="1250"/>
      <c r="CC57" s="1250"/>
      <c r="CD57" s="1250"/>
      <c r="CE57" s="1250"/>
      <c r="CF57" s="1250">
        <v>61.3</v>
      </c>
      <c r="CG57" s="1250"/>
      <c r="CH57" s="1250"/>
      <c r="CI57" s="1250"/>
      <c r="CJ57" s="1250"/>
      <c r="CK57" s="1250"/>
      <c r="CL57" s="1250"/>
      <c r="CM57" s="1250"/>
      <c r="CN57" s="1250">
        <v>62.4</v>
      </c>
      <c r="CO57" s="1250"/>
      <c r="CP57" s="1250"/>
      <c r="CQ57" s="1250"/>
      <c r="CR57" s="1250"/>
      <c r="CS57" s="1250"/>
      <c r="CT57" s="1250"/>
      <c r="CU57" s="1250"/>
      <c r="CV57" s="1250">
        <v>63.5</v>
      </c>
      <c r="CW57" s="1250"/>
      <c r="CX57" s="1250"/>
      <c r="CY57" s="1250"/>
      <c r="CZ57" s="1250"/>
      <c r="DA57" s="1250"/>
      <c r="DB57" s="1250"/>
      <c r="DC57" s="1250"/>
      <c r="DD57" s="385"/>
      <c r="DE57" s="384"/>
    </row>
    <row r="58" spans="1:109" s="380" customFormat="1">
      <c r="A58" s="366"/>
      <c r="B58" s="384"/>
      <c r="G58" s="1256"/>
      <c r="H58" s="1256"/>
      <c r="I58" s="1251"/>
      <c r="J58" s="1251"/>
      <c r="K58" s="1257"/>
      <c r="L58" s="1257"/>
      <c r="M58" s="1257"/>
      <c r="N58" s="1257"/>
      <c r="AM58" s="366"/>
      <c r="AN58" s="1255"/>
      <c r="AO58" s="1255"/>
      <c r="AP58" s="1255"/>
      <c r="AQ58" s="1255"/>
      <c r="AR58" s="1255"/>
      <c r="AS58" s="1255"/>
      <c r="AT58" s="1255"/>
      <c r="AU58" s="1255"/>
      <c r="AV58" s="1255"/>
      <c r="AW58" s="1255"/>
      <c r="AX58" s="1255"/>
      <c r="AY58" s="1255"/>
      <c r="AZ58" s="1255"/>
      <c r="BA58" s="1255"/>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584</v>
      </c>
    </row>
    <row r="64" spans="1:109">
      <c r="B64" s="372"/>
      <c r="G64" s="379"/>
      <c r="I64" s="392"/>
      <c r="J64" s="392"/>
      <c r="K64" s="392"/>
      <c r="L64" s="392"/>
      <c r="M64" s="392"/>
      <c r="N64" s="393"/>
      <c r="AM64" s="379"/>
      <c r="AN64" s="379" t="s">
        <v>578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2" t="s">
        <v>587</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579</v>
      </c>
    </row>
    <row r="72" spans="2:107">
      <c r="B72" s="372"/>
      <c r="G72" s="1256"/>
      <c r="H72" s="1256"/>
      <c r="I72" s="1256"/>
      <c r="J72" s="1256"/>
      <c r="K72" s="382"/>
      <c r="L72" s="382"/>
      <c r="M72" s="383"/>
      <c r="N72" s="383"/>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c r="B73" s="372"/>
      <c r="G73" s="1258"/>
      <c r="H73" s="1258"/>
      <c r="I73" s="1258"/>
      <c r="J73" s="1258"/>
      <c r="K73" s="1254"/>
      <c r="L73" s="1254"/>
      <c r="M73" s="1254"/>
      <c r="N73" s="1254"/>
      <c r="AM73" s="381"/>
      <c r="AN73" s="1253" t="s">
        <v>580</v>
      </c>
      <c r="AO73" s="1253"/>
      <c r="AP73" s="1253"/>
      <c r="AQ73" s="1253"/>
      <c r="AR73" s="1253"/>
      <c r="AS73" s="1253"/>
      <c r="AT73" s="1253"/>
      <c r="AU73" s="1253"/>
      <c r="AV73" s="1253"/>
      <c r="AW73" s="1253"/>
      <c r="AX73" s="1253"/>
      <c r="AY73" s="1253"/>
      <c r="AZ73" s="1253"/>
      <c r="BA73" s="1253"/>
      <c r="BB73" s="1253" t="s">
        <v>581</v>
      </c>
      <c r="BC73" s="1253"/>
      <c r="BD73" s="1253"/>
      <c r="BE73" s="1253"/>
      <c r="BF73" s="1253"/>
      <c r="BG73" s="1253"/>
      <c r="BH73" s="1253"/>
      <c r="BI73" s="1253"/>
      <c r="BJ73" s="1253"/>
      <c r="BK73" s="1253"/>
      <c r="BL73" s="1253"/>
      <c r="BM73" s="1253"/>
      <c r="BN73" s="1253"/>
      <c r="BO73" s="1253"/>
      <c r="BP73" s="1250">
        <v>61</v>
      </c>
      <c r="BQ73" s="1250"/>
      <c r="BR73" s="1250"/>
      <c r="BS73" s="1250"/>
      <c r="BT73" s="1250"/>
      <c r="BU73" s="1250"/>
      <c r="BV73" s="1250"/>
      <c r="BW73" s="1250"/>
      <c r="BX73" s="1250">
        <v>50.5</v>
      </c>
      <c r="BY73" s="1250"/>
      <c r="BZ73" s="1250"/>
      <c r="CA73" s="1250"/>
      <c r="CB73" s="1250"/>
      <c r="CC73" s="1250"/>
      <c r="CD73" s="1250"/>
      <c r="CE73" s="1250"/>
      <c r="CF73" s="1250">
        <v>34.4</v>
      </c>
      <c r="CG73" s="1250"/>
      <c r="CH73" s="1250"/>
      <c r="CI73" s="1250"/>
      <c r="CJ73" s="1250"/>
      <c r="CK73" s="1250"/>
      <c r="CL73" s="1250"/>
      <c r="CM73" s="1250"/>
      <c r="CN73" s="1250">
        <v>23.5</v>
      </c>
      <c r="CO73" s="1250"/>
      <c r="CP73" s="1250"/>
      <c r="CQ73" s="1250"/>
      <c r="CR73" s="1250"/>
      <c r="CS73" s="1250"/>
      <c r="CT73" s="1250"/>
      <c r="CU73" s="1250"/>
      <c r="CV73" s="1250">
        <v>25.3</v>
      </c>
      <c r="CW73" s="1250"/>
      <c r="CX73" s="1250"/>
      <c r="CY73" s="1250"/>
      <c r="CZ73" s="1250"/>
      <c r="DA73" s="1250"/>
      <c r="DB73" s="1250"/>
      <c r="DC73" s="1250"/>
    </row>
    <row r="74" spans="2:107">
      <c r="B74" s="372"/>
      <c r="G74" s="1258"/>
      <c r="H74" s="1258"/>
      <c r="I74" s="1258"/>
      <c r="J74" s="1258"/>
      <c r="K74" s="1254"/>
      <c r="L74" s="1254"/>
      <c r="M74" s="1254"/>
      <c r="N74" s="1254"/>
      <c r="AM74" s="38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c r="B75" s="372"/>
      <c r="G75" s="1258"/>
      <c r="H75" s="1258"/>
      <c r="I75" s="1256"/>
      <c r="J75" s="1256"/>
      <c r="K75" s="1257"/>
      <c r="L75" s="1257"/>
      <c r="M75" s="1257"/>
      <c r="N75" s="1257"/>
      <c r="AM75" s="381"/>
      <c r="AN75" s="1253"/>
      <c r="AO75" s="1253"/>
      <c r="AP75" s="1253"/>
      <c r="AQ75" s="1253"/>
      <c r="AR75" s="1253"/>
      <c r="AS75" s="1253"/>
      <c r="AT75" s="1253"/>
      <c r="AU75" s="1253"/>
      <c r="AV75" s="1253"/>
      <c r="AW75" s="1253"/>
      <c r="AX75" s="1253"/>
      <c r="AY75" s="1253"/>
      <c r="AZ75" s="1253"/>
      <c r="BA75" s="1253"/>
      <c r="BB75" s="1253" t="s">
        <v>585</v>
      </c>
      <c r="BC75" s="1253"/>
      <c r="BD75" s="1253"/>
      <c r="BE75" s="1253"/>
      <c r="BF75" s="1253"/>
      <c r="BG75" s="1253"/>
      <c r="BH75" s="1253"/>
      <c r="BI75" s="1253"/>
      <c r="BJ75" s="1253"/>
      <c r="BK75" s="1253"/>
      <c r="BL75" s="1253"/>
      <c r="BM75" s="1253"/>
      <c r="BN75" s="1253"/>
      <c r="BO75" s="1253"/>
      <c r="BP75" s="1250">
        <v>7.3</v>
      </c>
      <c r="BQ75" s="1250"/>
      <c r="BR75" s="1250"/>
      <c r="BS75" s="1250"/>
      <c r="BT75" s="1250"/>
      <c r="BU75" s="1250"/>
      <c r="BV75" s="1250"/>
      <c r="BW75" s="1250"/>
      <c r="BX75" s="1250">
        <v>7.2</v>
      </c>
      <c r="BY75" s="1250"/>
      <c r="BZ75" s="1250"/>
      <c r="CA75" s="1250"/>
      <c r="CB75" s="1250"/>
      <c r="CC75" s="1250"/>
      <c r="CD75" s="1250"/>
      <c r="CE75" s="1250"/>
      <c r="CF75" s="1250">
        <v>7</v>
      </c>
      <c r="CG75" s="1250"/>
      <c r="CH75" s="1250"/>
      <c r="CI75" s="1250"/>
      <c r="CJ75" s="1250"/>
      <c r="CK75" s="1250"/>
      <c r="CL75" s="1250"/>
      <c r="CM75" s="1250"/>
      <c r="CN75" s="1250">
        <v>6.9</v>
      </c>
      <c r="CO75" s="1250"/>
      <c r="CP75" s="1250"/>
      <c r="CQ75" s="1250"/>
      <c r="CR75" s="1250"/>
      <c r="CS75" s="1250"/>
      <c r="CT75" s="1250"/>
      <c r="CU75" s="1250"/>
      <c r="CV75" s="1250">
        <v>6.5</v>
      </c>
      <c r="CW75" s="1250"/>
      <c r="CX75" s="1250"/>
      <c r="CY75" s="1250"/>
      <c r="CZ75" s="1250"/>
      <c r="DA75" s="1250"/>
      <c r="DB75" s="1250"/>
      <c r="DC75" s="1250"/>
    </row>
    <row r="76" spans="2:107">
      <c r="B76" s="372"/>
      <c r="G76" s="1258"/>
      <c r="H76" s="1258"/>
      <c r="I76" s="1256"/>
      <c r="J76" s="1256"/>
      <c r="K76" s="1257"/>
      <c r="L76" s="1257"/>
      <c r="M76" s="1257"/>
      <c r="N76" s="1257"/>
      <c r="AM76" s="38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c r="B77" s="372"/>
      <c r="G77" s="1256"/>
      <c r="H77" s="1256"/>
      <c r="I77" s="1256"/>
      <c r="J77" s="1256"/>
      <c r="K77" s="1254"/>
      <c r="L77" s="1254"/>
      <c r="M77" s="1254"/>
      <c r="N77" s="1254"/>
      <c r="AN77" s="1255" t="s">
        <v>583</v>
      </c>
      <c r="AO77" s="1255"/>
      <c r="AP77" s="1255"/>
      <c r="AQ77" s="1255"/>
      <c r="AR77" s="1255"/>
      <c r="AS77" s="1255"/>
      <c r="AT77" s="1255"/>
      <c r="AU77" s="1255"/>
      <c r="AV77" s="1255"/>
      <c r="AW77" s="1255"/>
      <c r="AX77" s="1255"/>
      <c r="AY77" s="1255"/>
      <c r="AZ77" s="1255"/>
      <c r="BA77" s="1255"/>
      <c r="BB77" s="1253" t="s">
        <v>581</v>
      </c>
      <c r="BC77" s="1253"/>
      <c r="BD77" s="1253"/>
      <c r="BE77" s="1253"/>
      <c r="BF77" s="1253"/>
      <c r="BG77" s="1253"/>
      <c r="BH77" s="1253"/>
      <c r="BI77" s="1253"/>
      <c r="BJ77" s="1253"/>
      <c r="BK77" s="1253"/>
      <c r="BL77" s="1253"/>
      <c r="BM77" s="1253"/>
      <c r="BN77" s="1253"/>
      <c r="BO77" s="1253"/>
      <c r="BP77" s="1250">
        <v>20.3</v>
      </c>
      <c r="BQ77" s="1250"/>
      <c r="BR77" s="1250"/>
      <c r="BS77" s="1250"/>
      <c r="BT77" s="1250"/>
      <c r="BU77" s="1250"/>
      <c r="BV77" s="1250"/>
      <c r="BW77" s="1250"/>
      <c r="BX77" s="1250">
        <v>15.5</v>
      </c>
      <c r="BY77" s="1250"/>
      <c r="BZ77" s="1250"/>
      <c r="CA77" s="1250"/>
      <c r="CB77" s="1250"/>
      <c r="CC77" s="1250"/>
      <c r="CD77" s="1250"/>
      <c r="CE77" s="1250"/>
      <c r="CF77" s="1250">
        <v>4.5999999999999996</v>
      </c>
      <c r="CG77" s="1250"/>
      <c r="CH77" s="1250"/>
      <c r="CI77" s="1250"/>
      <c r="CJ77" s="1250"/>
      <c r="CK77" s="1250"/>
      <c r="CL77" s="1250"/>
      <c r="CM77" s="1250"/>
      <c r="CN77" s="1250">
        <v>1.6</v>
      </c>
      <c r="CO77" s="1250"/>
      <c r="CP77" s="1250"/>
      <c r="CQ77" s="1250"/>
      <c r="CR77" s="1250"/>
      <c r="CS77" s="1250"/>
      <c r="CT77" s="1250"/>
      <c r="CU77" s="1250"/>
      <c r="CV77" s="1250">
        <v>0</v>
      </c>
      <c r="CW77" s="1250"/>
      <c r="CX77" s="1250"/>
      <c r="CY77" s="1250"/>
      <c r="CZ77" s="1250"/>
      <c r="DA77" s="1250"/>
      <c r="DB77" s="1250"/>
      <c r="DC77" s="1250"/>
    </row>
    <row r="78" spans="2:107">
      <c r="B78" s="372"/>
      <c r="G78" s="1256"/>
      <c r="H78" s="1256"/>
      <c r="I78" s="1256"/>
      <c r="J78" s="1256"/>
      <c r="K78" s="1254"/>
      <c r="L78" s="1254"/>
      <c r="M78" s="1254"/>
      <c r="N78" s="1254"/>
      <c r="AN78" s="1255"/>
      <c r="AO78" s="1255"/>
      <c r="AP78" s="1255"/>
      <c r="AQ78" s="1255"/>
      <c r="AR78" s="1255"/>
      <c r="AS78" s="1255"/>
      <c r="AT78" s="1255"/>
      <c r="AU78" s="1255"/>
      <c r="AV78" s="1255"/>
      <c r="AW78" s="1255"/>
      <c r="AX78" s="1255"/>
      <c r="AY78" s="1255"/>
      <c r="AZ78" s="1255"/>
      <c r="BA78" s="1255"/>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c r="B79" s="372"/>
      <c r="G79" s="1256"/>
      <c r="H79" s="1256"/>
      <c r="I79" s="1251"/>
      <c r="J79" s="1251"/>
      <c r="K79" s="1252"/>
      <c r="L79" s="1252"/>
      <c r="M79" s="1252"/>
      <c r="N79" s="1252"/>
      <c r="AN79" s="1255"/>
      <c r="AO79" s="1255"/>
      <c r="AP79" s="1255"/>
      <c r="AQ79" s="1255"/>
      <c r="AR79" s="1255"/>
      <c r="AS79" s="1255"/>
      <c r="AT79" s="1255"/>
      <c r="AU79" s="1255"/>
      <c r="AV79" s="1255"/>
      <c r="AW79" s="1255"/>
      <c r="AX79" s="1255"/>
      <c r="AY79" s="1255"/>
      <c r="AZ79" s="1255"/>
      <c r="BA79" s="1255"/>
      <c r="BB79" s="1253" t="s">
        <v>585</v>
      </c>
      <c r="BC79" s="1253"/>
      <c r="BD79" s="1253"/>
      <c r="BE79" s="1253"/>
      <c r="BF79" s="1253"/>
      <c r="BG79" s="1253"/>
      <c r="BH79" s="1253"/>
      <c r="BI79" s="1253"/>
      <c r="BJ79" s="1253"/>
      <c r="BK79" s="1253"/>
      <c r="BL79" s="1253"/>
      <c r="BM79" s="1253"/>
      <c r="BN79" s="1253"/>
      <c r="BO79" s="1253"/>
      <c r="BP79" s="1250">
        <v>6.6</v>
      </c>
      <c r="BQ79" s="1250"/>
      <c r="BR79" s="1250"/>
      <c r="BS79" s="1250"/>
      <c r="BT79" s="1250"/>
      <c r="BU79" s="1250"/>
      <c r="BV79" s="1250"/>
      <c r="BW79" s="1250"/>
      <c r="BX79" s="1250">
        <v>6.4</v>
      </c>
      <c r="BY79" s="1250"/>
      <c r="BZ79" s="1250"/>
      <c r="CA79" s="1250"/>
      <c r="CB79" s="1250"/>
      <c r="CC79" s="1250"/>
      <c r="CD79" s="1250"/>
      <c r="CE79" s="1250"/>
      <c r="CF79" s="1250">
        <v>6.3</v>
      </c>
      <c r="CG79" s="1250"/>
      <c r="CH79" s="1250"/>
      <c r="CI79" s="1250"/>
      <c r="CJ79" s="1250"/>
      <c r="CK79" s="1250"/>
      <c r="CL79" s="1250"/>
      <c r="CM79" s="1250"/>
      <c r="CN79" s="1250">
        <v>6.6</v>
      </c>
      <c r="CO79" s="1250"/>
      <c r="CP79" s="1250"/>
      <c r="CQ79" s="1250"/>
      <c r="CR79" s="1250"/>
      <c r="CS79" s="1250"/>
      <c r="CT79" s="1250"/>
      <c r="CU79" s="1250"/>
      <c r="CV79" s="1250">
        <v>6.8</v>
      </c>
      <c r="CW79" s="1250"/>
      <c r="CX79" s="1250"/>
      <c r="CY79" s="1250"/>
      <c r="CZ79" s="1250"/>
      <c r="DA79" s="1250"/>
      <c r="DB79" s="1250"/>
      <c r="DC79" s="1250"/>
    </row>
    <row r="80" spans="2:107">
      <c r="B80" s="372"/>
      <c r="G80" s="1256"/>
      <c r="H80" s="1256"/>
      <c r="I80" s="1251"/>
      <c r="J80" s="1251"/>
      <c r="K80" s="1252"/>
      <c r="L80" s="1252"/>
      <c r="M80" s="1252"/>
      <c r="N80" s="1252"/>
      <c r="AN80" s="1255"/>
      <c r="AO80" s="1255"/>
      <c r="AP80" s="1255"/>
      <c r="AQ80" s="1255"/>
      <c r="AR80" s="1255"/>
      <c r="AS80" s="1255"/>
      <c r="AT80" s="1255"/>
      <c r="AU80" s="1255"/>
      <c r="AV80" s="1255"/>
      <c r="AW80" s="1255"/>
      <c r="AX80" s="1255"/>
      <c r="AY80" s="1255"/>
      <c r="AZ80" s="1255"/>
      <c r="BA80" s="1255"/>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hHuODiU3mfmNHG7X7mReY523SfsX4e0mNPhHCF5ao/WjX7lBJ7E1QE9WolK7bkbmHoitalLYxWzYOy25dbUOZg==" saltValue="Lx8vfUw5X5nVdISZtYay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61" zoomScaleNormal="100" zoomScaleSheetLayoutView="70" workbookViewId="0">
      <selection activeCell="AE69" sqref="AE69"/>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yB55BXsK+uUJjG+a/TfP9zDenEjxK9J5E2Qxn5eNYOa5JKgNgkVtxbosO9PpAv9U+VzBrG/8Qd6GoIhVCr9lDA==" saltValue="cbK7J08OzvsUtwdryMmA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abSelected="1" topLeftCell="A92" zoomScaleNormal="100" zoomScaleSheetLayoutView="55" workbookViewId="0">
      <selection activeCell="BJ93" sqref="BJ93"/>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Ps7TTfU/slbEMdsb/7CqkTt7KZyHcn1j+zwwcKDlCLap9/86kfcdAljf+FrBCHq+UyggqNU6Jxe+wZ6LwoqBJg==" saltValue="1j2OLGCYoqLHzQChaVbv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524</v>
      </c>
      <c r="G2" s="151"/>
      <c r="H2" s="152"/>
    </row>
    <row r="3" spans="1:8">
      <c r="A3" s="148" t="s">
        <v>517</v>
      </c>
      <c r="B3" s="153"/>
      <c r="C3" s="154"/>
      <c r="D3" s="155">
        <v>47779</v>
      </c>
      <c r="E3" s="156"/>
      <c r="F3" s="157">
        <v>51264</v>
      </c>
      <c r="G3" s="158"/>
      <c r="H3" s="159"/>
    </row>
    <row r="4" spans="1:8">
      <c r="A4" s="160"/>
      <c r="B4" s="161"/>
      <c r="C4" s="162"/>
      <c r="D4" s="163">
        <v>30463</v>
      </c>
      <c r="E4" s="164"/>
      <c r="F4" s="165">
        <v>26040</v>
      </c>
      <c r="G4" s="166"/>
      <c r="H4" s="167"/>
    </row>
    <row r="5" spans="1:8">
      <c r="A5" s="148" t="s">
        <v>519</v>
      </c>
      <c r="B5" s="153"/>
      <c r="C5" s="154"/>
      <c r="D5" s="155">
        <v>34347</v>
      </c>
      <c r="E5" s="156"/>
      <c r="F5" s="157">
        <v>52068</v>
      </c>
      <c r="G5" s="158"/>
      <c r="H5" s="159"/>
    </row>
    <row r="6" spans="1:8">
      <c r="A6" s="160"/>
      <c r="B6" s="161"/>
      <c r="C6" s="162"/>
      <c r="D6" s="163">
        <v>15861</v>
      </c>
      <c r="E6" s="164"/>
      <c r="F6" s="165">
        <v>26936</v>
      </c>
      <c r="G6" s="166"/>
      <c r="H6" s="167"/>
    </row>
    <row r="7" spans="1:8">
      <c r="A7" s="148" t="s">
        <v>520</v>
      </c>
      <c r="B7" s="153"/>
      <c r="C7" s="154"/>
      <c r="D7" s="155">
        <v>18773</v>
      </c>
      <c r="E7" s="156"/>
      <c r="F7" s="157">
        <v>47161</v>
      </c>
      <c r="G7" s="158"/>
      <c r="H7" s="159"/>
    </row>
    <row r="8" spans="1:8">
      <c r="A8" s="160"/>
      <c r="B8" s="161"/>
      <c r="C8" s="162"/>
      <c r="D8" s="163">
        <v>16919</v>
      </c>
      <c r="E8" s="164"/>
      <c r="F8" s="165">
        <v>24595</v>
      </c>
      <c r="G8" s="166"/>
      <c r="H8" s="167"/>
    </row>
    <row r="9" spans="1:8">
      <c r="A9" s="148" t="s">
        <v>521</v>
      </c>
      <c r="B9" s="153"/>
      <c r="C9" s="154"/>
      <c r="D9" s="155">
        <v>27152</v>
      </c>
      <c r="E9" s="156"/>
      <c r="F9" s="157">
        <v>43423</v>
      </c>
      <c r="G9" s="158"/>
      <c r="H9" s="159"/>
    </row>
    <row r="10" spans="1:8">
      <c r="A10" s="160"/>
      <c r="B10" s="161"/>
      <c r="C10" s="162"/>
      <c r="D10" s="163">
        <v>26216</v>
      </c>
      <c r="E10" s="164"/>
      <c r="F10" s="165">
        <v>22207</v>
      </c>
      <c r="G10" s="166"/>
      <c r="H10" s="167"/>
    </row>
    <row r="11" spans="1:8">
      <c r="A11" s="148" t="s">
        <v>522</v>
      </c>
      <c r="B11" s="153"/>
      <c r="C11" s="154"/>
      <c r="D11" s="155">
        <v>45780</v>
      </c>
      <c r="E11" s="156"/>
      <c r="F11" s="157">
        <v>45265</v>
      </c>
      <c r="G11" s="158"/>
      <c r="H11" s="159"/>
    </row>
    <row r="12" spans="1:8">
      <c r="A12" s="160"/>
      <c r="B12" s="161"/>
      <c r="C12" s="168"/>
      <c r="D12" s="163">
        <v>34493</v>
      </c>
      <c r="E12" s="164"/>
      <c r="F12" s="165">
        <v>22600</v>
      </c>
      <c r="G12" s="166"/>
      <c r="H12" s="167"/>
    </row>
    <row r="13" spans="1:8">
      <c r="A13" s="148"/>
      <c r="B13" s="153"/>
      <c r="C13" s="169"/>
      <c r="D13" s="170">
        <v>34766</v>
      </c>
      <c r="E13" s="171"/>
      <c r="F13" s="172">
        <v>47836</v>
      </c>
      <c r="G13" s="173"/>
      <c r="H13" s="159"/>
    </row>
    <row r="14" spans="1:8">
      <c r="A14" s="160"/>
      <c r="B14" s="161"/>
      <c r="C14" s="162"/>
      <c r="D14" s="163">
        <v>24790</v>
      </c>
      <c r="E14" s="164"/>
      <c r="F14" s="165">
        <v>24476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7.31</v>
      </c>
      <c r="C19" s="174">
        <f>ROUND(VALUE(SUBSTITUTE(実質収支比率等に係る経年分析!G$48,"▲","-")),2)</f>
        <v>7.08</v>
      </c>
      <c r="D19" s="174">
        <f>ROUND(VALUE(SUBSTITUTE(実質収支比率等に係る経年分析!H$48,"▲","-")),2)</f>
        <v>6</v>
      </c>
      <c r="E19" s="174">
        <f>ROUND(VALUE(SUBSTITUTE(実質収支比率等に係る経年分析!I$48,"▲","-")),2)</f>
        <v>6.06</v>
      </c>
      <c r="F19" s="174">
        <f>ROUND(VALUE(SUBSTITUTE(実質収支比率等に係る経年分析!J$48,"▲","-")),2)</f>
        <v>4.5599999999999996</v>
      </c>
    </row>
    <row r="20" spans="1:11">
      <c r="A20" s="174" t="s">
        <v>53</v>
      </c>
      <c r="B20" s="174">
        <f>ROUND(VALUE(SUBSTITUTE(実質収支比率等に係る経年分析!F$47,"▲","-")),2)</f>
        <v>45.49</v>
      </c>
      <c r="C20" s="174">
        <f>ROUND(VALUE(SUBSTITUTE(実質収支比率等に係る経年分析!G$47,"▲","-")),2)</f>
        <v>43.2</v>
      </c>
      <c r="D20" s="174">
        <f>ROUND(VALUE(SUBSTITUTE(実質収支比率等に係る経年分析!H$47,"▲","-")),2)</f>
        <v>49.43</v>
      </c>
      <c r="E20" s="174">
        <f>ROUND(VALUE(SUBSTITUTE(実質収支比率等に係る経年分析!I$47,"▲","-")),2)</f>
        <v>42.64</v>
      </c>
      <c r="F20" s="174">
        <f>ROUND(VALUE(SUBSTITUTE(実質収支比率等に係る経年分析!J$47,"▲","-")),2)</f>
        <v>42.74</v>
      </c>
    </row>
    <row r="21" spans="1:11">
      <c r="A21" s="174" t="s">
        <v>54</v>
      </c>
      <c r="B21" s="174">
        <f>IF(ISNUMBER(VALUE(SUBSTITUTE(実質収支比率等に係る経年分析!F$49,"▲","-"))),ROUND(VALUE(SUBSTITUTE(実質収支比率等に係る経年分析!F$49,"▲","-")),2),NA())</f>
        <v>0.84</v>
      </c>
      <c r="C21" s="174">
        <f>IF(ISNUMBER(VALUE(SUBSTITUTE(実質収支比率等に係る経年分析!G$49,"▲","-"))),ROUND(VALUE(SUBSTITUTE(実質収支比率等に係る経年分析!G$49,"▲","-")),2),NA())</f>
        <v>0.04</v>
      </c>
      <c r="D21" s="174">
        <f>IF(ISNUMBER(VALUE(SUBSTITUTE(実質収支比率等に係る経年分析!H$49,"▲","-"))),ROUND(VALUE(SUBSTITUTE(実質収支比率等に係る経年分析!H$49,"▲","-")),2),NA())</f>
        <v>8.99</v>
      </c>
      <c r="E21" s="174">
        <f>IF(ISNUMBER(VALUE(SUBSTITUTE(実質収支比率等に係る経年分析!I$49,"▲","-"))),ROUND(VALUE(SUBSTITUTE(実質収支比率等に係る経年分析!I$49,"▲","-")),2),NA())</f>
        <v>-9.24</v>
      </c>
      <c r="F21" s="174">
        <f>IF(ISNUMBER(VALUE(SUBSTITUTE(実質収支比率等に係る経年分析!J$49,"▲","-"))),ROUND(VALUE(SUBSTITUTE(実質収支比率等に係る経年分析!J$49,"▲","-")),2),NA())</f>
        <v>0.36</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1.39</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4.55</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8.6999999999999993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10.039999999999999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12.01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572</v>
      </c>
      <c r="E42" s="176"/>
      <c r="F42" s="176"/>
      <c r="G42" s="176">
        <f>'実質公債費比率（分子）の構造'!L$52</f>
        <v>575</v>
      </c>
      <c r="H42" s="176"/>
      <c r="I42" s="176"/>
      <c r="J42" s="176">
        <f>'実質公債費比率（分子）の構造'!M$52</f>
        <v>583</v>
      </c>
      <c r="K42" s="176"/>
      <c r="L42" s="176"/>
      <c r="M42" s="176">
        <f>'実質公債費比率（分子）の構造'!N$52</f>
        <v>580</v>
      </c>
      <c r="N42" s="176"/>
      <c r="O42" s="176"/>
      <c r="P42" s="176">
        <f>'実質公債費比率（分子）の構造'!O$52</f>
        <v>599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47</v>
      </c>
      <c r="C44" s="176"/>
      <c r="D44" s="176"/>
      <c r="E44" s="176">
        <f>'実質公債費比率（分子）の構造'!L$50</f>
        <v>47</v>
      </c>
      <c r="F44" s="176"/>
      <c r="G44" s="176"/>
      <c r="H44" s="176">
        <f>'実質公債費比率（分子）の構造'!M$50</f>
        <v>34</v>
      </c>
      <c r="I44" s="176"/>
      <c r="J44" s="176"/>
      <c r="K44" s="176">
        <f>'実質公債費比率（分子）の構造'!N$50</f>
        <v>35</v>
      </c>
      <c r="L44" s="176"/>
      <c r="M44" s="176"/>
      <c r="N44" s="176">
        <f>'実質公債費比率（分子）の構造'!O$50</f>
        <v>23</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1</v>
      </c>
      <c r="L45" s="176"/>
      <c r="M45" s="176"/>
      <c r="N45" s="176">
        <f>'実質公債費比率（分子）の構造'!O$49</f>
        <v>2</v>
      </c>
      <c r="O45" s="176"/>
      <c r="P45" s="176"/>
    </row>
    <row r="46" spans="1:16">
      <c r="A46" s="176" t="s">
        <v>64</v>
      </c>
      <c r="B46" s="176">
        <f>'実質公債費比率（分子）の構造'!K$48</f>
        <v>327</v>
      </c>
      <c r="C46" s="176"/>
      <c r="D46" s="176"/>
      <c r="E46" s="176">
        <f>'実質公債費比率（分子）の構造'!L$48</f>
        <v>333</v>
      </c>
      <c r="F46" s="176"/>
      <c r="G46" s="176"/>
      <c r="H46" s="176">
        <f>'実質公債費比率（分子）の構造'!M$48</f>
        <v>309</v>
      </c>
      <c r="I46" s="176"/>
      <c r="J46" s="176"/>
      <c r="K46" s="176">
        <f>'実質公債費比率（分子）の構造'!N$48</f>
        <v>298</v>
      </c>
      <c r="L46" s="176"/>
      <c r="M46" s="176"/>
      <c r="N46" s="176">
        <f>'実質公債費比率（分子）の構造'!O$48</f>
        <v>296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559</v>
      </c>
      <c r="C49" s="176"/>
      <c r="D49" s="176"/>
      <c r="E49" s="176">
        <f>'実質公債費比率（分子）の構造'!L$45</f>
        <v>608</v>
      </c>
      <c r="F49" s="176"/>
      <c r="G49" s="176"/>
      <c r="H49" s="176">
        <f>'実質公債費比率（分子）の構造'!M$45</f>
        <v>596</v>
      </c>
      <c r="I49" s="176"/>
      <c r="J49" s="176"/>
      <c r="K49" s="176">
        <f>'実質公債費比率（分子）の構造'!N$45</f>
        <v>626</v>
      </c>
      <c r="L49" s="176"/>
      <c r="M49" s="176"/>
      <c r="N49" s="176">
        <f>'実質公債費比率（分子）の構造'!O$45</f>
        <v>650</v>
      </c>
      <c r="O49" s="176"/>
      <c r="P49" s="176"/>
    </row>
    <row r="50" spans="1:16">
      <c r="A50" s="176" t="s">
        <v>67</v>
      </c>
      <c r="B50" s="176" t="e">
        <f>NA()</f>
        <v>#N/A</v>
      </c>
      <c r="C50" s="176">
        <f>IF(ISNUMBER('実質公債費比率（分子）の構造'!K$53),'実質公債費比率（分子）の構造'!K$53,NA())</f>
        <v>361</v>
      </c>
      <c r="D50" s="176" t="e">
        <f>NA()</f>
        <v>#N/A</v>
      </c>
      <c r="E50" s="176" t="e">
        <f>NA()</f>
        <v>#N/A</v>
      </c>
      <c r="F50" s="176">
        <f>IF(ISNUMBER('実質公債費比率（分子）の構造'!L$53),'実質公債費比率（分子）の構造'!L$53,NA())</f>
        <v>413</v>
      </c>
      <c r="G50" s="176" t="e">
        <f>NA()</f>
        <v>#N/A</v>
      </c>
      <c r="H50" s="176" t="e">
        <f>NA()</f>
        <v>#N/A</v>
      </c>
      <c r="I50" s="176">
        <f>IF(ISNUMBER('実質公債費比率（分子）の構造'!M$53),'実質公債費比率（分子）の構造'!M$53,NA())</f>
        <v>356</v>
      </c>
      <c r="J50" s="176" t="e">
        <f>NA()</f>
        <v>#N/A</v>
      </c>
      <c r="K50" s="176" t="e">
        <f>NA()</f>
        <v>#N/A</v>
      </c>
      <c r="L50" s="176">
        <f>IF(ISNUMBER('実質公債費比率（分子）の構造'!N$53),'実質公債費比率（分子）の構造'!N$53,NA())</f>
        <v>380</v>
      </c>
      <c r="M50" s="176" t="e">
        <f>NA()</f>
        <v>#N/A</v>
      </c>
      <c r="N50" s="176" t="e">
        <f>NA()</f>
        <v>#N/A</v>
      </c>
      <c r="O50" s="176">
        <f>IF(ISNUMBER('実質公債費比率（分子）の構造'!O$53),'実質公債費比率（分子）の構造'!O$53,NA())</f>
        <v>372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8417</v>
      </c>
      <c r="E56" s="175"/>
      <c r="F56" s="175"/>
      <c r="G56" s="175">
        <f>'将来負担比率（分子）の構造'!J$52</f>
        <v>8319</v>
      </c>
      <c r="H56" s="175"/>
      <c r="I56" s="175"/>
      <c r="J56" s="175">
        <f>'将来負担比率（分子）の構造'!K$52</f>
        <v>7920</v>
      </c>
      <c r="K56" s="175"/>
      <c r="L56" s="175"/>
      <c r="M56" s="175">
        <f>'将来負担比率（分子）の構造'!L$52</f>
        <v>7770</v>
      </c>
      <c r="N56" s="175"/>
      <c r="O56" s="175"/>
      <c r="P56" s="175">
        <f>'将来負担比率（分子）の構造'!M$52</f>
        <v>7732</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2984</v>
      </c>
      <c r="E58" s="175"/>
      <c r="F58" s="175"/>
      <c r="G58" s="175">
        <f>'将来負担比率（分子）の構造'!J$50</f>
        <v>3330</v>
      </c>
      <c r="H58" s="175"/>
      <c r="I58" s="175"/>
      <c r="J58" s="175">
        <f>'将来負担比率（分子）の構造'!K$50</f>
        <v>4219</v>
      </c>
      <c r="K58" s="175"/>
      <c r="L58" s="175"/>
      <c r="M58" s="175">
        <f>'将来負担比率（分子）の構造'!L$50</f>
        <v>4593</v>
      </c>
      <c r="N58" s="175"/>
      <c r="O58" s="175"/>
      <c r="P58" s="175">
        <f>'将来負担比率（分子）の構造'!M$50</f>
        <v>4885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836</v>
      </c>
      <c r="C62" s="175"/>
      <c r="D62" s="175"/>
      <c r="E62" s="175">
        <f>'将来負担比率（分子）の構造'!J$45</f>
        <v>837</v>
      </c>
      <c r="F62" s="175"/>
      <c r="G62" s="175"/>
      <c r="H62" s="175">
        <f>'将来負担比率（分子）の構造'!K$45</f>
        <v>801</v>
      </c>
      <c r="I62" s="175"/>
      <c r="J62" s="175"/>
      <c r="K62" s="175">
        <f>'将来負担比率（分子）の構造'!L$45</f>
        <v>642</v>
      </c>
      <c r="L62" s="175"/>
      <c r="M62" s="175"/>
      <c r="N62" s="175">
        <f>'将来負担比率（分子）の構造'!M$45</f>
        <v>607</v>
      </c>
      <c r="O62" s="175"/>
      <c r="P62" s="175"/>
    </row>
    <row r="63" spans="1:16">
      <c r="A63" s="175" t="s">
        <v>34</v>
      </c>
      <c r="B63" s="175">
        <f>'将来負担比率（分子）の構造'!I$44</f>
        <v>191</v>
      </c>
      <c r="C63" s="175"/>
      <c r="D63" s="175"/>
      <c r="E63" s="175">
        <f>'将来負担比率（分子）の構造'!J$44</f>
        <v>157</v>
      </c>
      <c r="F63" s="175"/>
      <c r="G63" s="175"/>
      <c r="H63" s="175">
        <f>'将来負担比率（分子）の構造'!K$44</f>
        <v>148</v>
      </c>
      <c r="I63" s="175"/>
      <c r="J63" s="175"/>
      <c r="K63" s="175">
        <f>'将来負担比率（分子）の構造'!L$44</f>
        <v>152</v>
      </c>
      <c r="L63" s="175"/>
      <c r="M63" s="175"/>
      <c r="N63" s="175">
        <f>'将来負担比率（分子）の構造'!M$44</f>
        <v>506</v>
      </c>
      <c r="O63" s="175"/>
      <c r="P63" s="175"/>
    </row>
    <row r="64" spans="1:16">
      <c r="A64" s="175" t="s">
        <v>33</v>
      </c>
      <c r="B64" s="175">
        <f>'将来負担比率（分子）の構造'!I$43</f>
        <v>6106</v>
      </c>
      <c r="C64" s="175"/>
      <c r="D64" s="175"/>
      <c r="E64" s="175">
        <f>'将来負担比率（分子）の構造'!J$43</f>
        <v>6033</v>
      </c>
      <c r="F64" s="175"/>
      <c r="G64" s="175"/>
      <c r="H64" s="175">
        <f>'将来負担比率（分子）の構造'!K$43</f>
        <v>5800</v>
      </c>
      <c r="I64" s="175"/>
      <c r="J64" s="175"/>
      <c r="K64" s="175">
        <f>'将来負担比率（分子）の構造'!L$43</f>
        <v>5578</v>
      </c>
      <c r="L64" s="175"/>
      <c r="M64" s="175"/>
      <c r="N64" s="175">
        <f>'将来負担比率（分子）の構造'!M$43</f>
        <v>5539</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7331</v>
      </c>
      <c r="C66" s="175"/>
      <c r="D66" s="175"/>
      <c r="E66" s="175">
        <f>'将来負担比率（分子）の構造'!J$41</f>
        <v>7301</v>
      </c>
      <c r="F66" s="175"/>
      <c r="G66" s="175"/>
      <c r="H66" s="175">
        <f>'将来負担比率（分子）の構造'!K$41</f>
        <v>7382</v>
      </c>
      <c r="I66" s="175"/>
      <c r="J66" s="175"/>
      <c r="K66" s="175">
        <f>'将来負担比率（分子）の構造'!L$41</f>
        <v>7290</v>
      </c>
      <c r="L66" s="175"/>
      <c r="M66" s="175"/>
      <c r="N66" s="175">
        <f>'将来負担比率（分子）の構造'!M$41</f>
        <v>7413</v>
      </c>
      <c r="O66" s="175"/>
      <c r="P66" s="175"/>
    </row>
    <row r="67" spans="1:16">
      <c r="A67" s="175" t="s">
        <v>71</v>
      </c>
      <c r="B67" s="175" t="e">
        <f>NA()</f>
        <v>#N/A</v>
      </c>
      <c r="C67" s="175">
        <f>IF(ISNUMBER('将来負担比率（分子）の構造'!I$53), IF('将来負担比率（分子）の構造'!I$53 &lt; 0, 0, '将来負担比率（分子）の構造'!I$53), NA())</f>
        <v>3063</v>
      </c>
      <c r="D67" s="175" t="e">
        <f>NA()</f>
        <v>#N/A</v>
      </c>
      <c r="E67" s="175" t="e">
        <f>NA()</f>
        <v>#N/A</v>
      </c>
      <c r="F67" s="175">
        <f>IF(ISNUMBER('将来負担比率（分子）の構造'!J$53), IF('将来負担比率（分子）の構造'!J$53 &lt; 0, 0, '将来負担比率（分子）の構造'!J$53), NA())</f>
        <v>2678</v>
      </c>
      <c r="G67" s="175" t="e">
        <f>NA()</f>
        <v>#N/A</v>
      </c>
      <c r="H67" s="175" t="e">
        <f>NA()</f>
        <v>#N/A</v>
      </c>
      <c r="I67" s="175">
        <f>IF(ISNUMBER('将来負担比率（分子）の構造'!K$53), IF('将来負担比率（分子）の構造'!K$53 &lt; 0, 0, '将来負担比率（分子）の構造'!K$53), NA())</f>
        <v>1991</v>
      </c>
      <c r="J67" s="175" t="e">
        <f>NA()</f>
        <v>#N/A</v>
      </c>
      <c r="K67" s="175" t="e">
        <f>NA()</f>
        <v>#N/A</v>
      </c>
      <c r="L67" s="175">
        <f>IF(ISNUMBER('将来負担比率（分子）の構造'!L$53), IF('将来負担比率（分子）の構造'!L$53 &lt; 0, 0, '将来負担比率（分子）の構造'!L$53), NA())</f>
        <v>1298</v>
      </c>
      <c r="M67" s="175" t="e">
        <f>NA()</f>
        <v>#N/A</v>
      </c>
      <c r="N67" s="175" t="e">
        <f>NA()</f>
        <v>#N/A</v>
      </c>
      <c r="O67" s="175">
        <f>IF(ISNUMBER('将来負担比率（分子）の構造'!M$53), IF('将来負担比率（分子）の構造'!M$53 &lt; 0, 0, '将来負担比率（分子）の構造'!M$53), NA())</f>
        <v>1449</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3146</v>
      </c>
      <c r="C72" s="179">
        <f>基金残高に係る経年分析!G55</f>
        <v>2597</v>
      </c>
      <c r="D72" s="179">
        <f>基金残高に係る経年分析!H55</f>
        <v>2700</v>
      </c>
    </row>
    <row r="73" spans="1:16">
      <c r="A73" s="178" t="s">
        <v>74</v>
      </c>
      <c r="B73" s="179">
        <f>基金残高に係る経年分析!F56</f>
        <v>403</v>
      </c>
      <c r="C73" s="179">
        <f>基金残高に係る経年分析!G56</f>
        <v>403</v>
      </c>
      <c r="D73" s="179">
        <f>基金残高に係る経年分析!H56</f>
        <v>431</v>
      </c>
    </row>
    <row r="74" spans="1:16">
      <c r="A74" s="178" t="s">
        <v>75</v>
      </c>
      <c r="B74" s="179">
        <f>基金残高に係る経年分析!F57</f>
        <v>673</v>
      </c>
      <c r="C74" s="179">
        <f>基金残高に係る経年分析!G57</f>
        <v>1601</v>
      </c>
      <c r="D74" s="179">
        <f>基金残高に係る経年分析!H57</f>
        <v>1765</v>
      </c>
    </row>
  </sheetData>
  <sheetProtection algorithmName="SHA-512" hashValue="UZAF4PN3lSFZ/TM8f0LR8wuVYHLgYhVV4AW3dkxJW9QTyt9odGeqnk8qjxuriVS4wOd8pz9l/f/S+f4B0XKCTQ==" saltValue="/ow/kjEcIPR6ItwcnPa4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3466458</v>
      </c>
      <c r="S5" s="649"/>
      <c r="T5" s="649"/>
      <c r="U5" s="649"/>
      <c r="V5" s="649"/>
      <c r="W5" s="649"/>
      <c r="X5" s="649"/>
      <c r="Y5" s="650"/>
      <c r="Z5" s="651">
        <v>28.5</v>
      </c>
      <c r="AA5" s="651"/>
      <c r="AB5" s="651"/>
      <c r="AC5" s="651"/>
      <c r="AD5" s="652">
        <v>3466458</v>
      </c>
      <c r="AE5" s="652"/>
      <c r="AF5" s="652"/>
      <c r="AG5" s="652"/>
      <c r="AH5" s="652"/>
      <c r="AI5" s="652"/>
      <c r="AJ5" s="652"/>
      <c r="AK5" s="652"/>
      <c r="AL5" s="653">
        <v>54</v>
      </c>
      <c r="AM5" s="654"/>
      <c r="AN5" s="654"/>
      <c r="AO5" s="655"/>
      <c r="AP5" s="645" t="s">
        <v>216</v>
      </c>
      <c r="AQ5" s="646"/>
      <c r="AR5" s="646"/>
      <c r="AS5" s="646"/>
      <c r="AT5" s="646"/>
      <c r="AU5" s="646"/>
      <c r="AV5" s="646"/>
      <c r="AW5" s="646"/>
      <c r="AX5" s="646"/>
      <c r="AY5" s="646"/>
      <c r="AZ5" s="646"/>
      <c r="BA5" s="646"/>
      <c r="BB5" s="646"/>
      <c r="BC5" s="646"/>
      <c r="BD5" s="646"/>
      <c r="BE5" s="646"/>
      <c r="BF5" s="647"/>
      <c r="BG5" s="659">
        <v>3466458</v>
      </c>
      <c r="BH5" s="660"/>
      <c r="BI5" s="660"/>
      <c r="BJ5" s="660"/>
      <c r="BK5" s="660"/>
      <c r="BL5" s="660"/>
      <c r="BM5" s="660"/>
      <c r="BN5" s="661"/>
      <c r="BO5" s="662">
        <v>100</v>
      </c>
      <c r="BP5" s="662"/>
      <c r="BQ5" s="662"/>
      <c r="BR5" s="662"/>
      <c r="BS5" s="663">
        <v>65277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65722</v>
      </c>
      <c r="S6" s="660"/>
      <c r="T6" s="660"/>
      <c r="U6" s="660"/>
      <c r="V6" s="660"/>
      <c r="W6" s="660"/>
      <c r="X6" s="660"/>
      <c r="Y6" s="661"/>
      <c r="Z6" s="662">
        <v>0.5</v>
      </c>
      <c r="AA6" s="662"/>
      <c r="AB6" s="662"/>
      <c r="AC6" s="662"/>
      <c r="AD6" s="663">
        <v>65722</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3466458</v>
      </c>
      <c r="BH6" s="660"/>
      <c r="BI6" s="660"/>
      <c r="BJ6" s="660"/>
      <c r="BK6" s="660"/>
      <c r="BL6" s="660"/>
      <c r="BM6" s="660"/>
      <c r="BN6" s="661"/>
      <c r="BO6" s="662">
        <v>100</v>
      </c>
      <c r="BP6" s="662"/>
      <c r="BQ6" s="662"/>
      <c r="BR6" s="662"/>
      <c r="BS6" s="663">
        <v>65277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107748</v>
      </c>
      <c r="CS6" s="660"/>
      <c r="CT6" s="660"/>
      <c r="CU6" s="660"/>
      <c r="CV6" s="660"/>
      <c r="CW6" s="660"/>
      <c r="CX6" s="660"/>
      <c r="CY6" s="661"/>
      <c r="CZ6" s="653">
        <v>0.9</v>
      </c>
      <c r="DA6" s="654"/>
      <c r="DB6" s="654"/>
      <c r="DC6" s="670"/>
      <c r="DD6" s="668" t="s">
        <v>121</v>
      </c>
      <c r="DE6" s="660"/>
      <c r="DF6" s="660"/>
      <c r="DG6" s="660"/>
      <c r="DH6" s="660"/>
      <c r="DI6" s="660"/>
      <c r="DJ6" s="660"/>
      <c r="DK6" s="660"/>
      <c r="DL6" s="660"/>
      <c r="DM6" s="660"/>
      <c r="DN6" s="660"/>
      <c r="DO6" s="660"/>
      <c r="DP6" s="661"/>
      <c r="DQ6" s="668">
        <v>107748</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788</v>
      </c>
      <c r="S7" s="660"/>
      <c r="T7" s="660"/>
      <c r="U7" s="660"/>
      <c r="V7" s="660"/>
      <c r="W7" s="660"/>
      <c r="X7" s="660"/>
      <c r="Y7" s="661"/>
      <c r="Z7" s="662">
        <v>0</v>
      </c>
      <c r="AA7" s="662"/>
      <c r="AB7" s="662"/>
      <c r="AC7" s="662"/>
      <c r="AD7" s="663">
        <v>788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1552950</v>
      </c>
      <c r="BH7" s="660"/>
      <c r="BI7" s="660"/>
      <c r="BJ7" s="660"/>
      <c r="BK7" s="660"/>
      <c r="BL7" s="660"/>
      <c r="BM7" s="660"/>
      <c r="BN7" s="661"/>
      <c r="BO7" s="662">
        <v>44.8</v>
      </c>
      <c r="BP7" s="662"/>
      <c r="BQ7" s="662"/>
      <c r="BR7" s="662"/>
      <c r="BS7" s="663">
        <v>65277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1997380</v>
      </c>
      <c r="CS7" s="660"/>
      <c r="CT7" s="660"/>
      <c r="CU7" s="660"/>
      <c r="CV7" s="660"/>
      <c r="CW7" s="660"/>
      <c r="CX7" s="660"/>
      <c r="CY7" s="661"/>
      <c r="CZ7" s="662">
        <v>16.8</v>
      </c>
      <c r="DA7" s="662"/>
      <c r="DB7" s="662"/>
      <c r="DC7" s="662"/>
      <c r="DD7" s="668">
        <v>99066</v>
      </c>
      <c r="DE7" s="660"/>
      <c r="DF7" s="660"/>
      <c r="DG7" s="660"/>
      <c r="DH7" s="660"/>
      <c r="DI7" s="660"/>
      <c r="DJ7" s="660"/>
      <c r="DK7" s="660"/>
      <c r="DL7" s="660"/>
      <c r="DM7" s="660"/>
      <c r="DN7" s="660"/>
      <c r="DO7" s="660"/>
      <c r="DP7" s="661"/>
      <c r="DQ7" s="668">
        <v>1784132</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16304</v>
      </c>
      <c r="S8" s="660"/>
      <c r="T8" s="660"/>
      <c r="U8" s="660"/>
      <c r="V8" s="660"/>
      <c r="W8" s="660"/>
      <c r="X8" s="660"/>
      <c r="Y8" s="661"/>
      <c r="Z8" s="662">
        <v>0.1</v>
      </c>
      <c r="AA8" s="662"/>
      <c r="AB8" s="662"/>
      <c r="AC8" s="662"/>
      <c r="AD8" s="663">
        <v>16304</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43153</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4870686</v>
      </c>
      <c r="CS8" s="660"/>
      <c r="CT8" s="660"/>
      <c r="CU8" s="660"/>
      <c r="CV8" s="660"/>
      <c r="CW8" s="660"/>
      <c r="CX8" s="660"/>
      <c r="CY8" s="661"/>
      <c r="CZ8" s="662">
        <v>41</v>
      </c>
      <c r="DA8" s="662"/>
      <c r="DB8" s="662"/>
      <c r="DC8" s="662"/>
      <c r="DD8" s="668">
        <v>54863</v>
      </c>
      <c r="DE8" s="660"/>
      <c r="DF8" s="660"/>
      <c r="DG8" s="660"/>
      <c r="DH8" s="660"/>
      <c r="DI8" s="660"/>
      <c r="DJ8" s="660"/>
      <c r="DK8" s="660"/>
      <c r="DL8" s="660"/>
      <c r="DM8" s="660"/>
      <c r="DN8" s="660"/>
      <c r="DO8" s="660"/>
      <c r="DP8" s="661"/>
      <c r="DQ8" s="668">
        <v>2344510</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20231</v>
      </c>
      <c r="S9" s="660"/>
      <c r="T9" s="660"/>
      <c r="U9" s="660"/>
      <c r="V9" s="660"/>
      <c r="W9" s="660"/>
      <c r="X9" s="660"/>
      <c r="Y9" s="661"/>
      <c r="Z9" s="662">
        <v>0.2</v>
      </c>
      <c r="AA9" s="662"/>
      <c r="AB9" s="662"/>
      <c r="AC9" s="662"/>
      <c r="AD9" s="663">
        <v>20231</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1243962</v>
      </c>
      <c r="BH9" s="660"/>
      <c r="BI9" s="660"/>
      <c r="BJ9" s="660"/>
      <c r="BK9" s="660"/>
      <c r="BL9" s="660"/>
      <c r="BM9" s="660"/>
      <c r="BN9" s="661"/>
      <c r="BO9" s="662">
        <v>35.9</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1140945</v>
      </c>
      <c r="CS9" s="660"/>
      <c r="CT9" s="660"/>
      <c r="CU9" s="660"/>
      <c r="CV9" s="660"/>
      <c r="CW9" s="660"/>
      <c r="CX9" s="660"/>
      <c r="CY9" s="661"/>
      <c r="CZ9" s="662">
        <v>9.6</v>
      </c>
      <c r="DA9" s="662"/>
      <c r="DB9" s="662"/>
      <c r="DC9" s="662"/>
      <c r="DD9" s="668">
        <v>6226</v>
      </c>
      <c r="DE9" s="660"/>
      <c r="DF9" s="660"/>
      <c r="DG9" s="660"/>
      <c r="DH9" s="660"/>
      <c r="DI9" s="660"/>
      <c r="DJ9" s="660"/>
      <c r="DK9" s="660"/>
      <c r="DL9" s="660"/>
      <c r="DM9" s="660"/>
      <c r="DN9" s="660"/>
      <c r="DO9" s="660"/>
      <c r="DP9" s="661"/>
      <c r="DQ9" s="668">
        <v>877976</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88756</v>
      </c>
      <c r="BH10" s="660"/>
      <c r="BI10" s="660"/>
      <c r="BJ10" s="660"/>
      <c r="BK10" s="660"/>
      <c r="BL10" s="660"/>
      <c r="BM10" s="660"/>
      <c r="BN10" s="661"/>
      <c r="BO10" s="662">
        <v>2.6</v>
      </c>
      <c r="BP10" s="662"/>
      <c r="BQ10" s="662"/>
      <c r="BR10" s="662"/>
      <c r="BS10" s="663">
        <v>14700</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667754</v>
      </c>
      <c r="S11" s="660"/>
      <c r="T11" s="660"/>
      <c r="U11" s="660"/>
      <c r="V11" s="660"/>
      <c r="W11" s="660"/>
      <c r="X11" s="660"/>
      <c r="Y11" s="661"/>
      <c r="Z11" s="664">
        <v>5.5</v>
      </c>
      <c r="AA11" s="665"/>
      <c r="AB11" s="665"/>
      <c r="AC11" s="671"/>
      <c r="AD11" s="668">
        <v>667754</v>
      </c>
      <c r="AE11" s="660"/>
      <c r="AF11" s="660"/>
      <c r="AG11" s="660"/>
      <c r="AH11" s="660"/>
      <c r="AI11" s="660"/>
      <c r="AJ11" s="660"/>
      <c r="AK11" s="661"/>
      <c r="AL11" s="664">
        <v>10.4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177079</v>
      </c>
      <c r="BH11" s="660"/>
      <c r="BI11" s="660"/>
      <c r="BJ11" s="660"/>
      <c r="BK11" s="660"/>
      <c r="BL11" s="660"/>
      <c r="BM11" s="660"/>
      <c r="BN11" s="661"/>
      <c r="BO11" s="662">
        <v>5.0999999999999996</v>
      </c>
      <c r="BP11" s="662"/>
      <c r="BQ11" s="662"/>
      <c r="BR11" s="662"/>
      <c r="BS11" s="663">
        <v>50577</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181974</v>
      </c>
      <c r="CS11" s="660"/>
      <c r="CT11" s="660"/>
      <c r="CU11" s="660"/>
      <c r="CV11" s="660"/>
      <c r="CW11" s="660"/>
      <c r="CX11" s="660"/>
      <c r="CY11" s="661"/>
      <c r="CZ11" s="662">
        <v>1.5</v>
      </c>
      <c r="DA11" s="662"/>
      <c r="DB11" s="662"/>
      <c r="DC11" s="662"/>
      <c r="DD11" s="668">
        <v>22842</v>
      </c>
      <c r="DE11" s="660"/>
      <c r="DF11" s="660"/>
      <c r="DG11" s="660"/>
      <c r="DH11" s="660"/>
      <c r="DI11" s="660"/>
      <c r="DJ11" s="660"/>
      <c r="DK11" s="660"/>
      <c r="DL11" s="660"/>
      <c r="DM11" s="660"/>
      <c r="DN11" s="660"/>
      <c r="DO11" s="660"/>
      <c r="DP11" s="661"/>
      <c r="DQ11" s="668">
        <v>135951</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1545048</v>
      </c>
      <c r="BH12" s="660"/>
      <c r="BI12" s="660"/>
      <c r="BJ12" s="660"/>
      <c r="BK12" s="660"/>
      <c r="BL12" s="660"/>
      <c r="BM12" s="660"/>
      <c r="BN12" s="661"/>
      <c r="BO12" s="662">
        <v>44.6</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109815</v>
      </c>
      <c r="CS12" s="660"/>
      <c r="CT12" s="660"/>
      <c r="CU12" s="660"/>
      <c r="CV12" s="660"/>
      <c r="CW12" s="660"/>
      <c r="CX12" s="660"/>
      <c r="CY12" s="661"/>
      <c r="CZ12" s="662">
        <v>0.9</v>
      </c>
      <c r="DA12" s="662"/>
      <c r="DB12" s="662"/>
      <c r="DC12" s="662"/>
      <c r="DD12" s="668" t="s">
        <v>121</v>
      </c>
      <c r="DE12" s="660"/>
      <c r="DF12" s="660"/>
      <c r="DG12" s="660"/>
      <c r="DH12" s="660"/>
      <c r="DI12" s="660"/>
      <c r="DJ12" s="660"/>
      <c r="DK12" s="660"/>
      <c r="DL12" s="660"/>
      <c r="DM12" s="660"/>
      <c r="DN12" s="660"/>
      <c r="DO12" s="660"/>
      <c r="DP12" s="661"/>
      <c r="DQ12" s="668">
        <v>109518</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1527012</v>
      </c>
      <c r="BH13" s="660"/>
      <c r="BI13" s="660"/>
      <c r="BJ13" s="660"/>
      <c r="BK13" s="660"/>
      <c r="BL13" s="660"/>
      <c r="BM13" s="660"/>
      <c r="BN13" s="661"/>
      <c r="BO13" s="662">
        <v>44.1</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633366</v>
      </c>
      <c r="CS13" s="660"/>
      <c r="CT13" s="660"/>
      <c r="CU13" s="660"/>
      <c r="CV13" s="660"/>
      <c r="CW13" s="660"/>
      <c r="CX13" s="660"/>
      <c r="CY13" s="661"/>
      <c r="CZ13" s="662">
        <v>5.3</v>
      </c>
      <c r="DA13" s="662"/>
      <c r="DB13" s="662"/>
      <c r="DC13" s="662"/>
      <c r="DD13" s="668">
        <v>231560</v>
      </c>
      <c r="DE13" s="660"/>
      <c r="DF13" s="660"/>
      <c r="DG13" s="660"/>
      <c r="DH13" s="660"/>
      <c r="DI13" s="660"/>
      <c r="DJ13" s="660"/>
      <c r="DK13" s="660"/>
      <c r="DL13" s="660"/>
      <c r="DM13" s="660"/>
      <c r="DN13" s="660"/>
      <c r="DO13" s="660"/>
      <c r="DP13" s="661"/>
      <c r="DQ13" s="668">
        <v>574328</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634</v>
      </c>
      <c r="S14" s="660"/>
      <c r="T14" s="660"/>
      <c r="U14" s="660"/>
      <c r="V14" s="660"/>
      <c r="W14" s="660"/>
      <c r="X14" s="660"/>
      <c r="Y14" s="661"/>
      <c r="Z14" s="662">
        <v>0</v>
      </c>
      <c r="AA14" s="662"/>
      <c r="AB14" s="662"/>
      <c r="AC14" s="662"/>
      <c r="AD14" s="663">
        <v>634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97903</v>
      </c>
      <c r="BH14" s="660"/>
      <c r="BI14" s="660"/>
      <c r="BJ14" s="660"/>
      <c r="BK14" s="660"/>
      <c r="BL14" s="660"/>
      <c r="BM14" s="660"/>
      <c r="BN14" s="661"/>
      <c r="BO14" s="662">
        <v>2.8</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359803</v>
      </c>
      <c r="CS14" s="660"/>
      <c r="CT14" s="660"/>
      <c r="CU14" s="660"/>
      <c r="CV14" s="660"/>
      <c r="CW14" s="660"/>
      <c r="CX14" s="660"/>
      <c r="CY14" s="661"/>
      <c r="CZ14" s="662">
        <v>3</v>
      </c>
      <c r="DA14" s="662"/>
      <c r="DB14" s="662"/>
      <c r="DC14" s="662"/>
      <c r="DD14" s="668">
        <v>8853</v>
      </c>
      <c r="DE14" s="660"/>
      <c r="DF14" s="660"/>
      <c r="DG14" s="660"/>
      <c r="DH14" s="660"/>
      <c r="DI14" s="660"/>
      <c r="DJ14" s="660"/>
      <c r="DK14" s="660"/>
      <c r="DL14" s="660"/>
      <c r="DM14" s="660"/>
      <c r="DN14" s="660"/>
      <c r="DO14" s="660"/>
      <c r="DP14" s="661"/>
      <c r="DQ14" s="668">
        <v>347668</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270557</v>
      </c>
      <c r="BH15" s="660"/>
      <c r="BI15" s="660"/>
      <c r="BJ15" s="660"/>
      <c r="BK15" s="660"/>
      <c r="BL15" s="660"/>
      <c r="BM15" s="660"/>
      <c r="BN15" s="661"/>
      <c r="BO15" s="662">
        <v>7.8</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1791606</v>
      </c>
      <c r="CS15" s="660"/>
      <c r="CT15" s="660"/>
      <c r="CU15" s="660"/>
      <c r="CV15" s="660"/>
      <c r="CW15" s="660"/>
      <c r="CX15" s="660"/>
      <c r="CY15" s="661"/>
      <c r="CZ15" s="662">
        <v>15.1</v>
      </c>
      <c r="DA15" s="662"/>
      <c r="DB15" s="662"/>
      <c r="DC15" s="662"/>
      <c r="DD15" s="668">
        <v>917955</v>
      </c>
      <c r="DE15" s="660"/>
      <c r="DF15" s="660"/>
      <c r="DG15" s="660"/>
      <c r="DH15" s="660"/>
      <c r="DI15" s="660"/>
      <c r="DJ15" s="660"/>
      <c r="DK15" s="660"/>
      <c r="DL15" s="660"/>
      <c r="DM15" s="660"/>
      <c r="DN15" s="660"/>
      <c r="DO15" s="660"/>
      <c r="DP15" s="661"/>
      <c r="DQ15" s="668">
        <v>1095406</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11298</v>
      </c>
      <c r="S16" s="660"/>
      <c r="T16" s="660"/>
      <c r="U16" s="660"/>
      <c r="V16" s="660"/>
      <c r="W16" s="660"/>
      <c r="X16" s="660"/>
      <c r="Y16" s="661"/>
      <c r="Z16" s="662">
        <v>0.1</v>
      </c>
      <c r="AA16" s="662"/>
      <c r="AB16" s="662"/>
      <c r="AC16" s="662"/>
      <c r="AD16" s="663">
        <v>11298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28566</v>
      </c>
      <c r="CS16" s="660"/>
      <c r="CT16" s="660"/>
      <c r="CU16" s="660"/>
      <c r="CV16" s="660"/>
      <c r="CW16" s="660"/>
      <c r="CX16" s="660"/>
      <c r="CY16" s="661"/>
      <c r="CZ16" s="662">
        <v>0.2</v>
      </c>
      <c r="DA16" s="662"/>
      <c r="DB16" s="662"/>
      <c r="DC16" s="662"/>
      <c r="DD16" s="668" t="s">
        <v>121</v>
      </c>
      <c r="DE16" s="660"/>
      <c r="DF16" s="660"/>
      <c r="DG16" s="660"/>
      <c r="DH16" s="660"/>
      <c r="DI16" s="660"/>
      <c r="DJ16" s="660"/>
      <c r="DK16" s="660"/>
      <c r="DL16" s="660"/>
      <c r="DM16" s="660"/>
      <c r="DN16" s="660"/>
      <c r="DO16" s="660"/>
      <c r="DP16" s="661"/>
      <c r="DQ16" s="668">
        <v>14762</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58984</v>
      </c>
      <c r="S17" s="660"/>
      <c r="T17" s="660"/>
      <c r="U17" s="660"/>
      <c r="V17" s="660"/>
      <c r="W17" s="660"/>
      <c r="X17" s="660"/>
      <c r="Y17" s="661"/>
      <c r="Z17" s="662">
        <v>0.5</v>
      </c>
      <c r="AA17" s="662"/>
      <c r="AB17" s="662"/>
      <c r="AC17" s="662"/>
      <c r="AD17" s="663">
        <v>58984</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650007</v>
      </c>
      <c r="CS17" s="660"/>
      <c r="CT17" s="660"/>
      <c r="CU17" s="660"/>
      <c r="CV17" s="660"/>
      <c r="CW17" s="660"/>
      <c r="CX17" s="660"/>
      <c r="CY17" s="661"/>
      <c r="CZ17" s="662">
        <v>5.5</v>
      </c>
      <c r="DA17" s="662"/>
      <c r="DB17" s="662"/>
      <c r="DC17" s="662"/>
      <c r="DD17" s="668" t="s">
        <v>121</v>
      </c>
      <c r="DE17" s="660"/>
      <c r="DF17" s="660"/>
      <c r="DG17" s="660"/>
      <c r="DH17" s="660"/>
      <c r="DI17" s="660"/>
      <c r="DJ17" s="660"/>
      <c r="DK17" s="660"/>
      <c r="DL17" s="660"/>
      <c r="DM17" s="660"/>
      <c r="DN17" s="660"/>
      <c r="DO17" s="660"/>
      <c r="DP17" s="661"/>
      <c r="DQ17" s="668">
        <v>650007</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63691</v>
      </c>
      <c r="S18" s="660"/>
      <c r="T18" s="660"/>
      <c r="U18" s="660"/>
      <c r="V18" s="660"/>
      <c r="W18" s="660"/>
      <c r="X18" s="660"/>
      <c r="Y18" s="661"/>
      <c r="Z18" s="662">
        <v>0.5</v>
      </c>
      <c r="AA18" s="662"/>
      <c r="AB18" s="662"/>
      <c r="AC18" s="662"/>
      <c r="AD18" s="663">
        <v>63691</v>
      </c>
      <c r="AE18" s="663"/>
      <c r="AF18" s="663"/>
      <c r="AG18" s="663"/>
      <c r="AH18" s="663"/>
      <c r="AI18" s="663"/>
      <c r="AJ18" s="663"/>
      <c r="AK18" s="663"/>
      <c r="AL18" s="664">
        <v>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55938</v>
      </c>
      <c r="S19" s="660"/>
      <c r="T19" s="660"/>
      <c r="U19" s="660"/>
      <c r="V19" s="660"/>
      <c r="W19" s="660"/>
      <c r="X19" s="660"/>
      <c r="Y19" s="661"/>
      <c r="Z19" s="662">
        <v>0.5</v>
      </c>
      <c r="AA19" s="662"/>
      <c r="AB19" s="662"/>
      <c r="AC19" s="662"/>
      <c r="AD19" s="663">
        <v>55938</v>
      </c>
      <c r="AE19" s="663"/>
      <c r="AF19" s="663"/>
      <c r="AG19" s="663"/>
      <c r="AH19" s="663"/>
      <c r="AI19" s="663"/>
      <c r="AJ19" s="663"/>
      <c r="AK19" s="663"/>
      <c r="AL19" s="664">
        <v>0.9</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7753</v>
      </c>
      <c r="S20" s="660"/>
      <c r="T20" s="660"/>
      <c r="U20" s="660"/>
      <c r="V20" s="660"/>
      <c r="W20" s="660"/>
      <c r="X20" s="660"/>
      <c r="Y20" s="661"/>
      <c r="Z20" s="662">
        <v>0.1</v>
      </c>
      <c r="AA20" s="662"/>
      <c r="AB20" s="662"/>
      <c r="AC20" s="662"/>
      <c r="AD20" s="663">
        <v>7753</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11871896</v>
      </c>
      <c r="CS20" s="660"/>
      <c r="CT20" s="660"/>
      <c r="CU20" s="660"/>
      <c r="CV20" s="660"/>
      <c r="CW20" s="660"/>
      <c r="CX20" s="660"/>
      <c r="CY20" s="661"/>
      <c r="CZ20" s="662">
        <v>100</v>
      </c>
      <c r="DA20" s="662"/>
      <c r="DB20" s="662"/>
      <c r="DC20" s="662"/>
      <c r="DD20" s="668">
        <v>1341365</v>
      </c>
      <c r="DE20" s="660"/>
      <c r="DF20" s="660"/>
      <c r="DG20" s="660"/>
      <c r="DH20" s="660"/>
      <c r="DI20" s="660"/>
      <c r="DJ20" s="660"/>
      <c r="DK20" s="660"/>
      <c r="DL20" s="660"/>
      <c r="DM20" s="660"/>
      <c r="DN20" s="660"/>
      <c r="DO20" s="660"/>
      <c r="DP20" s="661"/>
      <c r="DQ20" s="668">
        <v>8042006</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2230416</v>
      </c>
      <c r="S21" s="660"/>
      <c r="T21" s="660"/>
      <c r="U21" s="660"/>
      <c r="V21" s="660"/>
      <c r="W21" s="660"/>
      <c r="X21" s="660"/>
      <c r="Y21" s="661"/>
      <c r="Z21" s="662">
        <v>18.3</v>
      </c>
      <c r="AA21" s="662"/>
      <c r="AB21" s="662"/>
      <c r="AC21" s="662"/>
      <c r="AD21" s="663">
        <v>2001376</v>
      </c>
      <c r="AE21" s="663"/>
      <c r="AF21" s="663"/>
      <c r="AG21" s="663"/>
      <c r="AH21" s="663"/>
      <c r="AI21" s="663"/>
      <c r="AJ21" s="663"/>
      <c r="AK21" s="663"/>
      <c r="AL21" s="664">
        <v>31.2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2001376</v>
      </c>
      <c r="S22" s="660"/>
      <c r="T22" s="660"/>
      <c r="U22" s="660"/>
      <c r="V22" s="660"/>
      <c r="W22" s="660"/>
      <c r="X22" s="660"/>
      <c r="Y22" s="661"/>
      <c r="Z22" s="662">
        <v>16.5</v>
      </c>
      <c r="AA22" s="662"/>
      <c r="AB22" s="662"/>
      <c r="AC22" s="662"/>
      <c r="AD22" s="663">
        <v>2001376</v>
      </c>
      <c r="AE22" s="663"/>
      <c r="AF22" s="663"/>
      <c r="AG22" s="663"/>
      <c r="AH22" s="663"/>
      <c r="AI22" s="663"/>
      <c r="AJ22" s="663"/>
      <c r="AK22" s="663"/>
      <c r="AL22" s="664">
        <v>31.2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229040</v>
      </c>
      <c r="S23" s="660"/>
      <c r="T23" s="660"/>
      <c r="U23" s="660"/>
      <c r="V23" s="660"/>
      <c r="W23" s="660"/>
      <c r="X23" s="660"/>
      <c r="Y23" s="661"/>
      <c r="Z23" s="662">
        <v>1.9</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5195368</v>
      </c>
      <c r="CS24" s="649"/>
      <c r="CT24" s="649"/>
      <c r="CU24" s="649"/>
      <c r="CV24" s="649"/>
      <c r="CW24" s="649"/>
      <c r="CX24" s="649"/>
      <c r="CY24" s="650"/>
      <c r="CZ24" s="653">
        <v>43.8</v>
      </c>
      <c r="DA24" s="654"/>
      <c r="DB24" s="654"/>
      <c r="DC24" s="670"/>
      <c r="DD24" s="694">
        <v>2952293</v>
      </c>
      <c r="DE24" s="649"/>
      <c r="DF24" s="649"/>
      <c r="DG24" s="649"/>
      <c r="DH24" s="649"/>
      <c r="DI24" s="649"/>
      <c r="DJ24" s="649"/>
      <c r="DK24" s="650"/>
      <c r="DL24" s="694">
        <v>2563485</v>
      </c>
      <c r="DM24" s="649"/>
      <c r="DN24" s="649"/>
      <c r="DO24" s="649"/>
      <c r="DP24" s="649"/>
      <c r="DQ24" s="649"/>
      <c r="DR24" s="649"/>
      <c r="DS24" s="649"/>
      <c r="DT24" s="649"/>
      <c r="DU24" s="649"/>
      <c r="DV24" s="650"/>
      <c r="DW24" s="653">
        <v>39.6</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6602280</v>
      </c>
      <c r="S25" s="660"/>
      <c r="T25" s="660"/>
      <c r="U25" s="660"/>
      <c r="V25" s="660"/>
      <c r="W25" s="660"/>
      <c r="X25" s="660"/>
      <c r="Y25" s="661"/>
      <c r="Z25" s="662">
        <v>54.3</v>
      </c>
      <c r="AA25" s="662"/>
      <c r="AB25" s="662"/>
      <c r="AC25" s="662"/>
      <c r="AD25" s="663">
        <v>6373240</v>
      </c>
      <c r="AE25" s="663"/>
      <c r="AF25" s="663"/>
      <c r="AG25" s="663"/>
      <c r="AH25" s="663"/>
      <c r="AI25" s="663"/>
      <c r="AJ25" s="663"/>
      <c r="AK25" s="663"/>
      <c r="AL25" s="664">
        <v>99.2</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1370588</v>
      </c>
      <c r="CS25" s="691"/>
      <c r="CT25" s="691"/>
      <c r="CU25" s="691"/>
      <c r="CV25" s="691"/>
      <c r="CW25" s="691"/>
      <c r="CX25" s="691"/>
      <c r="CY25" s="692"/>
      <c r="CZ25" s="664">
        <v>11.5</v>
      </c>
      <c r="DA25" s="689"/>
      <c r="DB25" s="689"/>
      <c r="DC25" s="693"/>
      <c r="DD25" s="668">
        <v>1218642</v>
      </c>
      <c r="DE25" s="691"/>
      <c r="DF25" s="691"/>
      <c r="DG25" s="691"/>
      <c r="DH25" s="691"/>
      <c r="DI25" s="691"/>
      <c r="DJ25" s="691"/>
      <c r="DK25" s="692"/>
      <c r="DL25" s="668">
        <v>1194888</v>
      </c>
      <c r="DM25" s="691"/>
      <c r="DN25" s="691"/>
      <c r="DO25" s="691"/>
      <c r="DP25" s="691"/>
      <c r="DQ25" s="691"/>
      <c r="DR25" s="691"/>
      <c r="DS25" s="691"/>
      <c r="DT25" s="691"/>
      <c r="DU25" s="691"/>
      <c r="DV25" s="692"/>
      <c r="DW25" s="664">
        <v>18.5</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3793</v>
      </c>
      <c r="S26" s="660"/>
      <c r="T26" s="660"/>
      <c r="U26" s="660"/>
      <c r="V26" s="660"/>
      <c r="W26" s="660"/>
      <c r="X26" s="660"/>
      <c r="Y26" s="661"/>
      <c r="Z26" s="662">
        <v>0</v>
      </c>
      <c r="AA26" s="662"/>
      <c r="AB26" s="662"/>
      <c r="AC26" s="662"/>
      <c r="AD26" s="663">
        <v>3793</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855265</v>
      </c>
      <c r="CS26" s="660"/>
      <c r="CT26" s="660"/>
      <c r="CU26" s="660"/>
      <c r="CV26" s="660"/>
      <c r="CW26" s="660"/>
      <c r="CX26" s="660"/>
      <c r="CY26" s="661"/>
      <c r="CZ26" s="664">
        <v>7.2</v>
      </c>
      <c r="DA26" s="689"/>
      <c r="DB26" s="689"/>
      <c r="DC26" s="693"/>
      <c r="DD26" s="668">
        <v>728100</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114869</v>
      </c>
      <c r="S27" s="660"/>
      <c r="T27" s="660"/>
      <c r="U27" s="660"/>
      <c r="V27" s="660"/>
      <c r="W27" s="660"/>
      <c r="X27" s="660"/>
      <c r="Y27" s="661"/>
      <c r="Z27" s="662">
        <v>0.9</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3466458</v>
      </c>
      <c r="BH27" s="660"/>
      <c r="BI27" s="660"/>
      <c r="BJ27" s="660"/>
      <c r="BK27" s="660"/>
      <c r="BL27" s="660"/>
      <c r="BM27" s="660"/>
      <c r="BN27" s="661"/>
      <c r="BO27" s="662">
        <v>100</v>
      </c>
      <c r="BP27" s="662"/>
      <c r="BQ27" s="662"/>
      <c r="BR27" s="662"/>
      <c r="BS27" s="663">
        <v>65277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3174773</v>
      </c>
      <c r="CS27" s="691"/>
      <c r="CT27" s="691"/>
      <c r="CU27" s="691"/>
      <c r="CV27" s="691"/>
      <c r="CW27" s="691"/>
      <c r="CX27" s="691"/>
      <c r="CY27" s="692"/>
      <c r="CZ27" s="664">
        <v>26.7</v>
      </c>
      <c r="DA27" s="689"/>
      <c r="DB27" s="689"/>
      <c r="DC27" s="693"/>
      <c r="DD27" s="668">
        <v>1083644</v>
      </c>
      <c r="DE27" s="691"/>
      <c r="DF27" s="691"/>
      <c r="DG27" s="691"/>
      <c r="DH27" s="691"/>
      <c r="DI27" s="691"/>
      <c r="DJ27" s="691"/>
      <c r="DK27" s="692"/>
      <c r="DL27" s="668">
        <v>718590</v>
      </c>
      <c r="DM27" s="691"/>
      <c r="DN27" s="691"/>
      <c r="DO27" s="691"/>
      <c r="DP27" s="691"/>
      <c r="DQ27" s="691"/>
      <c r="DR27" s="691"/>
      <c r="DS27" s="691"/>
      <c r="DT27" s="691"/>
      <c r="DU27" s="691"/>
      <c r="DV27" s="692"/>
      <c r="DW27" s="664">
        <v>11.1</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49961</v>
      </c>
      <c r="S28" s="660"/>
      <c r="T28" s="660"/>
      <c r="U28" s="660"/>
      <c r="V28" s="660"/>
      <c r="W28" s="660"/>
      <c r="X28" s="660"/>
      <c r="Y28" s="661"/>
      <c r="Z28" s="662">
        <v>0.4</v>
      </c>
      <c r="AA28" s="662"/>
      <c r="AB28" s="662"/>
      <c r="AC28" s="662"/>
      <c r="AD28" s="663">
        <v>8127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650007</v>
      </c>
      <c r="CS28" s="660"/>
      <c r="CT28" s="660"/>
      <c r="CU28" s="660"/>
      <c r="CV28" s="660"/>
      <c r="CW28" s="660"/>
      <c r="CX28" s="660"/>
      <c r="CY28" s="661"/>
      <c r="CZ28" s="664">
        <v>5.5</v>
      </c>
      <c r="DA28" s="689"/>
      <c r="DB28" s="689"/>
      <c r="DC28" s="693"/>
      <c r="DD28" s="668">
        <v>650007</v>
      </c>
      <c r="DE28" s="660"/>
      <c r="DF28" s="660"/>
      <c r="DG28" s="660"/>
      <c r="DH28" s="660"/>
      <c r="DI28" s="660"/>
      <c r="DJ28" s="660"/>
      <c r="DK28" s="661"/>
      <c r="DL28" s="668">
        <v>650007</v>
      </c>
      <c r="DM28" s="660"/>
      <c r="DN28" s="660"/>
      <c r="DO28" s="660"/>
      <c r="DP28" s="660"/>
      <c r="DQ28" s="660"/>
      <c r="DR28" s="660"/>
      <c r="DS28" s="660"/>
      <c r="DT28" s="660"/>
      <c r="DU28" s="660"/>
      <c r="DV28" s="661"/>
      <c r="DW28" s="664">
        <v>10</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64988</v>
      </c>
      <c r="S29" s="660"/>
      <c r="T29" s="660"/>
      <c r="U29" s="660"/>
      <c r="V29" s="660"/>
      <c r="W29" s="660"/>
      <c r="X29" s="660"/>
      <c r="Y29" s="661"/>
      <c r="Z29" s="662">
        <v>0.5</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650007</v>
      </c>
      <c r="CS29" s="691"/>
      <c r="CT29" s="691"/>
      <c r="CU29" s="691"/>
      <c r="CV29" s="691"/>
      <c r="CW29" s="691"/>
      <c r="CX29" s="691"/>
      <c r="CY29" s="692"/>
      <c r="CZ29" s="664">
        <v>5.5</v>
      </c>
      <c r="DA29" s="689"/>
      <c r="DB29" s="689"/>
      <c r="DC29" s="693"/>
      <c r="DD29" s="668">
        <v>650007</v>
      </c>
      <c r="DE29" s="691"/>
      <c r="DF29" s="691"/>
      <c r="DG29" s="691"/>
      <c r="DH29" s="691"/>
      <c r="DI29" s="691"/>
      <c r="DJ29" s="691"/>
      <c r="DK29" s="692"/>
      <c r="DL29" s="668">
        <v>650007</v>
      </c>
      <c r="DM29" s="691"/>
      <c r="DN29" s="691"/>
      <c r="DO29" s="691"/>
      <c r="DP29" s="691"/>
      <c r="DQ29" s="691"/>
      <c r="DR29" s="691"/>
      <c r="DS29" s="691"/>
      <c r="DT29" s="691"/>
      <c r="DU29" s="691"/>
      <c r="DV29" s="692"/>
      <c r="DW29" s="664">
        <v>10</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2284004</v>
      </c>
      <c r="S30" s="660"/>
      <c r="T30" s="660"/>
      <c r="U30" s="660"/>
      <c r="V30" s="660"/>
      <c r="W30" s="660"/>
      <c r="X30" s="660"/>
      <c r="Y30" s="661"/>
      <c r="Z30" s="662">
        <v>18.8</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629673</v>
      </c>
      <c r="CS30" s="660"/>
      <c r="CT30" s="660"/>
      <c r="CU30" s="660"/>
      <c r="CV30" s="660"/>
      <c r="CW30" s="660"/>
      <c r="CX30" s="660"/>
      <c r="CY30" s="661"/>
      <c r="CZ30" s="664">
        <v>5.3</v>
      </c>
      <c r="DA30" s="689"/>
      <c r="DB30" s="689"/>
      <c r="DC30" s="693"/>
      <c r="DD30" s="668">
        <v>629673</v>
      </c>
      <c r="DE30" s="660"/>
      <c r="DF30" s="660"/>
      <c r="DG30" s="660"/>
      <c r="DH30" s="660"/>
      <c r="DI30" s="660"/>
      <c r="DJ30" s="660"/>
      <c r="DK30" s="661"/>
      <c r="DL30" s="668">
        <v>629673</v>
      </c>
      <c r="DM30" s="660"/>
      <c r="DN30" s="660"/>
      <c r="DO30" s="660"/>
      <c r="DP30" s="660"/>
      <c r="DQ30" s="660"/>
      <c r="DR30" s="660"/>
      <c r="DS30" s="660"/>
      <c r="DT30" s="660"/>
      <c r="DU30" s="660"/>
      <c r="DV30" s="661"/>
      <c r="DW30" s="664">
        <v>9.6999999999999993</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96.9</v>
      </c>
      <c r="BN31" s="703"/>
      <c r="BO31" s="703"/>
      <c r="BP31" s="703"/>
      <c r="BQ31" s="704"/>
      <c r="BR31" s="715">
        <v>99.1</v>
      </c>
      <c r="BS31" s="703"/>
      <c r="BT31" s="703"/>
      <c r="BU31" s="703"/>
      <c r="BV31" s="703"/>
      <c r="BW31" s="703"/>
      <c r="BX31" s="654">
        <v>96.6</v>
      </c>
      <c r="BY31" s="703"/>
      <c r="BZ31" s="703"/>
      <c r="CA31" s="703"/>
      <c r="CB31" s="704"/>
      <c r="CD31" s="697"/>
      <c r="CE31" s="698"/>
      <c r="CF31" s="656" t="s">
        <v>300</v>
      </c>
      <c r="CG31" s="657"/>
      <c r="CH31" s="657"/>
      <c r="CI31" s="657"/>
      <c r="CJ31" s="657"/>
      <c r="CK31" s="657"/>
      <c r="CL31" s="657"/>
      <c r="CM31" s="657"/>
      <c r="CN31" s="657"/>
      <c r="CO31" s="657"/>
      <c r="CP31" s="657"/>
      <c r="CQ31" s="658"/>
      <c r="CR31" s="659">
        <v>20334</v>
      </c>
      <c r="CS31" s="691"/>
      <c r="CT31" s="691"/>
      <c r="CU31" s="691"/>
      <c r="CV31" s="691"/>
      <c r="CW31" s="691"/>
      <c r="CX31" s="691"/>
      <c r="CY31" s="692"/>
      <c r="CZ31" s="664">
        <v>0.2</v>
      </c>
      <c r="DA31" s="689"/>
      <c r="DB31" s="689"/>
      <c r="DC31" s="693"/>
      <c r="DD31" s="668">
        <v>20334</v>
      </c>
      <c r="DE31" s="691"/>
      <c r="DF31" s="691"/>
      <c r="DG31" s="691"/>
      <c r="DH31" s="691"/>
      <c r="DI31" s="691"/>
      <c r="DJ31" s="691"/>
      <c r="DK31" s="692"/>
      <c r="DL31" s="668">
        <v>20334</v>
      </c>
      <c r="DM31" s="691"/>
      <c r="DN31" s="691"/>
      <c r="DO31" s="691"/>
      <c r="DP31" s="691"/>
      <c r="DQ31" s="691"/>
      <c r="DR31" s="691"/>
      <c r="DS31" s="691"/>
      <c r="DT31" s="691"/>
      <c r="DU31" s="691"/>
      <c r="DV31" s="692"/>
      <c r="DW31" s="664">
        <v>0.3</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985106</v>
      </c>
      <c r="S32" s="660"/>
      <c r="T32" s="660"/>
      <c r="U32" s="660"/>
      <c r="V32" s="660"/>
      <c r="W32" s="660"/>
      <c r="X32" s="660"/>
      <c r="Y32" s="661"/>
      <c r="Z32" s="662">
        <v>8.1</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95.2</v>
      </c>
      <c r="BN32" s="691"/>
      <c r="BO32" s="691"/>
      <c r="BP32" s="691"/>
      <c r="BQ32" s="714"/>
      <c r="BR32" s="716">
        <v>98.6</v>
      </c>
      <c r="BS32" s="691"/>
      <c r="BT32" s="691"/>
      <c r="BU32" s="691"/>
      <c r="BV32" s="691"/>
      <c r="BW32" s="691"/>
      <c r="BX32" s="665">
        <v>95.1</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178072</v>
      </c>
      <c r="S33" s="660"/>
      <c r="T33" s="660"/>
      <c r="U33" s="660"/>
      <c r="V33" s="660"/>
      <c r="W33" s="660"/>
      <c r="X33" s="660"/>
      <c r="Y33" s="661"/>
      <c r="Z33" s="662">
        <v>1.5</v>
      </c>
      <c r="AA33" s="662"/>
      <c r="AB33" s="662"/>
      <c r="AC33" s="662"/>
      <c r="AD33" s="663">
        <v>37122</v>
      </c>
      <c r="AE33" s="663"/>
      <c r="AF33" s="663"/>
      <c r="AG33" s="663"/>
      <c r="AH33" s="663"/>
      <c r="AI33" s="663"/>
      <c r="AJ33" s="663"/>
      <c r="AK33" s="663"/>
      <c r="AL33" s="664">
        <v>0.6</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98.1</v>
      </c>
      <c r="BN33" s="718"/>
      <c r="BO33" s="718"/>
      <c r="BP33" s="718"/>
      <c r="BQ33" s="720"/>
      <c r="BR33" s="717">
        <v>99.4</v>
      </c>
      <c r="BS33" s="718"/>
      <c r="BT33" s="718"/>
      <c r="BU33" s="718"/>
      <c r="BV33" s="718"/>
      <c r="BW33" s="718"/>
      <c r="BX33" s="719">
        <v>97.4</v>
      </c>
      <c r="BY33" s="718"/>
      <c r="BZ33" s="718"/>
      <c r="CA33" s="718"/>
      <c r="CB33" s="720"/>
      <c r="CD33" s="656" t="s">
        <v>307</v>
      </c>
      <c r="CE33" s="657"/>
      <c r="CF33" s="657"/>
      <c r="CG33" s="657"/>
      <c r="CH33" s="657"/>
      <c r="CI33" s="657"/>
      <c r="CJ33" s="657"/>
      <c r="CK33" s="657"/>
      <c r="CL33" s="657"/>
      <c r="CM33" s="657"/>
      <c r="CN33" s="657"/>
      <c r="CO33" s="657"/>
      <c r="CP33" s="657"/>
      <c r="CQ33" s="658"/>
      <c r="CR33" s="659">
        <v>5306597</v>
      </c>
      <c r="CS33" s="691"/>
      <c r="CT33" s="691"/>
      <c r="CU33" s="691"/>
      <c r="CV33" s="691"/>
      <c r="CW33" s="691"/>
      <c r="CX33" s="691"/>
      <c r="CY33" s="692"/>
      <c r="CZ33" s="664">
        <v>44.7</v>
      </c>
      <c r="DA33" s="689"/>
      <c r="DB33" s="689"/>
      <c r="DC33" s="693"/>
      <c r="DD33" s="668">
        <v>4570192</v>
      </c>
      <c r="DE33" s="691"/>
      <c r="DF33" s="691"/>
      <c r="DG33" s="691"/>
      <c r="DH33" s="691"/>
      <c r="DI33" s="691"/>
      <c r="DJ33" s="691"/>
      <c r="DK33" s="692"/>
      <c r="DL33" s="668">
        <v>3367628</v>
      </c>
      <c r="DM33" s="691"/>
      <c r="DN33" s="691"/>
      <c r="DO33" s="691"/>
      <c r="DP33" s="691"/>
      <c r="DQ33" s="691"/>
      <c r="DR33" s="691"/>
      <c r="DS33" s="691"/>
      <c r="DT33" s="691"/>
      <c r="DU33" s="691"/>
      <c r="DV33" s="692"/>
      <c r="DW33" s="664">
        <v>52</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538159</v>
      </c>
      <c r="S34" s="660"/>
      <c r="T34" s="660"/>
      <c r="U34" s="660"/>
      <c r="V34" s="660"/>
      <c r="W34" s="660"/>
      <c r="X34" s="660"/>
      <c r="Y34" s="661"/>
      <c r="Z34" s="662">
        <v>4.4000000000000004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2228422</v>
      </c>
      <c r="CS34" s="660"/>
      <c r="CT34" s="660"/>
      <c r="CU34" s="660"/>
      <c r="CV34" s="660"/>
      <c r="CW34" s="660"/>
      <c r="CX34" s="660"/>
      <c r="CY34" s="661"/>
      <c r="CZ34" s="664">
        <v>18.8</v>
      </c>
      <c r="DA34" s="689"/>
      <c r="DB34" s="689"/>
      <c r="DC34" s="693"/>
      <c r="DD34" s="668">
        <v>1842178</v>
      </c>
      <c r="DE34" s="660"/>
      <c r="DF34" s="660"/>
      <c r="DG34" s="660"/>
      <c r="DH34" s="660"/>
      <c r="DI34" s="660"/>
      <c r="DJ34" s="660"/>
      <c r="DK34" s="661"/>
      <c r="DL34" s="668">
        <v>1329734</v>
      </c>
      <c r="DM34" s="660"/>
      <c r="DN34" s="660"/>
      <c r="DO34" s="660"/>
      <c r="DP34" s="660"/>
      <c r="DQ34" s="660"/>
      <c r="DR34" s="660"/>
      <c r="DS34" s="660"/>
      <c r="DT34" s="660"/>
      <c r="DU34" s="660"/>
      <c r="DV34" s="661"/>
      <c r="DW34" s="664">
        <v>20.5</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t="s">
        <v>121</v>
      </c>
      <c r="S35" s="660"/>
      <c r="T35" s="660"/>
      <c r="U35" s="660"/>
      <c r="V35" s="660"/>
      <c r="W35" s="660"/>
      <c r="X35" s="660"/>
      <c r="Y35" s="661"/>
      <c r="Z35" s="662" t="s">
        <v>121</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54337</v>
      </c>
      <c r="CS35" s="691"/>
      <c r="CT35" s="691"/>
      <c r="CU35" s="691"/>
      <c r="CV35" s="691"/>
      <c r="CW35" s="691"/>
      <c r="CX35" s="691"/>
      <c r="CY35" s="692"/>
      <c r="CZ35" s="664">
        <v>0.5</v>
      </c>
      <c r="DA35" s="689"/>
      <c r="DB35" s="689"/>
      <c r="DC35" s="693"/>
      <c r="DD35" s="668">
        <v>52297</v>
      </c>
      <c r="DE35" s="691"/>
      <c r="DF35" s="691"/>
      <c r="DG35" s="691"/>
      <c r="DH35" s="691"/>
      <c r="DI35" s="691"/>
      <c r="DJ35" s="691"/>
      <c r="DK35" s="692"/>
      <c r="DL35" s="668">
        <v>50073</v>
      </c>
      <c r="DM35" s="691"/>
      <c r="DN35" s="691"/>
      <c r="DO35" s="691"/>
      <c r="DP35" s="691"/>
      <c r="DQ35" s="691"/>
      <c r="DR35" s="691"/>
      <c r="DS35" s="691"/>
      <c r="DT35" s="691"/>
      <c r="DU35" s="691"/>
      <c r="DV35" s="692"/>
      <c r="DW35" s="664">
        <v>0.8</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430626</v>
      </c>
      <c r="S36" s="660"/>
      <c r="T36" s="660"/>
      <c r="U36" s="660"/>
      <c r="V36" s="660"/>
      <c r="W36" s="660"/>
      <c r="X36" s="660"/>
      <c r="Y36" s="661"/>
      <c r="Z36" s="662">
        <v>3.5</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1449334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2604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1280351</v>
      </c>
      <c r="CS36" s="660"/>
      <c r="CT36" s="660"/>
      <c r="CU36" s="660"/>
      <c r="CV36" s="660"/>
      <c r="CW36" s="660"/>
      <c r="CX36" s="660"/>
      <c r="CY36" s="661"/>
      <c r="CZ36" s="664">
        <v>10.8</v>
      </c>
      <c r="DA36" s="689"/>
      <c r="DB36" s="689"/>
      <c r="DC36" s="693"/>
      <c r="DD36" s="668">
        <v>1149214</v>
      </c>
      <c r="DE36" s="660"/>
      <c r="DF36" s="660"/>
      <c r="DG36" s="660"/>
      <c r="DH36" s="660"/>
      <c r="DI36" s="660"/>
      <c r="DJ36" s="660"/>
      <c r="DK36" s="661"/>
      <c r="DL36" s="668">
        <v>929435</v>
      </c>
      <c r="DM36" s="660"/>
      <c r="DN36" s="660"/>
      <c r="DO36" s="660"/>
      <c r="DP36" s="660"/>
      <c r="DQ36" s="660"/>
      <c r="DR36" s="660"/>
      <c r="DS36" s="660"/>
      <c r="DT36" s="660"/>
      <c r="DU36" s="660"/>
      <c r="DV36" s="661"/>
      <c r="DW36" s="664">
        <v>14.4</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155770</v>
      </c>
      <c r="S37" s="660"/>
      <c r="T37" s="660"/>
      <c r="U37" s="660"/>
      <c r="V37" s="660"/>
      <c r="W37" s="660"/>
      <c r="X37" s="660"/>
      <c r="Y37" s="661"/>
      <c r="Z37" s="662">
        <v>1.3</v>
      </c>
      <c r="AA37" s="662"/>
      <c r="AB37" s="662"/>
      <c r="AC37" s="662"/>
      <c r="AD37" s="663">
        <v>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355117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-75282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679294</v>
      </c>
      <c r="CS37" s="691"/>
      <c r="CT37" s="691"/>
      <c r="CU37" s="691"/>
      <c r="CV37" s="691"/>
      <c r="CW37" s="691"/>
      <c r="CX37" s="691"/>
      <c r="CY37" s="692"/>
      <c r="CZ37" s="664">
        <v>5.7</v>
      </c>
      <c r="DA37" s="689"/>
      <c r="DB37" s="689"/>
      <c r="DC37" s="693"/>
      <c r="DD37" s="668">
        <v>679294</v>
      </c>
      <c r="DE37" s="691"/>
      <c r="DF37" s="691"/>
      <c r="DG37" s="691"/>
      <c r="DH37" s="691"/>
      <c r="DI37" s="691"/>
      <c r="DJ37" s="691"/>
      <c r="DK37" s="692"/>
      <c r="DL37" s="668">
        <v>630446</v>
      </c>
      <c r="DM37" s="691"/>
      <c r="DN37" s="691"/>
      <c r="DO37" s="691"/>
      <c r="DP37" s="691"/>
      <c r="DQ37" s="691"/>
      <c r="DR37" s="691"/>
      <c r="DS37" s="691"/>
      <c r="DT37" s="691"/>
      <c r="DU37" s="691"/>
      <c r="DV37" s="692"/>
      <c r="DW37" s="664">
        <v>9.6999999999999993</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752468</v>
      </c>
      <c r="S38" s="660"/>
      <c r="T38" s="660"/>
      <c r="U38" s="660"/>
      <c r="V38" s="660"/>
      <c r="W38" s="660"/>
      <c r="X38" s="660"/>
      <c r="Y38" s="661"/>
      <c r="Z38" s="662">
        <v>6.2</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28223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3173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1421111</v>
      </c>
      <c r="CS38" s="660"/>
      <c r="CT38" s="660"/>
      <c r="CU38" s="660"/>
      <c r="CV38" s="660"/>
      <c r="CW38" s="660"/>
      <c r="CX38" s="660"/>
      <c r="CY38" s="661"/>
      <c r="CZ38" s="664">
        <v>12</v>
      </c>
      <c r="DA38" s="689"/>
      <c r="DB38" s="689"/>
      <c r="DC38" s="693"/>
      <c r="DD38" s="668">
        <v>1221236</v>
      </c>
      <c r="DE38" s="660"/>
      <c r="DF38" s="660"/>
      <c r="DG38" s="660"/>
      <c r="DH38" s="660"/>
      <c r="DI38" s="660"/>
      <c r="DJ38" s="660"/>
      <c r="DK38" s="661"/>
      <c r="DL38" s="668">
        <v>1058386</v>
      </c>
      <c r="DM38" s="660"/>
      <c r="DN38" s="660"/>
      <c r="DO38" s="660"/>
      <c r="DP38" s="660"/>
      <c r="DQ38" s="660"/>
      <c r="DR38" s="660"/>
      <c r="DS38" s="660"/>
      <c r="DT38" s="660"/>
      <c r="DU38" s="660"/>
      <c r="DV38" s="661"/>
      <c r="DW38" s="664">
        <v>16.3</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4951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295567</v>
      </c>
      <c r="CS39" s="691"/>
      <c r="CT39" s="691"/>
      <c r="CU39" s="691"/>
      <c r="CV39" s="691"/>
      <c r="CW39" s="691"/>
      <c r="CX39" s="691"/>
      <c r="CY39" s="692"/>
      <c r="CZ39" s="664">
        <v>2.5</v>
      </c>
      <c r="DA39" s="689"/>
      <c r="DB39" s="689"/>
      <c r="DC39" s="693"/>
      <c r="DD39" s="668">
        <v>292358</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51768</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26809</v>
      </c>
      <c r="CS40" s="660"/>
      <c r="CT40" s="660"/>
      <c r="CU40" s="660"/>
      <c r="CV40" s="660"/>
      <c r="CW40" s="660"/>
      <c r="CX40" s="660"/>
      <c r="CY40" s="661"/>
      <c r="CZ40" s="664">
        <v>0.2</v>
      </c>
      <c r="DA40" s="689"/>
      <c r="DB40" s="689"/>
      <c r="DC40" s="693"/>
      <c r="DD40" s="668">
        <v>12909</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12160096</v>
      </c>
      <c r="S41" s="732"/>
      <c r="T41" s="732"/>
      <c r="U41" s="732"/>
      <c r="V41" s="732"/>
      <c r="W41" s="732"/>
      <c r="X41" s="732"/>
      <c r="Y41" s="736"/>
      <c r="Z41" s="737">
        <v>100</v>
      </c>
      <c r="AA41" s="737"/>
      <c r="AB41" s="737"/>
      <c r="AC41" s="737"/>
      <c r="AD41" s="738">
        <v>6422291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273029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792965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1369931</v>
      </c>
      <c r="CS42" s="691"/>
      <c r="CT42" s="691"/>
      <c r="CU42" s="691"/>
      <c r="CV42" s="691"/>
      <c r="CW42" s="691"/>
      <c r="CX42" s="691"/>
      <c r="CY42" s="692"/>
      <c r="CZ42" s="664">
        <v>11.5</v>
      </c>
      <c r="DA42" s="689"/>
      <c r="DB42" s="689"/>
      <c r="DC42" s="693"/>
      <c r="DD42" s="668">
        <v>519521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33385</v>
      </c>
      <c r="CS43" s="691"/>
      <c r="CT43" s="691"/>
      <c r="CU43" s="691"/>
      <c r="CV43" s="691"/>
      <c r="CW43" s="691"/>
      <c r="CX43" s="691"/>
      <c r="CY43" s="692"/>
      <c r="CZ43" s="664">
        <v>0.3</v>
      </c>
      <c r="DA43" s="689"/>
      <c r="DB43" s="689"/>
      <c r="DC43" s="693"/>
      <c r="DD43" s="668">
        <v>33385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1341365</v>
      </c>
      <c r="CS44" s="660"/>
      <c r="CT44" s="660"/>
      <c r="CU44" s="660"/>
      <c r="CV44" s="660"/>
      <c r="CW44" s="660"/>
      <c r="CX44" s="660"/>
      <c r="CY44" s="661"/>
      <c r="CZ44" s="664">
        <v>11.3</v>
      </c>
      <c r="DA44" s="665"/>
      <c r="DB44" s="665"/>
      <c r="DC44" s="671"/>
      <c r="DD44" s="668">
        <v>504759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330719</v>
      </c>
      <c r="CS45" s="691"/>
      <c r="CT45" s="691"/>
      <c r="CU45" s="691"/>
      <c r="CV45" s="691"/>
      <c r="CW45" s="691"/>
      <c r="CX45" s="691"/>
      <c r="CY45" s="692"/>
      <c r="CZ45" s="664">
        <v>2.8</v>
      </c>
      <c r="DA45" s="689"/>
      <c r="DB45" s="689"/>
      <c r="DC45" s="693"/>
      <c r="DD45" s="668">
        <v>30513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1010646</v>
      </c>
      <c r="CS46" s="660"/>
      <c r="CT46" s="660"/>
      <c r="CU46" s="660"/>
      <c r="CV46" s="660"/>
      <c r="CW46" s="660"/>
      <c r="CX46" s="660"/>
      <c r="CY46" s="661"/>
      <c r="CZ46" s="664">
        <v>8.5</v>
      </c>
      <c r="DA46" s="665"/>
      <c r="DB46" s="665"/>
      <c r="DC46" s="671"/>
      <c r="DD46" s="668">
        <v>474246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28566</v>
      </c>
      <c r="CS47" s="691"/>
      <c r="CT47" s="691"/>
      <c r="CU47" s="691"/>
      <c r="CV47" s="691"/>
      <c r="CW47" s="691"/>
      <c r="CX47" s="691"/>
      <c r="CY47" s="692"/>
      <c r="CZ47" s="664">
        <v>0.2</v>
      </c>
      <c r="DA47" s="689"/>
      <c r="DB47" s="689"/>
      <c r="DC47" s="693"/>
      <c r="DD47" s="668">
        <v>14762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11871896</v>
      </c>
      <c r="CS49" s="718"/>
      <c r="CT49" s="718"/>
      <c r="CU49" s="718"/>
      <c r="CV49" s="718"/>
      <c r="CW49" s="718"/>
      <c r="CX49" s="718"/>
      <c r="CY49" s="747"/>
      <c r="CZ49" s="739">
        <v>100</v>
      </c>
      <c r="DA49" s="748"/>
      <c r="DB49" s="748"/>
      <c r="DC49" s="749"/>
      <c r="DD49" s="750">
        <v>8042006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7r1R6nnvMi4pT6/jaRn8pe21MJlURDb0WeK+qfZei0zeeoiMl6Ld0nB9VACLVhRbiiXIYeZPB5RA5lLp1RbEg==" saltValue="VGI5KUmZjsn11rPTxR/3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80" zoomScaleNormal="80" zoomScaleSheetLayoutView="70" workbookViewId="0">
      <selection activeCell="AF82" sqref="AF82:AJ82"/>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12160</v>
      </c>
      <c r="R7" s="789"/>
      <c r="S7" s="789"/>
      <c r="T7" s="789"/>
      <c r="U7" s="789"/>
      <c r="V7" s="789">
        <v>11872</v>
      </c>
      <c r="W7" s="789"/>
      <c r="X7" s="789"/>
      <c r="Y7" s="789"/>
      <c r="Z7" s="789"/>
      <c r="AA7" s="789">
        <v>288</v>
      </c>
      <c r="AB7" s="789"/>
      <c r="AC7" s="789"/>
      <c r="AD7" s="789"/>
      <c r="AE7" s="790"/>
      <c r="AF7" s="791">
        <v>288</v>
      </c>
      <c r="AG7" s="792"/>
      <c r="AH7" s="792"/>
      <c r="AI7" s="792"/>
      <c r="AJ7" s="793"/>
      <c r="AK7" s="794" t="s">
        <v>576</v>
      </c>
      <c r="AL7" s="795"/>
      <c r="AM7" s="795"/>
      <c r="AN7" s="795"/>
      <c r="AO7" s="795"/>
      <c r="AP7" s="795">
        <v>7413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376</v>
      </c>
      <c r="B23" s="825" t="s">
        <v>377</v>
      </c>
      <c r="C23" s="826"/>
      <c r="D23" s="826"/>
      <c r="E23" s="826"/>
      <c r="F23" s="826"/>
      <c r="G23" s="826"/>
      <c r="H23" s="826"/>
      <c r="I23" s="826"/>
      <c r="J23" s="826"/>
      <c r="K23" s="826"/>
      <c r="L23" s="826"/>
      <c r="M23" s="826"/>
      <c r="N23" s="826"/>
      <c r="O23" s="826"/>
      <c r="P23" s="827"/>
      <c r="Q23" s="828">
        <v>12160</v>
      </c>
      <c r="R23" s="829"/>
      <c r="S23" s="829"/>
      <c r="T23" s="829"/>
      <c r="U23" s="829"/>
      <c r="V23" s="829">
        <v>11872</v>
      </c>
      <c r="W23" s="829"/>
      <c r="X23" s="829"/>
      <c r="Y23" s="829"/>
      <c r="Z23" s="829"/>
      <c r="AA23" s="829">
        <v>288</v>
      </c>
      <c r="AB23" s="829"/>
      <c r="AC23" s="829"/>
      <c r="AD23" s="829"/>
      <c r="AE23" s="830"/>
      <c r="AF23" s="831">
        <v>288</v>
      </c>
      <c r="AG23" s="829"/>
      <c r="AH23" s="829"/>
      <c r="AI23" s="829"/>
      <c r="AJ23" s="832"/>
      <c r="AK23" s="833"/>
      <c r="AL23" s="834"/>
      <c r="AM23" s="834"/>
      <c r="AN23" s="834"/>
      <c r="AO23" s="834"/>
      <c r="AP23" s="829">
        <v>7413</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388</v>
      </c>
      <c r="C28" s="786"/>
      <c r="D28" s="786"/>
      <c r="E28" s="786"/>
      <c r="F28" s="786"/>
      <c r="G28" s="786"/>
      <c r="H28" s="786"/>
      <c r="I28" s="786"/>
      <c r="J28" s="786"/>
      <c r="K28" s="786"/>
      <c r="L28" s="786"/>
      <c r="M28" s="786"/>
      <c r="N28" s="786"/>
      <c r="O28" s="786"/>
      <c r="P28" s="787"/>
      <c r="Q28" s="858">
        <v>2851</v>
      </c>
      <c r="R28" s="859"/>
      <c r="S28" s="859"/>
      <c r="T28" s="859"/>
      <c r="U28" s="859"/>
      <c r="V28" s="859">
        <v>2848</v>
      </c>
      <c r="W28" s="859"/>
      <c r="X28" s="859"/>
      <c r="Y28" s="859"/>
      <c r="Z28" s="859"/>
      <c r="AA28" s="859">
        <v>3</v>
      </c>
      <c r="AB28" s="859"/>
      <c r="AC28" s="859"/>
      <c r="AD28" s="859"/>
      <c r="AE28" s="860"/>
      <c r="AF28" s="861">
        <v>3</v>
      </c>
      <c r="AG28" s="859"/>
      <c r="AH28" s="859"/>
      <c r="AI28" s="859"/>
      <c r="AJ28" s="862"/>
      <c r="AK28" s="863">
        <v>273</v>
      </c>
      <c r="AL28" s="864"/>
      <c r="AM28" s="864"/>
      <c r="AN28" s="864"/>
      <c r="AO28" s="864"/>
      <c r="AP28" s="864" t="s">
        <v>564</v>
      </c>
      <c r="AQ28" s="864"/>
      <c r="AR28" s="864"/>
      <c r="AS28" s="864"/>
      <c r="AT28" s="864"/>
      <c r="AU28" s="864" t="s">
        <v>564</v>
      </c>
      <c r="AV28" s="864"/>
      <c r="AW28" s="864"/>
      <c r="AX28" s="864"/>
      <c r="AY28" s="864"/>
      <c r="AZ28" s="865" t="s">
        <v>564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389</v>
      </c>
      <c r="C29" s="817"/>
      <c r="D29" s="817"/>
      <c r="E29" s="817"/>
      <c r="F29" s="817"/>
      <c r="G29" s="817"/>
      <c r="H29" s="817"/>
      <c r="I29" s="817"/>
      <c r="J29" s="817"/>
      <c r="K29" s="817"/>
      <c r="L29" s="817"/>
      <c r="M29" s="817"/>
      <c r="N29" s="817"/>
      <c r="O29" s="817"/>
      <c r="P29" s="818"/>
      <c r="Q29" s="819">
        <v>460</v>
      </c>
      <c r="R29" s="820"/>
      <c r="S29" s="820"/>
      <c r="T29" s="820"/>
      <c r="U29" s="820"/>
      <c r="V29" s="820">
        <v>429</v>
      </c>
      <c r="W29" s="820"/>
      <c r="X29" s="820"/>
      <c r="Y29" s="820"/>
      <c r="Z29" s="820"/>
      <c r="AA29" s="820">
        <v>31</v>
      </c>
      <c r="AB29" s="820"/>
      <c r="AC29" s="820"/>
      <c r="AD29" s="820"/>
      <c r="AE29" s="821"/>
      <c r="AF29" s="822">
        <v>31</v>
      </c>
      <c r="AG29" s="823"/>
      <c r="AH29" s="823"/>
      <c r="AI29" s="823"/>
      <c r="AJ29" s="824"/>
      <c r="AK29" s="870">
        <v>122</v>
      </c>
      <c r="AL29" s="866"/>
      <c r="AM29" s="866"/>
      <c r="AN29" s="866"/>
      <c r="AO29" s="866"/>
      <c r="AP29" s="866" t="s">
        <v>564</v>
      </c>
      <c r="AQ29" s="866"/>
      <c r="AR29" s="866"/>
      <c r="AS29" s="866"/>
      <c r="AT29" s="866"/>
      <c r="AU29" s="866" t="s">
        <v>564</v>
      </c>
      <c r="AV29" s="866"/>
      <c r="AW29" s="866"/>
      <c r="AX29" s="866"/>
      <c r="AY29" s="866"/>
      <c r="AZ29" s="867" t="s">
        <v>564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390</v>
      </c>
      <c r="C30" s="817"/>
      <c r="D30" s="817"/>
      <c r="E30" s="817"/>
      <c r="F30" s="817"/>
      <c r="G30" s="817"/>
      <c r="H30" s="817"/>
      <c r="I30" s="817"/>
      <c r="J30" s="817"/>
      <c r="K30" s="817"/>
      <c r="L30" s="817"/>
      <c r="M30" s="817"/>
      <c r="N30" s="817"/>
      <c r="O30" s="817"/>
      <c r="P30" s="818"/>
      <c r="Q30" s="819">
        <v>636</v>
      </c>
      <c r="R30" s="820"/>
      <c r="S30" s="820"/>
      <c r="T30" s="820"/>
      <c r="U30" s="820"/>
      <c r="V30" s="820">
        <v>530</v>
      </c>
      <c r="W30" s="820"/>
      <c r="X30" s="820"/>
      <c r="Y30" s="820"/>
      <c r="Z30" s="820"/>
      <c r="AA30" s="820">
        <v>106</v>
      </c>
      <c r="AB30" s="820"/>
      <c r="AC30" s="820"/>
      <c r="AD30" s="820"/>
      <c r="AE30" s="821"/>
      <c r="AF30" s="822">
        <v>759</v>
      </c>
      <c r="AG30" s="823"/>
      <c r="AH30" s="823"/>
      <c r="AI30" s="823"/>
      <c r="AJ30" s="824"/>
      <c r="AK30" s="870">
        <v>1</v>
      </c>
      <c r="AL30" s="866"/>
      <c r="AM30" s="866"/>
      <c r="AN30" s="866"/>
      <c r="AO30" s="866"/>
      <c r="AP30" s="866">
        <v>1169</v>
      </c>
      <c r="AQ30" s="866"/>
      <c r="AR30" s="866"/>
      <c r="AS30" s="866"/>
      <c r="AT30" s="866"/>
      <c r="AU30" s="866">
        <v>2</v>
      </c>
      <c r="AV30" s="866"/>
      <c r="AW30" s="866"/>
      <c r="AX30" s="866"/>
      <c r="AY30" s="866"/>
      <c r="AZ30" s="867" t="s">
        <v>564</v>
      </c>
      <c r="BA30" s="867"/>
      <c r="BB30" s="867"/>
      <c r="BC30" s="867"/>
      <c r="BD30" s="867"/>
      <c r="BE30" s="868" t="s">
        <v>391</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392</v>
      </c>
      <c r="C31" s="817"/>
      <c r="D31" s="817"/>
      <c r="E31" s="817"/>
      <c r="F31" s="817"/>
      <c r="G31" s="817"/>
      <c r="H31" s="817"/>
      <c r="I31" s="817"/>
      <c r="J31" s="817"/>
      <c r="K31" s="817"/>
      <c r="L31" s="817"/>
      <c r="M31" s="817"/>
      <c r="N31" s="817"/>
      <c r="O31" s="817"/>
      <c r="P31" s="818"/>
      <c r="Q31" s="819">
        <v>1094</v>
      </c>
      <c r="R31" s="820"/>
      <c r="S31" s="820"/>
      <c r="T31" s="820"/>
      <c r="U31" s="820"/>
      <c r="V31" s="820">
        <v>1006</v>
      </c>
      <c r="W31" s="820"/>
      <c r="X31" s="820"/>
      <c r="Y31" s="820"/>
      <c r="Z31" s="820"/>
      <c r="AA31" s="820">
        <v>88</v>
      </c>
      <c r="AB31" s="820"/>
      <c r="AC31" s="820"/>
      <c r="AD31" s="820"/>
      <c r="AE31" s="821"/>
      <c r="AF31" s="822">
        <v>88</v>
      </c>
      <c r="AG31" s="823"/>
      <c r="AH31" s="823"/>
      <c r="AI31" s="823"/>
      <c r="AJ31" s="824"/>
      <c r="AK31" s="870">
        <v>271</v>
      </c>
      <c r="AL31" s="866"/>
      <c r="AM31" s="866"/>
      <c r="AN31" s="866"/>
      <c r="AO31" s="866"/>
      <c r="AP31" s="866">
        <v>6469</v>
      </c>
      <c r="AQ31" s="866"/>
      <c r="AR31" s="866"/>
      <c r="AS31" s="866"/>
      <c r="AT31" s="866"/>
      <c r="AU31" s="866">
        <v>5246</v>
      </c>
      <c r="AV31" s="866"/>
      <c r="AW31" s="866"/>
      <c r="AX31" s="866"/>
      <c r="AY31" s="866"/>
      <c r="AZ31" s="867" t="s">
        <v>564</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394</v>
      </c>
      <c r="C32" s="817"/>
      <c r="D32" s="817"/>
      <c r="E32" s="817"/>
      <c r="F32" s="817"/>
      <c r="G32" s="817"/>
      <c r="H32" s="817"/>
      <c r="I32" s="817"/>
      <c r="J32" s="817"/>
      <c r="K32" s="817"/>
      <c r="L32" s="817"/>
      <c r="M32" s="817"/>
      <c r="N32" s="817"/>
      <c r="O32" s="817"/>
      <c r="P32" s="818"/>
      <c r="Q32" s="819">
        <v>63</v>
      </c>
      <c r="R32" s="820"/>
      <c r="S32" s="820"/>
      <c r="T32" s="820"/>
      <c r="U32" s="820"/>
      <c r="V32" s="820">
        <v>47</v>
      </c>
      <c r="W32" s="820"/>
      <c r="X32" s="820"/>
      <c r="Y32" s="820"/>
      <c r="Z32" s="820"/>
      <c r="AA32" s="820">
        <v>16</v>
      </c>
      <c r="AB32" s="820"/>
      <c r="AC32" s="820"/>
      <c r="AD32" s="820"/>
      <c r="AE32" s="821"/>
      <c r="AF32" s="822">
        <v>16</v>
      </c>
      <c r="AG32" s="823"/>
      <c r="AH32" s="823"/>
      <c r="AI32" s="823"/>
      <c r="AJ32" s="824"/>
      <c r="AK32" s="870">
        <v>25</v>
      </c>
      <c r="AL32" s="866"/>
      <c r="AM32" s="866"/>
      <c r="AN32" s="866"/>
      <c r="AO32" s="866"/>
      <c r="AP32" s="866">
        <v>291</v>
      </c>
      <c r="AQ32" s="866"/>
      <c r="AR32" s="866"/>
      <c r="AS32" s="866"/>
      <c r="AT32" s="866"/>
      <c r="AU32" s="866">
        <v>291</v>
      </c>
      <c r="AV32" s="866"/>
      <c r="AW32" s="866"/>
      <c r="AX32" s="866"/>
      <c r="AY32" s="866"/>
      <c r="AZ32" s="867" t="s">
        <v>564</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897</v>
      </c>
      <c r="AG63" s="880"/>
      <c r="AH63" s="880"/>
      <c r="AI63" s="880"/>
      <c r="AJ63" s="881"/>
      <c r="AK63" s="882"/>
      <c r="AL63" s="877"/>
      <c r="AM63" s="877"/>
      <c r="AN63" s="877"/>
      <c r="AO63" s="877"/>
      <c r="AP63" s="880">
        <v>7929</v>
      </c>
      <c r="AQ63" s="880"/>
      <c r="AR63" s="880"/>
      <c r="AS63" s="880"/>
      <c r="AT63" s="880"/>
      <c r="AU63" s="880">
        <v>5539</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544</v>
      </c>
      <c r="C68" s="906"/>
      <c r="D68" s="906"/>
      <c r="E68" s="906"/>
      <c r="F68" s="906"/>
      <c r="G68" s="906"/>
      <c r="H68" s="906"/>
      <c r="I68" s="906"/>
      <c r="J68" s="906"/>
      <c r="K68" s="906"/>
      <c r="L68" s="906"/>
      <c r="M68" s="906"/>
      <c r="N68" s="906"/>
      <c r="O68" s="906"/>
      <c r="P68" s="907"/>
      <c r="Q68" s="908">
        <v>91</v>
      </c>
      <c r="R68" s="902"/>
      <c r="S68" s="902"/>
      <c r="T68" s="902"/>
      <c r="U68" s="902"/>
      <c r="V68" s="902">
        <v>89</v>
      </c>
      <c r="W68" s="902"/>
      <c r="X68" s="902"/>
      <c r="Y68" s="902"/>
      <c r="Z68" s="902"/>
      <c r="AA68" s="902">
        <v>2</v>
      </c>
      <c r="AB68" s="902"/>
      <c r="AC68" s="902"/>
      <c r="AD68" s="902"/>
      <c r="AE68" s="902"/>
      <c r="AF68" s="902">
        <v>2</v>
      </c>
      <c r="AG68" s="902"/>
      <c r="AH68" s="902"/>
      <c r="AI68" s="902"/>
      <c r="AJ68" s="902"/>
      <c r="AK68" s="902" t="s">
        <v>570</v>
      </c>
      <c r="AL68" s="902"/>
      <c r="AM68" s="902"/>
      <c r="AN68" s="902"/>
      <c r="AO68" s="902"/>
      <c r="AP68" s="902" t="s">
        <v>564</v>
      </c>
      <c r="AQ68" s="902"/>
      <c r="AR68" s="902"/>
      <c r="AS68" s="902"/>
      <c r="AT68" s="902"/>
      <c r="AU68" s="902" t="s">
        <v>564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545</v>
      </c>
      <c r="C69" s="910"/>
      <c r="D69" s="910"/>
      <c r="E69" s="910"/>
      <c r="F69" s="910"/>
      <c r="G69" s="910"/>
      <c r="H69" s="910"/>
      <c r="I69" s="910"/>
      <c r="J69" s="910"/>
      <c r="K69" s="910"/>
      <c r="L69" s="910"/>
      <c r="M69" s="910"/>
      <c r="N69" s="910"/>
      <c r="O69" s="910"/>
      <c r="P69" s="911"/>
      <c r="Q69" s="912">
        <v>7658</v>
      </c>
      <c r="R69" s="866"/>
      <c r="S69" s="866"/>
      <c r="T69" s="866"/>
      <c r="U69" s="866"/>
      <c r="V69" s="866">
        <v>7653</v>
      </c>
      <c r="W69" s="866"/>
      <c r="X69" s="866"/>
      <c r="Y69" s="866"/>
      <c r="Z69" s="866"/>
      <c r="AA69" s="866">
        <v>5</v>
      </c>
      <c r="AB69" s="866"/>
      <c r="AC69" s="866"/>
      <c r="AD69" s="866"/>
      <c r="AE69" s="866"/>
      <c r="AF69" s="866">
        <v>5</v>
      </c>
      <c r="AG69" s="866"/>
      <c r="AH69" s="866"/>
      <c r="AI69" s="866"/>
      <c r="AJ69" s="866"/>
      <c r="AK69" s="866" t="s">
        <v>570</v>
      </c>
      <c r="AL69" s="866"/>
      <c r="AM69" s="866"/>
      <c r="AN69" s="866"/>
      <c r="AO69" s="866"/>
      <c r="AP69" s="866" t="s">
        <v>564</v>
      </c>
      <c r="AQ69" s="866"/>
      <c r="AR69" s="866"/>
      <c r="AS69" s="866"/>
      <c r="AT69" s="866"/>
      <c r="AU69" s="866" t="s">
        <v>564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546</v>
      </c>
      <c r="C70" s="910"/>
      <c r="D70" s="910"/>
      <c r="E70" s="910"/>
      <c r="F70" s="910"/>
      <c r="G70" s="910"/>
      <c r="H70" s="910"/>
      <c r="I70" s="910"/>
      <c r="J70" s="910"/>
      <c r="K70" s="910"/>
      <c r="L70" s="910"/>
      <c r="M70" s="910"/>
      <c r="N70" s="910"/>
      <c r="O70" s="910"/>
      <c r="P70" s="911"/>
      <c r="Q70" s="912">
        <v>96</v>
      </c>
      <c r="R70" s="866"/>
      <c r="S70" s="866"/>
      <c r="T70" s="866"/>
      <c r="U70" s="866"/>
      <c r="V70" s="866">
        <v>96</v>
      </c>
      <c r="W70" s="866"/>
      <c r="X70" s="866"/>
      <c r="Y70" s="866"/>
      <c r="Z70" s="866"/>
      <c r="AA70" s="866" t="s">
        <v>570</v>
      </c>
      <c r="AB70" s="866"/>
      <c r="AC70" s="866"/>
      <c r="AD70" s="866"/>
      <c r="AE70" s="866"/>
      <c r="AF70" s="866" t="s">
        <v>576</v>
      </c>
      <c r="AG70" s="866"/>
      <c r="AH70" s="866"/>
      <c r="AI70" s="866"/>
      <c r="AJ70" s="866"/>
      <c r="AK70" s="866" t="s">
        <v>570</v>
      </c>
      <c r="AL70" s="866"/>
      <c r="AM70" s="866"/>
      <c r="AN70" s="866"/>
      <c r="AO70" s="866"/>
      <c r="AP70" s="866" t="s">
        <v>564</v>
      </c>
      <c r="AQ70" s="866"/>
      <c r="AR70" s="866"/>
      <c r="AS70" s="866"/>
      <c r="AT70" s="866"/>
      <c r="AU70" s="866" t="s">
        <v>564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547</v>
      </c>
      <c r="C71" s="910"/>
      <c r="D71" s="910"/>
      <c r="E71" s="910"/>
      <c r="F71" s="910"/>
      <c r="G71" s="910"/>
      <c r="H71" s="910"/>
      <c r="I71" s="910"/>
      <c r="J71" s="910"/>
      <c r="K71" s="910"/>
      <c r="L71" s="910"/>
      <c r="M71" s="910"/>
      <c r="N71" s="910"/>
      <c r="O71" s="910"/>
      <c r="P71" s="911"/>
      <c r="Q71" s="912">
        <v>202</v>
      </c>
      <c r="R71" s="866"/>
      <c r="S71" s="866"/>
      <c r="T71" s="866"/>
      <c r="U71" s="866"/>
      <c r="V71" s="866">
        <v>187</v>
      </c>
      <c r="W71" s="866"/>
      <c r="X71" s="866"/>
      <c r="Y71" s="866"/>
      <c r="Z71" s="866"/>
      <c r="AA71" s="866">
        <v>15</v>
      </c>
      <c r="AB71" s="866"/>
      <c r="AC71" s="866"/>
      <c r="AD71" s="866"/>
      <c r="AE71" s="866"/>
      <c r="AF71" s="866">
        <v>15</v>
      </c>
      <c r="AG71" s="866"/>
      <c r="AH71" s="866"/>
      <c r="AI71" s="866"/>
      <c r="AJ71" s="866"/>
      <c r="AK71" s="866" t="s">
        <v>570</v>
      </c>
      <c r="AL71" s="866"/>
      <c r="AM71" s="866"/>
      <c r="AN71" s="866"/>
      <c r="AO71" s="866"/>
      <c r="AP71" s="866" t="s">
        <v>564</v>
      </c>
      <c r="AQ71" s="866"/>
      <c r="AR71" s="866"/>
      <c r="AS71" s="866"/>
      <c r="AT71" s="866"/>
      <c r="AU71" s="866" t="s">
        <v>564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548</v>
      </c>
      <c r="C72" s="910"/>
      <c r="D72" s="910"/>
      <c r="E72" s="910"/>
      <c r="F72" s="910"/>
      <c r="G72" s="910"/>
      <c r="H72" s="910"/>
      <c r="I72" s="910"/>
      <c r="J72" s="910"/>
      <c r="K72" s="910"/>
      <c r="L72" s="910"/>
      <c r="M72" s="910"/>
      <c r="N72" s="910"/>
      <c r="O72" s="910"/>
      <c r="P72" s="911"/>
      <c r="Q72" s="912">
        <v>22</v>
      </c>
      <c r="R72" s="866"/>
      <c r="S72" s="866"/>
      <c r="T72" s="866"/>
      <c r="U72" s="866"/>
      <c r="V72" s="866">
        <v>21</v>
      </c>
      <c r="W72" s="866"/>
      <c r="X72" s="866"/>
      <c r="Y72" s="866"/>
      <c r="Z72" s="866"/>
      <c r="AA72" s="866">
        <v>1</v>
      </c>
      <c r="AB72" s="866"/>
      <c r="AC72" s="866"/>
      <c r="AD72" s="866"/>
      <c r="AE72" s="866"/>
      <c r="AF72" s="866">
        <v>1</v>
      </c>
      <c r="AG72" s="866"/>
      <c r="AH72" s="866"/>
      <c r="AI72" s="866"/>
      <c r="AJ72" s="866"/>
      <c r="AK72" s="866" t="s">
        <v>571</v>
      </c>
      <c r="AL72" s="866"/>
      <c r="AM72" s="866"/>
      <c r="AN72" s="866"/>
      <c r="AO72" s="866"/>
      <c r="AP72" s="866" t="s">
        <v>564</v>
      </c>
      <c r="AQ72" s="866"/>
      <c r="AR72" s="866"/>
      <c r="AS72" s="866"/>
      <c r="AT72" s="866"/>
      <c r="AU72" s="866" t="s">
        <v>564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549</v>
      </c>
      <c r="C73" s="910"/>
      <c r="D73" s="910"/>
      <c r="E73" s="910"/>
      <c r="F73" s="910"/>
      <c r="G73" s="910"/>
      <c r="H73" s="910"/>
      <c r="I73" s="910"/>
      <c r="J73" s="910"/>
      <c r="K73" s="910"/>
      <c r="L73" s="910"/>
      <c r="M73" s="910"/>
      <c r="N73" s="910"/>
      <c r="O73" s="910"/>
      <c r="P73" s="911"/>
      <c r="Q73" s="912">
        <v>118</v>
      </c>
      <c r="R73" s="866"/>
      <c r="S73" s="866"/>
      <c r="T73" s="866"/>
      <c r="U73" s="866"/>
      <c r="V73" s="866">
        <v>75</v>
      </c>
      <c r="W73" s="866"/>
      <c r="X73" s="866"/>
      <c r="Y73" s="866"/>
      <c r="Z73" s="866"/>
      <c r="AA73" s="866">
        <v>43</v>
      </c>
      <c r="AB73" s="866"/>
      <c r="AC73" s="866"/>
      <c r="AD73" s="866"/>
      <c r="AE73" s="866"/>
      <c r="AF73" s="866">
        <v>43</v>
      </c>
      <c r="AG73" s="866"/>
      <c r="AH73" s="866"/>
      <c r="AI73" s="866"/>
      <c r="AJ73" s="866"/>
      <c r="AK73" s="866">
        <v>18</v>
      </c>
      <c r="AL73" s="866"/>
      <c r="AM73" s="866"/>
      <c r="AN73" s="866"/>
      <c r="AO73" s="866"/>
      <c r="AP73" s="866" t="s">
        <v>564</v>
      </c>
      <c r="AQ73" s="866"/>
      <c r="AR73" s="866"/>
      <c r="AS73" s="866"/>
      <c r="AT73" s="866"/>
      <c r="AU73" s="866" t="s">
        <v>564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550</v>
      </c>
      <c r="C74" s="910"/>
      <c r="D74" s="910"/>
      <c r="E74" s="910"/>
      <c r="F74" s="910"/>
      <c r="G74" s="910"/>
      <c r="H74" s="910"/>
      <c r="I74" s="910"/>
      <c r="J74" s="910"/>
      <c r="K74" s="910"/>
      <c r="L74" s="910"/>
      <c r="M74" s="910"/>
      <c r="N74" s="910"/>
      <c r="O74" s="910"/>
      <c r="P74" s="911"/>
      <c r="Q74" s="912">
        <v>420</v>
      </c>
      <c r="R74" s="866"/>
      <c r="S74" s="866"/>
      <c r="T74" s="866"/>
      <c r="U74" s="866"/>
      <c r="V74" s="866">
        <v>342</v>
      </c>
      <c r="W74" s="866"/>
      <c r="X74" s="866"/>
      <c r="Y74" s="866"/>
      <c r="Z74" s="866"/>
      <c r="AA74" s="866">
        <v>79</v>
      </c>
      <c r="AB74" s="866"/>
      <c r="AC74" s="866"/>
      <c r="AD74" s="866"/>
      <c r="AE74" s="866"/>
      <c r="AF74" s="866">
        <v>79</v>
      </c>
      <c r="AG74" s="866"/>
      <c r="AH74" s="866"/>
      <c r="AI74" s="866"/>
      <c r="AJ74" s="866"/>
      <c r="AK74" s="866">
        <v>11</v>
      </c>
      <c r="AL74" s="866"/>
      <c r="AM74" s="866"/>
      <c r="AN74" s="866"/>
      <c r="AO74" s="866"/>
      <c r="AP74" s="866" t="s">
        <v>564</v>
      </c>
      <c r="AQ74" s="866"/>
      <c r="AR74" s="866"/>
      <c r="AS74" s="866"/>
      <c r="AT74" s="866"/>
      <c r="AU74" s="866" t="s">
        <v>564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551</v>
      </c>
      <c r="C75" s="910"/>
      <c r="D75" s="910"/>
      <c r="E75" s="910"/>
      <c r="F75" s="910"/>
      <c r="G75" s="910"/>
      <c r="H75" s="910"/>
      <c r="I75" s="910"/>
      <c r="J75" s="910"/>
      <c r="K75" s="910"/>
      <c r="L75" s="910"/>
      <c r="M75" s="910"/>
      <c r="N75" s="910"/>
      <c r="O75" s="910"/>
      <c r="P75" s="911"/>
      <c r="Q75" s="913">
        <v>2402</v>
      </c>
      <c r="R75" s="914"/>
      <c r="S75" s="914"/>
      <c r="T75" s="914"/>
      <c r="U75" s="870"/>
      <c r="V75" s="915">
        <v>2365</v>
      </c>
      <c r="W75" s="914"/>
      <c r="X75" s="914"/>
      <c r="Y75" s="914"/>
      <c r="Z75" s="870"/>
      <c r="AA75" s="915">
        <v>37</v>
      </c>
      <c r="AB75" s="914"/>
      <c r="AC75" s="914"/>
      <c r="AD75" s="914"/>
      <c r="AE75" s="870"/>
      <c r="AF75" s="915">
        <v>37</v>
      </c>
      <c r="AG75" s="914"/>
      <c r="AH75" s="914"/>
      <c r="AI75" s="914"/>
      <c r="AJ75" s="870"/>
      <c r="AK75" s="915" t="s">
        <v>570</v>
      </c>
      <c r="AL75" s="914"/>
      <c r="AM75" s="914"/>
      <c r="AN75" s="914"/>
      <c r="AO75" s="870"/>
      <c r="AP75" s="915">
        <v>911</v>
      </c>
      <c r="AQ75" s="914"/>
      <c r="AR75" s="914"/>
      <c r="AS75" s="914"/>
      <c r="AT75" s="870"/>
      <c r="AU75" s="915">
        <v>135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t="s">
        <v>552</v>
      </c>
      <c r="C76" s="910"/>
      <c r="D76" s="910"/>
      <c r="E76" s="910"/>
      <c r="F76" s="910"/>
      <c r="G76" s="910"/>
      <c r="H76" s="910"/>
      <c r="I76" s="910"/>
      <c r="J76" s="910"/>
      <c r="K76" s="910"/>
      <c r="L76" s="910"/>
      <c r="M76" s="910"/>
      <c r="N76" s="910"/>
      <c r="O76" s="910"/>
      <c r="P76" s="911"/>
      <c r="Q76" s="913">
        <v>82</v>
      </c>
      <c r="R76" s="914"/>
      <c r="S76" s="914"/>
      <c r="T76" s="914"/>
      <c r="U76" s="870"/>
      <c r="V76" s="915">
        <v>42</v>
      </c>
      <c r="W76" s="914"/>
      <c r="X76" s="914"/>
      <c r="Y76" s="914"/>
      <c r="Z76" s="870"/>
      <c r="AA76" s="915">
        <v>40</v>
      </c>
      <c r="AB76" s="914"/>
      <c r="AC76" s="914"/>
      <c r="AD76" s="914"/>
      <c r="AE76" s="870"/>
      <c r="AF76" s="915">
        <v>40</v>
      </c>
      <c r="AG76" s="914"/>
      <c r="AH76" s="914"/>
      <c r="AI76" s="914"/>
      <c r="AJ76" s="870"/>
      <c r="AK76" s="915" t="s">
        <v>570</v>
      </c>
      <c r="AL76" s="914"/>
      <c r="AM76" s="914"/>
      <c r="AN76" s="914"/>
      <c r="AO76" s="870"/>
      <c r="AP76" s="915" t="s">
        <v>564</v>
      </c>
      <c r="AQ76" s="914"/>
      <c r="AR76" s="914"/>
      <c r="AS76" s="914"/>
      <c r="AT76" s="870"/>
      <c r="AU76" s="915" t="s">
        <v>564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t="s">
        <v>553</v>
      </c>
      <c r="C77" s="910"/>
      <c r="D77" s="910"/>
      <c r="E77" s="910"/>
      <c r="F77" s="910"/>
      <c r="G77" s="910"/>
      <c r="H77" s="910"/>
      <c r="I77" s="910"/>
      <c r="J77" s="910"/>
      <c r="K77" s="910"/>
      <c r="L77" s="910"/>
      <c r="M77" s="910"/>
      <c r="N77" s="910"/>
      <c r="O77" s="910"/>
      <c r="P77" s="911"/>
      <c r="Q77" s="913">
        <v>3408</v>
      </c>
      <c r="R77" s="914"/>
      <c r="S77" s="914"/>
      <c r="T77" s="914"/>
      <c r="U77" s="870"/>
      <c r="V77" s="915">
        <v>3079</v>
      </c>
      <c r="W77" s="914"/>
      <c r="X77" s="914"/>
      <c r="Y77" s="914"/>
      <c r="Z77" s="870"/>
      <c r="AA77" s="915">
        <v>328</v>
      </c>
      <c r="AB77" s="914"/>
      <c r="AC77" s="914"/>
      <c r="AD77" s="914"/>
      <c r="AE77" s="870"/>
      <c r="AF77" s="915">
        <v>309</v>
      </c>
      <c r="AG77" s="914"/>
      <c r="AH77" s="914"/>
      <c r="AI77" s="914"/>
      <c r="AJ77" s="870"/>
      <c r="AK77" s="915" t="s">
        <v>570</v>
      </c>
      <c r="AL77" s="914"/>
      <c r="AM77" s="914"/>
      <c r="AN77" s="914"/>
      <c r="AO77" s="870"/>
      <c r="AP77" s="915">
        <v>1113</v>
      </c>
      <c r="AQ77" s="914"/>
      <c r="AR77" s="914"/>
      <c r="AS77" s="914"/>
      <c r="AT77" s="870"/>
      <c r="AU77" s="915">
        <v>371</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t="s">
        <v>554</v>
      </c>
      <c r="C78" s="910"/>
      <c r="D78" s="910"/>
      <c r="E78" s="910"/>
      <c r="F78" s="910"/>
      <c r="G78" s="910"/>
      <c r="H78" s="910"/>
      <c r="I78" s="910"/>
      <c r="J78" s="910"/>
      <c r="K78" s="910"/>
      <c r="L78" s="910"/>
      <c r="M78" s="910"/>
      <c r="N78" s="910"/>
      <c r="O78" s="910"/>
      <c r="P78" s="911"/>
      <c r="Q78" s="912">
        <v>211</v>
      </c>
      <c r="R78" s="866"/>
      <c r="S78" s="866"/>
      <c r="T78" s="866"/>
      <c r="U78" s="866"/>
      <c r="V78" s="866">
        <v>206</v>
      </c>
      <c r="W78" s="866"/>
      <c r="X78" s="866"/>
      <c r="Y78" s="866"/>
      <c r="Z78" s="866"/>
      <c r="AA78" s="866">
        <v>5</v>
      </c>
      <c r="AB78" s="866"/>
      <c r="AC78" s="866"/>
      <c r="AD78" s="866"/>
      <c r="AE78" s="866"/>
      <c r="AF78" s="866">
        <v>5</v>
      </c>
      <c r="AG78" s="866"/>
      <c r="AH78" s="866"/>
      <c r="AI78" s="866"/>
      <c r="AJ78" s="866"/>
      <c r="AK78" s="866">
        <v>15</v>
      </c>
      <c r="AL78" s="866"/>
      <c r="AM78" s="866"/>
      <c r="AN78" s="866"/>
      <c r="AO78" s="866"/>
      <c r="AP78" s="866" t="s">
        <v>575</v>
      </c>
      <c r="AQ78" s="866"/>
      <c r="AR78" s="866"/>
      <c r="AS78" s="866"/>
      <c r="AT78" s="866"/>
      <c r="AU78" s="866" t="s">
        <v>575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t="s">
        <v>555</v>
      </c>
      <c r="C79" s="910"/>
      <c r="D79" s="910"/>
      <c r="E79" s="910"/>
      <c r="F79" s="910"/>
      <c r="G79" s="910"/>
      <c r="H79" s="910"/>
      <c r="I79" s="910"/>
      <c r="J79" s="910"/>
      <c r="K79" s="910"/>
      <c r="L79" s="910"/>
      <c r="M79" s="910"/>
      <c r="N79" s="910"/>
      <c r="O79" s="910"/>
      <c r="P79" s="911"/>
      <c r="Q79" s="912">
        <v>70</v>
      </c>
      <c r="R79" s="866"/>
      <c r="S79" s="866"/>
      <c r="T79" s="866"/>
      <c r="U79" s="866"/>
      <c r="V79" s="866">
        <v>70</v>
      </c>
      <c r="W79" s="866"/>
      <c r="X79" s="866"/>
      <c r="Y79" s="866"/>
      <c r="Z79" s="866"/>
      <c r="AA79" s="866" t="s">
        <v>570</v>
      </c>
      <c r="AB79" s="866"/>
      <c r="AC79" s="866"/>
      <c r="AD79" s="866"/>
      <c r="AE79" s="866"/>
      <c r="AF79" s="866" t="s">
        <v>575</v>
      </c>
      <c r="AG79" s="866"/>
      <c r="AH79" s="866"/>
      <c r="AI79" s="866"/>
      <c r="AJ79" s="866"/>
      <c r="AK79" s="866" t="s">
        <v>570</v>
      </c>
      <c r="AL79" s="866"/>
      <c r="AM79" s="866"/>
      <c r="AN79" s="866"/>
      <c r="AO79" s="866"/>
      <c r="AP79" s="866" t="s">
        <v>575</v>
      </c>
      <c r="AQ79" s="866"/>
      <c r="AR79" s="866"/>
      <c r="AS79" s="866"/>
      <c r="AT79" s="866"/>
      <c r="AU79" s="866" t="s">
        <v>575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t="s">
        <v>556</v>
      </c>
      <c r="C80" s="910"/>
      <c r="D80" s="910"/>
      <c r="E80" s="910"/>
      <c r="F80" s="910"/>
      <c r="G80" s="910"/>
      <c r="H80" s="910"/>
      <c r="I80" s="910"/>
      <c r="J80" s="910"/>
      <c r="K80" s="910"/>
      <c r="L80" s="910"/>
      <c r="M80" s="910"/>
      <c r="N80" s="910"/>
      <c r="O80" s="910"/>
      <c r="P80" s="911"/>
      <c r="Q80" s="912">
        <v>550</v>
      </c>
      <c r="R80" s="866"/>
      <c r="S80" s="866"/>
      <c r="T80" s="866"/>
      <c r="U80" s="866"/>
      <c r="V80" s="866">
        <v>530</v>
      </c>
      <c r="W80" s="866"/>
      <c r="X80" s="866"/>
      <c r="Y80" s="866"/>
      <c r="Z80" s="866"/>
      <c r="AA80" s="866">
        <v>20</v>
      </c>
      <c r="AB80" s="866"/>
      <c r="AC80" s="866"/>
      <c r="AD80" s="866"/>
      <c r="AE80" s="866"/>
      <c r="AF80" s="866">
        <v>20</v>
      </c>
      <c r="AG80" s="866"/>
      <c r="AH80" s="866"/>
      <c r="AI80" s="866"/>
      <c r="AJ80" s="866"/>
      <c r="AK80" s="866" t="s">
        <v>572</v>
      </c>
      <c r="AL80" s="866"/>
      <c r="AM80" s="866"/>
      <c r="AN80" s="866"/>
      <c r="AO80" s="866"/>
      <c r="AP80" s="866" t="s">
        <v>575</v>
      </c>
      <c r="AQ80" s="866"/>
      <c r="AR80" s="866"/>
      <c r="AS80" s="866"/>
      <c r="AT80" s="866"/>
      <c r="AU80" s="866" t="s">
        <v>575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t="s">
        <v>557</v>
      </c>
      <c r="C81" s="910"/>
      <c r="D81" s="910"/>
      <c r="E81" s="910"/>
      <c r="F81" s="910"/>
      <c r="G81" s="910"/>
      <c r="H81" s="910"/>
      <c r="I81" s="910"/>
      <c r="J81" s="910"/>
      <c r="K81" s="910"/>
      <c r="L81" s="910"/>
      <c r="M81" s="910"/>
      <c r="N81" s="910"/>
      <c r="O81" s="910"/>
      <c r="P81" s="911"/>
      <c r="Q81" s="912">
        <v>31</v>
      </c>
      <c r="R81" s="866"/>
      <c r="S81" s="866"/>
      <c r="T81" s="866"/>
      <c r="U81" s="866"/>
      <c r="V81" s="866">
        <v>31</v>
      </c>
      <c r="W81" s="866"/>
      <c r="X81" s="866"/>
      <c r="Y81" s="866"/>
      <c r="Z81" s="866"/>
      <c r="AA81" s="866" t="s">
        <v>570</v>
      </c>
      <c r="AB81" s="866"/>
      <c r="AC81" s="866"/>
      <c r="AD81" s="866"/>
      <c r="AE81" s="866"/>
      <c r="AF81" s="866" t="s">
        <v>576</v>
      </c>
      <c r="AG81" s="866"/>
      <c r="AH81" s="866"/>
      <c r="AI81" s="866"/>
      <c r="AJ81" s="866"/>
      <c r="AK81" s="866">
        <v>31</v>
      </c>
      <c r="AL81" s="866"/>
      <c r="AM81" s="866"/>
      <c r="AN81" s="866"/>
      <c r="AO81" s="866"/>
      <c r="AP81" s="866" t="s">
        <v>575</v>
      </c>
      <c r="AQ81" s="866"/>
      <c r="AR81" s="866"/>
      <c r="AS81" s="866"/>
      <c r="AT81" s="866"/>
      <c r="AU81" s="866" t="s">
        <v>575</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t="s">
        <v>558</v>
      </c>
      <c r="C82" s="910"/>
      <c r="D82" s="910"/>
      <c r="E82" s="910"/>
      <c r="F82" s="910"/>
      <c r="G82" s="910"/>
      <c r="H82" s="910"/>
      <c r="I82" s="910"/>
      <c r="J82" s="910"/>
      <c r="K82" s="910"/>
      <c r="L82" s="910"/>
      <c r="M82" s="910"/>
      <c r="N82" s="910"/>
      <c r="O82" s="910"/>
      <c r="P82" s="911"/>
      <c r="Q82" s="912">
        <v>5869</v>
      </c>
      <c r="R82" s="866"/>
      <c r="S82" s="866"/>
      <c r="T82" s="866"/>
      <c r="U82" s="866"/>
      <c r="V82" s="866">
        <v>5852</v>
      </c>
      <c r="W82" s="866"/>
      <c r="X82" s="866"/>
      <c r="Y82" s="866"/>
      <c r="Z82" s="866"/>
      <c r="AA82" s="866">
        <v>17</v>
      </c>
      <c r="AB82" s="866"/>
      <c r="AC82" s="866"/>
      <c r="AD82" s="866"/>
      <c r="AE82" s="866"/>
      <c r="AF82" s="866">
        <v>17</v>
      </c>
      <c r="AG82" s="866"/>
      <c r="AH82" s="866"/>
      <c r="AI82" s="866"/>
      <c r="AJ82" s="866"/>
      <c r="AK82" s="866" t="s">
        <v>570</v>
      </c>
      <c r="AL82" s="866"/>
      <c r="AM82" s="866"/>
      <c r="AN82" s="866"/>
      <c r="AO82" s="866"/>
      <c r="AP82" s="866" t="s">
        <v>575</v>
      </c>
      <c r="AQ82" s="866"/>
      <c r="AR82" s="866"/>
      <c r="AS82" s="866"/>
      <c r="AT82" s="866"/>
      <c r="AU82" s="866" t="s">
        <v>575</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t="s">
        <v>559</v>
      </c>
      <c r="C83" s="910"/>
      <c r="D83" s="910"/>
      <c r="E83" s="910"/>
      <c r="F83" s="910"/>
      <c r="G83" s="910"/>
      <c r="H83" s="910"/>
      <c r="I83" s="910"/>
      <c r="J83" s="910"/>
      <c r="K83" s="910"/>
      <c r="L83" s="910"/>
      <c r="M83" s="910"/>
      <c r="N83" s="910"/>
      <c r="O83" s="910"/>
      <c r="P83" s="911"/>
      <c r="Q83" s="912">
        <v>1881</v>
      </c>
      <c r="R83" s="866"/>
      <c r="S83" s="866"/>
      <c r="T83" s="866"/>
      <c r="U83" s="866"/>
      <c r="V83" s="866">
        <v>1841</v>
      </c>
      <c r="W83" s="866"/>
      <c r="X83" s="866"/>
      <c r="Y83" s="866"/>
      <c r="Z83" s="866"/>
      <c r="AA83" s="866">
        <v>40</v>
      </c>
      <c r="AB83" s="866"/>
      <c r="AC83" s="866"/>
      <c r="AD83" s="866"/>
      <c r="AE83" s="866"/>
      <c r="AF83" s="866">
        <v>40</v>
      </c>
      <c r="AG83" s="866"/>
      <c r="AH83" s="866"/>
      <c r="AI83" s="866"/>
      <c r="AJ83" s="866"/>
      <c r="AK83" s="866" t="s">
        <v>573</v>
      </c>
      <c r="AL83" s="866"/>
      <c r="AM83" s="866"/>
      <c r="AN83" s="866"/>
      <c r="AO83" s="866"/>
      <c r="AP83" s="866" t="s">
        <v>575</v>
      </c>
      <c r="AQ83" s="866"/>
      <c r="AR83" s="866"/>
      <c r="AS83" s="866"/>
      <c r="AT83" s="866"/>
      <c r="AU83" s="866" t="s">
        <v>575</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t="s">
        <v>560</v>
      </c>
      <c r="C84" s="910"/>
      <c r="D84" s="910"/>
      <c r="E84" s="910"/>
      <c r="F84" s="910"/>
      <c r="G84" s="910"/>
      <c r="H84" s="910"/>
      <c r="I84" s="910"/>
      <c r="J84" s="910"/>
      <c r="K84" s="910"/>
      <c r="L84" s="910"/>
      <c r="M84" s="910"/>
      <c r="N84" s="910"/>
      <c r="O84" s="910"/>
      <c r="P84" s="911"/>
      <c r="Q84" s="912">
        <v>74476</v>
      </c>
      <c r="R84" s="866"/>
      <c r="S84" s="866"/>
      <c r="T84" s="866"/>
      <c r="U84" s="866"/>
      <c r="V84" s="866">
        <v>71449</v>
      </c>
      <c r="W84" s="866"/>
      <c r="X84" s="866"/>
      <c r="Y84" s="866"/>
      <c r="Z84" s="866"/>
      <c r="AA84" s="866">
        <v>3027</v>
      </c>
      <c r="AB84" s="866"/>
      <c r="AC84" s="866"/>
      <c r="AD84" s="866"/>
      <c r="AE84" s="866"/>
      <c r="AF84" s="866">
        <v>3027</v>
      </c>
      <c r="AG84" s="866"/>
      <c r="AH84" s="866"/>
      <c r="AI84" s="866"/>
      <c r="AJ84" s="866"/>
      <c r="AK84" s="866">
        <v>1043</v>
      </c>
      <c r="AL84" s="866"/>
      <c r="AM84" s="866"/>
      <c r="AN84" s="866"/>
      <c r="AO84" s="866"/>
      <c r="AP84" s="866" t="s">
        <v>575</v>
      </c>
      <c r="AQ84" s="866"/>
      <c r="AR84" s="866"/>
      <c r="AS84" s="866"/>
      <c r="AT84" s="866"/>
      <c r="AU84" s="866" t="s">
        <v>575</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t="s">
        <v>561</v>
      </c>
      <c r="C85" s="910"/>
      <c r="D85" s="910"/>
      <c r="E85" s="910"/>
      <c r="F85" s="910"/>
      <c r="G85" s="910"/>
      <c r="H85" s="910"/>
      <c r="I85" s="910"/>
      <c r="J85" s="910"/>
      <c r="K85" s="910"/>
      <c r="L85" s="910"/>
      <c r="M85" s="910"/>
      <c r="N85" s="910"/>
      <c r="O85" s="910"/>
      <c r="P85" s="911"/>
      <c r="Q85" s="912">
        <v>204</v>
      </c>
      <c r="R85" s="866"/>
      <c r="S85" s="866"/>
      <c r="T85" s="866"/>
      <c r="U85" s="866"/>
      <c r="V85" s="866">
        <v>176</v>
      </c>
      <c r="W85" s="866"/>
      <c r="X85" s="866"/>
      <c r="Y85" s="866"/>
      <c r="Z85" s="866"/>
      <c r="AA85" s="866">
        <v>28</v>
      </c>
      <c r="AB85" s="866"/>
      <c r="AC85" s="866"/>
      <c r="AD85" s="866"/>
      <c r="AE85" s="866"/>
      <c r="AF85" s="866">
        <v>28</v>
      </c>
      <c r="AG85" s="866"/>
      <c r="AH85" s="866"/>
      <c r="AI85" s="866"/>
      <c r="AJ85" s="866"/>
      <c r="AK85" s="866" t="s">
        <v>570</v>
      </c>
      <c r="AL85" s="866"/>
      <c r="AM85" s="866"/>
      <c r="AN85" s="866"/>
      <c r="AO85" s="866"/>
      <c r="AP85" s="866" t="s">
        <v>575</v>
      </c>
      <c r="AQ85" s="866"/>
      <c r="AR85" s="866"/>
      <c r="AS85" s="866"/>
      <c r="AT85" s="866"/>
      <c r="AU85" s="866" t="s">
        <v>575</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t="s">
        <v>562</v>
      </c>
      <c r="C86" s="910"/>
      <c r="D86" s="910"/>
      <c r="E86" s="910"/>
      <c r="F86" s="910"/>
      <c r="G86" s="910"/>
      <c r="H86" s="910"/>
      <c r="I86" s="910"/>
      <c r="J86" s="910"/>
      <c r="K86" s="910"/>
      <c r="L86" s="910"/>
      <c r="M86" s="910"/>
      <c r="N86" s="910"/>
      <c r="O86" s="910"/>
      <c r="P86" s="911"/>
      <c r="Q86" s="912">
        <v>854731</v>
      </c>
      <c r="R86" s="866"/>
      <c r="S86" s="866"/>
      <c r="T86" s="866"/>
      <c r="U86" s="866"/>
      <c r="V86" s="866">
        <v>844450</v>
      </c>
      <c r="W86" s="866"/>
      <c r="X86" s="866"/>
      <c r="Y86" s="866"/>
      <c r="Z86" s="866"/>
      <c r="AA86" s="866">
        <v>10282</v>
      </c>
      <c r="AB86" s="866"/>
      <c r="AC86" s="866"/>
      <c r="AD86" s="866"/>
      <c r="AE86" s="866"/>
      <c r="AF86" s="866">
        <v>10056</v>
      </c>
      <c r="AG86" s="866"/>
      <c r="AH86" s="866"/>
      <c r="AI86" s="866"/>
      <c r="AJ86" s="866"/>
      <c r="AK86" s="866" t="s">
        <v>570</v>
      </c>
      <c r="AL86" s="866"/>
      <c r="AM86" s="866"/>
      <c r="AN86" s="866"/>
      <c r="AO86" s="866"/>
      <c r="AP86" s="866" t="s">
        <v>575</v>
      </c>
      <c r="AQ86" s="866"/>
      <c r="AR86" s="866"/>
      <c r="AS86" s="866"/>
      <c r="AT86" s="866"/>
      <c r="AU86" s="866" t="s">
        <v>575</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t="s">
        <v>563</v>
      </c>
      <c r="C87" s="917"/>
      <c r="D87" s="917"/>
      <c r="E87" s="917"/>
      <c r="F87" s="917"/>
      <c r="G87" s="917"/>
      <c r="H87" s="917"/>
      <c r="I87" s="917"/>
      <c r="J87" s="917"/>
      <c r="K87" s="917"/>
      <c r="L87" s="917"/>
      <c r="M87" s="917"/>
      <c r="N87" s="917"/>
      <c r="O87" s="917"/>
      <c r="P87" s="918"/>
      <c r="Q87" s="919">
        <v>11870</v>
      </c>
      <c r="R87" s="920"/>
      <c r="S87" s="920"/>
      <c r="T87" s="920"/>
      <c r="U87" s="920"/>
      <c r="V87" s="920">
        <v>11710</v>
      </c>
      <c r="W87" s="920"/>
      <c r="X87" s="920"/>
      <c r="Y87" s="920"/>
      <c r="Z87" s="920"/>
      <c r="AA87" s="920">
        <v>160</v>
      </c>
      <c r="AB87" s="920"/>
      <c r="AC87" s="920"/>
      <c r="AD87" s="920"/>
      <c r="AE87" s="920"/>
      <c r="AF87" s="920">
        <v>7439</v>
      </c>
      <c r="AG87" s="920"/>
      <c r="AH87" s="920"/>
      <c r="AI87" s="920"/>
      <c r="AJ87" s="920"/>
      <c r="AK87" s="920">
        <v>1641</v>
      </c>
      <c r="AL87" s="920"/>
      <c r="AM87" s="920"/>
      <c r="AN87" s="920"/>
      <c r="AO87" s="920"/>
      <c r="AP87" s="920">
        <v>6254</v>
      </c>
      <c r="AQ87" s="920"/>
      <c r="AR87" s="920"/>
      <c r="AS87" s="920"/>
      <c r="AT87" s="920"/>
      <c r="AU87" s="920" t="s">
        <v>575</v>
      </c>
      <c r="AV87" s="920"/>
      <c r="AW87" s="920"/>
      <c r="AX87" s="920"/>
      <c r="AY87" s="920"/>
      <c r="AZ87" s="921" t="s">
        <v>574</v>
      </c>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21163</v>
      </c>
      <c r="AG88" s="880"/>
      <c r="AH88" s="880"/>
      <c r="AI88" s="880"/>
      <c r="AJ88" s="880"/>
      <c r="AK88" s="877"/>
      <c r="AL88" s="877"/>
      <c r="AM88" s="877"/>
      <c r="AN88" s="877"/>
      <c r="AO88" s="877"/>
      <c r="AP88" s="880">
        <v>8278</v>
      </c>
      <c r="AQ88" s="880"/>
      <c r="AR88" s="880"/>
      <c r="AS88" s="880"/>
      <c r="AT88" s="880"/>
      <c r="AU88" s="880">
        <v>506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596189</v>
      </c>
      <c r="AB110" s="936"/>
      <c r="AC110" s="936"/>
      <c r="AD110" s="936"/>
      <c r="AE110" s="937"/>
      <c r="AF110" s="938">
        <v>626281</v>
      </c>
      <c r="AG110" s="936"/>
      <c r="AH110" s="936"/>
      <c r="AI110" s="936"/>
      <c r="AJ110" s="937"/>
      <c r="AK110" s="938">
        <v>650007</v>
      </c>
      <c r="AL110" s="936"/>
      <c r="AM110" s="936"/>
      <c r="AN110" s="936"/>
      <c r="AO110" s="937"/>
      <c r="AP110" s="939">
        <v>11.4</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7381919</v>
      </c>
      <c r="BR110" s="967"/>
      <c r="BS110" s="967"/>
      <c r="BT110" s="967"/>
      <c r="BU110" s="967"/>
      <c r="BV110" s="967">
        <v>7289784</v>
      </c>
      <c r="BW110" s="967"/>
      <c r="BX110" s="967"/>
      <c r="BY110" s="967"/>
      <c r="BZ110" s="967"/>
      <c r="CA110" s="967">
        <v>7412579</v>
      </c>
      <c r="CB110" s="967"/>
      <c r="CC110" s="967"/>
      <c r="CD110" s="967"/>
      <c r="CE110" s="967"/>
      <c r="CF110" s="980">
        <v>129.6</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5800174</v>
      </c>
      <c r="BR112" s="962"/>
      <c r="BS112" s="962"/>
      <c r="BT112" s="962"/>
      <c r="BU112" s="962"/>
      <c r="BV112" s="962">
        <v>5577652</v>
      </c>
      <c r="BW112" s="962"/>
      <c r="BX112" s="962"/>
      <c r="BY112" s="962"/>
      <c r="BZ112" s="962"/>
      <c r="CA112" s="962">
        <v>5539371</v>
      </c>
      <c r="CB112" s="962"/>
      <c r="CC112" s="962"/>
      <c r="CD112" s="962"/>
      <c r="CE112" s="962"/>
      <c r="CF112" s="956">
        <v>96.9</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309419</v>
      </c>
      <c r="AB113" s="974"/>
      <c r="AC113" s="974"/>
      <c r="AD113" s="974"/>
      <c r="AE113" s="975"/>
      <c r="AF113" s="976">
        <v>298419</v>
      </c>
      <c r="AG113" s="974"/>
      <c r="AH113" s="974"/>
      <c r="AI113" s="974"/>
      <c r="AJ113" s="975"/>
      <c r="AK113" s="976">
        <v>296321</v>
      </c>
      <c r="AL113" s="974"/>
      <c r="AM113" s="974"/>
      <c r="AN113" s="974"/>
      <c r="AO113" s="975"/>
      <c r="AP113" s="977">
        <v>5.2</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147651</v>
      </c>
      <c r="BR113" s="962"/>
      <c r="BS113" s="962"/>
      <c r="BT113" s="962"/>
      <c r="BU113" s="962"/>
      <c r="BV113" s="962">
        <v>151745</v>
      </c>
      <c r="BW113" s="962"/>
      <c r="BX113" s="962"/>
      <c r="BY113" s="962"/>
      <c r="BZ113" s="962"/>
      <c r="CA113" s="962">
        <v>506298</v>
      </c>
      <c r="CB113" s="962"/>
      <c r="CC113" s="962"/>
      <c r="CD113" s="962"/>
      <c r="CE113" s="962"/>
      <c r="CF113" s="956">
        <v>8.9</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121</v>
      </c>
      <c r="AB114" s="995"/>
      <c r="AC114" s="995"/>
      <c r="AD114" s="995"/>
      <c r="AE114" s="996"/>
      <c r="AF114" s="997">
        <v>810</v>
      </c>
      <c r="AG114" s="995"/>
      <c r="AH114" s="995"/>
      <c r="AI114" s="995"/>
      <c r="AJ114" s="996"/>
      <c r="AK114" s="997">
        <v>1940</v>
      </c>
      <c r="AL114" s="995"/>
      <c r="AM114" s="995"/>
      <c r="AN114" s="995"/>
      <c r="AO114" s="996"/>
      <c r="AP114" s="998">
        <v>0</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800937</v>
      </c>
      <c r="BR114" s="962"/>
      <c r="BS114" s="962"/>
      <c r="BT114" s="962"/>
      <c r="BU114" s="962"/>
      <c r="BV114" s="962">
        <v>642495</v>
      </c>
      <c r="BW114" s="962"/>
      <c r="BX114" s="962"/>
      <c r="BY114" s="962"/>
      <c r="BZ114" s="962"/>
      <c r="CA114" s="962">
        <v>607183</v>
      </c>
      <c r="CB114" s="962"/>
      <c r="CC114" s="962"/>
      <c r="CD114" s="962"/>
      <c r="CE114" s="962"/>
      <c r="CF114" s="956">
        <v>10.6</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33693</v>
      </c>
      <c r="AB115" s="974"/>
      <c r="AC115" s="974"/>
      <c r="AD115" s="974"/>
      <c r="AE115" s="975"/>
      <c r="AF115" s="976">
        <v>34538</v>
      </c>
      <c r="AG115" s="974"/>
      <c r="AH115" s="974"/>
      <c r="AI115" s="974"/>
      <c r="AJ115" s="975"/>
      <c r="AK115" s="976">
        <v>22521</v>
      </c>
      <c r="AL115" s="974"/>
      <c r="AM115" s="974"/>
      <c r="AN115" s="974"/>
      <c r="AO115" s="975"/>
      <c r="AP115" s="977">
        <v>0.4</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939301</v>
      </c>
      <c r="AB117" s="1015"/>
      <c r="AC117" s="1015"/>
      <c r="AD117" s="1015"/>
      <c r="AE117" s="1016"/>
      <c r="AF117" s="1017">
        <v>960048</v>
      </c>
      <c r="AG117" s="1015"/>
      <c r="AH117" s="1015"/>
      <c r="AI117" s="1015"/>
      <c r="AJ117" s="1016"/>
      <c r="AK117" s="1017">
        <v>970789</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14130681</v>
      </c>
      <c r="BR119" s="1036"/>
      <c r="BS119" s="1036"/>
      <c r="BT119" s="1036"/>
      <c r="BU119" s="1036"/>
      <c r="BV119" s="1036">
        <v>13661676</v>
      </c>
      <c r="BW119" s="1036"/>
      <c r="BX119" s="1036"/>
      <c r="BY119" s="1036"/>
      <c r="BZ119" s="1036"/>
      <c r="CA119" s="1036">
        <v>14065431</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4219366</v>
      </c>
      <c r="BR120" s="967"/>
      <c r="BS120" s="967"/>
      <c r="BT120" s="967"/>
      <c r="BU120" s="967"/>
      <c r="BV120" s="967">
        <v>4593435</v>
      </c>
      <c r="BW120" s="967"/>
      <c r="BX120" s="967"/>
      <c r="BY120" s="967"/>
      <c r="BZ120" s="967"/>
      <c r="CA120" s="967">
        <v>4884947</v>
      </c>
      <c r="CB120" s="967"/>
      <c r="CC120" s="967"/>
      <c r="CD120" s="967"/>
      <c r="CE120" s="967"/>
      <c r="CF120" s="980">
        <v>85.4</v>
      </c>
      <c r="CG120" s="981"/>
      <c r="CH120" s="981"/>
      <c r="CI120" s="981"/>
      <c r="CJ120" s="981"/>
      <c r="CK120" s="1042" t="s">
        <v>445</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5461358</v>
      </c>
      <c r="DH120" s="967"/>
      <c r="DI120" s="967"/>
      <c r="DJ120" s="967"/>
      <c r="DK120" s="967"/>
      <c r="DL120" s="967">
        <v>5263346</v>
      </c>
      <c r="DM120" s="967"/>
      <c r="DN120" s="967"/>
      <c r="DO120" s="967"/>
      <c r="DP120" s="967"/>
      <c r="DQ120" s="967">
        <v>5246466</v>
      </c>
      <c r="DR120" s="967"/>
      <c r="DS120" s="967"/>
      <c r="DT120" s="967"/>
      <c r="DU120" s="967"/>
      <c r="DV120" s="968">
        <v>91.7</v>
      </c>
      <c r="DW120" s="968"/>
      <c r="DX120" s="968"/>
      <c r="DY120" s="968"/>
      <c r="DZ120" s="969"/>
    </row>
    <row r="121" spans="1:130" s="230" customFormat="1" ht="26.25" customHeight="1">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121</v>
      </c>
      <c r="BR121" s="962"/>
      <c r="BS121" s="962"/>
      <c r="BT121" s="962"/>
      <c r="BU121" s="962"/>
      <c r="BV121" s="962" t="s">
        <v>121</v>
      </c>
      <c r="BW121" s="962"/>
      <c r="BX121" s="962"/>
      <c r="BY121" s="962"/>
      <c r="BZ121" s="962"/>
      <c r="CA121" s="962" t="s">
        <v>121</v>
      </c>
      <c r="CB121" s="962"/>
      <c r="CC121" s="962"/>
      <c r="CD121" s="962"/>
      <c r="CE121" s="962"/>
      <c r="CF121" s="956" t="s">
        <v>121</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336170</v>
      </c>
      <c r="DH121" s="962"/>
      <c r="DI121" s="962"/>
      <c r="DJ121" s="962"/>
      <c r="DK121" s="962"/>
      <c r="DL121" s="962">
        <v>311808</v>
      </c>
      <c r="DM121" s="962"/>
      <c r="DN121" s="962"/>
      <c r="DO121" s="962"/>
      <c r="DP121" s="962"/>
      <c r="DQ121" s="962">
        <v>290568</v>
      </c>
      <c r="DR121" s="962"/>
      <c r="DS121" s="962"/>
      <c r="DT121" s="962"/>
      <c r="DU121" s="962"/>
      <c r="DV121" s="963">
        <v>5.0999999999999996</v>
      </c>
      <c r="DW121" s="963"/>
      <c r="DX121" s="963"/>
      <c r="DY121" s="963"/>
      <c r="DZ121" s="964"/>
    </row>
    <row r="122" spans="1:130" s="230" customFormat="1" ht="26.25" customHeight="1">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7920077</v>
      </c>
      <c r="BR122" s="1036"/>
      <c r="BS122" s="1036"/>
      <c r="BT122" s="1036"/>
      <c r="BU122" s="1036"/>
      <c r="BV122" s="1036">
        <v>7770214</v>
      </c>
      <c r="BW122" s="1036"/>
      <c r="BX122" s="1036"/>
      <c r="BY122" s="1036"/>
      <c r="BZ122" s="1036"/>
      <c r="CA122" s="1036">
        <v>7731705</v>
      </c>
      <c r="CB122" s="1036"/>
      <c r="CC122" s="1036"/>
      <c r="CD122" s="1036"/>
      <c r="CE122" s="1036"/>
      <c r="CF122" s="1053">
        <v>135.19999999999999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v>2646</v>
      </c>
      <c r="DH122" s="962"/>
      <c r="DI122" s="962"/>
      <c r="DJ122" s="962"/>
      <c r="DK122" s="962"/>
      <c r="DL122" s="962">
        <v>2498</v>
      </c>
      <c r="DM122" s="962"/>
      <c r="DN122" s="962"/>
      <c r="DO122" s="962"/>
      <c r="DP122" s="962"/>
      <c r="DQ122" s="962">
        <v>2337</v>
      </c>
      <c r="DR122" s="962"/>
      <c r="DS122" s="962"/>
      <c r="DT122" s="962"/>
      <c r="DU122" s="962"/>
      <c r="DV122" s="963">
        <v>0</v>
      </c>
      <c r="DW122" s="963"/>
      <c r="DX122" s="963"/>
      <c r="DY122" s="963"/>
      <c r="DZ122" s="964"/>
    </row>
    <row r="123" spans="1:130" s="230" customFormat="1" ht="26.25" customHeight="1">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12139443</v>
      </c>
      <c r="BR123" s="1100"/>
      <c r="BS123" s="1100"/>
      <c r="BT123" s="1100"/>
      <c r="BU123" s="1100"/>
      <c r="BV123" s="1100">
        <v>12363649</v>
      </c>
      <c r="BW123" s="1100"/>
      <c r="BX123" s="1100"/>
      <c r="BY123" s="1100"/>
      <c r="BZ123" s="1100"/>
      <c r="CA123" s="1100">
        <v>12616652</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34.4</v>
      </c>
      <c r="BR124" s="1063"/>
      <c r="BS124" s="1063"/>
      <c r="BT124" s="1063"/>
      <c r="BU124" s="1063"/>
      <c r="BV124" s="1063">
        <v>23.5</v>
      </c>
      <c r="BW124" s="1063"/>
      <c r="BX124" s="1063"/>
      <c r="BY124" s="1063"/>
      <c r="BZ124" s="1063"/>
      <c r="CA124" s="1063">
        <v>25.3</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33693</v>
      </c>
      <c r="AB127" s="995"/>
      <c r="AC127" s="995"/>
      <c r="AD127" s="995"/>
      <c r="AE127" s="996"/>
      <c r="AF127" s="997">
        <v>34538</v>
      </c>
      <c r="AG127" s="995"/>
      <c r="AH127" s="995"/>
      <c r="AI127" s="995"/>
      <c r="AJ127" s="996"/>
      <c r="AK127" s="997">
        <v>22521</v>
      </c>
      <c r="AL127" s="995"/>
      <c r="AM127" s="995"/>
      <c r="AN127" s="995"/>
      <c r="AO127" s="996"/>
      <c r="AP127" s="998">
        <v>0.4</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t="s">
        <v>121</v>
      </c>
      <c r="AB128" s="1082"/>
      <c r="AC128" s="1082"/>
      <c r="AD128" s="1082"/>
      <c r="AE128" s="1083"/>
      <c r="AF128" s="1084">
        <v>296</v>
      </c>
      <c r="AG128" s="1082"/>
      <c r="AH128" s="1082"/>
      <c r="AI128" s="1082"/>
      <c r="AJ128" s="1083"/>
      <c r="AK128" s="1084">
        <v>296</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121</v>
      </c>
      <c r="BG128" s="1089"/>
      <c r="BH128" s="1089"/>
      <c r="BI128" s="1089"/>
      <c r="BJ128" s="1089"/>
      <c r="BK128" s="1089"/>
      <c r="BL128" s="1090"/>
      <c r="BM128" s="1088">
        <v>14.3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6364765</v>
      </c>
      <c r="AB129" s="995"/>
      <c r="AC129" s="995"/>
      <c r="AD129" s="995"/>
      <c r="AE129" s="996"/>
      <c r="AF129" s="997">
        <v>6089921</v>
      </c>
      <c r="AG129" s="995"/>
      <c r="AH129" s="995"/>
      <c r="AI129" s="995"/>
      <c r="AJ129" s="996"/>
      <c r="AK129" s="997">
        <v>6318026</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121</v>
      </c>
      <c r="BG129" s="1103"/>
      <c r="BH129" s="1103"/>
      <c r="BI129" s="1103"/>
      <c r="BJ129" s="1103"/>
      <c r="BK129" s="1103"/>
      <c r="BL129" s="1104"/>
      <c r="BM129" s="1102">
        <v>19.3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583563</v>
      </c>
      <c r="AB130" s="995"/>
      <c r="AC130" s="995"/>
      <c r="AD130" s="995"/>
      <c r="AE130" s="996"/>
      <c r="AF130" s="997">
        <v>580044</v>
      </c>
      <c r="AG130" s="995"/>
      <c r="AH130" s="995"/>
      <c r="AI130" s="995"/>
      <c r="AJ130" s="996"/>
      <c r="AK130" s="997">
        <v>598541</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6.5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5781202</v>
      </c>
      <c r="AB131" s="1022"/>
      <c r="AC131" s="1022"/>
      <c r="AD131" s="1022"/>
      <c r="AE131" s="1023"/>
      <c r="AF131" s="1021">
        <v>5509877</v>
      </c>
      <c r="AG131" s="1022"/>
      <c r="AH131" s="1022"/>
      <c r="AI131" s="1022"/>
      <c r="AJ131" s="1023"/>
      <c r="AK131" s="1021">
        <v>5719485</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v>25.3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6.153357035</v>
      </c>
      <c r="AB132" s="1133"/>
      <c r="AC132" s="1133"/>
      <c r="AD132" s="1133"/>
      <c r="AE132" s="1134"/>
      <c r="AF132" s="1135">
        <v>6.8914061059999998</v>
      </c>
      <c r="AG132" s="1133"/>
      <c r="AH132" s="1133"/>
      <c r="AI132" s="1133"/>
      <c r="AJ132" s="1134"/>
      <c r="AK132" s="1135">
        <v>6.5032428619999996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7</v>
      </c>
      <c r="AB133" s="1116"/>
      <c r="AC133" s="1116"/>
      <c r="AD133" s="1116"/>
      <c r="AE133" s="1117"/>
      <c r="AF133" s="1115">
        <v>6.9</v>
      </c>
      <c r="AG133" s="1116"/>
      <c r="AH133" s="1116"/>
      <c r="AI133" s="1116"/>
      <c r="AJ133" s="1117"/>
      <c r="AK133" s="1115">
        <v>6.5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VUsv3s6xr3UhDkT6X8qdy8CzXo4AAIpQLoFglrH5Z1O84AfqS2lDFQXwZGNy7RddcDIu9hW7iyhnwm2SO7spg==" saltValue="d6tpqs7tJ8/siFmJiYQb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Normal="85" zoomScaleSheetLayoutView="100" workbookViewId="0">
      <selection activeCell="BB30" sqref="BB30"/>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475</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lvq9isWSAmKHbTA+mFK8EYLwRnwXwi7Y1Ipnx+t1Rr5bsXM8JnK2Dx9NQ1iJCh3Cx0SzCX9g0u1ho2emfZHo+A==" saltValue="C+3o/WwbVznWAFwMC5BV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34"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cRi0OyQCBVrmV9ZOratTgBwN1l6MMIqTJ8VOneQrzp3pNDbPkWw7YvC3XhI0F322IdF8yzoPZhOwJ9eOER/zw==" saltValue="BhnYs76Ogg8PPs1+iYm8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1370588</v>
      </c>
      <c r="AP9" s="281">
        <v>46778</v>
      </c>
      <c r="AQ9" s="282">
        <v>67248</v>
      </c>
      <c r="AR9" s="283">
        <v>-30.4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252707</v>
      </c>
      <c r="AP10" s="284">
        <v>8625</v>
      </c>
      <c r="AQ10" s="285">
        <v>9038</v>
      </c>
      <c r="AR10" s="286">
        <v>-4.5999999999999996</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320</v>
      </c>
      <c r="AR11" s="286" t="s">
        <v>486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v>22</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30792</v>
      </c>
      <c r="AP13" s="284">
        <v>1051</v>
      </c>
      <c r="AQ13" s="285">
        <v>2764</v>
      </c>
      <c r="AR13" s="286">
        <v>-62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33385</v>
      </c>
      <c r="AP14" s="284">
        <v>1139</v>
      </c>
      <c r="AQ14" s="285">
        <v>1165</v>
      </c>
      <c r="AR14" s="286">
        <v>-2.2000000000000002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-75589</v>
      </c>
      <c r="AP15" s="284">
        <v>-2580</v>
      </c>
      <c r="AQ15" s="285">
        <v>-3941</v>
      </c>
      <c r="AR15" s="286">
        <v>-34.5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1611883</v>
      </c>
      <c r="AP16" s="284">
        <v>55013</v>
      </c>
      <c r="AQ16" s="285">
        <v>76616</v>
      </c>
      <c r="AR16" s="286">
        <v>-28.2</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4.8499999999999996</v>
      </c>
      <c r="AP21" s="298">
        <v>6.73</v>
      </c>
      <c r="AQ21" s="299">
        <v>-1.88</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97.3</v>
      </c>
      <c r="AP22" s="303">
        <v>96.9</v>
      </c>
      <c r="AQ22" s="304">
        <v>0.4</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650007</v>
      </c>
      <c r="AP32" s="312">
        <v>22185</v>
      </c>
      <c r="AQ32" s="313">
        <v>33390</v>
      </c>
      <c r="AR32" s="314">
        <v>-33.6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296321</v>
      </c>
      <c r="AP35" s="312">
        <v>10113</v>
      </c>
      <c r="AQ35" s="313">
        <v>8851</v>
      </c>
      <c r="AR35" s="314">
        <v>14.3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1940</v>
      </c>
      <c r="AP36" s="312">
        <v>66</v>
      </c>
      <c r="AQ36" s="313">
        <v>2033</v>
      </c>
      <c r="AR36" s="314">
        <v>-96.8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22521</v>
      </c>
      <c r="AP37" s="312">
        <v>769</v>
      </c>
      <c r="AQ37" s="313">
        <v>640</v>
      </c>
      <c r="AR37" s="314">
        <v>20.2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1</v>
      </c>
      <c r="AR38" s="304" t="s">
        <v>486</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-296</v>
      </c>
      <c r="AP39" s="312">
        <v>-10</v>
      </c>
      <c r="AQ39" s="313">
        <v>-3025</v>
      </c>
      <c r="AR39" s="314">
        <v>-99.7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-598541</v>
      </c>
      <c r="AP40" s="312">
        <v>-20428</v>
      </c>
      <c r="AQ40" s="313">
        <v>-26876</v>
      </c>
      <c r="AR40" s="314">
        <v>-24</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371952</v>
      </c>
      <c r="AP41" s="312">
        <v>12695</v>
      </c>
      <c r="AQ41" s="313">
        <v>15015</v>
      </c>
      <c r="AR41" s="314">
        <v>-15.5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1373087</v>
      </c>
      <c r="AN51" s="334">
        <v>47779</v>
      </c>
      <c r="AO51" s="335">
        <v>158.30000000000001</v>
      </c>
      <c r="AP51" s="336">
        <v>51264</v>
      </c>
      <c r="AQ51" s="337">
        <v>8.1999999999999993</v>
      </c>
      <c r="AR51" s="338">
        <v>150.1</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875458</v>
      </c>
      <c r="AN52" s="342">
        <v>30463</v>
      </c>
      <c r="AO52" s="343">
        <v>176.6</v>
      </c>
      <c r="AP52" s="344">
        <v>26040</v>
      </c>
      <c r="AQ52" s="345">
        <v>4.5</v>
      </c>
      <c r="AR52" s="346">
        <v>172.1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993281</v>
      </c>
      <c r="AN53" s="334">
        <v>34347</v>
      </c>
      <c r="AO53" s="335">
        <v>-28.1</v>
      </c>
      <c r="AP53" s="336">
        <v>52068</v>
      </c>
      <c r="AQ53" s="337">
        <v>1.6</v>
      </c>
      <c r="AR53" s="338">
        <v>-29.7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458691</v>
      </c>
      <c r="AN54" s="342">
        <v>15861</v>
      </c>
      <c r="AO54" s="343">
        <v>-47.9</v>
      </c>
      <c r="AP54" s="344">
        <v>26936</v>
      </c>
      <c r="AQ54" s="345">
        <v>3.4</v>
      </c>
      <c r="AR54" s="346">
        <v>-51.3</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545253</v>
      </c>
      <c r="AN55" s="334">
        <v>18773</v>
      </c>
      <c r="AO55" s="335">
        <v>-45.3</v>
      </c>
      <c r="AP55" s="336">
        <v>47161</v>
      </c>
      <c r="AQ55" s="337">
        <v>-9.4</v>
      </c>
      <c r="AR55" s="338">
        <v>-35.9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491407</v>
      </c>
      <c r="AN56" s="342">
        <v>16919</v>
      </c>
      <c r="AO56" s="343">
        <v>6.7</v>
      </c>
      <c r="AP56" s="344">
        <v>24595</v>
      </c>
      <c r="AQ56" s="345">
        <v>-8.6999999999999993</v>
      </c>
      <c r="AR56" s="346">
        <v>15.4</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794740</v>
      </c>
      <c r="AN57" s="334">
        <v>27152</v>
      </c>
      <c r="AO57" s="335">
        <v>44.6</v>
      </c>
      <c r="AP57" s="336">
        <v>43423</v>
      </c>
      <c r="AQ57" s="337">
        <v>-7.9</v>
      </c>
      <c r="AR57" s="338">
        <v>52.5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767340</v>
      </c>
      <c r="AN58" s="342">
        <v>26216</v>
      </c>
      <c r="AO58" s="343">
        <v>55</v>
      </c>
      <c r="AP58" s="344">
        <v>22207</v>
      </c>
      <c r="AQ58" s="345">
        <v>-9.6999999999999993</v>
      </c>
      <c r="AR58" s="346">
        <v>64.7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1341365</v>
      </c>
      <c r="AN59" s="334">
        <v>45780</v>
      </c>
      <c r="AO59" s="335">
        <v>68.599999999999994</v>
      </c>
      <c r="AP59" s="336">
        <v>45265</v>
      </c>
      <c r="AQ59" s="337">
        <v>4.2</v>
      </c>
      <c r="AR59" s="338">
        <v>64.400000000000006</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1010646</v>
      </c>
      <c r="AN60" s="342">
        <v>34493</v>
      </c>
      <c r="AO60" s="343">
        <v>31.6</v>
      </c>
      <c r="AP60" s="344">
        <v>22600</v>
      </c>
      <c r="AQ60" s="345">
        <v>1.8</v>
      </c>
      <c r="AR60" s="346">
        <v>29.8</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1009545</v>
      </c>
      <c r="AN61" s="349">
        <v>34766</v>
      </c>
      <c r="AO61" s="350">
        <v>39.6</v>
      </c>
      <c r="AP61" s="351">
        <v>47836</v>
      </c>
      <c r="AQ61" s="352">
        <v>-0.7</v>
      </c>
      <c r="AR61" s="338">
        <v>40.299999999999997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720708</v>
      </c>
      <c r="AN62" s="342">
        <v>24790</v>
      </c>
      <c r="AO62" s="343">
        <v>44.4</v>
      </c>
      <c r="AP62" s="344">
        <v>24476</v>
      </c>
      <c r="AQ62" s="345">
        <v>-1.7</v>
      </c>
      <c r="AR62" s="346">
        <v>46.1</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pDm//0ltWhxgFZT9692C2AxVbOz8BH+b2tEylyTw4NhYTzZzjNWhTCJo/OAYcdiJxgjuuDQqbXBCrVd+F73FCQ==" saltValue="lS8ExaE26FpXGdyMUvfT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4"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475</v>
      </c>
    </row>
    <row r="120" spans="125:125" ht="13.5" hidden="1" customHeight="1"/>
    <row r="121" spans="125:125" ht="13.5" hidden="1" customHeight="1">
      <c r="DU121" s="259"/>
    </row>
  </sheetData>
  <sheetProtection algorithmName="SHA-512" hashValue="PImOMQPjLRIwEDMC0XE7p8yNd5hQ90yrG/0rxqkEmC190q1r8XxYFEV+/h718n1CW4q/lyRHDy7j0ThtL1XQuw==" saltValue="hWIzCON73o02ea+SCoXM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475</v>
      </c>
    </row>
  </sheetData>
  <sheetProtection algorithmName="SHA-512" hashValue="o+TkqyBobJlwoygfPdEXLfr6ENYRjpTKgy+gjQXAjZoEcoTjLHMac+zSkK1L8S7T/XHrU2+xSjl10jRe3Vj42g==" saltValue="egIS91s1vc9tRR0va4pJ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5" t="s">
        <v>3</v>
      </c>
      <c r="D47" s="1175"/>
      <c r="E47" s="1176"/>
      <c r="F47" s="11">
        <v>45.49</v>
      </c>
      <c r="G47" s="12">
        <v>43.2</v>
      </c>
      <c r="H47" s="12">
        <v>49.43</v>
      </c>
      <c r="I47" s="12">
        <v>42.64</v>
      </c>
      <c r="J47" s="13">
        <v>42.74</v>
      </c>
    </row>
    <row r="48" spans="2:10" ht="57.75" customHeight="1">
      <c r="B48" s="14"/>
      <c r="C48" s="1177" t="s">
        <v>4</v>
      </c>
      <c r="D48" s="1177"/>
      <c r="E48" s="1178"/>
      <c r="F48" s="15">
        <v>7.31</v>
      </c>
      <c r="G48" s="16">
        <v>7.08</v>
      </c>
      <c r="H48" s="16">
        <v>6</v>
      </c>
      <c r="I48" s="16">
        <v>6.06</v>
      </c>
      <c r="J48" s="17">
        <v>4.5599999999999996</v>
      </c>
    </row>
    <row r="49" spans="2:10" ht="57.75" customHeight="1" thickBot="1">
      <c r="B49" s="18"/>
      <c r="C49" s="1179" t="s">
        <v>5</v>
      </c>
      <c r="D49" s="1179"/>
      <c r="E49" s="1180"/>
      <c r="F49" s="19">
        <v>0.84</v>
      </c>
      <c r="G49" s="20">
        <v>0.04</v>
      </c>
      <c r="H49" s="20">
        <v>8.99</v>
      </c>
      <c r="I49" s="20" t="s">
        <v>530</v>
      </c>
      <c r="J49" s="21">
        <v>0.36</v>
      </c>
    </row>
    <row r="50" spans="2:10"/>
  </sheetData>
  <sheetProtection algorithmName="SHA-512" hashValue="obW1XTTkwmLo3lVym0UgrnvXAIJrs0VabJwcTLULIxj7Jh81Lm4K+K7OX7q5AFCYfql3cRjYkMNdTjkeUQi/qw==" saltValue="okzDqZhHIP9djBm/rY1L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2025-02-19T04:53:30Z</dcterms:created>
  <dcterms:modified xsi:type="dcterms:W3CDTF">2025-09-25T05:02:38Z</dcterms:modified>
  <cp:category/>
</cp:coreProperties>
</file>