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rstors\KRT電子保管庫(R07)\A4．各課業務フォルダ\01．総務課\010020財政係\未処理\20250820 【9_10(水)〆】令和５年度財政状況資料集の作成について（2回目・地方公会計関係）\回答\１回目提出と結合\"/>
    </mc:Choice>
  </mc:AlternateContent>
  <xr:revisionPtr revIDLastSave="0" documentId="13_ncr:1_{8A2B5956-B7FE-4E59-A0E1-1ABB537516A7}" xr6:coauthVersionLast="47" xr6:coauthVersionMax="47" xr10:uidLastSave="{00000000-0000-0000-0000-000000000000}"/>
  <bookViews>
    <workbookView xWindow="-120" yWindow="-120" windowWidth="27645"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U36" i="10"/>
  <c r="CO35" i="10"/>
  <c r="BE35" i="10"/>
  <c r="C35" i="10"/>
  <c r="C36" i="10" s="1"/>
  <c r="BE34" i="10"/>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8" i="10" l="1"/>
  <c r="U34" i="10" s="1"/>
  <c r="U35" i="10" s="1"/>
  <c r="AM34" i="10" s="1"/>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<sst xmlns="http://schemas.openxmlformats.org/spreadsheetml/2006/main" count="1168" uniqueCount="588">
  <si>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</si>
  <si>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</si>
  <si>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</si>
  <si>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</si>
  <si>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</si>
  <si>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</si>
  <si>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</si>
  <si>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</si>
  <si>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</si>
  <si>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</si>
  <si>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</si>
  <si>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</si>
  <si>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</si>
  <si>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</si>
  <si>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</si>
  <si>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</si>
  <si>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</si>
  <si>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</si>
  <si>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</si>
  <si>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</si>
  <si>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</si>
  <si>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</si>
  <si>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</si>
  <si>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</si>
  <si>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</si>
  <si>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</si>
  <si>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</si>
  <si>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</si>
  <si>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</si>
  <si>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</si>
  <si>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</si>
  <si>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</si>
  <si>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</si>
  <si>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</si>
  <si>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</si>
  <si>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</si>
  <si>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</si>
  <si>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</si>
  <si>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</si>
  <si>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</si>
  <si>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</si>
  <si>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</si>
  <si>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</si>
  <si>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</si>
  <si>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</si>
  <si>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</si>
  <si>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</si>
  <si>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</si>
  <si>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</si>
  <si>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</si>
  <si>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</si>
  <si>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</si>
  <si>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</si>
  <si>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</si>
  <si>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</si>
  <si>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</si>
  <si>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</si>
  <si>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</si>
  <si>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</si>
  <si>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</si>
  <si>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</si>
  <si>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</si>
  <si>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</si>
  <si>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</si>
  <si>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</si>
  <si>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</si>
  <si>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</si>
  <si>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</si>
  <si>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</si>
  <si>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</si>
  <si>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</si>
  <si>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</si>
  <si>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</si>
  <si>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</si>
  <si>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</si>
  <si>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</si>
  <si>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</si>
  <si>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</si>
  <si>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</si>
  <si>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</si>
  <si>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</si>
  <si>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</si>
  <si>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</si>
  <si>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</si>
  <si>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</si>
  <si>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</si>
  <si>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</si>
  <si>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</si>
  <si>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</si>
  <si>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</si>
  <si>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</si>
  <si>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</si>
  <si>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</si>
  <si>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</si>
  <si>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</si>
  <si>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</si>
  <si>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</si>
  <si>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</si>
  <si>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</si>
  <si>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</si>
  <si>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</si>
  <si>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</si>
  <si>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</si>
  <si>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</si>
  <si>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</si>
  <si>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</si>
  <si>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</si>
  <si>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</si>
  <si>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</si>
  <si>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</si>
  <si>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</si>
  <si>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</si>
  <si>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</si>
  <si>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</si>
  <si>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</si>
  <si>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</si>
  <si>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</si>
  <si>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</si>
  <si>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</si>
  <si>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</si>
  <si>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</si>
  <si>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</si>
  <si>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</si>
  <si>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</si>
  <si>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</si>
  <si>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</si>
  <si>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</si>
  <si>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</si>
  <si>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</si>
  <si>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</si>
  <si>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</si>
  <si>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</si>
  <si>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</si>
  <si>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</si>
  <si>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</si>
  <si>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</si>
  <si>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</si>
  <si>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</si>
  <si>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</si>
  <si>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</si>
  <si>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</si>
  <si>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</si>
  <si>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</si>
  <si>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</si>
  <si>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</si>
  <si>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</si>
  <si>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</si>
  <si>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</si>
  <si>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</si>
  <si>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</si>
  <si>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</si>
  <si>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</si>
  <si>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</si>
  <si>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</si>
  <si>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</si>
  <si>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</si>
  <si>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</si>
  <si>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</si>
  <si>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</si>
  <si>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</si>
  <si>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</si>
  <si>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</si>
  <si>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</si>
  <si>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</si>
  <si>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</si>
  <si>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</si>
  <si>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</si>
  <si>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</si>
  <si>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</si>
  <si>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</si>
  <si>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</si>
  <si>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</si>
  <si>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</si>
  <si>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</si>
  <si>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</si>
  <si>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</si>
  <si>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</si>
  <si>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</si>
  <si>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</si>
  <si>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</si>
  <si>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</si>
  <si>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</si>
  <si>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</si>
  <si>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</si>
  <si>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</si>
  <si>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</si>
  <si>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</si>
  <si>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</si>
  <si>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</si>
  <si>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</si>
  <si>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</si>
  <si>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</si>
  <si>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</si>
  <si>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</si>
  <si>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</si>
  <si>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</si>
  <si>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</si>
  <si>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</si>
  <si>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</si>
  <si>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</si>
  <si>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</si>
  <si>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</si>
  <si>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</si>
  <si>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</si>
  <si>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福岡県鞍手町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</si>
  <si>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</si>
  <si>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</si>
  <si>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</si>
  <si>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</si>
  <si>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</si>
  <si>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</si>
  <si>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</si>
  <si>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</si>
  <si>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</si>
  <si>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</si>
  <si>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</si>
  <si>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</si>
  <si>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</si>
  <si>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</si>
  <si>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</si>
  <si>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</si>
  <si>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</si>
  <si>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</si>
  <si>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</si>
  <si>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</si>
  <si>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</si>
  <si>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</si>
  <si>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</si>
  <si>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</si>
  <si>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</si>
  <si>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</si>
  <si>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</si>
  <si>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</si>
  <si>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</si>
  <si>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</si>
  <si>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</si>
  <si>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</si>
  <si>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</si>
  <si>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</si>
  <si>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</si>
  <si>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</si>
  <si>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</si>
  <si>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</si>
  <si>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</si>
  <si>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</si>
  <si>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</si>
  <si>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</si>
  <si>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</si>
  <si>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</si>
  <si>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</si>
  <si>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</si>
  <si>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</si>
  <si>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</si>
  <si>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</si>
  <si>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</si>
  <si>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</si>
  <si>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</si>
  <si>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</si>
  <si>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</si>
  <si>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</si>
  <si>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</si>
  <si>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</si>
  <si>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</si>
  <si>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</si>
  <si>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</si>
  <si>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</si>
  <si>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</si>
  <si>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</si>
  <si>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</si>
  <si>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</si>
  <si>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</si>
  <si>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</si>
  <si>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</si>
  <si>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</si>
  <si>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</si>
  <si>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</si>
  <si>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</si>
  <si>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</si>
  <si>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</si>
  <si>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</si>
  <si>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</si>
  <si>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</si>
  <si>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</si>
  <si>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</si>
  <si>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</si>
  <si>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</si>
  <si>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</si>
  <si>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</si>
  <si>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</si>
  <si>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</si>
  <si>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</si>
  <si>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</si>
  <si>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</si>
  <si>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</si>
  <si>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</si>
  <si>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</si>
  <si>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</si>
  <si>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</si>
  <si>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</si>
  <si>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</si>
  <si>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</si>
  <si>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</si>
  <si>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</si>
  <si>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</si>
  <si>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</si>
  <si>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</si>
  <si>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</si>
  <si>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</si>
  <si>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</si>
  <si>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</si>
  <si>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</si>
  <si>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</si>
  <si>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</si>
  <si>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</si>
  <si>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</si>
  <si>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</si>
  <si>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</si>
  <si>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</si>
  <si>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</si>
  <si>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</si>
  <si>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</si>
  <si>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</si>
  <si>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</si>
  <si>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</si>
  <si>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</si>
  <si>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</si>
  <si>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</si>
  <si>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</si>
  <si>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</si>
  <si>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</si>
  <si>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</si>
  <si>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</si>
  <si>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</si>
  <si>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</si>
  <si>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</si>
  <si>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</si>
  <si>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</si>
  <si>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</si>
  <si>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</si>
  <si>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</si>
  <si>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</si>
  <si>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</si>
  <si>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</si>
  <si>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</si>
  <si>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</si>
  <si>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</si>
  <si>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</si>
  <si>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</si>
  <si>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</si>
  <si>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</si>
  <si>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</si>
  <si>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</si>
  <si>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</si>
  <si>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</si>
  <si>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</si>
  <si>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福岡県鞍手町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</si>
  <si>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</si>
  <si>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</si>
  <si>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</si>
  <si>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</si>
  <si>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</si>
  <si>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</si>
  <si>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</si>
  <si>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</si>
  <si>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</si>
  <si>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</si>
  <si>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</si>
  <si>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</si>
  <si>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</si>
  <si>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</si>
  <si>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</si>
  <si>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</si>
  <si>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</si>
  <si>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</si>
  <si>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</si>
  <si>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</si>
  <si>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</si>
  <si>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</si>
  <si>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</si>
  <si>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</si>
  <si>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</si>
  <si>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</si>
  <si>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</si>
  <si>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</si>
  <si>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</si>
  <si>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</si>
  <si>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</si>
  <si>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</si>
  <si>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</si>
  <si>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</si>
  <si>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</si>
  <si>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</si>
  <si>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</si>
  <si>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</si>
  <si>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</si>
  <si>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</si>
  <si>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</si>
  <si>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</si>
  <si>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</si>
  <si>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</si>
  <si>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</si>
  <si>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</si>
  <si>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</si>
  <si>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</si>
  <si>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</si>
  <si>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</si>
  <si>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</si>
  <si>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</si>
  <si>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</si>
  <si>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</si>
  <si>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</si>
  <si>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</si>
  <si>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</si>
  <si>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</si>
  <si>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</si>
  <si>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</si>
  <si>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</si>
  <si>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</si>
  <si>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</si>
  <si>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</si>
  <si>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</si>
  <si>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</si>
  <si>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</si>
  <si>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</si>
  <si>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</si>
  <si>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</si>
  <si>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</si>
  <si>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</si>
  <si>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</si>
  <si>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</si>
  <si>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</si>
  <si>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</si>
  <si>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</si>
  <si>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</si>
  <si>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</si>
  <si>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</si>
  <si>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</si>
  <si>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</si>
  <si>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</si>
  <si>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</si>
  <si>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</si>
  <si>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</si>
  <si>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</si>
  <si>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</si>
  <si>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</si>
  <si>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</si>
  <si>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</si>
  <si>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</si>
  <si>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</si>
  <si>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</si>
  <si>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</si>
  <si>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</si>
  <si>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</si>
  <si>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</si>
  <si>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</si>
  <si>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</si>
  <si>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</si>
  <si>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</si>
  <si>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</si>
  <si>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</si>
  <si>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</si>
  <si>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</si>
  <si>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</si>
  <si>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</si>
  <si>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</si>
  <si>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</si>
  <si>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</si>
  <si>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</si>
  <si>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</si>
  <si>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</si>
  <si>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</si>
  <si>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</si>
  <si>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</si>
  <si>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</si>
  <si>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</si>
  <si>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</si>
  <si>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</si>
  <si>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</si>
  <si>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</si>
  <si>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</si>
  <si>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</si>
  <si>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</si>
  <si>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</si>
  <si>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</si>
  <si>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</si>
  <si>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</si>
  <si>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</si>
  <si>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</si>
  <si>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</si>
  <si>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</si>
  <si>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</si>
  <si>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</si>
  <si>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</si>
  <si>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</si>
  <si>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</si>
  <si>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</si>
  <si>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</si>
  <si>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</si>
  <si>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</si>
  <si>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</si>
  <si>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</si>
  <si>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</si>
  <si>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</si>
  <si>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</si>
  <si>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</si>
  <si>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</si>
  <si>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</si>
  <si>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</si>
  <si>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</si>
  <si>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</si>
  <si>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</si>
  <si>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</si>
  <si>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</si>
  <si>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</si>
  <si>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</si>
  <si>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</si>
  <si>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</si>
  <si>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</si>
  <si>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</si>
  <si>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</si>
  <si>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</si>
  <si>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</si>
  <si>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</si>
  <si>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</si>
  <si>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</si>
  <si>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</si>
  <si>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</si>
  <si>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</si>
  <si>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</si>
  <si>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</si>
  <si>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</si>
  <si>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</si>
  <si>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</si>
  <si>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2.42</t>
  </si>
  <si>
    <t>▲ 6.81</t>
  </si>
  <si>
    <t>鞍手町水道事業会計</t>
  </si>
  <si>
    <t>一般会計</t>
  </si>
  <si>
    <t>国民健康保険事業特別会計</t>
  </si>
  <si>
    <t>鞍手町下水道事業会計</t>
  </si>
  <si>
    <t>後期高齢者医療特別会計</t>
  </si>
  <si>
    <t>住宅新築資金等特別会計</t>
  </si>
  <si>
    <t>鞍手町かんがい施設維持管理運営費特別会計</t>
  </si>
  <si>
    <t>鞍手町谷山池パイプライン水利施設維持管理運営費特別会計</t>
  </si>
  <si>
    <t>その他会計（赤字）</t>
  </si>
  <si>
    <t>その他会計（黒字）</t>
  </si>
  <si>
    <t>R01</t>
    <phoneticPr fontId="5"/>
  </si>
  <si>
    <t>R02</t>
    <phoneticPr fontId="5"/>
  </si>
  <si>
    <t>R03</t>
    <phoneticPr fontId="5"/>
  </si>
  <si>
    <t>R04</t>
    <phoneticPr fontId="5"/>
  </si>
  <si>
    <t>R05</t>
    <phoneticPr fontId="5"/>
  </si>
  <si>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</si>
  <si>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</si>
  <si>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</si>
  <si>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</si>
  <si>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</si>
  <si>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</si>
  <si>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</si>
  <si>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</si>
  <si>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</si>
  <si>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</si>
  <si>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</si>
  <si>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1"/>
  </si>
  <si>
    <t>福岡県市町村消防団員等公務災害補償組合(一般会計)</t>
  </si>
  <si>
    <t>〇</t>
    <phoneticPr fontId="10"/>
  </si>
  <si>
    <t>くらて病院</t>
    <rPh sb="3" eb="5">
      <t>ビョウイン</t>
    </rPh>
    <phoneticPr fontId="10"/>
  </si>
  <si>
    <t>-</t>
    <phoneticPr fontId="2"/>
  </si>
  <si>
    <t>-</t>
    <phoneticPr fontId="2"/>
  </si>
  <si>
    <t>かんがい施設維持管理運営基金</t>
    <phoneticPr fontId="5"/>
  </si>
  <si>
    <t>ふるさと応援基金</t>
    <phoneticPr fontId="2"/>
  </si>
  <si>
    <t>谷山池パイプライン水利施設維持管理運営基金</t>
    <phoneticPr fontId="2"/>
  </si>
  <si>
    <t>公共施設等整備基金</t>
    <phoneticPr fontId="2"/>
  </si>
  <si>
    <t>過疎地域持続的発展特別事業基金</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</si>
  <si>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</si>
  <si>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</si>
  <si>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</si>
  <si>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</si>
  <si>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</si>
  <si>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</si>
  <si>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</si>
  <si>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</si>
  <si>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</si>
  <si>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</si>
  <si>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将来負担比率は、将来負担額より充当可能財源が上回っているため、該当数値がない。
実質公債費比率は前年度と比較して減少しているが、今後は、本庁舎を始めとした老朽施設の更新等の事業の実施に伴い地方債の発行が一時的に増加するため、当該比率は増加する見通しである。そのため、償還可能な範囲での借り入れに努め、公債費の適正化を図る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</si>
  <si>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</si>
  <si>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</si>
  <si>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</si>
  <si>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将来負担比率は、将来負担額より充当可能財源が上回っているため、該当数値がない。
有形固定資産減価償却率は、類似団体の中で高い水準にあるが、本庁舎を始めとした老朽施設については、更新や集約化・複合化、除却を進めることとしているため、取組の進展に伴って次第に低下していき、類似団体に近づく見通し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</si>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</sst>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DF2CC2-15BB-47FA-8119-DC9B3DB0D7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3BDF-4267-9FB9-CD5AA9B31C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48078</c:v>
                </c:pt>
                <c:pt idx="1">
                  <c:v>132712</c:v>
                </c:pt>
                <c:pt idx="2">
                  <c:v>194946</c:v>
                </c:pt>
                <c:pt idx="3">
                  <c:v>37471</c:v>
                </c:pt>
                <c:pt idx="4">
                  <c:v>133176</c:v>
                </c:pt>
              </c:numCache>
            </c:numRef>
          </c:val>
          <c:smooth val="0"/>
          <c:extLst>
            <c:ext xmlns:c16="http://schemas.microsoft.com/office/drawing/2014/chart" uri="{C3380CC4-5D6E-409C-BE32-E72D297353CC}">
              <c16:uniqueId val="{00000001-3BDF-4267-9FB9-CD5AA9B31C3C}"/>
            </c:ext>
          </c:extLst>
        </c:ser>
        <c:dLbls>
          <c:showLegendKey val="0"/>
          <c:showVal val="0"/>
          <c:showCatName val="0"/>
          <c:showSerName val="0"/>
          <c:showPercent val="0"/>
          <c:showBubbleSize val="0"/>
        </c:dLbls>
        <c:marker val="1"/>
        <c:smooth val="0"/>
        <c:axId val="599653720"/>
        <c:axId val="599656464"/>
      </c:lineChart>
      <c:catAx>
        <c:axId val="599653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9656464"/>
        <c:crosses val="autoZero"/>
        <c:auto val="1"/>
        <c:lblAlgn val="ctr"/>
        <c:lblOffset val="100"/>
        <c:tickLblSkip val="1"/>
        <c:tickMarkSkip val="1"/>
        <c:noMultiLvlLbl val="0"/>
      </c:catAx>
      <c:valAx>
        <c:axId val="59965646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9653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c:v>
                </c:pt>
                <c:pt idx="1">
                  <c:v>1.52</c:v>
                </c:pt>
                <c:pt idx="2">
                  <c:v>11.26</c:v>
                </c:pt>
                <c:pt idx="3">
                  <c:v>14.3</c:v>
                </c:pt>
                <c:pt idx="4">
                  <c:v>6.97</c:v>
                </c:pt>
              </c:numCache>
            </c:numRef>
          </c:val>
          <c:extLst>
            <c:ext xmlns:c16="http://schemas.microsoft.com/office/drawing/2014/chart" uri="{C3380CC4-5D6E-409C-BE32-E72D297353CC}">
              <c16:uniqueId val="{00000000-6A2A-45D2-AF2F-0488F2893C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21.91</c:v>
                </c:pt>
                <c:pt idx="1">
                  <c:v>21.21</c:v>
                </c:pt>
                <c:pt idx="2">
                  <c:v>20.5</c:v>
                </c:pt>
                <c:pt idx="3">
                  <c:v>26.77</c:v>
                </c:pt>
                <c:pt idx="4">
                  <c:v>32.799999999999997</c:v>
                </c:pt>
              </c:numCache>
            </c:numRef>
          </c:val>
          <c:extLst>
            <c:ext xmlns:c16="http://schemas.microsoft.com/office/drawing/2014/chart" uri="{C3380CC4-5D6E-409C-BE32-E72D297353CC}">
              <c16:uniqueId val="{00000001-6A2A-45D2-AF2F-0488F2893C8C}"/>
            </c:ext>
          </c:extLst>
        </c:ser>
        <c:dLbls>
          <c:showLegendKey val="0"/>
          <c:showVal val="0"/>
          <c:showCatName val="0"/>
          <c:showSerName val="0"/>
          <c:showPercent val="0"/>
          <c:showBubbleSize val="0"/>
        </c:dLbls>
        <c:gapWidth val="250"/>
        <c:overlap val="100"/>
        <c:axId val="599647448"/>
        <c:axId val="599652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-2.42</c:v>
                </c:pt>
                <c:pt idx="1">
                  <c:v>0.55000000000000004</c:v>
                </c:pt>
                <c:pt idx="2">
                  <c:v>9.86</c:v>
                </c:pt>
                <c:pt idx="3">
                  <c:v>2.81</c:v>
                </c:pt>
                <c:pt idx="4">
                  <c:v>-6.81</c:v>
                </c:pt>
              </c:numCache>
            </c:numRef>
          </c:val>
          <c:smooth val="0"/>
          <c:extLst>
            <c:ext xmlns:c16="http://schemas.microsoft.com/office/drawing/2014/chart" uri="{C3380CC4-5D6E-409C-BE32-E72D297353CC}">
              <c16:uniqueId val="{00000002-6A2A-45D2-AF2F-0488F2893C8C}"/>
            </c:ext>
          </c:extLst>
        </c:ser>
        <c:dLbls>
          <c:showLegendKey val="0"/>
          <c:showVal val="0"/>
          <c:showCatName val="0"/>
          <c:showSerName val="0"/>
          <c:showPercent val="0"/>
          <c:showBubbleSize val="0"/>
        </c:dLbls>
        <c:marker val="1"/>
        <c:smooth val="0"/>
        <c:axId val="599647448"/>
        <c:axId val="599652936"/>
      </c:lineChart>
      <c:catAx>
        <c:axId val="59964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9652936"/>
        <c:crosses val="autoZero"/>
        <c:auto val="1"/>
        <c:lblAlgn val="ctr"/>
        <c:lblOffset val="100"/>
        <c:tickLblSkip val="1"/>
        <c:tickMarkSkip val="1"/>
        <c:noMultiLvlLbl val="0"/>
      </c:catAx>
      <c:valAx>
        <c:axId val="599652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47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DCD-4385-AF30-4D7B1F0D3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CD-4385-AF30-4D7B1F0D322A}"/>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CD-4385-AF30-4D7B1F0D322A}"/>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3-1DCD-4385-AF30-4D7B1F0D322A}"/>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DCD-4385-AF30-4D7B1F0D322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5-1DCD-4385-AF30-4D7B1F0D322A}"/>
            </c:ext>
          </c:extLst>
        </c:ser>
        <c:ser>
          <c:idx val="6"/>
          <c:order val="6"/>
          <c:tx>
            <c:strRef>
              <c:f>データシート!$A$33</c:f>
              <c:strCache>
                <c:ptCount val="1"/>
                <c:pt idx="0">
                  <c:v>鞍手町下水道事業会計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0.25</c:v>
                </c:pt>
                <c:pt idx="6">
                  <c:v>#N/A</c:v>
                </c:pt>
                <c:pt idx="7">
                  <c:v>0.78</c:v>
                </c:pt>
                <c:pt idx="8">
                  <c:v>#N/A</c:v>
                </c:pt>
                <c:pt idx="9">
                  <c:v>0.65</c:v>
                </c:pt>
              </c:numCache>
            </c:numRef>
          </c:val>
          <c:extLst>
            <c:ext xmlns:c16="http://schemas.microsoft.com/office/drawing/2014/chart" uri="{C3380CC4-5D6E-409C-BE32-E72D297353CC}">
              <c16:uniqueId val="{00000006-1DCD-4385-AF30-4D7B1F0D322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1.17</c:v>
                </c:pt>
                <c:pt idx="2">
                  <c:v>#N/A</c:v>
                </c:pt>
                <c:pt idx="3">
                  <c:v>1.98</c:v>
                </c:pt>
                <c:pt idx="4">
                  <c:v>#N/A</c:v>
                </c:pt>
                <c:pt idx="5">
                  <c:v>1.33</c:v>
                </c:pt>
                <c:pt idx="6">
                  <c:v>#N/A</c:v>
                </c:pt>
                <c:pt idx="7">
                  <c:v>0.8</c:v>
                </c:pt>
                <c:pt idx="8">
                  <c:v>#N/A</c:v>
                </c:pt>
                <c:pt idx="9">
                  <c:v>1.34</c:v>
                </c:pt>
              </c:numCache>
            </c:numRef>
          </c:val>
          <c:extLst>
            <c:ext xmlns:c16="http://schemas.microsoft.com/office/drawing/2014/chart" uri="{C3380CC4-5D6E-409C-BE32-E72D297353CC}">
              <c16:uniqueId val="{00000007-1DCD-4385-AF30-4D7B1F0D32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c:v>
                </c:pt>
                <c:pt idx="2">
                  <c:v>#N/A</c:v>
                </c:pt>
                <c:pt idx="3">
                  <c:v>1.52</c:v>
                </c:pt>
                <c:pt idx="4">
                  <c:v>#N/A</c:v>
                </c:pt>
                <c:pt idx="5">
                  <c:v>11.26</c:v>
                </c:pt>
                <c:pt idx="6">
                  <c:v>#N/A</c:v>
                </c:pt>
                <c:pt idx="7">
                  <c:v>14.27</c:v>
                </c:pt>
                <c:pt idx="8">
                  <c:v>#N/A</c:v>
                </c:pt>
                <c:pt idx="9">
                  <c:v>6.97</c:v>
                </c:pt>
              </c:numCache>
            </c:numRef>
          </c:val>
          <c:extLst>
            <c:ext xmlns:c16="http://schemas.microsoft.com/office/drawing/2014/chart" uri="{C3380CC4-5D6E-409C-BE32-E72D297353CC}">
              <c16:uniqueId val="{00000008-1DCD-4385-AF30-4D7B1F0D322A}"/>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9.06</c:v>
                </c:pt>
                <c:pt idx="2">
                  <c:v>#N/A</c:v>
                </c:pt>
                <c:pt idx="3">
                  <c:v>9.18</c:v>
                </c:pt>
                <c:pt idx="4">
                  <c:v>#N/A</c:v>
                </c:pt>
                <c:pt idx="5">
                  <c:v>8.25</c:v>
                </c:pt>
                <c:pt idx="6">
                  <c:v>#N/A</c:v>
                </c:pt>
                <c:pt idx="7">
                  <c:v>8.7100000000000009</c:v>
                </c:pt>
                <c:pt idx="8">
                  <c:v>#N/A</c:v>
                </c:pt>
                <c:pt idx="9">
                  <c:v>8.7200000000000006</c:v>
                </c:pt>
              </c:numCache>
            </c:numRef>
          </c:val>
          <c:extLst>
            <c:ext xmlns:c16="http://schemas.microsoft.com/office/drawing/2014/chart" uri="{C3380CC4-5D6E-409C-BE32-E72D297353CC}">
              <c16:uniqueId val="{00000009-1DCD-4385-AF30-4D7B1F0D322A}"/>
            </c:ext>
          </c:extLst>
        </c:ser>
        <c:dLbls>
          <c:showLegendKey val="0"/>
          <c:showVal val="0"/>
          <c:showCatName val="0"/>
          <c:showSerName val="0"/>
          <c:showPercent val="0"/>
          <c:showBubbleSize val="0"/>
        </c:dLbls>
        <c:gapWidth val="150"/>
        <c:overlap val="100"/>
        <c:axId val="599650976"/>
        <c:axId val="599657248"/>
      </c:barChart>
      <c:catAx>
        <c:axId val="59965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657248"/>
        <c:crosses val="autoZero"/>
        <c:auto val="1"/>
        <c:lblAlgn val="ctr"/>
        <c:lblOffset val="100"/>
        <c:tickLblSkip val="1"/>
        <c:tickMarkSkip val="1"/>
        <c:noMultiLvlLbl val="0"/>
      </c:catAx>
      <c:valAx>
        <c:axId val="599657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0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884</c:v>
                </c:pt>
                <c:pt idx="5">
                  <c:v>891</c:v>
                </c:pt>
                <c:pt idx="8">
                  <c:v>931</c:v>
                </c:pt>
                <c:pt idx="11">
                  <c:v>1004</c:v>
                </c:pt>
                <c:pt idx="14">
                  <c:v>1120</c:v>
                </c:pt>
              </c:numCache>
            </c:numRef>
          </c:val>
          <c:extLst>
            <c:ext xmlns:c16="http://schemas.microsoft.com/office/drawing/2014/chart" uri="{C3380CC4-5D6E-409C-BE32-E72D297353CC}">
              <c16:uniqueId val="{00000000-7A16-4470-B089-46869E4C78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16-4470-B089-46869E4C78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16-4470-B089-46869E4C78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5</c:v>
                </c:pt>
                <c:pt idx="9">
                  <c:v>3</c:v>
                </c:pt>
                <c:pt idx="12">
                  <c:v>1</c:v>
                </c:pt>
              </c:numCache>
            </c:numRef>
          </c:val>
          <c:extLst>
            <c:ext xmlns:c16="http://schemas.microsoft.com/office/drawing/2014/chart" uri="{C3380CC4-5D6E-409C-BE32-E72D297353CC}">
              <c16:uniqueId val="{00000003-7A16-4470-B089-46869E4C78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c:v>
                </c:pt>
                <c:pt idx="3">
                  <c:v>151</c:v>
                </c:pt>
                <c:pt idx="6">
                  <c:v>177</c:v>
                </c:pt>
                <c:pt idx="9">
                  <c:v>178</c:v>
                </c:pt>
                <c:pt idx="12">
                  <c:v>182</c:v>
                </c:pt>
              </c:numCache>
            </c:numRef>
          </c:val>
          <c:extLst>
            <c:ext xmlns:c16="http://schemas.microsoft.com/office/drawing/2014/chart" uri="{C3380CC4-5D6E-409C-BE32-E72D297353CC}">
              <c16:uniqueId val="{00000004-7A16-4470-B089-46869E4C78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16-4470-B089-46869E4C78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16-4470-B089-46869E4C78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1077</c:v>
                </c:pt>
                <c:pt idx="3">
                  <c:v>1089</c:v>
                </c:pt>
                <c:pt idx="6">
                  <c:v>1083</c:v>
                </c:pt>
                <c:pt idx="9">
                  <c:v>1156</c:v>
                </c:pt>
                <c:pt idx="12">
                  <c:v>1262</c:v>
                </c:pt>
              </c:numCache>
            </c:numRef>
          </c:val>
          <c:extLst>
            <c:ext xmlns:c16="http://schemas.microsoft.com/office/drawing/2014/chart" uri="{C3380CC4-5D6E-409C-BE32-E72D297353CC}">
              <c16:uniqueId val="{00000007-7A16-4470-B089-46869E4C7872}"/>
            </c:ext>
          </c:extLst>
        </c:ser>
        <c:dLbls>
          <c:showLegendKey val="0"/>
          <c:showVal val="0"/>
          <c:showCatName val="0"/>
          <c:showSerName val="0"/>
          <c:showPercent val="0"/>
          <c:showBubbleSize val="0"/>
        </c:dLbls>
        <c:gapWidth val="100"/>
        <c:overlap val="100"/>
        <c:axId val="599654504"/>
        <c:axId val="599651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342</c:v>
                </c:pt>
                <c:pt idx="2">
                  <c:v>#N/A</c:v>
                </c:pt>
                <c:pt idx="3">
                  <c:v>#N/A</c:v>
                </c:pt>
                <c:pt idx="4">
                  <c:v>354</c:v>
                </c:pt>
                <c:pt idx="5">
                  <c:v>#N/A</c:v>
                </c:pt>
                <c:pt idx="6">
                  <c:v>#N/A</c:v>
                </c:pt>
                <c:pt idx="7">
                  <c:v>334</c:v>
                </c:pt>
                <c:pt idx="8">
                  <c:v>#N/A</c:v>
                </c:pt>
                <c:pt idx="9">
                  <c:v>#N/A</c:v>
                </c:pt>
                <c:pt idx="10">
                  <c:v>333</c:v>
                </c:pt>
                <c:pt idx="11">
                  <c:v>#N/A</c:v>
                </c:pt>
                <c:pt idx="12">
                  <c:v>#N/A</c:v>
                </c:pt>
                <c:pt idx="13">
                  <c:v>325</c:v>
                </c:pt>
                <c:pt idx="14">
                  <c:v>#N/A</c:v>
                </c:pt>
              </c:numCache>
            </c:numRef>
          </c:val>
          <c:smooth val="0"/>
          <c:extLst>
            <c:ext xmlns:c16="http://schemas.microsoft.com/office/drawing/2014/chart" uri="{C3380CC4-5D6E-409C-BE32-E72D297353CC}">
              <c16:uniqueId val="{00000008-7A16-4470-B089-46869E4C7872}"/>
            </c:ext>
          </c:extLst>
        </c:ser>
        <c:dLbls>
          <c:showLegendKey val="0"/>
          <c:showVal val="0"/>
          <c:showCatName val="0"/>
          <c:showSerName val="0"/>
          <c:showPercent val="0"/>
          <c:showBubbleSize val="0"/>
        </c:dLbls>
        <c:marker val="1"/>
        <c:smooth val="0"/>
        <c:axId val="599654504"/>
        <c:axId val="599651368"/>
      </c:lineChart>
      <c:catAx>
        <c:axId val="59965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651368"/>
        <c:crosses val="autoZero"/>
        <c:auto val="1"/>
        <c:lblAlgn val="ctr"/>
        <c:lblOffset val="100"/>
        <c:tickLblSkip val="1"/>
        <c:tickMarkSkip val="1"/>
        <c:noMultiLvlLbl val="0"/>
      </c:catAx>
      <c:valAx>
        <c:axId val="599651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4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8094</c:v>
                </c:pt>
                <c:pt idx="5">
                  <c:v>9391</c:v>
                </c:pt>
                <c:pt idx="8">
                  <c:v>11332</c:v>
                </c:pt>
                <c:pt idx="11">
                  <c:v>10973</c:v>
                </c:pt>
                <c:pt idx="14">
                  <c:v>10780</c:v>
                </c:pt>
              </c:numCache>
            </c:numRef>
          </c:val>
          <c:extLst>
            <c:ext xmlns:c16="http://schemas.microsoft.com/office/drawing/2014/chart" uri="{C3380CC4-5D6E-409C-BE32-E72D297353CC}">
              <c16:uniqueId val="{00000000-5FC8-43F1-BD45-2AC3709201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880</c:v>
                </c:pt>
                <c:pt idx="5">
                  <c:v>1981</c:v>
                </c:pt>
                <c:pt idx="8">
                  <c:v>4246</c:v>
                </c:pt>
                <c:pt idx="11">
                  <c:v>4179</c:v>
                </c:pt>
                <c:pt idx="14">
                  <c:v>4014</c:v>
                </c:pt>
              </c:numCache>
            </c:numRef>
          </c:val>
          <c:extLst>
            <c:ext xmlns:c16="http://schemas.microsoft.com/office/drawing/2014/chart" uri="{C3380CC4-5D6E-409C-BE32-E72D297353CC}">
              <c16:uniqueId val="{00000001-5FC8-43F1-BD45-2AC3709201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6887</c:v>
                </c:pt>
                <c:pt idx="5">
                  <c:v>6897</c:v>
                </c:pt>
                <c:pt idx="8">
                  <c:v>7072</c:v>
                </c:pt>
                <c:pt idx="11">
                  <c:v>7504</c:v>
                </c:pt>
                <c:pt idx="14">
                  <c:v>8204</c:v>
                </c:pt>
              </c:numCache>
            </c:numRef>
          </c:val>
          <c:extLst>
            <c:ext xmlns:c16="http://schemas.microsoft.com/office/drawing/2014/chart" uri="{C3380CC4-5D6E-409C-BE32-E72D297353CC}">
              <c16:uniqueId val="{00000002-5FC8-43F1-BD45-2AC3709201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C8-43F1-BD45-2AC3709201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C8-43F1-BD45-2AC3709201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544</c:v>
                </c:pt>
                <c:pt idx="3">
                  <c:v>614</c:v>
                </c:pt>
                <c:pt idx="6">
                  <c:v>825</c:v>
                </c:pt>
                <c:pt idx="9">
                  <c:v>1093</c:v>
                </c:pt>
                <c:pt idx="12">
                  <c:v>1392</c:v>
                </c:pt>
              </c:numCache>
            </c:numRef>
          </c:val>
          <c:extLst>
            <c:ext xmlns:c16="http://schemas.microsoft.com/office/drawing/2014/chart" uri="{C3380CC4-5D6E-409C-BE32-E72D297353CC}">
              <c16:uniqueId val="{00000005-5FC8-43F1-BD45-2AC3709201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965</c:v>
                </c:pt>
                <c:pt idx="3">
                  <c:v>957</c:v>
                </c:pt>
                <c:pt idx="6">
                  <c:v>908</c:v>
                </c:pt>
                <c:pt idx="9">
                  <c:v>894</c:v>
                </c:pt>
                <c:pt idx="12">
                  <c:v>944</c:v>
                </c:pt>
              </c:numCache>
            </c:numRef>
          </c:val>
          <c:extLst>
            <c:ext xmlns:c16="http://schemas.microsoft.com/office/drawing/2014/chart" uri="{C3380CC4-5D6E-409C-BE32-E72D297353CC}">
              <c16:uniqueId val="{00000006-5FC8-43F1-BD45-2AC3709201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c:v>
                </c:pt>
                <c:pt idx="3">
                  <c:v>12</c:v>
                </c:pt>
                <c:pt idx="6">
                  <c:v>7</c:v>
                </c:pt>
                <c:pt idx="9">
                  <c:v>4</c:v>
                </c:pt>
                <c:pt idx="12">
                  <c:v>6</c:v>
                </c:pt>
              </c:numCache>
            </c:numRef>
          </c:val>
          <c:extLst>
            <c:ext xmlns:c16="http://schemas.microsoft.com/office/drawing/2014/chart" uri="{C3380CC4-5D6E-409C-BE32-E72D297353CC}">
              <c16:uniqueId val="{00000007-5FC8-43F1-BD45-2AC3709201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3517</c:v>
                </c:pt>
                <c:pt idx="3">
                  <c:v>3616</c:v>
                </c:pt>
                <c:pt idx="6">
                  <c:v>3713</c:v>
                </c:pt>
                <c:pt idx="9">
                  <c:v>3695</c:v>
                </c:pt>
                <c:pt idx="12">
                  <c:v>3653</c:v>
                </c:pt>
              </c:numCache>
            </c:numRef>
          </c:val>
          <c:extLst>
            <c:ext xmlns:c16="http://schemas.microsoft.com/office/drawing/2014/chart" uri="{C3380CC4-5D6E-409C-BE32-E72D297353CC}">
              <c16:uniqueId val="{00000008-5FC8-43F1-BD45-2AC3709201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C8-43F1-BD45-2AC3709201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8878</c:v>
                </c:pt>
                <c:pt idx="3">
                  <c:v>11296</c:v>
                </c:pt>
                <c:pt idx="6">
                  <c:v>14672</c:v>
                </c:pt>
                <c:pt idx="9">
                  <c:v>14078</c:v>
                </c:pt>
                <c:pt idx="12">
                  <c:v>14313</c:v>
                </c:pt>
              </c:numCache>
            </c:numRef>
          </c:val>
          <c:extLst>
            <c:ext xmlns:c16="http://schemas.microsoft.com/office/drawing/2014/chart" uri="{C3380CC4-5D6E-409C-BE32-E72D297353CC}">
              <c16:uniqueId val="{0000000A-5FC8-43F1-BD45-2AC37092012E}"/>
            </c:ext>
          </c:extLst>
        </c:ser>
        <c:dLbls>
          <c:showLegendKey val="0"/>
          <c:showVal val="0"/>
          <c:showCatName val="0"/>
          <c:showSerName val="0"/>
          <c:showPercent val="0"/>
          <c:showBubbleSize val="0"/>
        </c:dLbls>
        <c:gapWidth val="100"/>
        <c:overlap val="100"/>
        <c:axId val="599650192"/>
        <c:axId val="599648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C8-43F1-BD45-2AC37092012E}"/>
            </c:ext>
          </c:extLst>
        </c:ser>
        <c:dLbls>
          <c:showLegendKey val="0"/>
          <c:showVal val="0"/>
          <c:showCatName val="0"/>
          <c:showSerName val="0"/>
          <c:showPercent val="0"/>
          <c:showBubbleSize val="0"/>
        </c:dLbls>
        <c:marker val="1"/>
        <c:smooth val="0"/>
        <c:axId val="599650192"/>
        <c:axId val="599648624"/>
      </c:lineChart>
      <c:catAx>
        <c:axId val="59965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9648624"/>
        <c:crosses val="autoZero"/>
        <c:auto val="1"/>
        <c:lblAlgn val="ctr"/>
        <c:lblOffset val="100"/>
        <c:tickLblSkip val="1"/>
        <c:tickMarkSkip val="1"/>
        <c:noMultiLvlLbl val="0"/>
      </c:catAx>
      <c:valAx>
        <c:axId val="599648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1047</c:v>
                </c:pt>
                <c:pt idx="1">
                  <c:v>1338</c:v>
                </c:pt>
                <c:pt idx="2">
                  <c:v>1699</c:v>
                </c:pt>
              </c:numCache>
            </c:numRef>
          </c:val>
          <c:extLst>
            <c:ext xmlns:c16="http://schemas.microsoft.com/office/drawing/2014/chart" uri="{C3380CC4-5D6E-409C-BE32-E72D297353CC}">
              <c16:uniqueId val="{00000000-EC0A-4459-9C0E-14C78322F1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390</c:v>
                </c:pt>
                <c:pt idx="1">
                  <c:v>361</c:v>
                </c:pt>
                <c:pt idx="2">
                  <c:v>552</c:v>
                </c:pt>
              </c:numCache>
            </c:numRef>
          </c:val>
          <c:extLst>
            <c:ext xmlns:c16="http://schemas.microsoft.com/office/drawing/2014/chart" uri="{C3380CC4-5D6E-409C-BE32-E72D297353CC}">
              <c16:uniqueId val="{00000001-EC0A-4459-9C0E-14C78322F1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5520</c:v>
                </c:pt>
                <c:pt idx="1">
                  <c:v>5691</c:v>
                </c:pt>
                <c:pt idx="2">
                  <c:v>5844</c:v>
                </c:pt>
              </c:numCache>
            </c:numRef>
          </c:val>
          <c:extLst>
            <c:ext xmlns:c16="http://schemas.microsoft.com/office/drawing/2014/chart" uri="{C3380CC4-5D6E-409C-BE32-E72D297353CC}">
              <c16:uniqueId val="{00000002-EC0A-4459-9C0E-14C78322F125}"/>
            </c:ext>
          </c:extLst>
        </c:ser>
        <c:dLbls>
          <c:showLegendKey val="0"/>
          <c:showVal val="0"/>
          <c:showCatName val="0"/>
          <c:showSerName val="0"/>
          <c:showPercent val="0"/>
          <c:showBubbleSize val="0"/>
        </c:dLbls>
        <c:gapWidth val="120"/>
        <c:overlap val="100"/>
        <c:axId val="599648232"/>
        <c:axId val="599649016"/>
      </c:barChart>
      <c:catAx>
        <c:axId val="599648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9649016"/>
        <c:crosses val="autoZero"/>
        <c:auto val="1"/>
        <c:lblAlgn val="ctr"/>
        <c:lblOffset val="100"/>
        <c:tickLblSkip val="1"/>
        <c:tickMarkSkip val="1"/>
        <c:noMultiLvlLbl val="0"/>
      </c:catAx>
      <c:valAx>
        <c:axId val="599649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9648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{91D9B2FB-6355-4588-92ED-4957A3AB52D7}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606-4547-8971-80ED987051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{FB4F743B-9032-4D9B-9243-FE6302EBC756}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06-4547-8971-80ED987051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{0277E408-19E3-4D91-99DC-BB20C76F0D93}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06-4547-8971-80ED987051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{A7F47C11-2318-4F07-8A76-82EFE6E82520}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06-4547-8971-80ED987051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{E0C47A63-9C40-4665-8607-D4A7C0371D79}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06-4547-8971-80ED987051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{5DA5B2D2-DA67-42BE-BA08-AEF604560583}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606-4547-8971-80ED987051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{254B5D5E-2153-4E9B-804D-8D0B23CF3561}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606-4547-8971-80ED987051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{1C053E56-045C-478F-B0FD-58AB1538EE4C}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606-4547-8971-80ED987051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{036FA6FA-AFA3-43DC-BB0E-B1741D46ADEC}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606-4547-8971-80ED987051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76.400000000000006</c:v>
                </c:pt>
                <c:pt idx="8">
                  <c:v>76.8</c:v>
                </c:pt>
                <c:pt idx="16">
                  <c:v>77.8</c:v>
                </c:pt>
                <c:pt idx="24">
                  <c:v>79.3</c:v>
                </c:pt>
                <c:pt idx="32">
                  <c:v>80.099999999999994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606-4547-8971-80ED987051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{2391D8D1-D433-4D00-B307-7D0C9B5C9A40}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606-4547-8971-80ED987051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{B46536BA-7DD2-4DF5-BF14-80F771123CB1}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06-4547-8971-80ED987051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{E106C391-0B79-4FE6-A1E5-75AF081388DB}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06-4547-8971-80ED987051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{92853954-A8E1-4B0A-B183-2ADDD5A70E80}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06-4547-8971-80ED987051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{BDEF7374-62DC-4374-8659-D6EB22AA3EAA}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06-4547-8971-80ED987051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{12A913F3-C107-4A97-B44B-2A7A009949F7}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606-4547-8971-80ED987051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{0BD91BBF-EC5A-4ED4-B47D-91DBA89275F6}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606-4547-8971-80ED987051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{B2BB84ED-C444-4E6C-B877-DF764106C7A1}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606-4547-8971-80ED987051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{A885BE48-A04E-43B0-AD35-6B2DE1B2E1BA}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606-4547-8971-80ED987051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606-4547-8971-80ED9870517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{57B9DB1E-14BB-4F12-B15E-522219C2CF80}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CE-4550-85C0-CB52467E1D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{FD6DEEA8-B713-44E2-BB61-784456AE8B69}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CE-4550-85C0-CB52467E1D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{BDADC82A-C47E-419B-AB5D-00CFE23A2D0A}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CE-4550-85C0-CB52467E1D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{66CEECA4-0C13-44B4-B440-8A306503A578}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CE-4550-85C0-CB52467E1D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{9EBFDC9E-C9B4-44E3-93EB-5F1B5BBA8303}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CE-4550-85C0-CB52467E1DA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{A18BCE87-4849-43D7-8DCC-9FE2ABC50AA7}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CE-4550-85C0-CB52467E1DA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{B6BC5EEA-C727-4D8B-A749-5AB147383C79}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CE-4550-85C0-CB52467E1DA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{3D188707-8485-46EA-A344-940D24E42633}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CE-4550-85C0-CB52467E1D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{7FC2C9AA-F7BD-4CAC-9641-6EBCF2CE5F30}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CE-4550-85C0-CB52467E1D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8.8000000000000007</c:v>
                </c:pt>
                <c:pt idx="16">
                  <c:v>8.4</c:v>
                </c:pt>
                <c:pt idx="24">
                  <c:v>8.1999999999999993</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CE-4550-85C0-CB52467E1D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{8E030188-6AEC-4529-8CD1-56FD9ADBB772}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CE-4550-85C0-CB52467E1D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{F5C7EE74-CD01-460C-8D70-EEB76AB9A417}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CE-4550-85C0-CB52467E1D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{D50FAE0F-DC38-4FCD-969F-4B17A75FADD5}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CE-4550-85C0-CB52467E1D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{116AD398-70BF-456E-B37D-1E08A8063F8D}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CE-4550-85C0-CB52467E1D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{53104F3A-F448-404D-A092-96422F3C7425}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CE-4550-85C0-CB52467E1D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{BFC6F1AF-624B-4985-BDE9-4FF42559EADA}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CE-4550-85C0-CB52467E1DAA}"/>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{F055D3A1-9D7A-4D0E-ACDC-7B3B6EF4AE68}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CE-4550-85C0-CB52467E1DAA}"/>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{6C65FF0E-CF00-4064-BDAF-F6CA19F13114}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CE-4550-85C0-CB52467E1D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{E9BC706E-45FB-488E-933A-A1A889911A7C}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CE-4550-85C0-CB52467E1D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3CE-4550-85C0-CB52467E1DAA}"/>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a:t>
          </a:r>
          <a:r>
            <a:rPr kumimoji="1" lang="en-US" altLang="ja-JP" sz="1100">
              <a:solidFill>
                <a:schemeClr val="dk1"/>
              </a:solidFill>
              <a:effectLst/>
              <a:latin typeface="+mn-lt"/>
              <a:ea typeface="+mn-ea"/>
              <a:cs typeface="+mn-cs"/>
            </a:rPr>
            <a:t>325</a:t>
          </a:r>
          <a:r>
            <a:rPr kumimoji="1" lang="ja-JP" altLang="ja-JP" sz="1100">
              <a:solidFill>
                <a:schemeClr val="dk1"/>
              </a:solidFill>
              <a:effectLst/>
              <a:latin typeface="+mn-lt"/>
              <a:ea typeface="+mn-ea"/>
              <a:cs typeface="+mn-cs"/>
            </a:rPr>
            <a:t>百万円で前年度と比較して</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百万円の減となっている。これは、元利償還金は</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百万円増加しているものの、過疎対策事業債などの有利な財源を中心に借り入れているため算入公債費等も</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百万円増加し、最終的な分子は減少したものである。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2,691</a:t>
          </a:r>
          <a:r>
            <a:rPr kumimoji="1" lang="ja-JP" altLang="ja-JP" sz="1100">
              <a:solidFill>
                <a:schemeClr val="dk1"/>
              </a:solidFill>
              <a:effectLst/>
              <a:latin typeface="+mn-lt"/>
              <a:ea typeface="+mn-ea"/>
              <a:cs typeface="+mn-cs"/>
            </a:rPr>
            <a:t>百万円で前年度に引き続きマイナスとなっている。</a:t>
          </a:r>
          <a:endParaRPr lang="ja-JP" altLang="ja-JP" sz="1400">
            <a:effectLst/>
          </a:endParaRPr>
        </a:p>
        <a:p>
          <a:r>
            <a:rPr kumimoji="1" lang="ja-JP" altLang="ja-JP" sz="1100">
              <a:solidFill>
                <a:schemeClr val="dk1"/>
              </a:solidFill>
              <a:effectLst/>
              <a:latin typeface="+mn-lt"/>
              <a:ea typeface="+mn-ea"/>
              <a:cs typeface="+mn-cs"/>
            </a:rPr>
            <a:t>将来負担額は、前年度と比較して</a:t>
          </a:r>
          <a:r>
            <a:rPr kumimoji="1" lang="en-US" altLang="ja-JP" sz="1100">
              <a:solidFill>
                <a:schemeClr val="dk1"/>
              </a:solidFill>
              <a:effectLst/>
              <a:latin typeface="+mn-lt"/>
              <a:ea typeface="+mn-ea"/>
              <a:cs typeface="+mn-cs"/>
            </a:rPr>
            <a:t>543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している。これは、一般会計等に係る地方債の現在高が</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円増、</a:t>
          </a:r>
          <a:r>
            <a:rPr kumimoji="1" lang="ja-JP" altLang="ja-JP" sz="1100">
              <a:solidFill>
                <a:schemeClr val="dk1"/>
              </a:solidFill>
              <a:effectLst/>
              <a:latin typeface="+mn-lt"/>
              <a:ea typeface="+mn-ea"/>
              <a:cs typeface="+mn-cs"/>
            </a:rPr>
            <a:t>設立法人の負債額等負担見込額（くらて病院の繰越欠損金）が</a:t>
          </a:r>
          <a:r>
            <a:rPr kumimoji="1" lang="en-US" altLang="ja-JP" sz="1100">
              <a:solidFill>
                <a:schemeClr val="dk1"/>
              </a:solidFill>
              <a:effectLst/>
              <a:latin typeface="+mn-lt"/>
              <a:ea typeface="+mn-ea"/>
              <a:cs typeface="+mn-cs"/>
            </a:rPr>
            <a:t>299</a:t>
          </a:r>
          <a:r>
            <a:rPr kumimoji="1" lang="ja-JP" altLang="ja-JP" sz="1100">
              <a:solidFill>
                <a:schemeClr val="dk1"/>
              </a:solidFill>
              <a:effectLst/>
              <a:latin typeface="+mn-lt"/>
              <a:ea typeface="+mn-ea"/>
              <a:cs typeface="+mn-cs"/>
            </a:rPr>
            <a:t>百万円増加したことなどによるものである。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・一般会計の歳計剰余金処分などにより</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百万円を財政調整基金に積み立てたことや、ふるさと応援基金が</a:t>
          </a:r>
          <a:r>
            <a:rPr kumimoji="1" lang="en-US" altLang="ja-JP" sz="1100">
              <a:solidFill>
                <a:schemeClr val="dk1"/>
              </a:solidFill>
              <a:effectLst/>
              <a:latin typeface="+mn-lt"/>
              <a:ea typeface="+mn-ea"/>
              <a:cs typeface="+mn-cs"/>
            </a:rPr>
            <a:t>331</a:t>
          </a:r>
          <a:r>
            <a:rPr kumimoji="1" lang="ja-JP" altLang="ja-JP" sz="1100">
              <a:solidFill>
                <a:schemeClr val="dk1"/>
              </a:solidFill>
              <a:effectLst/>
              <a:latin typeface="+mn-lt"/>
              <a:ea typeface="+mn-ea"/>
              <a:cs typeface="+mn-cs"/>
            </a:rPr>
            <a:t>百万円増加したことなどにより、基金全体としては</a:t>
          </a:r>
          <a:r>
            <a:rPr kumimoji="1" lang="en-US" altLang="ja-JP" sz="1100">
              <a:solidFill>
                <a:schemeClr val="dk1"/>
              </a:solidFill>
              <a:effectLst/>
              <a:latin typeface="+mn-lt"/>
              <a:ea typeface="+mn-ea"/>
              <a:cs typeface="+mn-cs"/>
            </a:rPr>
            <a:t>704</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・財政調整基金は、経済事情の著しい変動、災害により生じた経費等により財源が著しく不足する場合は取り崩すとこととしている。</a:t>
          </a:r>
          <a:endParaRPr lang="ja-JP" altLang="ja-JP" sz="1400">
            <a:effectLst/>
          </a:endParaRPr>
        </a:p>
        <a:p>
          <a:r>
            <a:rPr kumimoji="1" lang="ja-JP" altLang="ja-JP" sz="1100">
              <a:solidFill>
                <a:schemeClr val="dk1"/>
              </a:solidFill>
              <a:effectLst/>
              <a:latin typeface="+mn-lt"/>
              <a:ea typeface="+mn-ea"/>
              <a:cs typeface="+mn-cs"/>
            </a:rPr>
            <a:t>・その他の基金のうち公共施設等整備基金は、新庁舎建設事業の財源として取り崩すため、令和６年度末にかけて大幅に減少する見込みである。</a:t>
          </a:r>
          <a:endParaRPr lang="ja-JP" altLang="ja-JP" sz="1400">
            <a:effectLst/>
          </a:endParaRPr>
        </a:p>
        <a:p>
          <a:r>
            <a:rPr kumimoji="1" lang="ja-JP" altLang="ja-JP" sz="1100">
              <a:solidFill>
                <a:schemeClr val="dk1"/>
              </a:solidFill>
              <a:effectLst/>
              <a:latin typeface="+mn-lt"/>
              <a:ea typeface="+mn-ea"/>
              <a:cs typeface="+mn-cs"/>
            </a:rPr>
            <a:t>・その他の特定目的基金は、中期的に大幅に増減することはないと見込んでいる。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・かんがい施設維持管理運営基金：農業用排水施設（ポンプ場等）の維持管理及び施設更新費</a:t>
          </a:r>
          <a:endParaRPr lang="ja-JP" altLang="ja-JP" sz="1400">
            <a:effectLst/>
          </a:endParaRPr>
        </a:p>
        <a:p>
          <a:r>
            <a:rPr kumimoji="1" lang="ja-JP" altLang="ja-JP" sz="1100">
              <a:solidFill>
                <a:schemeClr val="dk1"/>
              </a:solidFill>
              <a:effectLst/>
              <a:latin typeface="+mn-lt"/>
              <a:ea typeface="+mn-ea"/>
              <a:cs typeface="+mn-cs"/>
            </a:rPr>
            <a:t>・谷山池パイプライン水利施設維持管理運営基金：農業用水利施設の維持管理及び施設更新費</a:t>
          </a:r>
          <a:endParaRPr lang="ja-JP" altLang="ja-JP" sz="1400">
            <a:effectLst/>
          </a:endParaRPr>
        </a:p>
        <a:p>
          <a:r>
            <a:rPr kumimoji="1" lang="ja-JP" altLang="ja-JP" sz="1100">
              <a:solidFill>
                <a:schemeClr val="dk1"/>
              </a:solidFill>
              <a:effectLst/>
              <a:latin typeface="+mn-lt"/>
              <a:ea typeface="+mn-ea"/>
              <a:cs typeface="+mn-cs"/>
            </a:rPr>
            <a:t>・公共施設等整備基金：公共施設又は公用施設の整備費及びや大規模な修繕費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年度分寄附金</a:t>
          </a:r>
          <a:r>
            <a:rPr kumimoji="1" lang="en-US" altLang="ja-JP" sz="1100">
              <a:solidFill>
                <a:schemeClr val="dk1"/>
              </a:solidFill>
              <a:effectLst/>
              <a:latin typeface="+mn-lt"/>
              <a:ea typeface="+mn-ea"/>
              <a:cs typeface="+mn-cs"/>
            </a:rPr>
            <a:t>331</a:t>
          </a:r>
          <a:r>
            <a:rPr kumimoji="1" lang="ja-JP" altLang="ja-JP" sz="1100">
              <a:solidFill>
                <a:schemeClr val="dk1"/>
              </a:solidFill>
              <a:effectLst/>
              <a:latin typeface="+mn-lt"/>
              <a:ea typeface="+mn-ea"/>
              <a:cs typeface="+mn-cs"/>
            </a:rPr>
            <a:t>百万円を積み立てたことによる増（目的事業への取崩し額は</a:t>
          </a:r>
          <a:r>
            <a:rPr kumimoji="1" lang="ja-JP" altLang="en-US" sz="1100">
              <a:solidFill>
                <a:schemeClr val="dk1"/>
              </a:solidFill>
              <a:effectLst/>
              <a:latin typeface="+mn-lt"/>
              <a:ea typeface="+mn-ea"/>
              <a:cs typeface="+mn-cs"/>
            </a:rPr>
            <a:t>なし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・過疎地域自立促進特別事業基金：過疎債ソフト基金積立分</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百万円を積み立てたことによる増（目的事業への取崩し額は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・かんがい施設維持管理運営基金：農業水利施設の維持費等に</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百万円充当したことによる減（積立額は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・公共施設等整備基金：庁舎の建設事業に</a:t>
          </a:r>
          <a:r>
            <a:rPr kumimoji="1" lang="en-US" altLang="ja-JP" sz="1100">
              <a:solidFill>
                <a:schemeClr val="dk1"/>
              </a:solidFill>
              <a:effectLst/>
              <a:latin typeface="+mn-lt"/>
              <a:ea typeface="+mn-ea"/>
              <a:cs typeface="+mn-cs"/>
            </a:rPr>
            <a:t>181</a:t>
          </a:r>
          <a:r>
            <a:rPr kumimoji="1" lang="ja-JP" altLang="en-US" sz="1100">
              <a:solidFill>
                <a:schemeClr val="dk1"/>
              </a:solidFill>
              <a:effectLst/>
              <a:latin typeface="+mn-lt"/>
              <a:ea typeface="+mn-ea"/>
              <a:cs typeface="+mn-cs"/>
            </a:rPr>
            <a:t>百万円充当したことによる減（積立額は</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・その他の特定目的基金は、中期的に大幅に増減することはないと見込んでいる。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・財政調整基金は、前年と比較して</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百万円増加した。主な要因は、歳計剰余金処分による積み立てである。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・財政調整基金は、年度間の財源調整機能や予算編成における財源不足への対応も必要なため、概ね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億円程度の基金残高を維持できるように努める。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・減債基金は、前年と比較して</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lang="ja-JP" altLang="ja-JP" sz="1100">
              <a:solidFill>
                <a:schemeClr val="dk1"/>
              </a:solidFill>
              <a:effectLst/>
              <a:latin typeface="+mn-lt"/>
              <a:ea typeface="+mn-ea"/>
              <a:cs typeface="+mn-cs"/>
            </a:rPr>
            <a:t>将来的に見込まれる庁舎等建設事業や小学校統合事業などの大規模事業に係る地方債の償還に備えるため</a:t>
          </a:r>
          <a:r>
            <a:rPr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・元利償還金の年度間の負担を平準化するため、計画的な減債基金の取崩しを予定している。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E185E9-3B36-4C72-B09C-DF35AAD26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15183F-B9C4-45F9-9CBF-4498117402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C68AAE1-A3F7-45E2-A199-13A955EE8559}"/>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626E5B2-44D6-45E0-8FFC-C86FB4358E6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5126D83-F153-499F-A0B9-B819D03BB30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9CE5FC6-2649-4A6E-95C7-722B0E2CF95C}"/>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A26C1D4-7660-46CB-9274-B2A7D8F9D6F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51EC0F9-E087-4BFB-BEB7-89D2D5E2A9F5}"/>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C099C73-079F-4609-9897-0575B92C250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3CDB95B-6D96-4EEF-AB3A-781C3BA4C32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E34FCEA-CD75-40E9-B537-3166CB2AB70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1E6830E-4A53-45D2-94A9-DDC297D196E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1085DAA-156C-4FE1-A86C-910C04C8EAF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9F2EC06-A679-4092-920C-624FCDE982D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A4437F0-8F0A-439E-B1F9-9F1E965DF5E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02ADBB8-5C74-415A-B6F8-9156C365847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77C8AA4-5750-4026-9ED7-767BD985015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BFD9D6-5E86-4187-B59A-DF994823869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2DF189E-9A71-4123-B1C8-FB065721852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E4FF0E1-B5F7-4889-9DA0-A391BF0C5BD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1843C5F-C78E-463B-B1AC-B0A07DA4FB1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74C5CAF-2E1D-4966-A30A-B8230B55B28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FE6DC2D-1DB0-427C-8977-853C1D6DFF8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7DE9258-9B6E-40DF-8700-656EE56E391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F4A5846-E1A4-4E6F-A6A3-50405342A2F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089B76E-E124-49E0-812A-58B7D718F20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7F52ECE-B78F-4BA9-93C0-AF848971EE4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8993BF0-54DD-4005-A7EE-8042D0125C8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0C67451-D229-48B8-9D56-2A306DBC6A2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A6DFE64-4436-4343-A1E7-C5FEF32A80E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BC71799-136C-4656-A2E6-59761495254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3BC652B-7707-465D-90FF-E3FE9459E8E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2090F4-8CA5-4837-A3A3-898CA50A82C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41E5CB9-347C-430F-9113-8DAF80F3049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45C5AFE-E4FA-4360-8FD3-1BD0D0EECC1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B1654AC-383A-4F8D-A13D-477DA5137A1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A8D4255-FE55-4E96-A62B-496C0EE5045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071348E-8026-4459-9AB4-D62FBF6F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CEE749B-1B4D-4C59-8BF0-BE4B9BCDC6D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7425DA0-6607-4B51-9F8D-8CF540F25C3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7577D2C-90B1-4D2C-BDE6-7D78275B75F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4705F87-02EE-4793-AFAE-DCD32CD1050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39AB4BC-AC60-4397-A05F-035901AFDF3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28C2450-6226-407A-843F-6309B3B1FB4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D95136B-BB01-416F-81B5-CB99FA0A14B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43E6594-82AA-4D33-B7CE-8FDE9D259FB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02D05C0-BA22-47D5-A49F-C3B656D5769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A926407-41E8-4AD2-9CFE-C08BBC640F3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DF8A00D-FC78-4ACC-AD15-9649D28A9F8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4E2E673-E2E0-4641-994B-8134A3E406F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4BE64A9-CAF8-44DA-A71A-BAC2EA3B69D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ECB0857-AADA-40D4-BEBD-6A442A67AEA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D78DE39-18D8-41BC-9807-D3083D1F97A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65765DB-FBF3-4F3F-BF9C-3AAD349A37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52687C0-4964-4CA8-B138-5C8196A45E5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C3B9481-88B3-4366-AD16-F87C62E2A59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9A6FF2-F507-4472-B562-7230C75742E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類似団体の中で高い水準にある。令和４年３月に公共施設等個別施設計画、令和６年３月に公共施設等総合管理計画を改訂し当該計画に基づき町民一人当たりの公共施設等の延べ床面積が全国平均に近づくよう取り組む。今後は、本庁舎を始めとした老朽施設について、更新や集約化・複合化、除却を進めることとしているため、取組の進展に伴い有形固定資産減価償却率が次第に低下していく見通しで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D0ACBB3-A594-4AF8-8FD8-E6D1D05F8E7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DBE1988-52DF-4F14-B359-6929BBE100B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D56D58F-66BB-49A1-8E8B-3FC5F3939F8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DD160FA-026D-4851-9C41-68961D9FA7C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B135E36-0EA1-4880-97A9-B0EAEBA531C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FA13AFB-FEDC-41AA-BF64-D90E358F061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173D5FA-39FD-4B28-A9F9-66F6179CF66F}"/>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3BAFDF9-A9CC-4ED9-BD0C-15B50C7605C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613934C-84EB-4976-85FD-3A35024C1FD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5EFC076-20BD-480A-B911-9AAE5A28F9B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1D1697B-A5AB-49CF-9F01-6D3B1E901B4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4528DC6-E3DC-49AA-AC1F-AFAEAAC7DB4B}"/>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04832E2-5581-49D6-A49E-F87CBE9D5FA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A6C79E4-3709-4FC6-BF49-5385DCD056C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BA31403-6D96-4901-8564-AA1659D1F99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B186E86-46EE-4AFB-B2B1-A547F077D8D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47C7EEA0-73DF-4104-9897-88899CC44C6C}"/>
            </a:ext>
          </a:extLst>
        </xdr:cNvPr>
        <xdr:cNvCxnSpPr/>
      </xdr:nvCxnSpPr>
      <xdr:spPr>
        <a:xfrm flipV="1">
          <a:off x="4760595" y="467444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56C153B2-85F4-492A-A40F-2AF1EFA5F506}"/>
            </a:ext>
          </a:extLst>
        </xdr:cNvPr>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091CD1FC-2BC4-43E2-853E-6E55F56C4166}"/>
            </a:ext>
          </a:extLst>
        </xdr:cNvPr>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2EECDB04-6D10-482F-8DD7-7B1D081AEAFD}"/>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ABD328C0-5A3E-44FE-9C3A-B351DF83038A}"/>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BD6CCFDA-5F1B-4ABD-847C-E8DC0DAAB962}"/>
            </a:ext>
          </a:extLst>
        </xdr:cNvPr>
        <xdr:cNvSpPr txBox="1"/>
      </xdr:nvSpPr>
      <xdr:spPr>
        <a:xfrm>
          <a:off x="4813300" y="5219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22E91E11-C6DA-45F0-AF03-91F71ADF9FAD}"/>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4F9B0438-51C4-4467-A54C-6C5C14EB9D62}"/>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DF1B2FE8-0FE9-4CFC-ACF5-A99FF3D12592}"/>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1CC3D005-FCA5-4D11-956C-7776CA5DEE3E}"/>
            </a:ext>
          </a:extLst>
        </xdr:cNvPr>
        <xdr:cNvSpPr/>
      </xdr:nvSpPr>
      <xdr:spPr>
        <a:xfrm>
          <a:off x="2476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92DB452C-0B3D-4059-A259-19AFCDF7E01A}"/>
            </a:ext>
          </a:extLst>
        </xdr:cNvPr>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0BC4DEE-210D-42C0-A208-C403EA135F1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2BD2219-6123-459A-B2CA-EC16E2FAF0C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02FD1C9-D270-4FF3-ABA1-94025B84700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57BACC-D1D1-41B9-8F8B-EB73D723ED8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245E953-B634-4D08-BD12-8D98142FE57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104140</xdr:rowOff>
    </xdr:from>
    <xdr:to>
      <xdr:col>23</xdr:col>
      <xdr:colOff>136525</xdr:colOff>
      <xdr:row>35</xdr:row>
      <xdr:rowOff>34290</xdr:rowOff>
    </xdr:to>
    <xdr:sp macro="" textlink="">
      <xdr:nvSpPr>
        <xdr:cNvPr id="91" name="楕円 90">
          <a:extLst>
            <a:ext uri="{FF2B5EF4-FFF2-40B4-BE49-F238E27FC236}">
              <a16:creationId xmlns:a16="http://schemas.microsoft.com/office/drawing/2014/main" id="{21ABE607-E621-4D6B-805C-872F7E7F2F26}"/>
            </a:ext>
          </a:extLst>
        </xdr:cNvPr>
        <xdr:cNvSpPr/>
      </xdr:nvSpPr>
      <xdr:spPr>
        <a:xfrm>
          <a:off x="47117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19067</xdr:rowOff>
    </xdr:from>
    <xdr:ext cx="405111" cy="259045"/>
    <xdr:sp macro="" textlink="">
      <xdr:nvSpPr>
        <xdr:cNvPr id="92" name="有形固定資産減価償却率該当値テキスト">
          <a:extLst>
            <a:ext uri="{FF2B5EF4-FFF2-40B4-BE49-F238E27FC236}">
              <a16:creationId xmlns:a16="http://schemas.microsoft.com/office/drawing/2014/main" id="{A61C5104-DBC3-419B-8F95-CFFA53F0C21F}"/>
            </a:ext>
          </a:extLst>
        </xdr:cNvPr>
        <xdr:cNvSpPr txBox="1"/>
      </xdr:nvSpPr>
      <xdr:spPr>
        <a:xfrm>
          <a:off x="4813300"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75354</xdr:rowOff>
    </xdr:from>
    <xdr:to>
      <xdr:col>19</xdr:col>
      <xdr:colOff>187325</xdr:colOff>
      <xdr:row>35</xdr:row>
      <xdr:rowOff>5504</xdr:rowOff>
    </xdr:to>
    <xdr:sp macro="" textlink="">
      <xdr:nvSpPr>
        <xdr:cNvPr id="93" name="楕円 92">
          <a:extLst>
            <a:ext uri="{FF2B5EF4-FFF2-40B4-BE49-F238E27FC236}">
              <a16:creationId xmlns:a16="http://schemas.microsoft.com/office/drawing/2014/main" id="{73A27B47-BEE4-438A-978D-2048C85E0011}"/>
            </a:ext>
          </a:extLst>
        </xdr:cNvPr>
        <xdr:cNvSpPr/>
      </xdr:nvSpPr>
      <xdr:spPr>
        <a:xfrm>
          <a:off x="4000500" y="59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126154</xdr:rowOff>
    </xdr:from>
    <xdr:to>
      <xdr:col>23</xdr:col>
      <xdr:colOff>85725</xdr:colOff>
      <xdr:row>34</xdr:row>
      <xdr:rowOff>154940</xdr:rowOff>
    </xdr:to>
    <xdr:cxnSp macro="">
      <xdr:nvCxnSpPr>
        <xdr:cNvPr id="94" name="直線コネクタ 93">
          <a:extLst>
            <a:ext uri="{FF2B5EF4-FFF2-40B4-BE49-F238E27FC236}">
              <a16:creationId xmlns:a16="http://schemas.microsoft.com/office/drawing/2014/main" id="{AD7A431B-DDFB-44D7-AB14-9385EA077956}"/>
            </a:ext>
          </a:extLst>
        </xdr:cNvPr>
        <xdr:cNvCxnSpPr/>
      </xdr:nvCxnSpPr>
      <xdr:spPr>
        <a:xfrm>
          <a:off x="4051300" y="5955454"/>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21379</xdr:rowOff>
    </xdr:from>
    <xdr:to>
      <xdr:col>15</xdr:col>
      <xdr:colOff>187325</xdr:colOff>
      <xdr:row>34</xdr:row>
      <xdr:rowOff>122979</xdr:rowOff>
    </xdr:to>
    <xdr:sp macro="" textlink="">
      <xdr:nvSpPr>
        <xdr:cNvPr id="95" name="楕円 94">
          <a:extLst>
            <a:ext uri="{FF2B5EF4-FFF2-40B4-BE49-F238E27FC236}">
              <a16:creationId xmlns:a16="http://schemas.microsoft.com/office/drawing/2014/main" id="{8B659468-518C-4800-BFFD-28DE12847B17}"/>
            </a:ext>
          </a:extLst>
        </xdr:cNvPr>
        <xdr:cNvSpPr/>
      </xdr:nvSpPr>
      <xdr:spPr>
        <a:xfrm>
          <a:off x="3238500" y="58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72179</xdr:rowOff>
    </xdr:from>
    <xdr:to>
      <xdr:col>19</xdr:col>
      <xdr:colOff>136525</xdr:colOff>
      <xdr:row>34</xdr:row>
      <xdr:rowOff>126154</xdr:rowOff>
    </xdr:to>
    <xdr:cxnSp macro="">
      <xdr:nvCxnSpPr>
        <xdr:cNvPr id="96" name="直線コネクタ 95">
          <a:extLst>
            <a:ext uri="{FF2B5EF4-FFF2-40B4-BE49-F238E27FC236}">
              <a16:creationId xmlns:a16="http://schemas.microsoft.com/office/drawing/2014/main" id="{CA1FB318-A272-4627-99FF-FFCBFA262D7F}"/>
            </a:ext>
          </a:extLst>
        </xdr:cNvPr>
        <xdr:cNvCxnSpPr/>
      </xdr:nvCxnSpPr>
      <xdr:spPr>
        <a:xfrm>
          <a:off x="3289300" y="5901479"/>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156845</xdr:rowOff>
    </xdr:from>
    <xdr:to>
      <xdr:col>11</xdr:col>
      <xdr:colOff>187325</xdr:colOff>
      <xdr:row>34</xdr:row>
      <xdr:rowOff>86995</xdr:rowOff>
    </xdr:to>
    <xdr:sp macro="" textlink="">
      <xdr:nvSpPr>
        <xdr:cNvPr id="97" name="楕円 96">
          <a:extLst>
            <a:ext uri="{FF2B5EF4-FFF2-40B4-BE49-F238E27FC236}">
              <a16:creationId xmlns:a16="http://schemas.microsoft.com/office/drawing/2014/main" id="{ED62690A-546C-4CBF-AAF3-965BC51E8A57}"/>
            </a:ext>
          </a:extLst>
        </xdr:cNvPr>
        <xdr:cNvSpPr/>
      </xdr:nvSpPr>
      <xdr:spPr>
        <a:xfrm>
          <a:off x="2476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36195</xdr:rowOff>
    </xdr:from>
    <xdr:to>
      <xdr:col>15</xdr:col>
      <xdr:colOff>136525</xdr:colOff>
      <xdr:row>34</xdr:row>
      <xdr:rowOff>72179</xdr:rowOff>
    </xdr:to>
    <xdr:cxnSp macro="">
      <xdr:nvCxnSpPr>
        <xdr:cNvPr id="98" name="直線コネクタ 97">
          <a:extLst>
            <a:ext uri="{FF2B5EF4-FFF2-40B4-BE49-F238E27FC236}">
              <a16:creationId xmlns:a16="http://schemas.microsoft.com/office/drawing/2014/main" id="{D5CE9F86-A705-40C6-AD6F-BA4BA7940834}"/>
            </a:ext>
          </a:extLst>
        </xdr:cNvPr>
        <xdr:cNvCxnSpPr/>
      </xdr:nvCxnSpPr>
      <xdr:spPr>
        <a:xfrm>
          <a:off x="2527300" y="5865495"/>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142452</xdr:rowOff>
    </xdr:from>
    <xdr:to>
      <xdr:col>7</xdr:col>
      <xdr:colOff>187325</xdr:colOff>
      <xdr:row>34</xdr:row>
      <xdr:rowOff>72602</xdr:rowOff>
    </xdr:to>
    <xdr:sp macro="" textlink="">
      <xdr:nvSpPr>
        <xdr:cNvPr id="99" name="楕円 98">
          <a:extLst>
            <a:ext uri="{FF2B5EF4-FFF2-40B4-BE49-F238E27FC236}">
              <a16:creationId xmlns:a16="http://schemas.microsoft.com/office/drawing/2014/main" id="{F70EDD26-46C0-4974-A207-ECAF0065025F}"/>
            </a:ext>
          </a:extLst>
        </xdr:cNvPr>
        <xdr:cNvSpPr/>
      </xdr:nvSpPr>
      <xdr:spPr>
        <a:xfrm>
          <a:off x="1714500" y="58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21802</xdr:rowOff>
    </xdr:from>
    <xdr:to>
      <xdr:col>11</xdr:col>
      <xdr:colOff>136525</xdr:colOff>
      <xdr:row>34</xdr:row>
      <xdr:rowOff>36195</xdr:rowOff>
    </xdr:to>
    <xdr:cxnSp macro="">
      <xdr:nvCxnSpPr>
        <xdr:cNvPr id="100" name="直線コネクタ 99">
          <a:extLst>
            <a:ext uri="{FF2B5EF4-FFF2-40B4-BE49-F238E27FC236}">
              <a16:creationId xmlns:a16="http://schemas.microsoft.com/office/drawing/2014/main" id="{3ED63CA5-12FC-43DD-BF0E-82D511DBA7BD}"/>
            </a:ext>
          </a:extLst>
        </xdr:cNvPr>
        <xdr:cNvCxnSpPr/>
      </xdr:nvCxnSpPr>
      <xdr:spPr>
        <a:xfrm>
          <a:off x="1765300" y="585110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1" name="n_1aveValue有形固定資産減価償却率">
          <a:extLst>
            <a:ext uri="{FF2B5EF4-FFF2-40B4-BE49-F238E27FC236}">
              <a16:creationId xmlns:a16="http://schemas.microsoft.com/office/drawing/2014/main" id="{623B2D22-CA55-48BE-A2EC-E257D6240C88}"/>
            </a:ext>
          </a:extLst>
        </xdr:cNvPr>
        <xdr:cNvSpPr txBox="1"/>
      </xdr:nvSpPr>
      <xdr:spPr>
        <a:xfrm>
          <a:off x="38360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2" name="n_2aveValue有形固定資産減価償却率">
          <a:extLst>
            <a:ext uri="{FF2B5EF4-FFF2-40B4-BE49-F238E27FC236}">
              <a16:creationId xmlns:a16="http://schemas.microsoft.com/office/drawing/2014/main" id="{96BE3CE1-B835-4821-8677-12F9FA3AA3DA}"/>
            </a:ext>
          </a:extLst>
        </xdr:cNvPr>
        <xdr:cNvSpPr txBox="1"/>
      </xdr:nvSpPr>
      <xdr:spPr>
        <a:xfrm>
          <a:off x="30867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3" name="n_3aveValue有形固定資産減価償却率">
          <a:extLst>
            <a:ext uri="{FF2B5EF4-FFF2-40B4-BE49-F238E27FC236}">
              <a16:creationId xmlns:a16="http://schemas.microsoft.com/office/drawing/2014/main" id="{204F1205-DAE2-47C6-949D-B9C1BB56F120}"/>
            </a:ext>
          </a:extLst>
        </xdr:cNvPr>
        <xdr:cNvSpPr txBox="1"/>
      </xdr:nvSpPr>
      <xdr:spPr>
        <a:xfrm>
          <a:off x="2324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4" name="n_4aveValue有形固定資産減価償却率">
          <a:extLst>
            <a:ext uri="{FF2B5EF4-FFF2-40B4-BE49-F238E27FC236}">
              <a16:creationId xmlns:a16="http://schemas.microsoft.com/office/drawing/2014/main" id="{4F9C7047-5C8C-43E5-8B7F-A2379F356F5C}"/>
            </a:ext>
          </a:extLst>
        </xdr:cNvPr>
        <xdr:cNvSpPr txBox="1"/>
      </xdr:nvSpPr>
      <xdr:spPr>
        <a:xfrm>
          <a:off x="15627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168081</xdr:rowOff>
    </xdr:from>
    <xdr:ext cx="405111" cy="259045"/>
    <xdr:sp macro="" textlink="">
      <xdr:nvSpPr>
        <xdr:cNvPr id="105" name="n_1mainValue有形固定資産減価償却率">
          <a:extLst>
            <a:ext uri="{FF2B5EF4-FFF2-40B4-BE49-F238E27FC236}">
              <a16:creationId xmlns:a16="http://schemas.microsoft.com/office/drawing/2014/main" id="{F3EE8FD6-3618-4156-BAB7-F77E9DAA4E8C}"/>
            </a:ext>
          </a:extLst>
        </xdr:cNvPr>
        <xdr:cNvSpPr txBox="1"/>
      </xdr:nvSpPr>
      <xdr:spPr>
        <a:xfrm>
          <a:off x="3836044" y="599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114106</xdr:rowOff>
    </xdr:from>
    <xdr:ext cx="405111" cy="259045"/>
    <xdr:sp macro="" textlink="">
      <xdr:nvSpPr>
        <xdr:cNvPr id="106" name="n_2mainValue有形固定資産減価償却率">
          <a:extLst>
            <a:ext uri="{FF2B5EF4-FFF2-40B4-BE49-F238E27FC236}">
              <a16:creationId xmlns:a16="http://schemas.microsoft.com/office/drawing/2014/main" id="{86B940B3-AD8E-4F53-92A1-91448849D077}"/>
            </a:ext>
          </a:extLst>
        </xdr:cNvPr>
        <xdr:cNvSpPr txBox="1"/>
      </xdr:nvSpPr>
      <xdr:spPr>
        <a:xfrm>
          <a:off x="3086744" y="594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78122</xdr:rowOff>
    </xdr:from>
    <xdr:ext cx="405111" cy="259045"/>
    <xdr:sp macro="" textlink="">
      <xdr:nvSpPr>
        <xdr:cNvPr id="107" name="n_3mainValue有形固定資産減価償却率">
          <a:extLst>
            <a:ext uri="{FF2B5EF4-FFF2-40B4-BE49-F238E27FC236}">
              <a16:creationId xmlns:a16="http://schemas.microsoft.com/office/drawing/2014/main" id="{16023B06-5F16-4AE1-B14B-464F5086788E}"/>
            </a:ext>
          </a:extLst>
        </xdr:cNvPr>
        <xdr:cNvSpPr txBox="1"/>
      </xdr:nvSpPr>
      <xdr:spPr>
        <a:xfrm>
          <a:off x="232474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63729</xdr:rowOff>
    </xdr:from>
    <xdr:ext cx="405111" cy="259045"/>
    <xdr:sp macro="" textlink="">
      <xdr:nvSpPr>
        <xdr:cNvPr id="108" name="n_4mainValue有形固定資産減価償却率">
          <a:extLst>
            <a:ext uri="{FF2B5EF4-FFF2-40B4-BE49-F238E27FC236}">
              <a16:creationId xmlns:a16="http://schemas.microsoft.com/office/drawing/2014/main" id="{19EA4D59-BB6E-47EA-A31A-199A7BCF65C5}"/>
            </a:ext>
          </a:extLst>
        </xdr:cNvPr>
        <xdr:cNvSpPr txBox="1"/>
      </xdr:nvSpPr>
      <xdr:spPr>
        <a:xfrm>
          <a:off x="1562744" y="58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72A98E0-83BF-467A-8F86-49549502648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0BAE92F-35D7-4A78-AB49-6D0FEC8679B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68D19DC-6B9C-4BB4-8A12-4073CB0619B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4B90DEB-9253-4EF8-AACF-360583857D4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4A78F8A-500C-4227-89EF-FEAD267F1A9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86E4655-5819-4424-A18D-DCAF958D2E2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15335AD-496C-4349-9B4B-9228B4835BF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0DE974E-7876-47BA-822F-0323F51BE7E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33F6215-F68E-4590-A9BD-690BA2F4340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09D8CE2-1A57-40B0-8333-68DBC427D7D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D8E46A3-64B9-4901-AF0E-4A87B0A68F7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AE85F11-E2A5-4458-9444-44C3931F9BF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FC3A1E2-6B51-4F5B-9893-4A452421A1E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債務償還比率は、一般会計等に係る地方債の現在高が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したこと等により前年度と比較すると</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県平均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下回っているが、類似団体平均と全国平均については上回っている。今後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、本庁舎を始めとした老朽施設の更新等</a:t>
          </a:r>
          <a:r>
            <a:rPr kumimoji="1" lang="ja-JP" altLang="ja-JP" sz="1000" baseline="0">
              <a:solidFill>
                <a:schemeClr val="dk1"/>
              </a:solidFill>
              <a:effectLst/>
              <a:latin typeface="+mn-lt"/>
              <a:ea typeface="+mn-ea"/>
              <a:cs typeface="+mn-cs"/>
            </a:rPr>
            <a:t>の実施</a:t>
          </a:r>
          <a:r>
            <a:rPr kumimoji="1" lang="ja-JP" altLang="ja-JP" sz="1000">
              <a:solidFill>
                <a:schemeClr val="dk1"/>
              </a:solidFill>
              <a:effectLst/>
              <a:latin typeface="+mn-lt"/>
              <a:ea typeface="+mn-ea"/>
              <a:cs typeface="+mn-cs"/>
            </a:rPr>
            <a:t>に伴い地方債の発行が一時的に増え、債務償還比率が増加する見通しであるため、町民税等の徴収業務の更なる強化等による経常一般財源の確保や適正な人事管理による人件費の抑制等に取り組んでいく必要が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A4CE971-60B6-4330-90CA-457DF7912D2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C389D47-9E92-4545-8BA1-3247446D286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F73529B-F596-422A-A7E3-930EF9452C6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3440A13-6C2F-4F35-A800-8204C664322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AD564941-1C7E-4B3C-B234-CF658E349717}"/>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4D4F1E43-090E-46AD-BD86-8BEEED74737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507A7D07-6B7D-445C-915E-946E080BF63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9898CCA1-CBEF-4939-B17D-7925351C8D9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B16AC10E-9B90-438C-B006-A910D8B38DC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566AFE10-1909-4331-8AB7-9F167D9BC48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B4BDBE8-8376-4E57-B333-287874655AA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10A9C24-21D0-432F-B53D-C0C9373A646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837C84D3-BF7A-4298-A018-D4838614635F}"/>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F8EB350-0EA2-4B99-B015-D8997997E90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98261F38-8C4D-4131-91FE-FC63AC42EE47}"/>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6979B42-5732-440D-9D24-A0D621B895B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E29FE46-F4DF-40FD-8953-7F3D4F06196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1DD2A618-B488-494F-BFC2-B887D9379894}"/>
            </a:ext>
          </a:extLst>
        </xdr:cNvPr>
        <xdr:cNvCxnSpPr/>
      </xdr:nvCxnSpPr>
      <xdr:spPr>
        <a:xfrm flipV="1">
          <a:off x="14793595" y="4489903"/>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1B162619-BDD0-4470-9883-3C9CD436300A}"/>
            </a:ext>
          </a:extLst>
        </xdr:cNvPr>
        <xdr:cNvSpPr txBox="1"/>
      </xdr:nvSpPr>
      <xdr:spPr>
        <a:xfrm>
          <a:off x="14846300" y="59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D911E1EE-62E2-4F45-8EB7-EB7417491F44}"/>
            </a:ext>
          </a:extLst>
        </xdr:cNvPr>
        <xdr:cNvCxnSpPr/>
      </xdr:nvCxnSpPr>
      <xdr:spPr>
        <a:xfrm>
          <a:off x="14706600" y="58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7F40F946-4814-436F-912E-D90BC8849D8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D9A6614-13FF-4367-BD43-FCF4714E06EB}"/>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44" name="債務償還比率平均値テキスト">
          <a:extLst>
            <a:ext uri="{FF2B5EF4-FFF2-40B4-BE49-F238E27FC236}">
              <a16:creationId xmlns:a16="http://schemas.microsoft.com/office/drawing/2014/main" id="{45682052-5C43-4209-96E6-A2CBE8B2080C}"/>
            </a:ext>
          </a:extLst>
        </xdr:cNvPr>
        <xdr:cNvSpPr txBox="1"/>
      </xdr:nvSpPr>
      <xdr:spPr>
        <a:xfrm>
          <a:off x="14846300" y="4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F7947CE3-AEE9-4102-9CE9-DDC12805E4B9}"/>
            </a:ext>
          </a:extLst>
        </xdr:cNvPr>
        <xdr:cNvSpPr/>
      </xdr:nvSpPr>
      <xdr:spPr>
        <a:xfrm>
          <a:off x="14744700" y="5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87F6CAD9-47C2-47C2-A52C-48BA691A9DCB}"/>
            </a:ext>
          </a:extLst>
        </xdr:cNvPr>
        <xdr:cNvSpPr/>
      </xdr:nvSpPr>
      <xdr:spPr>
        <a:xfrm>
          <a:off x="140335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EABD72EC-FB44-4BFE-B808-F58461194AB3}"/>
            </a:ext>
          </a:extLst>
        </xdr:cNvPr>
        <xdr:cNvSpPr/>
      </xdr:nvSpPr>
      <xdr:spPr>
        <a:xfrm>
          <a:off x="13271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CC3427E0-05BE-42B7-9684-E2F5A8DE1D92}"/>
            </a:ext>
          </a:extLst>
        </xdr:cNvPr>
        <xdr:cNvSpPr/>
      </xdr:nvSpPr>
      <xdr:spPr>
        <a:xfrm>
          <a:off x="12509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4A724F65-6E1C-4E50-B107-C328AE8F2824}"/>
            </a:ext>
          </a:extLst>
        </xdr:cNvPr>
        <xdr:cNvSpPr/>
      </xdr:nvSpPr>
      <xdr:spPr>
        <a:xfrm>
          <a:off x="11747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D50FE88-57CB-45FB-AC9F-C0B3DD6CB9D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4BB6C1E-831F-479B-9DF4-45EDE8CCF65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0F21EDB-4FF4-4795-8D7A-B5C0D3449B7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2E85493-0509-4B3A-A605-6E464AD185E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8B648DA-677F-4204-9CBF-A06C2952EFB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21527</xdr:rowOff>
    </xdr:from>
    <xdr:to>
      <xdr:col>76</xdr:col>
      <xdr:colOff>73025</xdr:colOff>
      <xdr:row>31</xdr:row>
      <xdr:rowOff>123127</xdr:rowOff>
    </xdr:to>
    <xdr:sp macro="" textlink="">
      <xdr:nvSpPr>
        <xdr:cNvPr id="155" name="楕円 154">
          <a:extLst>
            <a:ext uri="{FF2B5EF4-FFF2-40B4-BE49-F238E27FC236}">
              <a16:creationId xmlns:a16="http://schemas.microsoft.com/office/drawing/2014/main" id="{C5ABB5C1-40F2-47D8-9E36-6349A7786198}"/>
            </a:ext>
          </a:extLst>
        </xdr:cNvPr>
        <xdr:cNvSpPr/>
      </xdr:nvSpPr>
      <xdr:spPr>
        <a:xfrm>
          <a:off x="14744700" y="53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171404</xdr:rowOff>
    </xdr:from>
    <xdr:ext cx="469744" cy="259045"/>
    <xdr:sp macro="" textlink="">
      <xdr:nvSpPr>
        <xdr:cNvPr id="156" name="債務償還比率該当値テキスト">
          <a:extLst>
            <a:ext uri="{FF2B5EF4-FFF2-40B4-BE49-F238E27FC236}">
              <a16:creationId xmlns:a16="http://schemas.microsoft.com/office/drawing/2014/main" id="{1A6BC8E5-D969-4739-80D5-5C8BA16EC472}"/>
            </a:ext>
          </a:extLst>
        </xdr:cNvPr>
        <xdr:cNvSpPr txBox="1"/>
      </xdr:nvSpPr>
      <xdr:spPr>
        <a:xfrm>
          <a:off x="14846300" y="531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133604</xdr:rowOff>
    </xdr:from>
    <xdr:to>
      <xdr:col>72</xdr:col>
      <xdr:colOff>123825</xdr:colOff>
      <xdr:row>31</xdr:row>
      <xdr:rowOff>63754</xdr:rowOff>
    </xdr:to>
    <xdr:sp macro="" textlink="">
      <xdr:nvSpPr>
        <xdr:cNvPr id="157" name="楕円 156">
          <a:extLst>
            <a:ext uri="{FF2B5EF4-FFF2-40B4-BE49-F238E27FC236}">
              <a16:creationId xmlns:a16="http://schemas.microsoft.com/office/drawing/2014/main" id="{46219F05-0CDE-4F6C-ADDE-1D8B764B9483}"/>
            </a:ext>
          </a:extLst>
        </xdr:cNvPr>
        <xdr:cNvSpPr/>
      </xdr:nvSpPr>
      <xdr:spPr>
        <a:xfrm>
          <a:off x="14033500" y="52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12954</xdr:rowOff>
    </xdr:from>
    <xdr:to>
      <xdr:col>76</xdr:col>
      <xdr:colOff>22225</xdr:colOff>
      <xdr:row>31</xdr:row>
      <xdr:rowOff>72327</xdr:rowOff>
    </xdr:to>
    <xdr:cxnSp macro="">
      <xdr:nvCxnSpPr>
        <xdr:cNvPr id="158" name="直線コネクタ 157">
          <a:extLst>
            <a:ext uri="{FF2B5EF4-FFF2-40B4-BE49-F238E27FC236}">
              <a16:creationId xmlns:a16="http://schemas.microsoft.com/office/drawing/2014/main" id="{0F04B183-FE11-4322-9091-98B2FBC9025C}"/>
            </a:ext>
          </a:extLst>
        </xdr:cNvPr>
        <xdr:cNvCxnSpPr/>
      </xdr:nvCxnSpPr>
      <xdr:spPr>
        <a:xfrm>
          <a:off x="14084300" y="5327904"/>
          <a:ext cx="711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60080</xdr:rowOff>
    </xdr:from>
    <xdr:to>
      <xdr:col>68</xdr:col>
      <xdr:colOff>123825</xdr:colOff>
      <xdr:row>31</xdr:row>
      <xdr:rowOff>161680</xdr:rowOff>
    </xdr:to>
    <xdr:sp macro="" textlink="">
      <xdr:nvSpPr>
        <xdr:cNvPr id="159" name="楕円 158">
          <a:extLst>
            <a:ext uri="{FF2B5EF4-FFF2-40B4-BE49-F238E27FC236}">
              <a16:creationId xmlns:a16="http://schemas.microsoft.com/office/drawing/2014/main" id="{B11A7D95-B34A-4303-B77A-1056B6DB3EAA}"/>
            </a:ext>
          </a:extLst>
        </xdr:cNvPr>
        <xdr:cNvSpPr/>
      </xdr:nvSpPr>
      <xdr:spPr>
        <a:xfrm>
          <a:off x="13271500" y="5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12954</xdr:rowOff>
    </xdr:from>
    <xdr:to>
      <xdr:col>72</xdr:col>
      <xdr:colOff>73025</xdr:colOff>
      <xdr:row>31</xdr:row>
      <xdr:rowOff>110880</xdr:rowOff>
    </xdr:to>
    <xdr:cxnSp macro="">
      <xdr:nvCxnSpPr>
        <xdr:cNvPr id="160" name="直線コネクタ 159">
          <a:extLst>
            <a:ext uri="{FF2B5EF4-FFF2-40B4-BE49-F238E27FC236}">
              <a16:creationId xmlns:a16="http://schemas.microsoft.com/office/drawing/2014/main" id="{28B61A14-D075-4A1E-9A7A-F66EB040CA4F}"/>
            </a:ext>
          </a:extLst>
        </xdr:cNvPr>
        <xdr:cNvCxnSpPr/>
      </xdr:nvCxnSpPr>
      <xdr:spPr>
        <a:xfrm flipV="1">
          <a:off x="13322300" y="5327904"/>
          <a:ext cx="762000" cy="9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106843</xdr:rowOff>
    </xdr:from>
    <xdr:to>
      <xdr:col>64</xdr:col>
      <xdr:colOff>123825</xdr:colOff>
      <xdr:row>33</xdr:row>
      <xdr:rowOff>36993</xdr:rowOff>
    </xdr:to>
    <xdr:sp macro="" textlink="">
      <xdr:nvSpPr>
        <xdr:cNvPr id="161" name="楕円 160">
          <a:extLst>
            <a:ext uri="{FF2B5EF4-FFF2-40B4-BE49-F238E27FC236}">
              <a16:creationId xmlns:a16="http://schemas.microsoft.com/office/drawing/2014/main" id="{B370DFC9-71C5-4379-BCDF-FF15B923C490}"/>
            </a:ext>
          </a:extLst>
        </xdr:cNvPr>
        <xdr:cNvSpPr/>
      </xdr:nvSpPr>
      <xdr:spPr>
        <a:xfrm>
          <a:off x="12509500" y="55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110880</xdr:rowOff>
    </xdr:from>
    <xdr:to>
      <xdr:col>68</xdr:col>
      <xdr:colOff>73025</xdr:colOff>
      <xdr:row>32</xdr:row>
      <xdr:rowOff>157643</xdr:rowOff>
    </xdr:to>
    <xdr:cxnSp macro="">
      <xdr:nvCxnSpPr>
        <xdr:cNvPr id="162" name="直線コネクタ 161">
          <a:extLst>
            <a:ext uri="{FF2B5EF4-FFF2-40B4-BE49-F238E27FC236}">
              <a16:creationId xmlns:a16="http://schemas.microsoft.com/office/drawing/2014/main" id="{2266038F-396E-4E0A-8826-2EF2C6533897}"/>
            </a:ext>
          </a:extLst>
        </xdr:cNvPr>
        <xdr:cNvCxnSpPr/>
      </xdr:nvCxnSpPr>
      <xdr:spPr>
        <a:xfrm flipV="1">
          <a:off x="12560300" y="5425830"/>
          <a:ext cx="762000" cy="2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48976</xdr:rowOff>
    </xdr:from>
    <xdr:to>
      <xdr:col>60</xdr:col>
      <xdr:colOff>123825</xdr:colOff>
      <xdr:row>31</xdr:row>
      <xdr:rowOff>150576</xdr:rowOff>
    </xdr:to>
    <xdr:sp macro="" textlink="">
      <xdr:nvSpPr>
        <xdr:cNvPr id="163" name="楕円 162">
          <a:extLst>
            <a:ext uri="{FF2B5EF4-FFF2-40B4-BE49-F238E27FC236}">
              <a16:creationId xmlns:a16="http://schemas.microsoft.com/office/drawing/2014/main" id="{2C191AA8-9942-44F4-8AF6-D95FC8553169}"/>
            </a:ext>
          </a:extLst>
        </xdr:cNvPr>
        <xdr:cNvSpPr/>
      </xdr:nvSpPr>
      <xdr:spPr>
        <a:xfrm>
          <a:off x="11747500" y="53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99776</xdr:rowOff>
    </xdr:from>
    <xdr:to>
      <xdr:col>64</xdr:col>
      <xdr:colOff>73025</xdr:colOff>
      <xdr:row>32</xdr:row>
      <xdr:rowOff>157643</xdr:rowOff>
    </xdr:to>
    <xdr:cxnSp macro="">
      <xdr:nvCxnSpPr>
        <xdr:cNvPr id="164" name="直線コネクタ 163">
          <a:extLst>
            <a:ext uri="{FF2B5EF4-FFF2-40B4-BE49-F238E27FC236}">
              <a16:creationId xmlns:a16="http://schemas.microsoft.com/office/drawing/2014/main" id="{9EA47E97-2FDB-408F-B6ED-95561E115D3B}"/>
            </a:ext>
          </a:extLst>
        </xdr:cNvPr>
        <xdr:cNvCxnSpPr/>
      </xdr:nvCxnSpPr>
      <xdr:spPr>
        <a:xfrm>
          <a:off x="11798300" y="5414726"/>
          <a:ext cx="762000" cy="2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65" name="n_1aveValue債務償還比率">
          <a:extLst>
            <a:ext uri="{FF2B5EF4-FFF2-40B4-BE49-F238E27FC236}">
              <a16:creationId xmlns:a16="http://schemas.microsoft.com/office/drawing/2014/main" id="{EF72F9FA-B952-4E75-8319-27415C913D4C}"/>
            </a:ext>
          </a:extLst>
        </xdr:cNvPr>
        <xdr:cNvSpPr txBox="1"/>
      </xdr:nvSpPr>
      <xdr:spPr>
        <a:xfrm>
          <a:off x="13836727" y="487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6" name="n_2aveValue債務償還比率">
          <a:extLst>
            <a:ext uri="{FF2B5EF4-FFF2-40B4-BE49-F238E27FC236}">
              <a16:creationId xmlns:a16="http://schemas.microsoft.com/office/drawing/2014/main" id="{4A88040D-2979-497B-8526-090A49DB6A2B}"/>
            </a:ext>
          </a:extLst>
        </xdr:cNvPr>
        <xdr:cNvSpPr txBox="1"/>
      </xdr:nvSpPr>
      <xdr:spPr>
        <a:xfrm>
          <a:off x="13087427" y="48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7" name="n_3aveValue債務償還比率">
          <a:extLst>
            <a:ext uri="{FF2B5EF4-FFF2-40B4-BE49-F238E27FC236}">
              <a16:creationId xmlns:a16="http://schemas.microsoft.com/office/drawing/2014/main" id="{962F0076-86F3-4043-9884-3DC70372D8E8}"/>
            </a:ext>
          </a:extLst>
        </xdr:cNvPr>
        <xdr:cNvSpPr txBox="1"/>
      </xdr:nvSpPr>
      <xdr:spPr>
        <a:xfrm>
          <a:off x="123254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8" name="n_4aveValue債務償還比率">
          <a:extLst>
            <a:ext uri="{FF2B5EF4-FFF2-40B4-BE49-F238E27FC236}">
              <a16:creationId xmlns:a16="http://schemas.microsoft.com/office/drawing/2014/main" id="{99814757-B53C-4FD6-A260-86DAB3EA2EC3}"/>
            </a:ext>
          </a:extLst>
        </xdr:cNvPr>
        <xdr:cNvSpPr txBox="1"/>
      </xdr:nvSpPr>
      <xdr:spPr>
        <a:xfrm>
          <a:off x="11563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54881</xdr:rowOff>
    </xdr:from>
    <xdr:ext cx="469744" cy="259045"/>
    <xdr:sp macro="" textlink="">
      <xdr:nvSpPr>
        <xdr:cNvPr id="169" name="n_1mainValue債務償還比率">
          <a:extLst>
            <a:ext uri="{FF2B5EF4-FFF2-40B4-BE49-F238E27FC236}">
              <a16:creationId xmlns:a16="http://schemas.microsoft.com/office/drawing/2014/main" id="{62AB1209-2E0C-46A2-A09F-748EE694EDDC}"/>
            </a:ext>
          </a:extLst>
        </xdr:cNvPr>
        <xdr:cNvSpPr txBox="1"/>
      </xdr:nvSpPr>
      <xdr:spPr>
        <a:xfrm>
          <a:off x="13836727" y="53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152807</xdr:rowOff>
    </xdr:from>
    <xdr:ext cx="469744" cy="259045"/>
    <xdr:sp macro="" textlink="">
      <xdr:nvSpPr>
        <xdr:cNvPr id="170" name="n_2mainValue債務償還比率">
          <a:extLst>
            <a:ext uri="{FF2B5EF4-FFF2-40B4-BE49-F238E27FC236}">
              <a16:creationId xmlns:a16="http://schemas.microsoft.com/office/drawing/2014/main" id="{A64E1C65-0D2B-4129-B598-D86455F5241D}"/>
            </a:ext>
          </a:extLst>
        </xdr:cNvPr>
        <xdr:cNvSpPr txBox="1"/>
      </xdr:nvSpPr>
      <xdr:spPr>
        <a:xfrm>
          <a:off x="13087427" y="54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28120</xdr:rowOff>
    </xdr:from>
    <xdr:ext cx="469744" cy="259045"/>
    <xdr:sp macro="" textlink="">
      <xdr:nvSpPr>
        <xdr:cNvPr id="171" name="n_3mainValue債務償還比率">
          <a:extLst>
            <a:ext uri="{FF2B5EF4-FFF2-40B4-BE49-F238E27FC236}">
              <a16:creationId xmlns:a16="http://schemas.microsoft.com/office/drawing/2014/main" id="{6E25C2B7-99AB-40D8-A11A-DAC40ED25040}"/>
            </a:ext>
          </a:extLst>
        </xdr:cNvPr>
        <xdr:cNvSpPr txBox="1"/>
      </xdr:nvSpPr>
      <xdr:spPr>
        <a:xfrm>
          <a:off x="12325427" y="56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141703</xdr:rowOff>
    </xdr:from>
    <xdr:ext cx="469744" cy="259045"/>
    <xdr:sp macro="" textlink="">
      <xdr:nvSpPr>
        <xdr:cNvPr id="172" name="n_4mainValue債務償還比率">
          <a:extLst>
            <a:ext uri="{FF2B5EF4-FFF2-40B4-BE49-F238E27FC236}">
              <a16:creationId xmlns:a16="http://schemas.microsoft.com/office/drawing/2014/main" id="{231E9B9B-E61B-41E1-AF05-BFD32F274C94}"/>
            </a:ext>
          </a:extLst>
        </xdr:cNvPr>
        <xdr:cNvSpPr txBox="1"/>
      </xdr:nvSpPr>
      <xdr:spPr>
        <a:xfrm>
          <a:off x="11563427" y="545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CBC241CA-10A6-417F-AB74-C7D43B83FDC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F197F5B-F02A-494C-BD1B-91B7FDF1D60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6C540654-F655-4BBE-AA7B-CDC5870D44C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7970F80-03D5-4E7B-A45E-3E829A01EC1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60BBD0A5-F271-479E-862E-B9400AE6A2C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FCD149C-7A47-4DD6-A101-9A3C30EFB15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C9B787-B41B-496D-8B68-5B3B9C6625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F190B0-E6A9-4026-BD9C-C2AE1BCE45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3CB88A-1F47-41AF-B0E1-D980404A10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FB4979-DDCD-41AB-BF4D-E461F84F9F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EDC2C7-4FE6-4ADE-8ACB-E04C01C272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6A19E0-24D4-4152-A0B3-7891B495A6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4659C5-38A0-409D-8443-8183D7B4EF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A05A6E-8BFD-4046-8AD9-E517F4EA6E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9DBB23-1BBA-4257-B38E-80B3D52B56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737141-616C-4118-90D8-66B6FA6E08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A971B7-200B-4284-81B7-DA4C5011C2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A69323-E843-4234-A7E7-53A2805DCC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BAF579-9593-4D08-8067-017F036A6C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0AEE0D-F16C-4C78-AA72-6C312E37D5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A799D9-4B37-4F05-857A-6153CFEE88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13E852-A1BD-4E26-B924-C8491E28344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B8367B-2648-40AA-9E37-0FF7C9B6E1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FA3148-D123-4217-ACA1-9C4DB5A526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C37CFB-71A2-4F47-BC8F-227BBE37A8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0B498A-1D58-4750-B0BB-5071F06305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BAF207-493D-496D-AFDE-7EFDA26DC4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347BF8-19AE-4D78-87F5-B2BC911408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BC1CAA-B964-4475-B6DC-38F007196B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8525A9-F742-4BD7-9F0B-22EA14D8D5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4EC7E1-2BAE-41AE-8119-BEA509264A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11C7C0-F08D-488D-A381-93578CACE0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D9DE1A-52C6-44A5-A230-D04F818B98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5AF1D5-0BE3-49A4-8F58-0BBB69804A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5B0352-623A-40DE-B94A-15B1061D00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7C8260-EAB5-4EFA-84EA-03842A7852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9D54F4-5251-46A0-8161-22A4B65A0C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2950A7-24A4-4E5C-8FEC-815314B7A0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2D4658-4AD5-404B-BE5F-F563E34265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394FA2-A626-40D2-AC5F-D6613D09C6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3F44E7-DA4E-4100-8AE8-99B708BDA1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E25981-44C9-47A2-9CDB-E4AB56464B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38BEBF-3A41-4668-8D8A-658B54EC3F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F7ED9D-7D7C-4EC0-AEBB-6FCA311A16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3D396D-AF0C-42F8-B24D-367F3E9641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5A81BB-7E97-47D4-9F94-85567AF889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54A69A-FCD9-41AE-A615-179BC96996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51D5C9-B9C4-4B9F-B84C-F3CEE1A5CC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4139A53-5FDE-41AB-BE61-B27642D9AD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DADDC1-8490-44AB-B109-30967C2F06C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57D16E1-A256-41F9-8745-0564BB6101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4D13E37-E9F0-43B8-AB90-2FBCB77C722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84C54F-5CAB-4BBF-978F-76F02AE67A2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2196B1-FA89-4300-A09F-9E59D71810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714D380-995C-4083-A74A-21E034514CF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56234A-A029-4A4F-833E-FA85BA63A67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8F094DA-F5A0-4A97-A5F1-4D10556D530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909526E-0C9C-490E-94C3-7CEDA047912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BB9061-78DE-4C5D-88E2-998610897C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3CA0082-E8FB-4650-9247-DFDB48E6E7D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35B4099-D211-4B6A-96F2-0728316D14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2F9A5139-6AEA-426B-BDD9-5760675AE5A4}"/>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47FB0ABE-7B1B-4AC0-9849-4FC50B5EF72A}"/>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183B109A-092E-4909-AB7C-D834ACC37B33}"/>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BE5B7309-2D72-4E1E-8E31-82F2BF8DF3E1}"/>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2693A77-A6DC-428A-A8E0-91AE63E12B84}"/>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DB312BA1-8E43-47CD-B49B-8885FFC18BCA}"/>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352AA9D8-EAE9-4D1A-BA78-1C44361BAB3D}"/>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E2FD1705-F7A6-45C8-8259-9674C3631A83}"/>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A5025FFB-DF51-40A0-9C48-089EA7A228A6}"/>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EBED48E7-E238-41BC-831F-C05C1A67EC6C}"/>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9C07FB8F-76CE-44A8-9384-3310453C52A4}"/>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4269550-1BF3-4BFF-B856-F9E2CFA9B6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3D0D4D-09DB-4C6F-A9A0-557EEA4F7C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264CE7-6E8B-4F6A-BB24-6745B607579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18365C-5F66-47D4-B2C0-5F87E8FF4A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9A90CE-FBFD-41D9-815F-F8F58A61AD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92075</xdr:rowOff>
    </xdr:from>
    <xdr:to>
      <xdr:col>24</xdr:col>
      <xdr:colOff>114300</xdr:colOff>
      <xdr:row>41</xdr:row>
      <xdr:rowOff>22225</xdr:rowOff>
    </xdr:to>
    <xdr:sp macro="" textlink="">
      <xdr:nvSpPr>
        <xdr:cNvPr id="73" name="楕円 72">
          <a:extLst>
            <a:ext uri="{FF2B5EF4-FFF2-40B4-BE49-F238E27FC236}">
              <a16:creationId xmlns:a16="http://schemas.microsoft.com/office/drawing/2014/main" id="{417B337D-211C-466B-B7C5-F1767EB47E44}"/>
            </a:ext>
          </a:extLst>
        </xdr:cNvPr>
        <xdr:cNvSpPr/>
      </xdr:nvSpPr>
      <xdr:spPr>
        <a:xfrm>
          <a:off x="4584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70502</xdr:rowOff>
    </xdr:from>
    <xdr:ext cx="405111" cy="259045"/>
    <xdr:sp macro="" textlink="">
      <xdr:nvSpPr>
        <xdr:cNvPr id="74" name="【道路】&#10;有形固定資産減価償却率該当値テキスト">
          <a:extLst>
            <a:ext uri="{FF2B5EF4-FFF2-40B4-BE49-F238E27FC236}">
              <a16:creationId xmlns:a16="http://schemas.microsoft.com/office/drawing/2014/main" id="{0143BFA7-3275-44DD-BB6C-8B29639640D7}"/>
            </a:ext>
          </a:extLst>
        </xdr:cNvPr>
        <xdr:cNvSpPr txBox="1"/>
      </xdr:nvSpPr>
      <xdr:spPr>
        <a:xfrm>
          <a:off x="467360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73025</xdr:rowOff>
    </xdr:from>
    <xdr:to>
      <xdr:col>20</xdr:col>
      <xdr:colOff>38100</xdr:colOff>
      <xdr:row>41</xdr:row>
      <xdr:rowOff>3175</xdr:rowOff>
    </xdr:to>
    <xdr:sp macro="" textlink="">
      <xdr:nvSpPr>
        <xdr:cNvPr id="75" name="楕円 74">
          <a:extLst>
            <a:ext uri="{FF2B5EF4-FFF2-40B4-BE49-F238E27FC236}">
              <a16:creationId xmlns:a16="http://schemas.microsoft.com/office/drawing/2014/main" id="{E3541B2B-0DF8-4B9E-8C32-C44898C2CBC0}"/>
            </a:ext>
          </a:extLst>
        </xdr:cNvPr>
        <xdr:cNvSpPr/>
      </xdr:nvSpPr>
      <xdr:spPr>
        <a:xfrm>
          <a:off x="3746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123825</xdr:rowOff>
    </xdr:from>
    <xdr:to>
      <xdr:col>24</xdr:col>
      <xdr:colOff>63500</xdr:colOff>
      <xdr:row>40</xdr:row>
      <xdr:rowOff>142875</xdr:rowOff>
    </xdr:to>
    <xdr:cxnSp macro="">
      <xdr:nvCxnSpPr>
        <xdr:cNvPr id="76" name="直線コネクタ 75">
          <a:extLst>
            <a:ext uri="{FF2B5EF4-FFF2-40B4-BE49-F238E27FC236}">
              <a16:creationId xmlns:a16="http://schemas.microsoft.com/office/drawing/2014/main" id="{61EDA6D4-B072-42B7-ADB2-42E23D208C81}"/>
            </a:ext>
          </a:extLst>
        </xdr:cNvPr>
        <xdr:cNvCxnSpPr/>
      </xdr:nvCxnSpPr>
      <xdr:spPr>
        <a:xfrm>
          <a:off x="3797300" y="6981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53975</xdr:rowOff>
    </xdr:from>
    <xdr:to>
      <xdr:col>15</xdr:col>
      <xdr:colOff>101600</xdr:colOff>
      <xdr:row>40</xdr:row>
      <xdr:rowOff>155575</xdr:rowOff>
    </xdr:to>
    <xdr:sp macro="" textlink="">
      <xdr:nvSpPr>
        <xdr:cNvPr id="77" name="楕円 76">
          <a:extLst>
            <a:ext uri="{FF2B5EF4-FFF2-40B4-BE49-F238E27FC236}">
              <a16:creationId xmlns:a16="http://schemas.microsoft.com/office/drawing/2014/main" id="{962FA78C-7895-413E-9F17-3B1473A80B92}"/>
            </a:ext>
          </a:extLst>
        </xdr:cNvPr>
        <xdr:cNvSpPr/>
      </xdr:nvSpPr>
      <xdr:spPr>
        <a:xfrm>
          <a:off x="2857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104775</xdr:rowOff>
    </xdr:from>
    <xdr:to>
      <xdr:col>19</xdr:col>
      <xdr:colOff>177800</xdr:colOff>
      <xdr:row>40</xdr:row>
      <xdr:rowOff>123825</xdr:rowOff>
    </xdr:to>
    <xdr:cxnSp macro="">
      <xdr:nvCxnSpPr>
        <xdr:cNvPr id="78" name="直線コネクタ 77">
          <a:extLst>
            <a:ext uri="{FF2B5EF4-FFF2-40B4-BE49-F238E27FC236}">
              <a16:creationId xmlns:a16="http://schemas.microsoft.com/office/drawing/2014/main" id="{7941A50B-6E87-4406-8B6A-4DD998FFA43E}"/>
            </a:ext>
          </a:extLst>
        </xdr:cNvPr>
        <xdr:cNvCxnSpPr/>
      </xdr:nvCxnSpPr>
      <xdr:spPr>
        <a:xfrm>
          <a:off x="2908300" y="6962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50165</xdr:rowOff>
    </xdr:from>
    <xdr:to>
      <xdr:col>10</xdr:col>
      <xdr:colOff>165100</xdr:colOff>
      <xdr:row>40</xdr:row>
      <xdr:rowOff>151765</xdr:rowOff>
    </xdr:to>
    <xdr:sp macro="" textlink="">
      <xdr:nvSpPr>
        <xdr:cNvPr id="79" name="楕円 78">
          <a:extLst>
            <a:ext uri="{FF2B5EF4-FFF2-40B4-BE49-F238E27FC236}">
              <a16:creationId xmlns:a16="http://schemas.microsoft.com/office/drawing/2014/main" id="{2F1CD5B5-42AA-4B1C-BC58-ACE937186AEB}"/>
            </a:ext>
          </a:extLst>
        </xdr:cNvPr>
        <xdr:cNvSpPr/>
      </xdr:nvSpPr>
      <xdr:spPr>
        <a:xfrm>
          <a:off x="1968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100965</xdr:rowOff>
    </xdr:from>
    <xdr:to>
      <xdr:col>15</xdr:col>
      <xdr:colOff>50800</xdr:colOff>
      <xdr:row>40</xdr:row>
      <xdr:rowOff>104775</xdr:rowOff>
    </xdr:to>
    <xdr:cxnSp macro="">
      <xdr:nvCxnSpPr>
        <xdr:cNvPr id="80" name="直線コネクタ 79">
          <a:extLst>
            <a:ext uri="{FF2B5EF4-FFF2-40B4-BE49-F238E27FC236}">
              <a16:creationId xmlns:a16="http://schemas.microsoft.com/office/drawing/2014/main" id="{2D404538-B428-4665-9AF4-A8DC0CB446DB}"/>
            </a:ext>
          </a:extLst>
        </xdr:cNvPr>
        <xdr:cNvCxnSpPr/>
      </xdr:nvCxnSpPr>
      <xdr:spPr>
        <a:xfrm>
          <a:off x="2019300" y="6958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1" name="楕円 80">
          <a:extLst>
            <a:ext uri="{FF2B5EF4-FFF2-40B4-BE49-F238E27FC236}">
              <a16:creationId xmlns:a16="http://schemas.microsoft.com/office/drawing/2014/main" id="{38990394-370B-4EF6-82A9-AEE5975D9F9C}"/>
            </a:ext>
          </a:extLst>
        </xdr:cNvPr>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100965</xdr:rowOff>
    </xdr:to>
    <xdr:cxnSp macro="">
      <xdr:nvCxnSpPr>
        <xdr:cNvPr id="82" name="直線コネクタ 81">
          <a:extLst>
            <a:ext uri="{FF2B5EF4-FFF2-40B4-BE49-F238E27FC236}">
              <a16:creationId xmlns:a16="http://schemas.microsoft.com/office/drawing/2014/main" id="{6A2C91F3-3045-4AC4-8619-A788C44C3217}"/>
            </a:ext>
          </a:extLst>
        </xdr:cNvPr>
        <xdr:cNvCxnSpPr/>
      </xdr:nvCxnSpPr>
      <xdr:spPr>
        <a:xfrm>
          <a:off x="1130300" y="6934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4C60932-D2CA-4C57-B2A6-2952A5763A81}"/>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E9AD1014-6BFD-4255-88C9-F58E102BFB85}"/>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16A6F6CB-0BA9-4DF4-B1AF-4DDDBCEF50C2}"/>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58C126D7-EB8A-446C-815B-9A88FC964127}"/>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D0840655-D0BC-4483-8CED-70E7F0D0C489}"/>
            </a:ext>
          </a:extLst>
        </xdr:cNvPr>
        <xdr:cNvSpPr txBox="1"/>
      </xdr:nvSpPr>
      <xdr:spPr>
        <a:xfrm>
          <a:off x="35820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146702</xdr:rowOff>
    </xdr:from>
    <xdr:ext cx="405111" cy="259045"/>
    <xdr:sp macro="" textlink="">
      <xdr:nvSpPr>
        <xdr:cNvPr id="88" name="n_2mainValue【道路】&#10;有形固定資産減価償却率">
          <a:extLst>
            <a:ext uri="{FF2B5EF4-FFF2-40B4-BE49-F238E27FC236}">
              <a16:creationId xmlns:a16="http://schemas.microsoft.com/office/drawing/2014/main" id="{C4631323-C871-450C-9980-127737631715}"/>
            </a:ext>
          </a:extLst>
        </xdr:cNvPr>
        <xdr:cNvSpPr txBox="1"/>
      </xdr:nvSpPr>
      <xdr:spPr>
        <a:xfrm>
          <a:off x="2705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142892</xdr:rowOff>
    </xdr:from>
    <xdr:ext cx="405111" cy="259045"/>
    <xdr:sp macro="" textlink="">
      <xdr:nvSpPr>
        <xdr:cNvPr id="89" name="n_3mainValue【道路】&#10;有形固定資産減価償却率">
          <a:extLst>
            <a:ext uri="{FF2B5EF4-FFF2-40B4-BE49-F238E27FC236}">
              <a16:creationId xmlns:a16="http://schemas.microsoft.com/office/drawing/2014/main" id="{A46BDC19-3CA5-4ED2-8C77-83CF6A41BF68}"/>
            </a:ext>
          </a:extLst>
        </xdr:cNvPr>
        <xdr:cNvSpPr txBox="1"/>
      </xdr:nvSpPr>
      <xdr:spPr>
        <a:xfrm>
          <a:off x="1816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0" name="n_4mainValue【道路】&#10;有形固定資産減価償却率">
          <a:extLst>
            <a:ext uri="{FF2B5EF4-FFF2-40B4-BE49-F238E27FC236}">
              <a16:creationId xmlns:a16="http://schemas.microsoft.com/office/drawing/2014/main" id="{8D716007-0FE6-4130-8072-78FE26CAFF6C}"/>
            </a:ext>
          </a:extLst>
        </xdr:cNvPr>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F51EC33-A197-4569-AA19-68D491635D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DB404B1-1A73-433F-BC0B-340ED45973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F55F56-25C6-4D72-AE64-A2E2E75179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C880C8-0C19-4E0F-BB0F-622C4053F4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B9BB5F-A3BE-4774-8546-C5988D4A40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EEE0C8F-9664-4037-AD66-E98561ACBB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F2FC81-94F1-490A-A4A3-CF4BB57CF0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C4470BB-55A0-4985-B9B1-C46EF43219D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49C33DA-BD0E-4B0C-B1E7-3500F404CF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DFB509C-BB1D-457C-B554-CB952379B9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648F95C-A6F6-4FF2-BB2E-833A604BBD0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31858EB-A089-43C2-BC88-60D3080ED6B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40016F7-BE1E-41CA-BD2F-C9825AD0A09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E11D0C31-F494-414B-8888-15B7E5912B39}"/>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84C9283-AD5B-4DDF-9056-C637D18834A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398E06FB-E864-404E-B954-0F65D226E49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7402659-6EB7-4074-9BE9-8A4885D4D46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1EC57A68-042B-41D2-93CA-A86397D179CF}"/>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752E5F6-1E49-466A-99B9-AAA14220DCD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4BBD2F3-376C-4BD9-B57A-D0B36169CFB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51411CF-8896-4A13-9C55-6868F2498E0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8D3B0BCF-68D7-468B-A9A7-FC3199DD044A}"/>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6B0C1CB-3641-4A47-ACF2-9A6151FA3E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F31BE6C-FDCB-451E-B6BD-1BC764CE310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39CA5C0-1EBB-431F-A1E8-0020F74BCF5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E877497B-1ECA-4F35-8A2A-B5B864F8A00A}"/>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3D26CFF-908A-4933-A98F-70282320B345}"/>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7A3EAFA8-8E6E-4E2C-A9F8-831089D3B26D}"/>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61025870-EDDD-44B8-A834-2275CDDA0D02}"/>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E5AD0E29-DC0D-4143-9F57-9FEC627D2B3D}"/>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48FD59FA-F6DF-4826-B753-9B2F81A7651F}"/>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4DB9DF83-BAB4-405E-84F5-8F8343AAF4FF}"/>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2A161BA0-6FF2-44BB-AFB9-4721A1720DC2}"/>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CFD42527-1A90-41EB-9762-8310A44B3124}"/>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60E29600-F68A-48D6-B096-7607BD61E1FF}"/>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D55DE939-F2B1-43E6-84E2-04AB33D95EFC}"/>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5AFD6A-F343-462C-9D5E-763EF4E881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856E16-DBEE-4F2A-8611-77AB3CDABE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29C959D-89DD-4F14-B104-2876CC98476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DA37DD7-BF48-4EE6-A641-0CC69BBD44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D6F5EBD-0983-4BE8-8856-BBCA18768F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20957</xdr:rowOff>
    </xdr:from>
    <xdr:to>
      <xdr:col>55</xdr:col>
      <xdr:colOff>50800</xdr:colOff>
      <xdr:row>42</xdr:row>
      <xdr:rowOff>122557</xdr:rowOff>
    </xdr:to>
    <xdr:sp macro="" textlink="">
      <xdr:nvSpPr>
        <xdr:cNvPr id="132" name="楕円 131">
          <a:extLst>
            <a:ext uri="{FF2B5EF4-FFF2-40B4-BE49-F238E27FC236}">
              <a16:creationId xmlns:a16="http://schemas.microsoft.com/office/drawing/2014/main" id="{4CC52E3E-497A-44A2-A4EE-8A062B21E15C}"/>
            </a:ext>
          </a:extLst>
        </xdr:cNvPr>
        <xdr:cNvSpPr/>
      </xdr:nvSpPr>
      <xdr:spPr>
        <a:xfrm>
          <a:off x="10426700" y="72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FE65E816-A997-4605-ADCD-E0C781FD1590}"/>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21172</xdr:rowOff>
    </xdr:from>
    <xdr:to>
      <xdr:col>50</xdr:col>
      <xdr:colOff>165100</xdr:colOff>
      <xdr:row>42</xdr:row>
      <xdr:rowOff>122772</xdr:rowOff>
    </xdr:to>
    <xdr:sp macro="" textlink="">
      <xdr:nvSpPr>
        <xdr:cNvPr id="134" name="楕円 133">
          <a:extLst>
            <a:ext uri="{FF2B5EF4-FFF2-40B4-BE49-F238E27FC236}">
              <a16:creationId xmlns:a16="http://schemas.microsoft.com/office/drawing/2014/main" id="{275130E6-3878-410B-BCF9-7A818899D9D1}"/>
            </a:ext>
          </a:extLst>
        </xdr:cNvPr>
        <xdr:cNvSpPr/>
      </xdr:nvSpPr>
      <xdr:spPr>
        <a:xfrm>
          <a:off x="9588500" y="72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71757</xdr:rowOff>
    </xdr:from>
    <xdr:to>
      <xdr:col>55</xdr:col>
      <xdr:colOff>0</xdr:colOff>
      <xdr:row>42</xdr:row>
      <xdr:rowOff>71972</xdr:rowOff>
    </xdr:to>
    <xdr:cxnSp macro="">
      <xdr:nvCxnSpPr>
        <xdr:cNvPr id="135" name="直線コネクタ 134">
          <a:extLst>
            <a:ext uri="{FF2B5EF4-FFF2-40B4-BE49-F238E27FC236}">
              <a16:creationId xmlns:a16="http://schemas.microsoft.com/office/drawing/2014/main" id="{34767C5C-5630-4803-8E8B-E2CF3157002E}"/>
            </a:ext>
          </a:extLst>
        </xdr:cNvPr>
        <xdr:cNvCxnSpPr/>
      </xdr:nvCxnSpPr>
      <xdr:spPr>
        <a:xfrm flipV="1">
          <a:off x="9639300" y="7272657"/>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21457</xdr:rowOff>
    </xdr:from>
    <xdr:to>
      <xdr:col>46</xdr:col>
      <xdr:colOff>38100</xdr:colOff>
      <xdr:row>42</xdr:row>
      <xdr:rowOff>123057</xdr:rowOff>
    </xdr:to>
    <xdr:sp macro="" textlink="">
      <xdr:nvSpPr>
        <xdr:cNvPr id="136" name="楕円 135">
          <a:extLst>
            <a:ext uri="{FF2B5EF4-FFF2-40B4-BE49-F238E27FC236}">
              <a16:creationId xmlns:a16="http://schemas.microsoft.com/office/drawing/2014/main" id="{DB063D8F-91BB-46B8-94A5-99E2ABD375E5}"/>
            </a:ext>
          </a:extLst>
        </xdr:cNvPr>
        <xdr:cNvSpPr/>
      </xdr:nvSpPr>
      <xdr:spPr>
        <a:xfrm>
          <a:off x="8699500" y="72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71972</xdr:rowOff>
    </xdr:from>
    <xdr:to>
      <xdr:col>50</xdr:col>
      <xdr:colOff>114300</xdr:colOff>
      <xdr:row>42</xdr:row>
      <xdr:rowOff>72257</xdr:rowOff>
    </xdr:to>
    <xdr:cxnSp macro="">
      <xdr:nvCxnSpPr>
        <xdr:cNvPr id="137" name="直線コネクタ 136">
          <a:extLst>
            <a:ext uri="{FF2B5EF4-FFF2-40B4-BE49-F238E27FC236}">
              <a16:creationId xmlns:a16="http://schemas.microsoft.com/office/drawing/2014/main" id="{10D669EB-84B3-431E-9335-808C899DCF95}"/>
            </a:ext>
          </a:extLst>
        </xdr:cNvPr>
        <xdr:cNvCxnSpPr/>
      </xdr:nvCxnSpPr>
      <xdr:spPr>
        <a:xfrm flipV="1">
          <a:off x="8750300" y="7272872"/>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21659</xdr:rowOff>
    </xdr:from>
    <xdr:to>
      <xdr:col>41</xdr:col>
      <xdr:colOff>101600</xdr:colOff>
      <xdr:row>42</xdr:row>
      <xdr:rowOff>123259</xdr:rowOff>
    </xdr:to>
    <xdr:sp macro="" textlink="">
      <xdr:nvSpPr>
        <xdr:cNvPr id="138" name="楕円 137">
          <a:extLst>
            <a:ext uri="{FF2B5EF4-FFF2-40B4-BE49-F238E27FC236}">
              <a16:creationId xmlns:a16="http://schemas.microsoft.com/office/drawing/2014/main" id="{771B48E7-678F-43A7-A9FF-67B577BD32BB}"/>
            </a:ext>
          </a:extLst>
        </xdr:cNvPr>
        <xdr:cNvSpPr/>
      </xdr:nvSpPr>
      <xdr:spPr>
        <a:xfrm>
          <a:off x="7810500" y="72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72257</xdr:rowOff>
    </xdr:from>
    <xdr:to>
      <xdr:col>45</xdr:col>
      <xdr:colOff>177800</xdr:colOff>
      <xdr:row>42</xdr:row>
      <xdr:rowOff>72459</xdr:rowOff>
    </xdr:to>
    <xdr:cxnSp macro="">
      <xdr:nvCxnSpPr>
        <xdr:cNvPr id="139" name="直線コネクタ 138">
          <a:extLst>
            <a:ext uri="{FF2B5EF4-FFF2-40B4-BE49-F238E27FC236}">
              <a16:creationId xmlns:a16="http://schemas.microsoft.com/office/drawing/2014/main" id="{1F57B727-6527-47D7-AE62-B11983E7A02D}"/>
            </a:ext>
          </a:extLst>
        </xdr:cNvPr>
        <xdr:cNvCxnSpPr/>
      </xdr:nvCxnSpPr>
      <xdr:spPr>
        <a:xfrm flipV="1">
          <a:off x="7861300" y="7273157"/>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21968</xdr:rowOff>
    </xdr:from>
    <xdr:to>
      <xdr:col>36</xdr:col>
      <xdr:colOff>165100</xdr:colOff>
      <xdr:row>42</xdr:row>
      <xdr:rowOff>123568</xdr:rowOff>
    </xdr:to>
    <xdr:sp macro="" textlink="">
      <xdr:nvSpPr>
        <xdr:cNvPr id="140" name="楕円 139">
          <a:extLst>
            <a:ext uri="{FF2B5EF4-FFF2-40B4-BE49-F238E27FC236}">
              <a16:creationId xmlns:a16="http://schemas.microsoft.com/office/drawing/2014/main" id="{0FD6CB4D-E830-4238-8B04-E301BDBA317C}"/>
            </a:ext>
          </a:extLst>
        </xdr:cNvPr>
        <xdr:cNvSpPr/>
      </xdr:nvSpPr>
      <xdr:spPr>
        <a:xfrm>
          <a:off x="6921500" y="72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72459</xdr:rowOff>
    </xdr:from>
    <xdr:to>
      <xdr:col>41</xdr:col>
      <xdr:colOff>50800</xdr:colOff>
      <xdr:row>42</xdr:row>
      <xdr:rowOff>72768</xdr:rowOff>
    </xdr:to>
    <xdr:cxnSp macro="">
      <xdr:nvCxnSpPr>
        <xdr:cNvPr id="141" name="直線コネクタ 140">
          <a:extLst>
            <a:ext uri="{FF2B5EF4-FFF2-40B4-BE49-F238E27FC236}">
              <a16:creationId xmlns:a16="http://schemas.microsoft.com/office/drawing/2014/main" id="{69B72AC1-DA47-41B6-8871-38E7FA233E6E}"/>
            </a:ext>
          </a:extLst>
        </xdr:cNvPr>
        <xdr:cNvCxnSpPr/>
      </xdr:nvCxnSpPr>
      <xdr:spPr>
        <a:xfrm flipV="1">
          <a:off x="6972300" y="7273359"/>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D7EDBBD2-52A7-425C-90C1-A6BE20DB7FEC}"/>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29FA8782-0B05-4CF1-A017-433FBB22D524}"/>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A59FDAB-FA6E-4601-9811-9E7B5B93A77E}"/>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C47FCEA-F257-4E5C-9EB0-7D3A226202BE}"/>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113899</xdr:rowOff>
    </xdr:from>
    <xdr:ext cx="534377" cy="259045"/>
    <xdr:sp macro="" textlink="">
      <xdr:nvSpPr>
        <xdr:cNvPr id="146" name="n_1mainValue【道路】&#10;一人当たり延長">
          <a:extLst>
            <a:ext uri="{FF2B5EF4-FFF2-40B4-BE49-F238E27FC236}">
              <a16:creationId xmlns:a16="http://schemas.microsoft.com/office/drawing/2014/main" id="{08A1022C-69E4-4EB3-9E4F-6F0EA8CB2A8F}"/>
            </a:ext>
          </a:extLst>
        </xdr:cNvPr>
        <xdr:cNvSpPr txBox="1"/>
      </xdr:nvSpPr>
      <xdr:spPr>
        <a:xfrm>
          <a:off x="9359411" y="73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114184</xdr:rowOff>
    </xdr:from>
    <xdr:ext cx="534377" cy="259045"/>
    <xdr:sp macro="" textlink="">
      <xdr:nvSpPr>
        <xdr:cNvPr id="147" name="n_2mainValue【道路】&#10;一人当たり延長">
          <a:extLst>
            <a:ext uri="{FF2B5EF4-FFF2-40B4-BE49-F238E27FC236}">
              <a16:creationId xmlns:a16="http://schemas.microsoft.com/office/drawing/2014/main" id="{BA4DA36C-BD0F-4EFE-95B9-00DD6AA47B32}"/>
            </a:ext>
          </a:extLst>
        </xdr:cNvPr>
        <xdr:cNvSpPr txBox="1"/>
      </xdr:nvSpPr>
      <xdr:spPr>
        <a:xfrm>
          <a:off x="8483111" y="73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114386</xdr:rowOff>
    </xdr:from>
    <xdr:ext cx="534377" cy="259045"/>
    <xdr:sp macro="" textlink="">
      <xdr:nvSpPr>
        <xdr:cNvPr id="148" name="n_3mainValue【道路】&#10;一人当たり延長">
          <a:extLst>
            <a:ext uri="{FF2B5EF4-FFF2-40B4-BE49-F238E27FC236}">
              <a16:creationId xmlns:a16="http://schemas.microsoft.com/office/drawing/2014/main" id="{22A97F3A-912D-49E0-8AEE-8A0034204DEA}"/>
            </a:ext>
          </a:extLst>
        </xdr:cNvPr>
        <xdr:cNvSpPr txBox="1"/>
      </xdr:nvSpPr>
      <xdr:spPr>
        <a:xfrm>
          <a:off x="7594111" y="731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114695</xdr:rowOff>
    </xdr:from>
    <xdr:ext cx="534377" cy="259045"/>
    <xdr:sp macro="" textlink="">
      <xdr:nvSpPr>
        <xdr:cNvPr id="149" name="n_4mainValue【道路】&#10;一人当たり延長">
          <a:extLst>
            <a:ext uri="{FF2B5EF4-FFF2-40B4-BE49-F238E27FC236}">
              <a16:creationId xmlns:a16="http://schemas.microsoft.com/office/drawing/2014/main" id="{ABFDFBA4-F165-470B-84D6-6D3E0687FDCB}"/>
            </a:ext>
          </a:extLst>
        </xdr:cNvPr>
        <xdr:cNvSpPr txBox="1"/>
      </xdr:nvSpPr>
      <xdr:spPr>
        <a:xfrm>
          <a:off x="6705111" y="731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E74A14D-395E-457C-83A1-2C3971E0CE7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6885B17-ABFE-4A01-8F8D-03656F0E66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0CCDA0D-AC88-418D-97A0-4750B247BA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3EA9F91-116C-4043-8430-DD9D523C11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AC58398-7332-4862-9DEC-7EDD28E1BB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A1449DE-C24A-4626-9C31-AF03C3F736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A8A7763-A92C-4662-A4F6-63BABD7AF8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EC83B64-1E36-4BF4-8251-2511E47151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C0DEA2D-45ED-4E3B-9D69-97739E7F4A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4F19659-1BE0-46C4-A3E7-4A0B22D3A0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D3780A3-EF4E-4F5F-9CA5-5547DF4F9D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AB91E33-80C3-44B6-8D8A-8EC21CAC5CE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CFAF3100-03E4-45BC-BB57-4DFF18ECF0D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AB57416B-F90B-4623-9CB2-901BD78FBE0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849F23FB-504D-4805-B426-BC1EEB7B82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74B7B185-39FE-4340-B0C4-825B42B6DBE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304AA9F5-B70B-4988-A623-F80F85C3EB0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9E7FAC45-A438-44AD-8AE9-019C5AB6771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77240294-5E5C-4089-8784-0218BD3EFB1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1ECE0077-ECA6-4C74-B580-FA519801073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911F4F8B-B339-4AC0-89AA-9E8342B136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D18EE0E-5E29-4B94-B196-0A24CFA64B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89639FC6-1971-4DCD-92A5-B1BC091BE4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8DDBC9F-C02F-4E5F-8893-E54B571F15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AF4347E4-44FE-4DFF-B176-00D114F4477D}"/>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753A5DE-D16B-4540-8F65-0ECEA3934F23}"/>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7666D398-F14E-4F89-849D-CE2B610FCDAD}"/>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703D162F-960F-4558-91B5-349CC14F306D}"/>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E5646097-B05C-43C9-B2C2-B4FAEA10F87E}"/>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B08D2D0-0A14-4A98-8763-407EAA478F65}"/>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5E141CBD-5E4A-4C56-BA4B-D72CB18D325A}"/>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E3F70484-E073-47F1-AB08-1146F7790DFC}"/>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B9594740-B1DE-46CB-B9EA-DFB7B2153F39}"/>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35352ECB-8D8D-4A1F-BA22-5F24DCCB6815}"/>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C73762F9-A597-414E-B1CE-4A4CD7ED1753}"/>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4CBC0F-5808-429C-8A61-D35FD7BFEA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25D4C75-67DC-4744-8302-4696263BB7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091323B-703E-4D03-B1EC-E1D4D4624C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717902D-DA7B-4882-A7B2-AFC31691BA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66B69EF-ACA9-4200-85C9-5E74A3A00D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90" name="楕円 189">
          <a:extLst>
            <a:ext uri="{FF2B5EF4-FFF2-40B4-BE49-F238E27FC236}">
              <a16:creationId xmlns:a16="http://schemas.microsoft.com/office/drawing/2014/main" id="{F7F849C0-A2E3-4301-8B60-3C97F0453B86}"/>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9A527C1-4F11-46AE-AFEC-F450FDB3A66B}"/>
            </a:ext>
          </a:extLst>
        </xdr:cNvPr>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21590</xdr:rowOff>
    </xdr:from>
    <xdr:to>
      <xdr:col>20</xdr:col>
      <xdr:colOff>38100</xdr:colOff>
      <xdr:row>61</xdr:row>
      <xdr:rowOff>123190</xdr:rowOff>
    </xdr:to>
    <xdr:sp macro="" textlink="">
      <xdr:nvSpPr>
        <xdr:cNvPr id="192" name="楕円 191">
          <a:extLst>
            <a:ext uri="{FF2B5EF4-FFF2-40B4-BE49-F238E27FC236}">
              <a16:creationId xmlns:a16="http://schemas.microsoft.com/office/drawing/2014/main" id="{CC12AFAD-C5A3-440F-B1E4-4979BD3C402A}"/>
            </a:ext>
          </a:extLst>
        </xdr:cNvPr>
        <xdr:cNvSpPr/>
      </xdr:nvSpPr>
      <xdr:spPr>
        <a:xfrm>
          <a:off x="3746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72390</xdr:rowOff>
    </xdr:to>
    <xdr:cxnSp macro="">
      <xdr:nvCxnSpPr>
        <xdr:cNvPr id="193" name="直線コネクタ 192">
          <a:extLst>
            <a:ext uri="{FF2B5EF4-FFF2-40B4-BE49-F238E27FC236}">
              <a16:creationId xmlns:a16="http://schemas.microsoft.com/office/drawing/2014/main" id="{05EC69A1-2866-45B3-8E16-C122C66AB4A4}"/>
            </a:ext>
          </a:extLst>
        </xdr:cNvPr>
        <xdr:cNvCxnSpPr/>
      </xdr:nvCxnSpPr>
      <xdr:spPr>
        <a:xfrm flipV="1">
          <a:off x="3797300" y="104736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162560</xdr:rowOff>
    </xdr:from>
    <xdr:to>
      <xdr:col>15</xdr:col>
      <xdr:colOff>101600</xdr:colOff>
      <xdr:row>61</xdr:row>
      <xdr:rowOff>92710</xdr:rowOff>
    </xdr:to>
    <xdr:sp macro="" textlink="">
      <xdr:nvSpPr>
        <xdr:cNvPr id="194" name="楕円 193">
          <a:extLst>
            <a:ext uri="{FF2B5EF4-FFF2-40B4-BE49-F238E27FC236}">
              <a16:creationId xmlns:a16="http://schemas.microsoft.com/office/drawing/2014/main" id="{E4704F0C-F249-40DC-8DB3-884609C3157E}"/>
            </a:ext>
          </a:extLst>
        </xdr:cNvPr>
        <xdr:cNvSpPr/>
      </xdr:nvSpPr>
      <xdr:spPr>
        <a:xfrm>
          <a:off x="2857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41910</xdr:rowOff>
    </xdr:from>
    <xdr:to>
      <xdr:col>19</xdr:col>
      <xdr:colOff>177800</xdr:colOff>
      <xdr:row>61</xdr:row>
      <xdr:rowOff>72390</xdr:rowOff>
    </xdr:to>
    <xdr:cxnSp macro="">
      <xdr:nvCxnSpPr>
        <xdr:cNvPr id="195" name="直線コネクタ 194">
          <a:extLst>
            <a:ext uri="{FF2B5EF4-FFF2-40B4-BE49-F238E27FC236}">
              <a16:creationId xmlns:a16="http://schemas.microsoft.com/office/drawing/2014/main" id="{F1F8E4AE-F862-4825-B274-03994A1971BB}"/>
            </a:ext>
          </a:extLst>
        </xdr:cNvPr>
        <xdr:cNvCxnSpPr/>
      </xdr:nvCxnSpPr>
      <xdr:spPr>
        <a:xfrm>
          <a:off x="2908300" y="10500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6" name="楕円 195">
          <a:extLst>
            <a:ext uri="{FF2B5EF4-FFF2-40B4-BE49-F238E27FC236}">
              <a16:creationId xmlns:a16="http://schemas.microsoft.com/office/drawing/2014/main" id="{434D24EA-E197-43AE-BF27-EF5FB67C9830}"/>
            </a:ext>
          </a:extLst>
        </xdr:cNvPr>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41910</xdr:rowOff>
    </xdr:to>
    <xdr:cxnSp macro="">
      <xdr:nvCxnSpPr>
        <xdr:cNvPr id="197" name="直線コネクタ 196">
          <a:extLst>
            <a:ext uri="{FF2B5EF4-FFF2-40B4-BE49-F238E27FC236}">
              <a16:creationId xmlns:a16="http://schemas.microsoft.com/office/drawing/2014/main" id="{8F81FB6E-EC85-4F05-B3C1-CAD96696D478}"/>
            </a:ext>
          </a:extLst>
        </xdr:cNvPr>
        <xdr:cNvCxnSpPr/>
      </xdr:nvCxnSpPr>
      <xdr:spPr>
        <a:xfrm>
          <a:off x="2019300" y="10471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107315</xdr:rowOff>
    </xdr:from>
    <xdr:to>
      <xdr:col>6</xdr:col>
      <xdr:colOff>38100</xdr:colOff>
      <xdr:row>61</xdr:row>
      <xdr:rowOff>37465</xdr:rowOff>
    </xdr:to>
    <xdr:sp macro="" textlink="">
      <xdr:nvSpPr>
        <xdr:cNvPr id="198" name="楕円 197">
          <a:extLst>
            <a:ext uri="{FF2B5EF4-FFF2-40B4-BE49-F238E27FC236}">
              <a16:creationId xmlns:a16="http://schemas.microsoft.com/office/drawing/2014/main" id="{3278CB96-3886-40D8-A766-2470E60769A4}"/>
            </a:ext>
          </a:extLst>
        </xdr:cNvPr>
        <xdr:cNvSpPr/>
      </xdr:nvSpPr>
      <xdr:spPr>
        <a:xfrm>
          <a:off x="1079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158115</xdr:rowOff>
    </xdr:from>
    <xdr:to>
      <xdr:col>10</xdr:col>
      <xdr:colOff>114300</xdr:colOff>
      <xdr:row>61</xdr:row>
      <xdr:rowOff>13335</xdr:rowOff>
    </xdr:to>
    <xdr:cxnSp macro="">
      <xdr:nvCxnSpPr>
        <xdr:cNvPr id="199" name="直線コネクタ 198">
          <a:extLst>
            <a:ext uri="{FF2B5EF4-FFF2-40B4-BE49-F238E27FC236}">
              <a16:creationId xmlns:a16="http://schemas.microsoft.com/office/drawing/2014/main" id="{026DC3BF-389F-4787-B07B-787654FDF090}"/>
            </a:ext>
          </a:extLst>
        </xdr:cNvPr>
        <xdr:cNvCxnSpPr/>
      </xdr:nvCxnSpPr>
      <xdr:spPr>
        <a:xfrm>
          <a:off x="1130300" y="10445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A2A285C1-B3ED-40E3-B76E-3C24468EFC93}"/>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79ED2ABA-8F79-4B78-AD75-DB026219BAFF}"/>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4A6C45C-F0AB-46DE-8C1A-53E535D4F9B1}"/>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65BB4C0-B2F7-4617-A161-049EFBF1181F}"/>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114317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46247CC2-F9B9-4DAC-95B0-613E480BB9E0}"/>
            </a:ext>
          </a:extLst>
        </xdr:cNvPr>
        <xdr:cNvSpPr txBox="1"/>
      </xdr:nvSpPr>
      <xdr:spPr>
        <a:xfrm>
          <a:off x="3582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83837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1073C16-3DBC-4BBB-BA40-9DB2C9AEA47F}"/>
            </a:ext>
          </a:extLst>
        </xdr:cNvPr>
        <xdr:cNvSpPr txBox="1"/>
      </xdr:nvSpPr>
      <xdr:spPr>
        <a:xfrm>
          <a:off x="2705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AA172CF-955F-4B7C-8621-FE407AF57D1E}"/>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28592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4C25599-7F3D-4D15-8474-2698544AE0B1}"/>
            </a:ext>
          </a:extLst>
        </xdr:cNvPr>
        <xdr:cNvSpPr txBox="1"/>
      </xdr:nvSpPr>
      <xdr:spPr>
        <a:xfrm>
          <a:off x="927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7EB609A-1BD1-4147-A704-0008DACBFE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25CF2E1-DA88-40D6-B503-04EAE4FF5C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C0BF7F3-F3C5-4FE4-8983-52DDEF073A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EF48F4F-F83E-4FBB-AE0E-44C8817AA1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1C73A3F-E28C-43F9-A8B9-B58E9875D1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70F420E-A758-4154-BA37-70DD61E684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576EC28-A0EE-4966-BD90-6012CB13F3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813D6EA-6675-48A0-A1A5-E2E294A5B8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C3A6500-EEF4-4301-9D19-AC4557FBF2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54A7BE6-62CC-4D67-BB9C-635E6EAE64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844D8C5-81D7-475C-8DE7-C058E6C570E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E53E7DD-B7DC-40D4-9383-60BF078F344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8AE3EA3-62C5-4C4F-A313-40BA2CCF112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62C1210-A614-4122-84C5-6006F72FBA1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41BE3B06-3C7D-46A4-A26E-86883043E7F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3F3D898-B65A-431A-93DF-0C1CF5D4F2B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441944C-67DE-47F1-825A-F7BC3CC9E9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409CEECF-05DA-4A91-853B-1EAD03B2C3E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C8FDD80-54EC-4292-A098-A90D7BD680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3B8A2FB-CCAA-4276-BFD3-DE761534644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44D0389-C1F3-46BA-B42D-A986CC2197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D2235FB9-A6BF-45FF-9B19-04523D021D59}"/>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B5F31B4-8A48-4940-A951-9FA9F6C24922}"/>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A8F0CC1C-F31C-4FA5-B103-571090EBC536}"/>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C6881AD-9B03-4BAC-A236-40292BFB0245}"/>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FA5E52D-EBC8-4F53-A032-0FB0F56886EE}"/>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AD6E561-26E6-4C5A-86BE-59C5858F982C}"/>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B723ED21-99EB-463B-AF36-7DE1C13C2E59}"/>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3C09635A-B1EE-4046-854C-FDB59C37591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3B5C5673-0229-4C91-9160-B04700E0D02A}"/>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7190C813-A60B-4E67-A0A5-5EF4D148E914}"/>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2675A57A-42A2-4D58-ADF4-0BA2DD420DAB}"/>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DF7D3A0-1380-443C-A65B-B8F7EAECFE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F3692A9-0ACF-4F61-8209-AA80F250B7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028D566-C4B8-4924-BD11-B6A5C1AD6F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674DA6-E348-46EB-AA2D-E72B04E373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E6387B-397E-461F-9900-EDE082D155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27421</xdr:rowOff>
    </xdr:from>
    <xdr:to>
      <xdr:col>55</xdr:col>
      <xdr:colOff>50800</xdr:colOff>
      <xdr:row>63</xdr:row>
      <xdr:rowOff>129021</xdr:rowOff>
    </xdr:to>
    <xdr:sp macro="" textlink="">
      <xdr:nvSpPr>
        <xdr:cNvPr id="245" name="楕円 244">
          <a:extLst>
            <a:ext uri="{FF2B5EF4-FFF2-40B4-BE49-F238E27FC236}">
              <a16:creationId xmlns:a16="http://schemas.microsoft.com/office/drawing/2014/main" id="{1F8C1585-BCE2-4385-A412-4CDAB5B15A2A}"/>
            </a:ext>
          </a:extLst>
        </xdr:cNvPr>
        <xdr:cNvSpPr/>
      </xdr:nvSpPr>
      <xdr:spPr>
        <a:xfrm>
          <a:off x="10426700" y="10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8A76A0AE-13B2-4D68-9AB3-3CEEBD2014C4}"/>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34070</xdr:rowOff>
    </xdr:from>
    <xdr:to>
      <xdr:col>50</xdr:col>
      <xdr:colOff>165100</xdr:colOff>
      <xdr:row>63</xdr:row>
      <xdr:rowOff>135670</xdr:rowOff>
    </xdr:to>
    <xdr:sp macro="" textlink="">
      <xdr:nvSpPr>
        <xdr:cNvPr id="247" name="楕円 246">
          <a:extLst>
            <a:ext uri="{FF2B5EF4-FFF2-40B4-BE49-F238E27FC236}">
              <a16:creationId xmlns:a16="http://schemas.microsoft.com/office/drawing/2014/main" id="{02A74018-F8DD-4F2F-ACB2-1B666B71DF33}"/>
            </a:ext>
          </a:extLst>
        </xdr:cNvPr>
        <xdr:cNvSpPr/>
      </xdr:nvSpPr>
      <xdr:spPr>
        <a:xfrm>
          <a:off x="9588500" y="108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78221</xdr:rowOff>
    </xdr:from>
    <xdr:to>
      <xdr:col>55</xdr:col>
      <xdr:colOff>0</xdr:colOff>
      <xdr:row>63</xdr:row>
      <xdr:rowOff>84870</xdr:rowOff>
    </xdr:to>
    <xdr:cxnSp macro="">
      <xdr:nvCxnSpPr>
        <xdr:cNvPr id="248" name="直線コネクタ 247">
          <a:extLst>
            <a:ext uri="{FF2B5EF4-FFF2-40B4-BE49-F238E27FC236}">
              <a16:creationId xmlns:a16="http://schemas.microsoft.com/office/drawing/2014/main" id="{66A5AC10-6D47-4256-93FC-1DE93937ACB3}"/>
            </a:ext>
          </a:extLst>
        </xdr:cNvPr>
        <xdr:cNvCxnSpPr/>
      </xdr:nvCxnSpPr>
      <xdr:spPr>
        <a:xfrm flipV="1">
          <a:off x="9639300" y="10879571"/>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35051</xdr:rowOff>
    </xdr:from>
    <xdr:to>
      <xdr:col>46</xdr:col>
      <xdr:colOff>38100</xdr:colOff>
      <xdr:row>63</xdr:row>
      <xdr:rowOff>136651</xdr:rowOff>
    </xdr:to>
    <xdr:sp macro="" textlink="">
      <xdr:nvSpPr>
        <xdr:cNvPr id="249" name="楕円 248">
          <a:extLst>
            <a:ext uri="{FF2B5EF4-FFF2-40B4-BE49-F238E27FC236}">
              <a16:creationId xmlns:a16="http://schemas.microsoft.com/office/drawing/2014/main" id="{B37EB801-DA98-4AF6-81D8-62A200A83F83}"/>
            </a:ext>
          </a:extLst>
        </xdr:cNvPr>
        <xdr:cNvSpPr/>
      </xdr:nvSpPr>
      <xdr:spPr>
        <a:xfrm>
          <a:off x="8699500" y="108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84870</xdr:rowOff>
    </xdr:from>
    <xdr:to>
      <xdr:col>50</xdr:col>
      <xdr:colOff>114300</xdr:colOff>
      <xdr:row>63</xdr:row>
      <xdr:rowOff>85851</xdr:rowOff>
    </xdr:to>
    <xdr:cxnSp macro="">
      <xdr:nvCxnSpPr>
        <xdr:cNvPr id="250" name="直線コネクタ 249">
          <a:extLst>
            <a:ext uri="{FF2B5EF4-FFF2-40B4-BE49-F238E27FC236}">
              <a16:creationId xmlns:a16="http://schemas.microsoft.com/office/drawing/2014/main" id="{F3DAEF81-A27B-4C96-86B7-D5B1576F9875}"/>
            </a:ext>
          </a:extLst>
        </xdr:cNvPr>
        <xdr:cNvCxnSpPr/>
      </xdr:nvCxnSpPr>
      <xdr:spPr>
        <a:xfrm flipV="1">
          <a:off x="8750300" y="10886220"/>
          <a:ext cx="8890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36245</xdr:rowOff>
    </xdr:from>
    <xdr:to>
      <xdr:col>41</xdr:col>
      <xdr:colOff>101600</xdr:colOff>
      <xdr:row>63</xdr:row>
      <xdr:rowOff>137845</xdr:rowOff>
    </xdr:to>
    <xdr:sp macro="" textlink="">
      <xdr:nvSpPr>
        <xdr:cNvPr id="251" name="楕円 250">
          <a:extLst>
            <a:ext uri="{FF2B5EF4-FFF2-40B4-BE49-F238E27FC236}">
              <a16:creationId xmlns:a16="http://schemas.microsoft.com/office/drawing/2014/main" id="{5DB53C1D-185F-48DF-A3C9-66281191CC6D}"/>
            </a:ext>
          </a:extLst>
        </xdr:cNvPr>
        <xdr:cNvSpPr/>
      </xdr:nvSpPr>
      <xdr:spPr>
        <a:xfrm>
          <a:off x="7810500" y="108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85851</xdr:rowOff>
    </xdr:from>
    <xdr:to>
      <xdr:col>45</xdr:col>
      <xdr:colOff>177800</xdr:colOff>
      <xdr:row>63</xdr:row>
      <xdr:rowOff>87045</xdr:rowOff>
    </xdr:to>
    <xdr:cxnSp macro="">
      <xdr:nvCxnSpPr>
        <xdr:cNvPr id="252" name="直線コネクタ 251">
          <a:extLst>
            <a:ext uri="{FF2B5EF4-FFF2-40B4-BE49-F238E27FC236}">
              <a16:creationId xmlns:a16="http://schemas.microsoft.com/office/drawing/2014/main" id="{05012F74-D663-4199-A107-85C26733C662}"/>
            </a:ext>
          </a:extLst>
        </xdr:cNvPr>
        <xdr:cNvCxnSpPr/>
      </xdr:nvCxnSpPr>
      <xdr:spPr>
        <a:xfrm flipV="1">
          <a:off x="7861300" y="1088720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38035</xdr:rowOff>
    </xdr:from>
    <xdr:to>
      <xdr:col>36</xdr:col>
      <xdr:colOff>165100</xdr:colOff>
      <xdr:row>63</xdr:row>
      <xdr:rowOff>139635</xdr:rowOff>
    </xdr:to>
    <xdr:sp macro="" textlink="">
      <xdr:nvSpPr>
        <xdr:cNvPr id="253" name="楕円 252">
          <a:extLst>
            <a:ext uri="{FF2B5EF4-FFF2-40B4-BE49-F238E27FC236}">
              <a16:creationId xmlns:a16="http://schemas.microsoft.com/office/drawing/2014/main" id="{C02F8CC1-6701-4954-8833-7075CA9E872F}"/>
            </a:ext>
          </a:extLst>
        </xdr:cNvPr>
        <xdr:cNvSpPr/>
      </xdr:nvSpPr>
      <xdr:spPr>
        <a:xfrm>
          <a:off x="6921500" y="108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87045</xdr:rowOff>
    </xdr:from>
    <xdr:to>
      <xdr:col>41</xdr:col>
      <xdr:colOff>50800</xdr:colOff>
      <xdr:row>63</xdr:row>
      <xdr:rowOff>88835</xdr:rowOff>
    </xdr:to>
    <xdr:cxnSp macro="">
      <xdr:nvCxnSpPr>
        <xdr:cNvPr id="254" name="直線コネクタ 253">
          <a:extLst>
            <a:ext uri="{FF2B5EF4-FFF2-40B4-BE49-F238E27FC236}">
              <a16:creationId xmlns:a16="http://schemas.microsoft.com/office/drawing/2014/main" id="{4C2FB2D7-430A-4AAC-953B-08F58A5BDD54}"/>
            </a:ext>
          </a:extLst>
        </xdr:cNvPr>
        <xdr:cNvCxnSpPr/>
      </xdr:nvCxnSpPr>
      <xdr:spPr>
        <a:xfrm flipV="1">
          <a:off x="6972300" y="10888395"/>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7C12316-380B-4A6C-A284-7624DEB8112C}"/>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38888ADD-9EBD-4A79-B8A1-B2CF4BBB29DB}"/>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43D08AA-C05C-4AC5-995E-02CAFE0FEB76}"/>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C3CC94FD-7EAF-4796-B618-051781583BFE}"/>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126797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CD213C0-028E-4F3C-A277-2C95B0EA3533}"/>
            </a:ext>
          </a:extLst>
        </xdr:cNvPr>
        <xdr:cNvSpPr txBox="1"/>
      </xdr:nvSpPr>
      <xdr:spPr>
        <a:xfrm>
          <a:off x="9327095" y="1092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127778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BCD0630-84C2-4353-9E6B-E3293BE1DE40}"/>
            </a:ext>
          </a:extLst>
        </xdr:cNvPr>
        <xdr:cNvSpPr txBox="1"/>
      </xdr:nvSpPr>
      <xdr:spPr>
        <a:xfrm>
          <a:off x="8450795" y="109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128972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77009C3F-7CD2-42A6-BAAE-91B79BC5DE1A}"/>
            </a:ext>
          </a:extLst>
        </xdr:cNvPr>
        <xdr:cNvSpPr txBox="1"/>
      </xdr:nvSpPr>
      <xdr:spPr>
        <a:xfrm>
          <a:off x="7561795" y="1093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130762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D50335E-E7E5-4984-BED6-DF3BD7E15B02}"/>
            </a:ext>
          </a:extLst>
        </xdr:cNvPr>
        <xdr:cNvSpPr txBox="1"/>
      </xdr:nvSpPr>
      <xdr:spPr>
        <a:xfrm>
          <a:off x="6672795" y="1093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926D4E3-75A5-4AA2-83A2-1EC35B3525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FDDA2A3-DAF1-4C78-A18C-5B69F6D1D0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70850EB-ECDC-4672-A69F-8EF2E6AA49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72FCBBC-7B29-471B-BB25-4C25938C12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41862A8-FF4A-4F4B-8D49-2A178B5DFA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FFE4CEA-25C2-4AF2-AAA0-EB1CB0C213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AA28C16-844D-4D26-A53C-1641EB6324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A69D6A8-DC1C-415B-A1A4-B69E84C3F0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671FB34-689A-4FE7-9167-DEBC212DE9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D24453F-4015-4456-AFC4-1FC08D8870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ACDC572-4613-4D5E-85E5-06E1E806B2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21B09A0-70A7-4911-8E97-8FD224B348D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D66F588-9B25-406D-8859-139EC757A8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498D3A4-36D4-418A-A4E3-D63764E9A8C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3FF4C9D-D605-4E33-949B-203D295058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86781CB-96AC-4D2C-91C7-F42A820EE08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EADD0F6-76EB-48FA-9C80-00FAD0DDAD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9AC9D38-1B6E-478D-BD77-9F96E52E787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3D682283-85EB-41E0-984D-1F1D585DB95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BFA47A6-AF6D-41F1-B03C-C2004C284F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3C8136A-105D-4E6B-A6D4-A0790597501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7204E2B-CF2B-45DC-AC66-CED53D35CB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1DDC369-EBA3-4AF2-82F3-A587177ABF8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721766B-ED93-42D3-9085-ED89FEF89A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688C4065-526E-4BC5-BCFC-E2C5DECEAFA8}"/>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526BECA-0D4D-498D-AA00-64B4D295208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73CDB0A-BABD-4030-8D83-D77A12AB0FF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1BCC406-2D27-4A9B-96FA-2A454F4B0335}"/>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D6238360-D5AE-4C35-A2B8-1FD5B364B2BD}"/>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590ABB5-489D-4514-8337-6CC6F0D4FEE7}"/>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85CD416E-7B95-48C3-8863-0FD632C932BB}"/>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7314920E-1F2D-475B-990D-58B331836051}"/>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D183A141-1EBC-4E65-A924-11FB9A76B192}"/>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993D0367-A5A8-4EE6-88EB-8D5AF4F72762}"/>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5A67383A-7293-44FE-9099-A76E6CE7BFE7}"/>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91A28B-110C-4063-BCB4-857A5988A9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18B5A8-A9D1-4B12-B708-296C1C2745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C7A9883-3698-4F8C-81D2-A92456227A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C5616D5-95E1-4F4E-9C1B-3F723B264D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F29AA2D-3BED-4A6B-BC01-BDB3FC6518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303" name="楕円 302">
          <a:extLst>
            <a:ext uri="{FF2B5EF4-FFF2-40B4-BE49-F238E27FC236}">
              <a16:creationId xmlns:a16="http://schemas.microsoft.com/office/drawing/2014/main" id="{ADE7642F-BF7E-47D8-B0D4-F290606691C4}"/>
            </a:ext>
          </a:extLst>
        </xdr:cNvPr>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EE5FB8E-7993-43F7-A06C-E48280F6034E}"/>
            </a:ext>
          </a:extLst>
        </xdr:cNvPr>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5" name="楕円 304">
          <a:extLst>
            <a:ext uri="{FF2B5EF4-FFF2-40B4-BE49-F238E27FC236}">
              <a16:creationId xmlns:a16="http://schemas.microsoft.com/office/drawing/2014/main" id="{B1EC314B-676E-47DE-8D90-27886911FDDF}"/>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84</xdr:row>
      <xdr:rowOff>163830</xdr:rowOff>
    </xdr:to>
    <xdr:cxnSp macro="">
      <xdr:nvCxnSpPr>
        <xdr:cNvPr id="306" name="直線コネクタ 305">
          <a:extLst>
            <a:ext uri="{FF2B5EF4-FFF2-40B4-BE49-F238E27FC236}">
              <a16:creationId xmlns:a16="http://schemas.microsoft.com/office/drawing/2014/main" id="{9C98B108-5779-4929-A007-41F11C0437D2}"/>
            </a:ext>
          </a:extLst>
        </xdr:cNvPr>
        <xdr:cNvCxnSpPr/>
      </xdr:nvCxnSpPr>
      <xdr:spPr>
        <a:xfrm>
          <a:off x="3797300" y="145465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69214</xdr:rowOff>
    </xdr:from>
    <xdr:to>
      <xdr:col>15</xdr:col>
      <xdr:colOff>101600</xdr:colOff>
      <xdr:row>84</xdr:row>
      <xdr:rowOff>170814</xdr:rowOff>
    </xdr:to>
    <xdr:sp macro="" textlink="">
      <xdr:nvSpPr>
        <xdr:cNvPr id="307" name="楕円 306">
          <a:extLst>
            <a:ext uri="{FF2B5EF4-FFF2-40B4-BE49-F238E27FC236}">
              <a16:creationId xmlns:a16="http://schemas.microsoft.com/office/drawing/2014/main" id="{A1B66DC6-A087-4B10-8563-08EC48706814}"/>
            </a:ext>
          </a:extLst>
        </xdr:cNvPr>
        <xdr:cNvSpPr/>
      </xdr:nvSpPr>
      <xdr:spPr>
        <a:xfrm>
          <a:off x="2857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120014</xdr:rowOff>
    </xdr:from>
    <xdr:to>
      <xdr:col>19</xdr:col>
      <xdr:colOff>177800</xdr:colOff>
      <xdr:row>84</xdr:row>
      <xdr:rowOff>144780</xdr:rowOff>
    </xdr:to>
    <xdr:cxnSp macro="">
      <xdr:nvCxnSpPr>
        <xdr:cNvPr id="308" name="直線コネクタ 307">
          <a:extLst>
            <a:ext uri="{FF2B5EF4-FFF2-40B4-BE49-F238E27FC236}">
              <a16:creationId xmlns:a16="http://schemas.microsoft.com/office/drawing/2014/main" id="{BD9704D6-E672-4F60-8511-50C72AACFF41}"/>
            </a:ext>
          </a:extLst>
        </xdr:cNvPr>
        <xdr:cNvCxnSpPr/>
      </xdr:nvCxnSpPr>
      <xdr:spPr>
        <a:xfrm>
          <a:off x="2908300" y="145218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36830</xdr:rowOff>
    </xdr:from>
    <xdr:to>
      <xdr:col>10</xdr:col>
      <xdr:colOff>165100</xdr:colOff>
      <xdr:row>84</xdr:row>
      <xdr:rowOff>138430</xdr:rowOff>
    </xdr:to>
    <xdr:sp macro="" textlink="">
      <xdr:nvSpPr>
        <xdr:cNvPr id="309" name="楕円 308">
          <a:extLst>
            <a:ext uri="{FF2B5EF4-FFF2-40B4-BE49-F238E27FC236}">
              <a16:creationId xmlns:a16="http://schemas.microsoft.com/office/drawing/2014/main" id="{5E290E6B-FCCA-4492-8A8A-2A467E668667}"/>
            </a:ext>
          </a:extLst>
        </xdr:cNvPr>
        <xdr:cNvSpPr/>
      </xdr:nvSpPr>
      <xdr:spPr>
        <a:xfrm>
          <a:off x="1968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87630</xdr:rowOff>
    </xdr:from>
    <xdr:to>
      <xdr:col>15</xdr:col>
      <xdr:colOff>50800</xdr:colOff>
      <xdr:row>84</xdr:row>
      <xdr:rowOff>120014</xdr:rowOff>
    </xdr:to>
    <xdr:cxnSp macro="">
      <xdr:nvCxnSpPr>
        <xdr:cNvPr id="310" name="直線コネクタ 309">
          <a:extLst>
            <a:ext uri="{FF2B5EF4-FFF2-40B4-BE49-F238E27FC236}">
              <a16:creationId xmlns:a16="http://schemas.microsoft.com/office/drawing/2014/main" id="{8DCB0E10-BF27-42F4-B3C2-B56EA51C4F85}"/>
            </a:ext>
          </a:extLst>
        </xdr:cNvPr>
        <xdr:cNvCxnSpPr/>
      </xdr:nvCxnSpPr>
      <xdr:spPr>
        <a:xfrm>
          <a:off x="2019300" y="144894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2539</xdr:rowOff>
    </xdr:from>
    <xdr:to>
      <xdr:col>6</xdr:col>
      <xdr:colOff>38100</xdr:colOff>
      <xdr:row>84</xdr:row>
      <xdr:rowOff>104139</xdr:rowOff>
    </xdr:to>
    <xdr:sp macro="" textlink="">
      <xdr:nvSpPr>
        <xdr:cNvPr id="311" name="楕円 310">
          <a:extLst>
            <a:ext uri="{FF2B5EF4-FFF2-40B4-BE49-F238E27FC236}">
              <a16:creationId xmlns:a16="http://schemas.microsoft.com/office/drawing/2014/main" id="{ADA30AC1-8C0B-4090-9A1E-10755A3CE3C6}"/>
            </a:ext>
          </a:extLst>
        </xdr:cNvPr>
        <xdr:cNvSpPr/>
      </xdr:nvSpPr>
      <xdr:spPr>
        <a:xfrm>
          <a:off x="107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53339</xdr:rowOff>
    </xdr:from>
    <xdr:to>
      <xdr:col>10</xdr:col>
      <xdr:colOff>114300</xdr:colOff>
      <xdr:row>84</xdr:row>
      <xdr:rowOff>87630</xdr:rowOff>
    </xdr:to>
    <xdr:cxnSp macro="">
      <xdr:nvCxnSpPr>
        <xdr:cNvPr id="312" name="直線コネクタ 311">
          <a:extLst>
            <a:ext uri="{FF2B5EF4-FFF2-40B4-BE49-F238E27FC236}">
              <a16:creationId xmlns:a16="http://schemas.microsoft.com/office/drawing/2014/main" id="{DAA1F670-BA49-43CD-B181-9A1774F95927}"/>
            </a:ext>
          </a:extLst>
        </xdr:cNvPr>
        <xdr:cNvCxnSpPr/>
      </xdr:nvCxnSpPr>
      <xdr:spPr>
        <a:xfrm>
          <a:off x="1130300" y="14455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9C18FFAC-F5F2-4B0E-AB30-AD4C907BFAFD}"/>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1801451F-5472-400B-B21C-87FEE89E48AE}"/>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ED875A2A-FAC0-4D9A-A0BD-A72FCCDFE23D}"/>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F4C0F645-50FA-44BC-8269-D1573E8F340C}"/>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7" name="n_1mainValue【公営住宅】&#10;有形固定資産減価償却率">
          <a:extLst>
            <a:ext uri="{FF2B5EF4-FFF2-40B4-BE49-F238E27FC236}">
              <a16:creationId xmlns:a16="http://schemas.microsoft.com/office/drawing/2014/main" id="{1D2C09EE-211F-4C75-A793-65C2EABD46A4}"/>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161941</xdr:rowOff>
    </xdr:from>
    <xdr:ext cx="405111" cy="259045"/>
    <xdr:sp macro="" textlink="">
      <xdr:nvSpPr>
        <xdr:cNvPr id="318" name="n_2mainValue【公営住宅】&#10;有形固定資産減価償却率">
          <a:extLst>
            <a:ext uri="{FF2B5EF4-FFF2-40B4-BE49-F238E27FC236}">
              <a16:creationId xmlns:a16="http://schemas.microsoft.com/office/drawing/2014/main" id="{C53D7102-0A5F-49B6-9D71-09CFC0796F2F}"/>
            </a:ext>
          </a:extLst>
        </xdr:cNvPr>
        <xdr:cNvSpPr txBox="1"/>
      </xdr:nvSpPr>
      <xdr:spPr>
        <a:xfrm>
          <a:off x="2705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129557</xdr:rowOff>
    </xdr:from>
    <xdr:ext cx="405111" cy="259045"/>
    <xdr:sp macro="" textlink="">
      <xdr:nvSpPr>
        <xdr:cNvPr id="319" name="n_3mainValue【公営住宅】&#10;有形固定資産減価償却率">
          <a:extLst>
            <a:ext uri="{FF2B5EF4-FFF2-40B4-BE49-F238E27FC236}">
              <a16:creationId xmlns:a16="http://schemas.microsoft.com/office/drawing/2014/main" id="{9C59D34B-0EB5-4BF2-A55F-A5E9E935A4AF}"/>
            </a:ext>
          </a:extLst>
        </xdr:cNvPr>
        <xdr:cNvSpPr txBox="1"/>
      </xdr:nvSpPr>
      <xdr:spPr>
        <a:xfrm>
          <a:off x="1816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95266</xdr:rowOff>
    </xdr:from>
    <xdr:ext cx="405111" cy="259045"/>
    <xdr:sp macro="" textlink="">
      <xdr:nvSpPr>
        <xdr:cNvPr id="320" name="n_4mainValue【公営住宅】&#10;有形固定資産減価償却率">
          <a:extLst>
            <a:ext uri="{FF2B5EF4-FFF2-40B4-BE49-F238E27FC236}">
              <a16:creationId xmlns:a16="http://schemas.microsoft.com/office/drawing/2014/main" id="{A787B5DB-B1E5-4E83-8323-B80564117842}"/>
            </a:ext>
          </a:extLst>
        </xdr:cNvPr>
        <xdr:cNvSpPr txBox="1"/>
      </xdr:nvSpPr>
      <xdr:spPr>
        <a:xfrm>
          <a:off x="927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181446C-0C7C-4E03-BC12-A1FBF1E329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7A2C65A-DB7F-4CB8-9320-8B012B519E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DA3035A-38DE-433C-98A7-6E2FDC3BE6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6C84A28-3D49-412E-A250-B51EA271D5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35B79FB-8B1B-4D41-9D15-4D5D2E9EA8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1E23F16-0B52-4798-944C-4860BF10529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C214DE1-2641-4075-BDB0-6DA49463B6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D7F893B-ACF1-4B57-BE5E-DC7848D7C9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4EDB446-32BF-4F17-A0A7-9204DDDB00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BEDA12A-8880-43C0-9B34-E5112F2C2D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733AD76-487C-4F71-AC96-2BCD2319E10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CF92C8D-18F4-4D0E-ABE6-8FEFAB207CC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245A646-04FB-433F-A5CB-23647839EFE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E2166AD-284F-4FF3-BC24-B8323CF3E36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3D245616-C159-4C4A-93BF-CA5DE0CB184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304C07AF-28C1-43E9-8562-64DA2E38D6E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7F895C4-B4E7-48E8-9B80-64C1E684640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2B5ED2D1-B755-4914-B4FD-536BD13D569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5F79446-B870-44AD-BC35-027972ACDD0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6555B21D-C9D8-4536-A2E7-65844496DF5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E910F4DD-3D1D-43CB-94EF-E60C987AB90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235FBB85-EF40-4872-A4CC-4E0AF9041C8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56D67BB-945C-40C1-A955-853AE535EF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94981E3-7262-457A-BC62-85954C1C951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91F03B7C-FE2C-4DD2-AFD2-44C7FBD5AB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5AC55574-1896-4645-87EA-D05E56364B6B}"/>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35ADD7AD-CA26-402A-8696-AB2FD014DE77}"/>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CA3EB556-57EA-4A6D-A5C9-BC15D957A02D}"/>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1AA5FB9-E88B-453D-BD20-6A69E71A1AFD}"/>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DF9D6C7A-16D1-4865-9308-6E23955D0FA6}"/>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DD2CBDA1-C10B-4406-A151-1AB00698AF57}"/>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ADCDF071-0F96-4A9D-963C-A82A77AEA311}"/>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C3395F4D-63F4-47E2-9E22-90A8BDA0A7E3}"/>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445B6551-F3A5-4310-8CC5-CCEEE3B9F58A}"/>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22438830-CB4C-41D4-8B44-0CA481FC09E3}"/>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75FC28D4-7B81-486A-8685-384AE11EEFFF}"/>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A4745E-1171-4D4B-8F61-139DAC847E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3997D9D-F1E4-46EC-ABF6-41A4CA654A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F4BE050-5213-412B-A360-6DAF6D54AB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A058B19-8519-45ED-AA54-477D2F445C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BE38B9F-3896-4CC5-8E0E-E655F15E0C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148299</xdr:rowOff>
    </xdr:from>
    <xdr:to>
      <xdr:col>55</xdr:col>
      <xdr:colOff>50800</xdr:colOff>
      <xdr:row>85</xdr:row>
      <xdr:rowOff>78449</xdr:rowOff>
    </xdr:to>
    <xdr:sp macro="" textlink="">
      <xdr:nvSpPr>
        <xdr:cNvPr id="362" name="楕円 361">
          <a:extLst>
            <a:ext uri="{FF2B5EF4-FFF2-40B4-BE49-F238E27FC236}">
              <a16:creationId xmlns:a16="http://schemas.microsoft.com/office/drawing/2014/main" id="{44C8F7F9-1147-415C-B6BE-1EDC07B80946}"/>
            </a:ext>
          </a:extLst>
        </xdr:cNvPr>
        <xdr:cNvSpPr/>
      </xdr:nvSpPr>
      <xdr:spPr>
        <a:xfrm>
          <a:off x="10426700" y="145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171176</xdr:rowOff>
    </xdr:from>
    <xdr:ext cx="469744" cy="259045"/>
    <xdr:sp macro="" textlink="">
      <xdr:nvSpPr>
        <xdr:cNvPr id="363" name="【公営住宅】&#10;一人当たり面積該当値テキスト">
          <a:extLst>
            <a:ext uri="{FF2B5EF4-FFF2-40B4-BE49-F238E27FC236}">
              <a16:creationId xmlns:a16="http://schemas.microsoft.com/office/drawing/2014/main" id="{A85772B7-11B1-44A7-934A-BFA107A55559}"/>
            </a:ext>
          </a:extLst>
        </xdr:cNvPr>
        <xdr:cNvSpPr txBox="1"/>
      </xdr:nvSpPr>
      <xdr:spPr>
        <a:xfrm>
          <a:off x="10515600" y="144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150912</xdr:rowOff>
    </xdr:from>
    <xdr:to>
      <xdr:col>50</xdr:col>
      <xdr:colOff>165100</xdr:colOff>
      <xdr:row>85</xdr:row>
      <xdr:rowOff>81062</xdr:rowOff>
    </xdr:to>
    <xdr:sp macro="" textlink="">
      <xdr:nvSpPr>
        <xdr:cNvPr id="364" name="楕円 363">
          <a:extLst>
            <a:ext uri="{FF2B5EF4-FFF2-40B4-BE49-F238E27FC236}">
              <a16:creationId xmlns:a16="http://schemas.microsoft.com/office/drawing/2014/main" id="{CC40F3CC-14AF-4F23-9A8A-35F61960E16C}"/>
            </a:ext>
          </a:extLst>
        </xdr:cNvPr>
        <xdr:cNvSpPr/>
      </xdr:nvSpPr>
      <xdr:spPr>
        <a:xfrm>
          <a:off x="9588500" y="14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27649</xdr:rowOff>
    </xdr:from>
    <xdr:to>
      <xdr:col>55</xdr:col>
      <xdr:colOff>0</xdr:colOff>
      <xdr:row>85</xdr:row>
      <xdr:rowOff>30262</xdr:rowOff>
    </xdr:to>
    <xdr:cxnSp macro="">
      <xdr:nvCxnSpPr>
        <xdr:cNvPr id="365" name="直線コネクタ 364">
          <a:extLst>
            <a:ext uri="{FF2B5EF4-FFF2-40B4-BE49-F238E27FC236}">
              <a16:creationId xmlns:a16="http://schemas.microsoft.com/office/drawing/2014/main" id="{D125DB96-9127-4422-B779-E62187F195A1}"/>
            </a:ext>
          </a:extLst>
        </xdr:cNvPr>
        <xdr:cNvCxnSpPr/>
      </xdr:nvCxnSpPr>
      <xdr:spPr>
        <a:xfrm flipV="1">
          <a:off x="9639300" y="14600899"/>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152871</xdr:rowOff>
    </xdr:from>
    <xdr:to>
      <xdr:col>46</xdr:col>
      <xdr:colOff>38100</xdr:colOff>
      <xdr:row>85</xdr:row>
      <xdr:rowOff>83021</xdr:rowOff>
    </xdr:to>
    <xdr:sp macro="" textlink="">
      <xdr:nvSpPr>
        <xdr:cNvPr id="366" name="楕円 365">
          <a:extLst>
            <a:ext uri="{FF2B5EF4-FFF2-40B4-BE49-F238E27FC236}">
              <a16:creationId xmlns:a16="http://schemas.microsoft.com/office/drawing/2014/main" id="{451DEE01-86FA-4D2C-A410-AF78F3F7F991}"/>
            </a:ext>
          </a:extLst>
        </xdr:cNvPr>
        <xdr:cNvSpPr/>
      </xdr:nvSpPr>
      <xdr:spPr>
        <a:xfrm>
          <a:off x="8699500" y="145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30262</xdr:rowOff>
    </xdr:from>
    <xdr:to>
      <xdr:col>50</xdr:col>
      <xdr:colOff>114300</xdr:colOff>
      <xdr:row>85</xdr:row>
      <xdr:rowOff>32221</xdr:rowOff>
    </xdr:to>
    <xdr:cxnSp macro="">
      <xdr:nvCxnSpPr>
        <xdr:cNvPr id="367" name="直線コネクタ 366">
          <a:extLst>
            <a:ext uri="{FF2B5EF4-FFF2-40B4-BE49-F238E27FC236}">
              <a16:creationId xmlns:a16="http://schemas.microsoft.com/office/drawing/2014/main" id="{BAF8F3B5-6DB2-409D-8BEF-042C993B2C43}"/>
            </a:ext>
          </a:extLst>
        </xdr:cNvPr>
        <xdr:cNvCxnSpPr/>
      </xdr:nvCxnSpPr>
      <xdr:spPr>
        <a:xfrm flipV="1">
          <a:off x="8750300" y="1460351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162179</xdr:rowOff>
    </xdr:from>
    <xdr:to>
      <xdr:col>41</xdr:col>
      <xdr:colOff>101600</xdr:colOff>
      <xdr:row>85</xdr:row>
      <xdr:rowOff>92329</xdr:rowOff>
    </xdr:to>
    <xdr:sp macro="" textlink="">
      <xdr:nvSpPr>
        <xdr:cNvPr id="368" name="楕円 367">
          <a:extLst>
            <a:ext uri="{FF2B5EF4-FFF2-40B4-BE49-F238E27FC236}">
              <a16:creationId xmlns:a16="http://schemas.microsoft.com/office/drawing/2014/main" id="{40141FA6-7870-4469-8502-72CD550C10F5}"/>
            </a:ext>
          </a:extLst>
        </xdr:cNvPr>
        <xdr:cNvSpPr/>
      </xdr:nvSpPr>
      <xdr:spPr>
        <a:xfrm>
          <a:off x="7810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32221</xdr:rowOff>
    </xdr:from>
    <xdr:to>
      <xdr:col>45</xdr:col>
      <xdr:colOff>177800</xdr:colOff>
      <xdr:row>85</xdr:row>
      <xdr:rowOff>41529</xdr:rowOff>
    </xdr:to>
    <xdr:cxnSp macro="">
      <xdr:nvCxnSpPr>
        <xdr:cNvPr id="369" name="直線コネクタ 368">
          <a:extLst>
            <a:ext uri="{FF2B5EF4-FFF2-40B4-BE49-F238E27FC236}">
              <a16:creationId xmlns:a16="http://schemas.microsoft.com/office/drawing/2014/main" id="{548CA3C6-2B3B-4553-BD0E-9CB006314450}"/>
            </a:ext>
          </a:extLst>
        </xdr:cNvPr>
        <xdr:cNvCxnSpPr/>
      </xdr:nvCxnSpPr>
      <xdr:spPr>
        <a:xfrm flipV="1">
          <a:off x="7861300" y="14605471"/>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166751</xdr:rowOff>
    </xdr:from>
    <xdr:to>
      <xdr:col>36</xdr:col>
      <xdr:colOff>165100</xdr:colOff>
      <xdr:row>85</xdr:row>
      <xdr:rowOff>96901</xdr:rowOff>
    </xdr:to>
    <xdr:sp macro="" textlink="">
      <xdr:nvSpPr>
        <xdr:cNvPr id="370" name="楕円 369">
          <a:extLst>
            <a:ext uri="{FF2B5EF4-FFF2-40B4-BE49-F238E27FC236}">
              <a16:creationId xmlns:a16="http://schemas.microsoft.com/office/drawing/2014/main" id="{E7F0CEB1-81D1-4A51-95E3-24DED92547E3}"/>
            </a:ext>
          </a:extLst>
        </xdr:cNvPr>
        <xdr:cNvSpPr/>
      </xdr:nvSpPr>
      <xdr:spPr>
        <a:xfrm>
          <a:off x="69215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41529</xdr:rowOff>
    </xdr:from>
    <xdr:to>
      <xdr:col>41</xdr:col>
      <xdr:colOff>50800</xdr:colOff>
      <xdr:row>85</xdr:row>
      <xdr:rowOff>46101</xdr:rowOff>
    </xdr:to>
    <xdr:cxnSp macro="">
      <xdr:nvCxnSpPr>
        <xdr:cNvPr id="371" name="直線コネクタ 370">
          <a:extLst>
            <a:ext uri="{FF2B5EF4-FFF2-40B4-BE49-F238E27FC236}">
              <a16:creationId xmlns:a16="http://schemas.microsoft.com/office/drawing/2014/main" id="{C138A164-1397-4870-BEEB-A1B67A92A5F8}"/>
            </a:ext>
          </a:extLst>
        </xdr:cNvPr>
        <xdr:cNvCxnSpPr/>
      </xdr:nvCxnSpPr>
      <xdr:spPr>
        <a:xfrm flipV="1">
          <a:off x="6972300" y="146147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A62062CC-7D1F-46DB-84BC-0DAB638D3A8A}"/>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B89E9379-38EF-4207-8805-DEFB0FF96BCE}"/>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CFA4B6F7-FD1C-4A1F-829B-2BF31F491995}"/>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872C4F92-2775-4C5C-BA31-08FAAAFC71ED}"/>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97589</xdr:rowOff>
    </xdr:from>
    <xdr:ext cx="469744" cy="259045"/>
    <xdr:sp macro="" textlink="">
      <xdr:nvSpPr>
        <xdr:cNvPr id="376" name="n_1mainValue【公営住宅】&#10;一人当たり面積">
          <a:extLst>
            <a:ext uri="{FF2B5EF4-FFF2-40B4-BE49-F238E27FC236}">
              <a16:creationId xmlns:a16="http://schemas.microsoft.com/office/drawing/2014/main" id="{04CE5342-458D-4076-81A6-65E389488963}"/>
            </a:ext>
          </a:extLst>
        </xdr:cNvPr>
        <xdr:cNvSpPr txBox="1"/>
      </xdr:nvSpPr>
      <xdr:spPr>
        <a:xfrm>
          <a:off x="9391727" y="1432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99548</xdr:rowOff>
    </xdr:from>
    <xdr:ext cx="469744" cy="259045"/>
    <xdr:sp macro="" textlink="">
      <xdr:nvSpPr>
        <xdr:cNvPr id="377" name="n_2mainValue【公営住宅】&#10;一人当たり面積">
          <a:extLst>
            <a:ext uri="{FF2B5EF4-FFF2-40B4-BE49-F238E27FC236}">
              <a16:creationId xmlns:a16="http://schemas.microsoft.com/office/drawing/2014/main" id="{89936993-35A0-450E-BBBA-3741C7AB1050}"/>
            </a:ext>
          </a:extLst>
        </xdr:cNvPr>
        <xdr:cNvSpPr txBox="1"/>
      </xdr:nvSpPr>
      <xdr:spPr>
        <a:xfrm>
          <a:off x="8515427" y="143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108856</xdr:rowOff>
    </xdr:from>
    <xdr:ext cx="469744" cy="259045"/>
    <xdr:sp macro="" textlink="">
      <xdr:nvSpPr>
        <xdr:cNvPr id="378" name="n_3mainValue【公営住宅】&#10;一人当たり面積">
          <a:extLst>
            <a:ext uri="{FF2B5EF4-FFF2-40B4-BE49-F238E27FC236}">
              <a16:creationId xmlns:a16="http://schemas.microsoft.com/office/drawing/2014/main" id="{21A87C7E-57C7-4A5E-9AAC-36BFDA5E9F92}"/>
            </a:ext>
          </a:extLst>
        </xdr:cNvPr>
        <xdr:cNvSpPr txBox="1"/>
      </xdr:nvSpPr>
      <xdr:spPr>
        <a:xfrm>
          <a:off x="7626427" y="1433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113428</xdr:rowOff>
    </xdr:from>
    <xdr:ext cx="469744" cy="259045"/>
    <xdr:sp macro="" textlink="">
      <xdr:nvSpPr>
        <xdr:cNvPr id="379" name="n_4mainValue【公営住宅】&#10;一人当たり面積">
          <a:extLst>
            <a:ext uri="{FF2B5EF4-FFF2-40B4-BE49-F238E27FC236}">
              <a16:creationId xmlns:a16="http://schemas.microsoft.com/office/drawing/2014/main" id="{F5C5B36F-B644-4C8B-990E-57C0FF4D3BFA}"/>
            </a:ext>
          </a:extLst>
        </xdr:cNvPr>
        <xdr:cNvSpPr txBox="1"/>
      </xdr:nvSpPr>
      <xdr:spPr>
        <a:xfrm>
          <a:off x="6737427" y="1434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E487FB3-8E58-41EC-B264-5B9E4192B9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6FE5257-B900-4909-99BA-7EE04BB409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80B30B7-FB58-4789-8D17-60C7819C75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D9B65C6-99FF-4238-9E31-4FCAF9BC56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CEA8ECA-81EB-48EF-847C-016D27DA17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4598830-084D-4D0E-9AF2-9C248C7C7E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400A184-6F0B-4FF8-8A72-E62A43A8CC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A5E2AA7-AA23-48E3-BE23-1CE22D647F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781C88CA-2452-494D-8AB5-3F3126B02A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11DA404E-F36C-439F-AF48-7C29345E7F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107C1849-4AA8-49E1-8D7C-8A0F967902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D512BB9-A802-46DC-A945-CEC784BFBA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25E233DF-F70E-4DAA-8E4D-F3D019898F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910ED9C-0917-4AAD-9A38-0199867593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DDCE0AF4-C816-4D7C-82C3-B59A4F2ED9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1469DA2-E760-472A-9290-775415F7CA0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5B456F7-0A1A-4983-B525-6AC47794DE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59726C02-36C3-4A66-80CB-E0983491D3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9D9DCCE-E635-4C3B-A5A9-8AB4F0A851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564DFA5-9081-44A1-83D7-C5BA6BF8D7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5ADA4B9-303A-4278-9C14-F837E7D5F9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14371B1-87EA-4CBA-9B68-A3AA01848B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EC024FB-C474-4A2C-BFF9-6C5472F87D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A02DCCB-D10A-413B-96D9-7A2BF3DEF3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D428DAA-D1EE-4146-8AB5-0EF432AAAE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E64A656-7FA0-442C-9056-DCA5D0A3BE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B21EB680-7929-4A01-ACC7-3E00F1C7A7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A0DE2BD0-9B9D-4A68-B55A-102671C0727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14D531CB-8169-4567-A7FB-9451E8A2B93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51FA1D80-6A69-402F-B792-039755DCE6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51B0E73A-9A84-44EE-9263-990EC5C6392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19116A3F-2AE5-4B9B-A72B-79564A4DBE9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1161F00B-5A16-45CD-8226-FCF3922D11F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7FA7883D-629B-482E-A88D-CF48489162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A18027E7-8C4B-4512-B0A6-C87F745D97C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A10544BC-00AE-408F-921F-BCD88592C0B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5205B684-C426-4025-82FA-6C7A7358A39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4C45F3C-E040-4C2F-B009-BC3498D70B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5466AD8F-971B-4D0E-B854-70EEE05918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74B9B928-36CA-4DC2-ABAA-DB320A77AC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86C0FC4C-4F00-4C09-A8AD-BC83D579A2C9}"/>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F7906A2-DD67-4F38-A2EC-3659B0A8068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DE6238B6-7872-462E-A4F5-FE909FAE6F1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E42235E8-0D05-4AD6-8EFF-6D80BAD918C9}"/>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86494665-28B3-4AB4-B13D-64F0221A6C52}"/>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B692F1B9-2EBB-4926-B1C5-E94E1FE35AFD}"/>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D485CBC1-4A3F-4FDD-851F-7B565ABF4873}"/>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B6EAEC38-A96A-4189-933E-BF5680DFF63C}"/>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8F826341-7D91-4DFA-92B3-558A21ED1FFE}"/>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BA82201A-5AF5-496A-84C4-81E39EA6D25C}"/>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6D7284D7-769A-47A4-A579-D6515DE2C395}"/>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66CCBEE-7A17-4CEC-8F6D-04126728A15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9FD6A40-0500-4D58-B1E0-8A7472E82E9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FFFB6BA-33FC-4B7E-B93E-CBB0D3F1ED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CFA0050-14E1-4F2A-BCA5-14F59C563A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09633A7-0890-42E7-8B84-CB17E6B740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36" name="楕円 435">
          <a:extLst>
            <a:ext uri="{FF2B5EF4-FFF2-40B4-BE49-F238E27FC236}">
              <a16:creationId xmlns:a16="http://schemas.microsoft.com/office/drawing/2014/main" id="{89E38611-685B-4FE1-A62C-8C5B85140C9F}"/>
            </a:ext>
          </a:extLst>
        </xdr:cNvPr>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714D7C4-9858-41EC-A93B-0D72428F8F4A}"/>
            </a:ext>
          </a:extLst>
        </xdr:cNvPr>
        <xdr:cNvSpPr txBox="1"/>
      </xdr:nvSpPr>
      <xdr:spPr>
        <a:xfrm>
          <a:off x="16357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80645</xdr:rowOff>
    </xdr:from>
    <xdr:to>
      <xdr:col>81</xdr:col>
      <xdr:colOff>101600</xdr:colOff>
      <xdr:row>37</xdr:row>
      <xdr:rowOff>10795</xdr:rowOff>
    </xdr:to>
    <xdr:sp macro="" textlink="">
      <xdr:nvSpPr>
        <xdr:cNvPr id="438" name="楕円 437">
          <a:extLst>
            <a:ext uri="{FF2B5EF4-FFF2-40B4-BE49-F238E27FC236}">
              <a16:creationId xmlns:a16="http://schemas.microsoft.com/office/drawing/2014/main" id="{41E87C37-8537-483B-8A55-0EA93D2A7F1F}"/>
            </a:ext>
          </a:extLst>
        </xdr:cNvPr>
        <xdr:cNvSpPr/>
      </xdr:nvSpPr>
      <xdr:spPr>
        <a:xfrm>
          <a:off x="1543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37</xdr:row>
      <xdr:rowOff>1905</xdr:rowOff>
    </xdr:to>
    <xdr:cxnSp macro="">
      <xdr:nvCxnSpPr>
        <xdr:cNvPr id="439" name="直線コネクタ 438">
          <a:extLst>
            <a:ext uri="{FF2B5EF4-FFF2-40B4-BE49-F238E27FC236}">
              <a16:creationId xmlns:a16="http://schemas.microsoft.com/office/drawing/2014/main" id="{C42C0B28-B816-482F-BF29-A197AF3A6F1D}"/>
            </a:ext>
          </a:extLst>
        </xdr:cNvPr>
        <xdr:cNvCxnSpPr/>
      </xdr:nvCxnSpPr>
      <xdr:spPr>
        <a:xfrm>
          <a:off x="15481300" y="63036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38735</xdr:rowOff>
    </xdr:from>
    <xdr:to>
      <xdr:col>76</xdr:col>
      <xdr:colOff>165100</xdr:colOff>
      <xdr:row>36</xdr:row>
      <xdr:rowOff>140335</xdr:rowOff>
    </xdr:to>
    <xdr:sp macro="" textlink="">
      <xdr:nvSpPr>
        <xdr:cNvPr id="440" name="楕円 439">
          <a:extLst>
            <a:ext uri="{FF2B5EF4-FFF2-40B4-BE49-F238E27FC236}">
              <a16:creationId xmlns:a16="http://schemas.microsoft.com/office/drawing/2014/main" id="{6724A7C3-A1D4-4166-9F3E-7077AD38D0FD}"/>
            </a:ext>
          </a:extLst>
        </xdr:cNvPr>
        <xdr:cNvSpPr/>
      </xdr:nvSpPr>
      <xdr:spPr>
        <a:xfrm>
          <a:off x="14541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89535</xdr:rowOff>
    </xdr:from>
    <xdr:to>
      <xdr:col>81</xdr:col>
      <xdr:colOff>50800</xdr:colOff>
      <xdr:row>36</xdr:row>
      <xdr:rowOff>131445</xdr:rowOff>
    </xdr:to>
    <xdr:cxnSp macro="">
      <xdr:nvCxnSpPr>
        <xdr:cNvPr id="441" name="直線コネクタ 440">
          <a:extLst>
            <a:ext uri="{FF2B5EF4-FFF2-40B4-BE49-F238E27FC236}">
              <a16:creationId xmlns:a16="http://schemas.microsoft.com/office/drawing/2014/main" id="{9885D190-FA49-48B6-B3A7-4C9F718DD873}"/>
            </a:ext>
          </a:extLst>
        </xdr:cNvPr>
        <xdr:cNvCxnSpPr/>
      </xdr:nvCxnSpPr>
      <xdr:spPr>
        <a:xfrm>
          <a:off x="14592300" y="62617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168275</xdr:rowOff>
    </xdr:from>
    <xdr:to>
      <xdr:col>72</xdr:col>
      <xdr:colOff>38100</xdr:colOff>
      <xdr:row>36</xdr:row>
      <xdr:rowOff>98425</xdr:rowOff>
    </xdr:to>
    <xdr:sp macro="" textlink="">
      <xdr:nvSpPr>
        <xdr:cNvPr id="442" name="楕円 441">
          <a:extLst>
            <a:ext uri="{FF2B5EF4-FFF2-40B4-BE49-F238E27FC236}">
              <a16:creationId xmlns:a16="http://schemas.microsoft.com/office/drawing/2014/main" id="{C225DE66-5B71-4840-8A86-88EE676C299B}"/>
            </a:ext>
          </a:extLst>
        </xdr:cNvPr>
        <xdr:cNvSpPr/>
      </xdr:nvSpPr>
      <xdr:spPr>
        <a:xfrm>
          <a:off x="13652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47625</xdr:rowOff>
    </xdr:from>
    <xdr:to>
      <xdr:col>76</xdr:col>
      <xdr:colOff>114300</xdr:colOff>
      <xdr:row>36</xdr:row>
      <xdr:rowOff>89535</xdr:rowOff>
    </xdr:to>
    <xdr:cxnSp macro="">
      <xdr:nvCxnSpPr>
        <xdr:cNvPr id="443" name="直線コネクタ 442">
          <a:extLst>
            <a:ext uri="{FF2B5EF4-FFF2-40B4-BE49-F238E27FC236}">
              <a16:creationId xmlns:a16="http://schemas.microsoft.com/office/drawing/2014/main" id="{566402AF-2845-401E-A175-DD1850B2C1EF}"/>
            </a:ext>
          </a:extLst>
        </xdr:cNvPr>
        <xdr:cNvCxnSpPr/>
      </xdr:nvCxnSpPr>
      <xdr:spPr>
        <a:xfrm>
          <a:off x="13703300" y="62198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444" name="楕円 443">
          <a:extLst>
            <a:ext uri="{FF2B5EF4-FFF2-40B4-BE49-F238E27FC236}">
              <a16:creationId xmlns:a16="http://schemas.microsoft.com/office/drawing/2014/main" id="{1746BF23-C58B-48A9-8B85-5720B5946FDD}"/>
            </a:ext>
          </a:extLst>
        </xdr:cNvPr>
        <xdr:cNvSpPr/>
      </xdr:nvSpPr>
      <xdr:spPr>
        <a:xfrm>
          <a:off x="1276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47625</xdr:rowOff>
    </xdr:from>
    <xdr:to>
      <xdr:col>71</xdr:col>
      <xdr:colOff>177800</xdr:colOff>
      <xdr:row>40</xdr:row>
      <xdr:rowOff>83820</xdr:rowOff>
    </xdr:to>
    <xdr:cxnSp macro="">
      <xdr:nvCxnSpPr>
        <xdr:cNvPr id="445" name="直線コネクタ 444">
          <a:extLst>
            <a:ext uri="{FF2B5EF4-FFF2-40B4-BE49-F238E27FC236}">
              <a16:creationId xmlns:a16="http://schemas.microsoft.com/office/drawing/2014/main" id="{177C761B-F670-4FA9-88FE-03789C0C8D10}"/>
            </a:ext>
          </a:extLst>
        </xdr:cNvPr>
        <xdr:cNvCxnSpPr/>
      </xdr:nvCxnSpPr>
      <xdr:spPr>
        <a:xfrm flipV="1">
          <a:off x="12814300" y="6219825"/>
          <a:ext cx="889000" cy="7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778989C-AE06-44C9-BBF5-D353ABDAB493}"/>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19A714D3-FB76-402D-8994-8A43AB241A4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E0E59312-EE6C-4DAF-A8BC-24E087B775CD}"/>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562B90B-0F52-4380-A384-6E82CA38FE2A}"/>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27322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9EB3D00E-A52D-4F85-9E5C-9590D4368361}"/>
            </a:ext>
          </a:extLst>
        </xdr:cNvPr>
        <xdr:cNvSpPr txBox="1"/>
      </xdr:nvSpPr>
      <xdr:spPr>
        <a:xfrm>
          <a:off x="15266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156862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2FEECEB7-0F7C-42E6-8DA3-2CE05D4630FC}"/>
            </a:ext>
          </a:extLst>
        </xdr:cNvPr>
        <xdr:cNvSpPr txBox="1"/>
      </xdr:nvSpPr>
      <xdr:spPr>
        <a:xfrm>
          <a:off x="14389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114952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A8CEE4A-B192-46CF-8971-5399984B4636}"/>
            </a:ext>
          </a:extLst>
        </xdr:cNvPr>
        <xdr:cNvSpPr txBox="1"/>
      </xdr:nvSpPr>
      <xdr:spPr>
        <a:xfrm>
          <a:off x="13500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4EEFA85-0E32-4520-9BFB-EC173F664A79}"/>
            </a:ext>
          </a:extLst>
        </xdr:cNvPr>
        <xdr:cNvSpPr txBox="1"/>
      </xdr:nvSpPr>
      <xdr:spPr>
        <a:xfrm>
          <a:off x="12611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108E95B-EDAB-4C42-A9D8-30EABCF1E5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4DFE867-CFED-49E1-8358-0CA3DA8854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9D77045-53BD-4AEE-9027-47124FE35B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F18B97B-1D2F-46B0-92B6-EF94EBC26F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E912928-29A3-4592-B5B5-093F782985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ACA8A969-1348-4868-A25C-D90B4C0516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33A64511-136E-4061-B235-960D9E6F46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A28AF5E-D7D9-4A94-AA32-CE733DC8B6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5AFA593B-665C-46ED-833B-24FD09837A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EC48FDD-4C70-415B-A717-017423412A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4BB394A4-1C72-4A94-92D8-8AD0A8D4775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E3B67FC2-B616-4984-955C-896C23DC9CE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A7520680-096F-4999-9EEC-D0CB5089D57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65DE8538-6A6B-4E76-B98F-4F1F428AFF7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F7C47773-E539-4F00-9718-C33C0059B29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C922451A-30E3-4FA7-8527-DD4F10816DB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5B55E4D6-3010-4A54-9037-011C8B657C8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AF1BA9FC-4E17-47C9-BA7D-25FEA2BA890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482A65B6-484B-47A4-B134-414BC4DF978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E07A0FAA-9F9A-4718-AC00-7720B6A7473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DBE2F240-22A9-4611-B7F4-7F9131096E0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501BA3C9-D589-4AC5-A80B-AB5D4966F9C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E7E6BE2-02BE-49EB-80A7-C110E17641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537D0B7E-C68D-4090-B02E-F63FB5B5D85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D71F40EA-4745-4751-8275-E95FFD2D6A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C16B0034-7504-492D-8D23-4287DAB61017}"/>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B8547D2-FDF9-4722-90A1-4A87A81E22FF}"/>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6F46A1A2-8879-455C-8AA8-854B664A654F}"/>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253C29B1-19FC-4413-BF1A-B27AA0352EDA}"/>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D1095151-0FF6-4174-B809-368D452E8FAE}"/>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971FBFAD-9639-47C0-A4D0-8B7FAA0B6E51}"/>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EC592FEF-5CA8-4A36-878F-B3EE5B28D42C}"/>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A3871BA2-F77A-4030-B48A-9A6F753E347D}"/>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CB48BCD0-37F8-48E1-926D-0EA3E459A216}"/>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554BD918-F468-4F6D-931A-67275E03F954}"/>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E60BFB11-2099-4C22-B6E6-AE8C2FE843D8}"/>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536961B-46A8-48AF-AEA8-76B43A9330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E400EB2-F366-4871-8628-9C0307CB43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83A596E-D052-445D-8017-CEEAE8BB93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9552D36-4633-493F-9B4E-C37714C609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E501E0B-5D71-488B-99A3-D19B66E81B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58057</xdr:rowOff>
    </xdr:from>
    <xdr:to>
      <xdr:col>116</xdr:col>
      <xdr:colOff>114300</xdr:colOff>
      <xdr:row>40</xdr:row>
      <xdr:rowOff>159657</xdr:rowOff>
    </xdr:to>
    <xdr:sp macro="" textlink="">
      <xdr:nvSpPr>
        <xdr:cNvPr id="495" name="楕円 494">
          <a:extLst>
            <a:ext uri="{FF2B5EF4-FFF2-40B4-BE49-F238E27FC236}">
              <a16:creationId xmlns:a16="http://schemas.microsoft.com/office/drawing/2014/main" id="{60E388AD-64D4-4C9C-B970-C548D7AECC3E}"/>
            </a:ext>
          </a:extLst>
        </xdr:cNvPr>
        <xdr:cNvSpPr/>
      </xdr:nvSpPr>
      <xdr:spPr>
        <a:xfrm>
          <a:off x="22110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36484</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F67734F2-6E96-4724-B8DC-96C7F0864CBA}"/>
            </a:ext>
          </a:extLst>
        </xdr:cNvPr>
        <xdr:cNvSpPr txBox="1"/>
      </xdr:nvSpPr>
      <xdr:spPr>
        <a:xfrm>
          <a:off x="22199600"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61323</xdr:rowOff>
    </xdr:from>
    <xdr:to>
      <xdr:col>112</xdr:col>
      <xdr:colOff>38100</xdr:colOff>
      <xdr:row>40</xdr:row>
      <xdr:rowOff>162923</xdr:rowOff>
    </xdr:to>
    <xdr:sp macro="" textlink="">
      <xdr:nvSpPr>
        <xdr:cNvPr id="497" name="楕円 496">
          <a:extLst>
            <a:ext uri="{FF2B5EF4-FFF2-40B4-BE49-F238E27FC236}">
              <a16:creationId xmlns:a16="http://schemas.microsoft.com/office/drawing/2014/main" id="{394FAC92-6CC1-4473-B0C9-0A5A96D12FC7}"/>
            </a:ext>
          </a:extLst>
        </xdr:cNvPr>
        <xdr:cNvSpPr/>
      </xdr:nvSpPr>
      <xdr:spPr>
        <a:xfrm>
          <a:off x="2127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108857</xdr:rowOff>
    </xdr:from>
    <xdr:to>
      <xdr:col>116</xdr:col>
      <xdr:colOff>63500</xdr:colOff>
      <xdr:row>40</xdr:row>
      <xdr:rowOff>112123</xdr:rowOff>
    </xdr:to>
    <xdr:cxnSp macro="">
      <xdr:nvCxnSpPr>
        <xdr:cNvPr id="498" name="直線コネクタ 497">
          <a:extLst>
            <a:ext uri="{FF2B5EF4-FFF2-40B4-BE49-F238E27FC236}">
              <a16:creationId xmlns:a16="http://schemas.microsoft.com/office/drawing/2014/main" id="{92CBAC56-250E-4275-820C-55D47917B2AC}"/>
            </a:ext>
          </a:extLst>
        </xdr:cNvPr>
        <xdr:cNvCxnSpPr/>
      </xdr:nvCxnSpPr>
      <xdr:spPr>
        <a:xfrm flipV="1">
          <a:off x="21323300" y="69668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64588</xdr:rowOff>
    </xdr:from>
    <xdr:to>
      <xdr:col>107</xdr:col>
      <xdr:colOff>101600</xdr:colOff>
      <xdr:row>40</xdr:row>
      <xdr:rowOff>166188</xdr:rowOff>
    </xdr:to>
    <xdr:sp macro="" textlink="">
      <xdr:nvSpPr>
        <xdr:cNvPr id="499" name="楕円 498">
          <a:extLst>
            <a:ext uri="{FF2B5EF4-FFF2-40B4-BE49-F238E27FC236}">
              <a16:creationId xmlns:a16="http://schemas.microsoft.com/office/drawing/2014/main" id="{713EECAD-6229-4418-87A1-7C681DFCBC60}"/>
            </a:ext>
          </a:extLst>
        </xdr:cNvPr>
        <xdr:cNvSpPr/>
      </xdr:nvSpPr>
      <xdr:spPr>
        <a:xfrm>
          <a:off x="20383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112123</xdr:rowOff>
    </xdr:from>
    <xdr:to>
      <xdr:col>111</xdr:col>
      <xdr:colOff>177800</xdr:colOff>
      <xdr:row>40</xdr:row>
      <xdr:rowOff>115388</xdr:rowOff>
    </xdr:to>
    <xdr:cxnSp macro="">
      <xdr:nvCxnSpPr>
        <xdr:cNvPr id="500" name="直線コネクタ 499">
          <a:extLst>
            <a:ext uri="{FF2B5EF4-FFF2-40B4-BE49-F238E27FC236}">
              <a16:creationId xmlns:a16="http://schemas.microsoft.com/office/drawing/2014/main" id="{382A8B92-994D-4762-A8F8-6832A5E8102E}"/>
            </a:ext>
          </a:extLst>
        </xdr:cNvPr>
        <xdr:cNvCxnSpPr/>
      </xdr:nvCxnSpPr>
      <xdr:spPr>
        <a:xfrm flipV="1">
          <a:off x="20434300" y="697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501" name="楕円 500">
          <a:extLst>
            <a:ext uri="{FF2B5EF4-FFF2-40B4-BE49-F238E27FC236}">
              <a16:creationId xmlns:a16="http://schemas.microsoft.com/office/drawing/2014/main" id="{E31FFA11-E87E-4964-B745-D2A87DFCE282}"/>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115388</xdr:rowOff>
    </xdr:from>
    <xdr:to>
      <xdr:col>107</xdr:col>
      <xdr:colOff>50800</xdr:colOff>
      <xdr:row>40</xdr:row>
      <xdr:rowOff>121920</xdr:rowOff>
    </xdr:to>
    <xdr:cxnSp macro="">
      <xdr:nvCxnSpPr>
        <xdr:cNvPr id="502" name="直線コネクタ 501">
          <a:extLst>
            <a:ext uri="{FF2B5EF4-FFF2-40B4-BE49-F238E27FC236}">
              <a16:creationId xmlns:a16="http://schemas.microsoft.com/office/drawing/2014/main" id="{B71D2827-745C-4BBD-AACD-815C28E7EDD7}"/>
            </a:ext>
          </a:extLst>
        </xdr:cNvPr>
        <xdr:cNvCxnSpPr/>
      </xdr:nvCxnSpPr>
      <xdr:spPr>
        <a:xfrm flipV="1">
          <a:off x="19545300" y="697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03" name="楕円 502">
          <a:extLst>
            <a:ext uri="{FF2B5EF4-FFF2-40B4-BE49-F238E27FC236}">
              <a16:creationId xmlns:a16="http://schemas.microsoft.com/office/drawing/2014/main" id="{487DCE02-F3CB-424A-8C37-2FE11DD92304}"/>
            </a:ext>
          </a:extLst>
        </xdr:cNvPr>
        <xdr:cNvSpPr/>
      </xdr:nvSpPr>
      <xdr:spPr>
        <a:xfrm>
          <a:off x="18605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120287</xdr:rowOff>
    </xdr:from>
    <xdr:to>
      <xdr:col>102</xdr:col>
      <xdr:colOff>114300</xdr:colOff>
      <xdr:row>40</xdr:row>
      <xdr:rowOff>121920</xdr:rowOff>
    </xdr:to>
    <xdr:cxnSp macro="">
      <xdr:nvCxnSpPr>
        <xdr:cNvPr id="504" name="直線コネクタ 503">
          <a:extLst>
            <a:ext uri="{FF2B5EF4-FFF2-40B4-BE49-F238E27FC236}">
              <a16:creationId xmlns:a16="http://schemas.microsoft.com/office/drawing/2014/main" id="{F65746FB-7AB1-4720-9084-FEDAFBC24834}"/>
            </a:ext>
          </a:extLst>
        </xdr:cNvPr>
        <xdr:cNvCxnSpPr/>
      </xdr:nvCxnSpPr>
      <xdr:spPr>
        <a:xfrm>
          <a:off x="18656300" y="6806837"/>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AD6CEA9F-AEB2-43A7-910A-BD8511BDEF4C}"/>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1CBFEE2-2012-4A76-8DD8-9D0B16DAEA4F}"/>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53C1387F-8AF2-479D-9297-FFB6F02C282F}"/>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745ABDDE-34FF-4A14-B2DF-1A9BFBD716C4}"/>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154050</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550D9F4A-1714-4822-9DBB-40F8D4030A65}"/>
            </a:ext>
          </a:extLst>
        </xdr:cNvPr>
        <xdr:cNvSpPr txBox="1"/>
      </xdr:nvSpPr>
      <xdr:spPr>
        <a:xfrm>
          <a:off x="210757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157315</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DC57ABA0-492A-4CC6-B932-821E59BC38A1}"/>
            </a:ext>
          </a:extLst>
        </xdr:cNvPr>
        <xdr:cNvSpPr txBox="1"/>
      </xdr:nvSpPr>
      <xdr:spPr>
        <a:xfrm>
          <a:off x="20199427" y="701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12F22706-0DAF-42DC-A982-C16D14ACAF8C}"/>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8544DB35-48CC-4241-BB88-8CA964D8FBE6}"/>
            </a:ext>
          </a:extLst>
        </xdr:cNvPr>
        <xdr:cNvSpPr txBox="1"/>
      </xdr:nvSpPr>
      <xdr:spPr>
        <a:xfrm>
          <a:off x="18421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D9ADF30-9B08-4A4C-A89D-CF8A4B3E68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CA0430C9-AE74-4627-ACDA-3CA145F446A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310C384C-A5DA-460A-A529-760F05EB68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1DE71D7E-CAE6-4208-B077-98EFAA8CDF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855C2061-52C3-44EB-9B97-3931E907BE5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513C966-D4A5-4216-B447-241F063547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A9D1CF0B-9D38-47D8-97B0-E8ED82E021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57E6484D-A38B-4538-8869-8DA7F40075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6D0CB072-1063-4D5E-A561-ACCBA26EB7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69403D41-9A31-41F5-BE9D-957CCDD07BF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CDBAD07-4D40-40F5-8A72-82E5F963AE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5CC60E40-DBAE-4C74-A33B-46946EF6F85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ED304F26-8859-4A82-8180-7DA130D2D72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3813AA36-30FF-4C80-BC9E-2CA9C4285C9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2B1DC308-9710-4724-94EB-D96F1086B94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ADBF5E0B-6A99-4A87-B140-670F9BDB681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441FB05D-9F15-4846-96E2-3B138AC7793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4A895D00-E6B0-468A-B486-946C035D9CB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78705D56-DBEE-44B8-ACAA-309CF8F7FD3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77FD134F-1CDB-482D-BF6F-B4DD2FAC457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21C5F5E5-EFB8-4373-9D85-1CBFFDE1C79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C97044A1-2044-4D22-999F-77F33262BE6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738CCA0D-F826-4209-94BD-F8D57490988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8F0CF7B-E727-4D57-B055-0D507790F2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66CF7905-FAF6-4344-828C-666E00BCDA4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819E4DC1-D255-49FD-B86E-B19FC46FBA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C9123619-1074-4F6C-8837-D691DBBC5EBF}"/>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22DB21B-BD67-4E06-AE8C-E4EC45A29D8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36A5DE86-65AA-4576-8766-AD02AD815535}"/>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9DE13DF4-65C7-4496-A82A-15810E781A56}"/>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4B9A108D-EF86-40D2-B66C-04863751456B}"/>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79FFA371-B771-4FAA-B9C1-92C139CB71A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E5BCAB25-2197-459A-B1A1-FB6B7C53E941}"/>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943E7F51-C60D-44E5-951E-F6DD736B3C5B}"/>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EF445E23-9EB5-4DC0-8F91-33E5F490B524}"/>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C5242457-2E93-48AC-942C-365EB2E102CD}"/>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CB361ECC-2294-44EC-A47F-B42AE0E5FB37}"/>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D29B22A-D1EF-49EA-9AEE-5F726CE77E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2FB7CBB-0B08-4C9F-939A-AA6616E1C4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43834D4-2943-4672-BB4A-3FC58C9866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BC46193-50F3-4E27-AD42-DBAA17E8DD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097FA56-03E9-4A3C-A27B-22658E8F3B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99423</xdr:rowOff>
    </xdr:from>
    <xdr:to>
      <xdr:col>85</xdr:col>
      <xdr:colOff>177800</xdr:colOff>
      <xdr:row>61</xdr:row>
      <xdr:rowOff>29573</xdr:rowOff>
    </xdr:to>
    <xdr:sp macro="" textlink="">
      <xdr:nvSpPr>
        <xdr:cNvPr id="555" name="楕円 554">
          <a:extLst>
            <a:ext uri="{FF2B5EF4-FFF2-40B4-BE49-F238E27FC236}">
              <a16:creationId xmlns:a16="http://schemas.microsoft.com/office/drawing/2014/main" id="{E14EFCBF-7F46-400E-8521-58FDDE08A026}"/>
            </a:ext>
          </a:extLst>
        </xdr:cNvPr>
        <xdr:cNvSpPr/>
      </xdr:nvSpPr>
      <xdr:spPr>
        <a:xfrm>
          <a:off x="16268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77850</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5E481A9B-3B24-4074-859A-A0D0ED3ABFC8}"/>
            </a:ext>
          </a:extLst>
        </xdr:cNvPr>
        <xdr:cNvSpPr txBox="1"/>
      </xdr:nvSpPr>
      <xdr:spPr>
        <a:xfrm>
          <a:off x="16357600"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57" name="楕円 556">
          <a:extLst>
            <a:ext uri="{FF2B5EF4-FFF2-40B4-BE49-F238E27FC236}">
              <a16:creationId xmlns:a16="http://schemas.microsoft.com/office/drawing/2014/main" id="{52EB7499-B79D-4283-93C0-F9449421EACA}"/>
            </a:ext>
          </a:extLst>
        </xdr:cNvPr>
        <xdr:cNvSpPr/>
      </xdr:nvSpPr>
      <xdr:spPr>
        <a:xfrm>
          <a:off x="15430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150223</xdr:rowOff>
    </xdr:to>
    <xdr:cxnSp macro="">
      <xdr:nvCxnSpPr>
        <xdr:cNvPr id="558" name="直線コネクタ 557">
          <a:extLst>
            <a:ext uri="{FF2B5EF4-FFF2-40B4-BE49-F238E27FC236}">
              <a16:creationId xmlns:a16="http://schemas.microsoft.com/office/drawing/2014/main" id="{395063FE-390B-4355-9A9B-D7914B9C2A18}"/>
            </a:ext>
          </a:extLst>
        </xdr:cNvPr>
        <xdr:cNvCxnSpPr/>
      </xdr:nvCxnSpPr>
      <xdr:spPr>
        <a:xfrm>
          <a:off x="15481300" y="1036864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59" name="楕円 558">
          <a:extLst>
            <a:ext uri="{FF2B5EF4-FFF2-40B4-BE49-F238E27FC236}">
              <a16:creationId xmlns:a16="http://schemas.microsoft.com/office/drawing/2014/main" id="{0C8FF7E4-28A9-48A0-991B-8A44EB4720D4}"/>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81643</xdr:rowOff>
    </xdr:to>
    <xdr:cxnSp macro="">
      <xdr:nvCxnSpPr>
        <xdr:cNvPr id="560" name="直線コネクタ 559">
          <a:extLst>
            <a:ext uri="{FF2B5EF4-FFF2-40B4-BE49-F238E27FC236}">
              <a16:creationId xmlns:a16="http://schemas.microsoft.com/office/drawing/2014/main" id="{C88F713A-CF91-4EBB-A8E1-D4C064181B33}"/>
            </a:ext>
          </a:extLst>
        </xdr:cNvPr>
        <xdr:cNvCxnSpPr/>
      </xdr:nvCxnSpPr>
      <xdr:spPr>
        <a:xfrm>
          <a:off x="14592300" y="10352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561" name="楕円 560">
          <a:extLst>
            <a:ext uri="{FF2B5EF4-FFF2-40B4-BE49-F238E27FC236}">
              <a16:creationId xmlns:a16="http://schemas.microsoft.com/office/drawing/2014/main" id="{86D3D460-ECAC-42EC-AC66-F0A3BC87F6C7}"/>
            </a:ext>
          </a:extLst>
        </xdr:cNvPr>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65315</xdr:rowOff>
    </xdr:to>
    <xdr:cxnSp macro="">
      <xdr:nvCxnSpPr>
        <xdr:cNvPr id="562" name="直線コネクタ 561">
          <a:extLst>
            <a:ext uri="{FF2B5EF4-FFF2-40B4-BE49-F238E27FC236}">
              <a16:creationId xmlns:a16="http://schemas.microsoft.com/office/drawing/2014/main" id="{B9E01587-9662-4190-A2F9-C0980CD9792D}"/>
            </a:ext>
          </a:extLst>
        </xdr:cNvPr>
        <xdr:cNvCxnSpPr/>
      </xdr:nvCxnSpPr>
      <xdr:spPr>
        <a:xfrm>
          <a:off x="13703300" y="10273937"/>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63" name="楕円 562">
          <a:extLst>
            <a:ext uri="{FF2B5EF4-FFF2-40B4-BE49-F238E27FC236}">
              <a16:creationId xmlns:a16="http://schemas.microsoft.com/office/drawing/2014/main" id="{88AAB3A6-E62B-46CE-B009-E325418440F0}"/>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158387</xdr:rowOff>
    </xdr:to>
    <xdr:cxnSp macro="">
      <xdr:nvCxnSpPr>
        <xdr:cNvPr id="564" name="直線コネクタ 563">
          <a:extLst>
            <a:ext uri="{FF2B5EF4-FFF2-40B4-BE49-F238E27FC236}">
              <a16:creationId xmlns:a16="http://schemas.microsoft.com/office/drawing/2014/main" id="{C5C80EA8-59E9-4E8E-98B3-90F556D2BB5C}"/>
            </a:ext>
          </a:extLst>
        </xdr:cNvPr>
        <xdr:cNvCxnSpPr/>
      </xdr:nvCxnSpPr>
      <xdr:spPr>
        <a:xfrm>
          <a:off x="12814300" y="102184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E1E7278E-FFCC-4146-8127-ED4F097A2299}"/>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D467F542-D33E-4ED8-B1E3-5B7D4DB06879}"/>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E88F31A1-5687-458F-96F5-DFB6A238EB59}"/>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46B422E7-2A4F-44F9-A17B-FB82501FB613}"/>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123570</xdr:rowOff>
    </xdr:from>
    <xdr:ext cx="405111" cy="259045"/>
    <xdr:sp macro="" textlink="">
      <xdr:nvSpPr>
        <xdr:cNvPr id="569" name="n_1mainValue【学校施設】&#10;有形固定資産減価償却率">
          <a:extLst>
            <a:ext uri="{FF2B5EF4-FFF2-40B4-BE49-F238E27FC236}">
              <a16:creationId xmlns:a16="http://schemas.microsoft.com/office/drawing/2014/main" id="{CCBE4607-DEDD-4927-A594-32A029D487BB}"/>
            </a:ext>
          </a:extLst>
        </xdr:cNvPr>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70" name="n_2mainValue【学校施設】&#10;有形固定資産減価償却率">
          <a:extLst>
            <a:ext uri="{FF2B5EF4-FFF2-40B4-BE49-F238E27FC236}">
              <a16:creationId xmlns:a16="http://schemas.microsoft.com/office/drawing/2014/main" id="{1FA1C0D0-5FFD-4F94-824E-31E3A3573EDB}"/>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571" name="n_3mainValue【学校施設】&#10;有形固定資産減価償却率">
          <a:extLst>
            <a:ext uri="{FF2B5EF4-FFF2-40B4-BE49-F238E27FC236}">
              <a16:creationId xmlns:a16="http://schemas.microsoft.com/office/drawing/2014/main" id="{13FD995C-FDC1-48EC-9F79-66BF62D1B95D}"/>
            </a:ext>
          </a:extLst>
        </xdr:cNvPr>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72" name="n_4mainValue【学校施設】&#10;有形固定資産減価償却率">
          <a:extLst>
            <a:ext uri="{FF2B5EF4-FFF2-40B4-BE49-F238E27FC236}">
              <a16:creationId xmlns:a16="http://schemas.microsoft.com/office/drawing/2014/main" id="{03D3207E-937C-472E-AAD3-AE21B2636215}"/>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335C4034-BF58-482F-AD50-DEF7A9CF95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6789E237-265E-4BD2-8034-85D3F1628D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38705DD6-EE33-4865-A116-80C9B7A551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684C35D7-6B8C-4A42-A43D-9CDAFDCE98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60A942F7-7090-40A5-9DCE-54D7D7E1F5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B1FCF807-F227-43E8-8DD8-DA3DD6F860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D39FB4E7-669B-4ACC-B91D-8D74EC5F5F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F191B79F-AAAE-4874-B920-44B60498C8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7A7F2583-CD9B-483A-92DA-4B28630491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F1BB9E01-7579-4155-9844-84AB8120C4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C2A78FE6-C467-43E7-AD66-9A854297CF0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9D6A5F5E-7585-45F8-8242-B5E961E458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C13DB45-D789-41A6-B28D-A69CE8B5E2B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CF3D5DB9-8805-490C-B945-55ADE55CD69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3780A107-8A3C-4DDC-9BA4-0596FE16CE6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D2B4B10E-0D62-476D-ACE1-81D9B3731B6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3D080FCD-7D46-479E-9BA5-657B57CD8A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3F6EBB7E-9EC2-4324-92E4-1AA1C274CB4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77B0AC85-8B2C-4B7B-8E58-DD28E77D36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FC019A8-7A20-4DB7-A4E8-24AAE5EF17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711A19D8-ADB5-473C-A413-E682FB784C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1B4942A4-3143-4AEB-9FF8-6321131E1B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93FB1BCD-47D1-4B74-AC2B-F340CA9B5E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CC960D4E-F7A2-4020-8E2D-6A15977803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70F37564-625F-4667-845F-445B91777F13}"/>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E831276D-6514-415A-9502-C1AE1E1C14F5}"/>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55AC003E-E887-47D8-9CD1-232AB95B7C7E}"/>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26218511-42C2-4650-B5C3-6D23FB911B36}"/>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742C5908-FC45-403C-8FE2-4CCB7112866B}"/>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149B525D-5D05-4E49-86B9-73F3A12B80FC}"/>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1CC3BCC2-8AAF-4D92-BB33-78FB8B749FBC}"/>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CBF69ED9-C067-4C68-9716-734A2D2CD1EE}"/>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727269D0-2E0B-4157-88F4-31E6542F795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6E8CE362-236C-463C-9232-6A630350F5DC}"/>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B5C9067D-2D30-438D-8144-D30AFED81DB8}"/>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414AAC-4619-4680-8399-341549E923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5BEC306-3FEF-4922-8D98-43747AACD1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26AF798-4264-4516-836A-2AA4244581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550348D-660A-43E5-B8C0-1ECA351EFC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A5EA387B-D4FD-4FCD-9CC3-2074CF8659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52832</xdr:rowOff>
    </xdr:from>
    <xdr:to>
      <xdr:col>116</xdr:col>
      <xdr:colOff>114300</xdr:colOff>
      <xdr:row>60</xdr:row>
      <xdr:rowOff>154432</xdr:rowOff>
    </xdr:to>
    <xdr:sp macro="" textlink="">
      <xdr:nvSpPr>
        <xdr:cNvPr id="613" name="楕円 612">
          <a:extLst>
            <a:ext uri="{FF2B5EF4-FFF2-40B4-BE49-F238E27FC236}">
              <a16:creationId xmlns:a16="http://schemas.microsoft.com/office/drawing/2014/main" id="{16D8843C-702F-4FC3-8134-31AD64C96609}"/>
            </a:ext>
          </a:extLst>
        </xdr:cNvPr>
        <xdr:cNvSpPr/>
      </xdr:nvSpPr>
      <xdr:spPr>
        <a:xfrm>
          <a:off x="22110700" y="103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75709</xdr:rowOff>
    </xdr:from>
    <xdr:ext cx="469744" cy="259045"/>
    <xdr:sp macro="" textlink="">
      <xdr:nvSpPr>
        <xdr:cNvPr id="614" name="【学校施設】&#10;一人当たり面積該当値テキスト">
          <a:extLst>
            <a:ext uri="{FF2B5EF4-FFF2-40B4-BE49-F238E27FC236}">
              <a16:creationId xmlns:a16="http://schemas.microsoft.com/office/drawing/2014/main" id="{642C0C70-FCA2-42D3-8DF1-2861AE4B9A37}"/>
            </a:ext>
          </a:extLst>
        </xdr:cNvPr>
        <xdr:cNvSpPr txBox="1"/>
      </xdr:nvSpPr>
      <xdr:spPr>
        <a:xfrm>
          <a:off x="22199600"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63881</xdr:rowOff>
    </xdr:from>
    <xdr:to>
      <xdr:col>112</xdr:col>
      <xdr:colOff>38100</xdr:colOff>
      <xdr:row>60</xdr:row>
      <xdr:rowOff>165481</xdr:rowOff>
    </xdr:to>
    <xdr:sp macro="" textlink="">
      <xdr:nvSpPr>
        <xdr:cNvPr id="615" name="楕円 614">
          <a:extLst>
            <a:ext uri="{FF2B5EF4-FFF2-40B4-BE49-F238E27FC236}">
              <a16:creationId xmlns:a16="http://schemas.microsoft.com/office/drawing/2014/main" id="{2A3746E6-F7E1-4C55-838C-36A5C64F13FA}"/>
            </a:ext>
          </a:extLst>
        </xdr:cNvPr>
        <xdr:cNvSpPr/>
      </xdr:nvSpPr>
      <xdr:spPr>
        <a:xfrm>
          <a:off x="212725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103632</xdr:rowOff>
    </xdr:from>
    <xdr:to>
      <xdr:col>116</xdr:col>
      <xdr:colOff>63500</xdr:colOff>
      <xdr:row>60</xdr:row>
      <xdr:rowOff>114681</xdr:rowOff>
    </xdr:to>
    <xdr:cxnSp macro="">
      <xdr:nvCxnSpPr>
        <xdr:cNvPr id="616" name="直線コネクタ 615">
          <a:extLst>
            <a:ext uri="{FF2B5EF4-FFF2-40B4-BE49-F238E27FC236}">
              <a16:creationId xmlns:a16="http://schemas.microsoft.com/office/drawing/2014/main" id="{618BBB05-4B93-4376-AD2A-9AE6D53BD6A6}"/>
            </a:ext>
          </a:extLst>
        </xdr:cNvPr>
        <xdr:cNvCxnSpPr/>
      </xdr:nvCxnSpPr>
      <xdr:spPr>
        <a:xfrm flipV="1">
          <a:off x="21323300" y="1039063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155702</xdr:rowOff>
    </xdr:from>
    <xdr:to>
      <xdr:col>107</xdr:col>
      <xdr:colOff>101600</xdr:colOff>
      <xdr:row>60</xdr:row>
      <xdr:rowOff>85852</xdr:rowOff>
    </xdr:to>
    <xdr:sp macro="" textlink="">
      <xdr:nvSpPr>
        <xdr:cNvPr id="617" name="楕円 616">
          <a:extLst>
            <a:ext uri="{FF2B5EF4-FFF2-40B4-BE49-F238E27FC236}">
              <a16:creationId xmlns:a16="http://schemas.microsoft.com/office/drawing/2014/main" id="{ADBD8310-AD3B-43CB-96DD-5960610A96CF}"/>
            </a:ext>
          </a:extLst>
        </xdr:cNvPr>
        <xdr:cNvSpPr/>
      </xdr:nvSpPr>
      <xdr:spPr>
        <a:xfrm>
          <a:off x="203835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35052</xdr:rowOff>
    </xdr:from>
    <xdr:to>
      <xdr:col>111</xdr:col>
      <xdr:colOff>177800</xdr:colOff>
      <xdr:row>60</xdr:row>
      <xdr:rowOff>114681</xdr:rowOff>
    </xdr:to>
    <xdr:cxnSp macro="">
      <xdr:nvCxnSpPr>
        <xdr:cNvPr id="618" name="直線コネクタ 617">
          <a:extLst>
            <a:ext uri="{FF2B5EF4-FFF2-40B4-BE49-F238E27FC236}">
              <a16:creationId xmlns:a16="http://schemas.microsoft.com/office/drawing/2014/main" id="{72AD2948-3992-481F-9D2B-67CEA658EEFB}"/>
            </a:ext>
          </a:extLst>
        </xdr:cNvPr>
        <xdr:cNvCxnSpPr/>
      </xdr:nvCxnSpPr>
      <xdr:spPr>
        <a:xfrm>
          <a:off x="20434300" y="10322052"/>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170942</xdr:rowOff>
    </xdr:from>
    <xdr:to>
      <xdr:col>102</xdr:col>
      <xdr:colOff>165100</xdr:colOff>
      <xdr:row>60</xdr:row>
      <xdr:rowOff>101092</xdr:rowOff>
    </xdr:to>
    <xdr:sp macro="" textlink="">
      <xdr:nvSpPr>
        <xdr:cNvPr id="619" name="楕円 618">
          <a:extLst>
            <a:ext uri="{FF2B5EF4-FFF2-40B4-BE49-F238E27FC236}">
              <a16:creationId xmlns:a16="http://schemas.microsoft.com/office/drawing/2014/main" id="{537B7B1B-FF13-460D-B19A-B845CCCE1494}"/>
            </a:ext>
          </a:extLst>
        </xdr:cNvPr>
        <xdr:cNvSpPr/>
      </xdr:nvSpPr>
      <xdr:spPr>
        <a:xfrm>
          <a:off x="19494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35052</xdr:rowOff>
    </xdr:from>
    <xdr:to>
      <xdr:col>107</xdr:col>
      <xdr:colOff>50800</xdr:colOff>
      <xdr:row>60</xdr:row>
      <xdr:rowOff>50292</xdr:rowOff>
    </xdr:to>
    <xdr:cxnSp macro="">
      <xdr:nvCxnSpPr>
        <xdr:cNvPr id="620" name="直線コネクタ 619">
          <a:extLst>
            <a:ext uri="{FF2B5EF4-FFF2-40B4-BE49-F238E27FC236}">
              <a16:creationId xmlns:a16="http://schemas.microsoft.com/office/drawing/2014/main" id="{429B7818-D1E1-4A2A-94F9-E792A30A3D1C}"/>
            </a:ext>
          </a:extLst>
        </xdr:cNvPr>
        <xdr:cNvCxnSpPr/>
      </xdr:nvCxnSpPr>
      <xdr:spPr>
        <a:xfrm flipV="1">
          <a:off x="19545300" y="1032205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19685</xdr:rowOff>
    </xdr:from>
    <xdr:to>
      <xdr:col>98</xdr:col>
      <xdr:colOff>38100</xdr:colOff>
      <xdr:row>60</xdr:row>
      <xdr:rowOff>121285</xdr:rowOff>
    </xdr:to>
    <xdr:sp macro="" textlink="">
      <xdr:nvSpPr>
        <xdr:cNvPr id="621" name="楕円 620">
          <a:extLst>
            <a:ext uri="{FF2B5EF4-FFF2-40B4-BE49-F238E27FC236}">
              <a16:creationId xmlns:a16="http://schemas.microsoft.com/office/drawing/2014/main" id="{822B38C5-7064-45CC-AEBA-AB9A4E64F6C1}"/>
            </a:ext>
          </a:extLst>
        </xdr:cNvPr>
        <xdr:cNvSpPr/>
      </xdr:nvSpPr>
      <xdr:spPr>
        <a:xfrm>
          <a:off x="18605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50292</xdr:rowOff>
    </xdr:from>
    <xdr:to>
      <xdr:col>102</xdr:col>
      <xdr:colOff>114300</xdr:colOff>
      <xdr:row>60</xdr:row>
      <xdr:rowOff>70485</xdr:rowOff>
    </xdr:to>
    <xdr:cxnSp macro="">
      <xdr:nvCxnSpPr>
        <xdr:cNvPr id="622" name="直線コネクタ 621">
          <a:extLst>
            <a:ext uri="{FF2B5EF4-FFF2-40B4-BE49-F238E27FC236}">
              <a16:creationId xmlns:a16="http://schemas.microsoft.com/office/drawing/2014/main" id="{015544F9-0CA7-4392-95D0-A2FDABBFA0EC}"/>
            </a:ext>
          </a:extLst>
        </xdr:cNvPr>
        <xdr:cNvCxnSpPr/>
      </xdr:nvCxnSpPr>
      <xdr:spPr>
        <a:xfrm flipV="1">
          <a:off x="18656300" y="1033729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EE1E41B2-AB1F-46FC-A634-477F9F367F43}"/>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A6BA75FA-5B5C-4158-AC08-8B7FA5662C26}"/>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a:extLst>
            <a:ext uri="{FF2B5EF4-FFF2-40B4-BE49-F238E27FC236}">
              <a16:creationId xmlns:a16="http://schemas.microsoft.com/office/drawing/2014/main" id="{676B1FC4-F14B-46C1-B1AE-3811DF33D6C8}"/>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6" name="n_4aveValue【学校施設】&#10;一人当たり面積">
          <a:extLst>
            <a:ext uri="{FF2B5EF4-FFF2-40B4-BE49-F238E27FC236}">
              <a16:creationId xmlns:a16="http://schemas.microsoft.com/office/drawing/2014/main" id="{7DD3F713-9D1F-483C-8003-597378432E0E}"/>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10558</xdr:rowOff>
    </xdr:from>
    <xdr:ext cx="469744" cy="259045"/>
    <xdr:sp macro="" textlink="">
      <xdr:nvSpPr>
        <xdr:cNvPr id="627" name="n_1mainValue【学校施設】&#10;一人当たり面積">
          <a:extLst>
            <a:ext uri="{FF2B5EF4-FFF2-40B4-BE49-F238E27FC236}">
              <a16:creationId xmlns:a16="http://schemas.microsoft.com/office/drawing/2014/main" id="{776D1F27-D60D-4B10-B016-1D772C37BF52}"/>
            </a:ext>
          </a:extLst>
        </xdr:cNvPr>
        <xdr:cNvSpPr txBox="1"/>
      </xdr:nvSpPr>
      <xdr:spPr>
        <a:xfrm>
          <a:off x="21075727" y="10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102379</xdr:rowOff>
    </xdr:from>
    <xdr:ext cx="469744" cy="259045"/>
    <xdr:sp macro="" textlink="">
      <xdr:nvSpPr>
        <xdr:cNvPr id="628" name="n_2mainValue【学校施設】&#10;一人当たり面積">
          <a:extLst>
            <a:ext uri="{FF2B5EF4-FFF2-40B4-BE49-F238E27FC236}">
              <a16:creationId xmlns:a16="http://schemas.microsoft.com/office/drawing/2014/main" id="{855E7136-C67E-4342-819A-229FF428EEDA}"/>
            </a:ext>
          </a:extLst>
        </xdr:cNvPr>
        <xdr:cNvSpPr txBox="1"/>
      </xdr:nvSpPr>
      <xdr:spPr>
        <a:xfrm>
          <a:off x="20199427" y="1004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117619</xdr:rowOff>
    </xdr:from>
    <xdr:ext cx="469744" cy="259045"/>
    <xdr:sp macro="" textlink="">
      <xdr:nvSpPr>
        <xdr:cNvPr id="629" name="n_3mainValue【学校施設】&#10;一人当たり面積">
          <a:extLst>
            <a:ext uri="{FF2B5EF4-FFF2-40B4-BE49-F238E27FC236}">
              <a16:creationId xmlns:a16="http://schemas.microsoft.com/office/drawing/2014/main" id="{319ED1BA-1F2A-4CC7-A03F-A89D7C4A6D5E}"/>
            </a:ext>
          </a:extLst>
        </xdr:cNvPr>
        <xdr:cNvSpPr txBox="1"/>
      </xdr:nvSpPr>
      <xdr:spPr>
        <a:xfrm>
          <a:off x="19310427"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137812</xdr:rowOff>
    </xdr:from>
    <xdr:ext cx="469744" cy="259045"/>
    <xdr:sp macro="" textlink="">
      <xdr:nvSpPr>
        <xdr:cNvPr id="630" name="n_4mainValue【学校施設】&#10;一人当たり面積">
          <a:extLst>
            <a:ext uri="{FF2B5EF4-FFF2-40B4-BE49-F238E27FC236}">
              <a16:creationId xmlns:a16="http://schemas.microsoft.com/office/drawing/2014/main" id="{FC1ED26F-BCBD-4FF8-AD31-D1E06559A858}"/>
            </a:ext>
          </a:extLst>
        </xdr:cNvPr>
        <xdr:cNvSpPr txBox="1"/>
      </xdr:nvSpPr>
      <xdr:spPr>
        <a:xfrm>
          <a:off x="1842142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8CFB4986-4753-4F0E-8FE4-EFD1894036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838FAE01-8073-482F-ABBF-66949B0ABE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8E9938EF-4313-4762-AF55-4FD6B85243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3A8FF87E-9662-4172-8874-BB6FA28068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6A72D520-97AE-4A1D-A14F-6817EAF584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F6F25473-FACA-4590-AB35-FCCF753B8A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6A0B1D4-D5B1-4F79-99D8-A025B67767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B59995C3-0AA9-4CE4-99C9-ED8B3A45AF6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3075DBB7-07D4-412F-8716-51DB0F3F96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56FA3404-F8B2-4D02-AF2E-77C26C32DE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F9F03A60-7B6E-46DF-B67B-B45CAF841A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161F4D8F-2796-4674-A749-858BF637AC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2027BAD0-1E67-4445-A639-1DEA788EAC1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58434CEE-73F2-44D2-9AD2-F38C4D4732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AD1BFB4B-CC7D-4580-8901-0A244B9FC8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38669ACF-3D71-43AE-BA06-4133DFB588F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3A0F5FC1-0EEC-4B39-A3B4-FE2DB3BD9A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5C5167F5-438C-4842-B522-91B80AC7F1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8D694B92-FB6A-47EC-8310-F76A2586CA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F4B01781-6AEE-40F7-9ADB-5879AF0289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975FD449-E1E1-4BA3-B95F-4040128CE1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F547F120-3780-425B-91D6-D99224AE21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1B8929FE-834F-4166-9220-2FAAEA1DE8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B6BA4C22-EEAF-464A-A398-000AC957AAA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795C8E02-E114-41A8-AB21-9CC89746D5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FF0870C3-2CBB-4484-A73C-E0EC79D03F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F66C1594-BCD9-4A94-9615-E411E13186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405DBBA6-694C-46E8-BC03-6989E86AF2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2CE4FA97-F027-4F21-90B2-A15F7E544FE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F3740F69-20B9-4855-AF5A-89D9E901E90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D4EC47DC-4496-4289-80D8-DC6D22B41B7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5620BF31-94E0-406D-86E8-4CE03AB78A8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A3F283DC-79CE-4FEA-BAEE-D1478A36842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8D40385C-C055-45B7-BB2D-16EE0AC0102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3807A634-2D0E-4D24-BF6C-93FE4DCB328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11B307BA-B3B3-41BA-9C6C-3B09972C845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A9476181-641A-4DE3-AC77-7C276DE3405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B3372DBB-B76F-42FA-9FEF-9FACCB55F7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91DE5A6-07B1-4691-BCED-1B7E3428413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61E4222D-FBB8-4265-80E6-B6C8A1E5C3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F6F57187-ED36-40FC-AD21-9D62C7EA0799}"/>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8AC6A07C-3252-480C-9B35-501C1081BF3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139AF4DB-6EF4-4C56-852F-38CF9A4304F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4" name="【公民館】&#10;有形固定資産減価償却率最大値テキスト">
          <a:extLst>
            <a:ext uri="{FF2B5EF4-FFF2-40B4-BE49-F238E27FC236}">
              <a16:creationId xmlns:a16="http://schemas.microsoft.com/office/drawing/2014/main" id="{91D6013F-4D8E-49FB-8A1C-CE0A013389E7}"/>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a:extLst>
            <a:ext uri="{FF2B5EF4-FFF2-40B4-BE49-F238E27FC236}">
              <a16:creationId xmlns:a16="http://schemas.microsoft.com/office/drawing/2014/main" id="{69FB9DED-3615-4C6F-AF28-77CCAD25080B}"/>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676" name="【公民館】&#10;有形固定資産減価償却率平均値テキスト">
          <a:extLst>
            <a:ext uri="{FF2B5EF4-FFF2-40B4-BE49-F238E27FC236}">
              <a16:creationId xmlns:a16="http://schemas.microsoft.com/office/drawing/2014/main" id="{48ECE6AB-5AF6-4E75-B08C-ED7DEC3037E3}"/>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7" name="フローチャート: 判断 676">
          <a:extLst>
            <a:ext uri="{FF2B5EF4-FFF2-40B4-BE49-F238E27FC236}">
              <a16:creationId xmlns:a16="http://schemas.microsoft.com/office/drawing/2014/main" id="{8971995F-22BF-49A8-B925-DB8950E200E7}"/>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a:extLst>
            <a:ext uri="{FF2B5EF4-FFF2-40B4-BE49-F238E27FC236}">
              <a16:creationId xmlns:a16="http://schemas.microsoft.com/office/drawing/2014/main" id="{54C0B7A2-A9AE-4315-85BE-AABDD3108CF2}"/>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9" name="フローチャート: 判断 678">
          <a:extLst>
            <a:ext uri="{FF2B5EF4-FFF2-40B4-BE49-F238E27FC236}">
              <a16:creationId xmlns:a16="http://schemas.microsoft.com/office/drawing/2014/main" id="{FD376E9E-ADDD-43B6-A77A-1E18934B1712}"/>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80" name="フローチャート: 判断 679">
          <a:extLst>
            <a:ext uri="{FF2B5EF4-FFF2-40B4-BE49-F238E27FC236}">
              <a16:creationId xmlns:a16="http://schemas.microsoft.com/office/drawing/2014/main" id="{F3412FB4-A0AC-423A-AD49-214BF89358D6}"/>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81" name="フローチャート: 判断 680">
          <a:extLst>
            <a:ext uri="{FF2B5EF4-FFF2-40B4-BE49-F238E27FC236}">
              <a16:creationId xmlns:a16="http://schemas.microsoft.com/office/drawing/2014/main" id="{2EBBC33E-17E7-4D4B-8EC4-D6D72B4F8413}"/>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7922DBE-879F-4804-8FEB-45A74E11A3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CAF5D44-4842-4106-81EF-4C6E275081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E0EB2A75-A4A8-4B6C-BB11-E8F7F339AF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2B936D4-2493-47F0-B9A5-2361081708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FA8863B-4695-47FB-BB70-BFC0000058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27305</xdr:rowOff>
    </xdr:from>
    <xdr:to>
      <xdr:col>85</xdr:col>
      <xdr:colOff>177800</xdr:colOff>
      <xdr:row>104</xdr:row>
      <xdr:rowOff>128905</xdr:rowOff>
    </xdr:to>
    <xdr:sp macro="" textlink="">
      <xdr:nvSpPr>
        <xdr:cNvPr id="687" name="楕円 686">
          <a:extLst>
            <a:ext uri="{FF2B5EF4-FFF2-40B4-BE49-F238E27FC236}">
              <a16:creationId xmlns:a16="http://schemas.microsoft.com/office/drawing/2014/main" id="{B3D10518-8C1E-41F6-8A01-E8D612FA1871}"/>
            </a:ext>
          </a:extLst>
        </xdr:cNvPr>
        <xdr:cNvSpPr/>
      </xdr:nvSpPr>
      <xdr:spPr>
        <a:xfrm>
          <a:off x="16268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50182</xdr:rowOff>
    </xdr:from>
    <xdr:ext cx="405111" cy="259045"/>
    <xdr:sp macro="" textlink="">
      <xdr:nvSpPr>
        <xdr:cNvPr id="688" name="【公民館】&#10;有形固定資産減価償却率該当値テキスト">
          <a:extLst>
            <a:ext uri="{FF2B5EF4-FFF2-40B4-BE49-F238E27FC236}">
              <a16:creationId xmlns:a16="http://schemas.microsoft.com/office/drawing/2014/main" id="{5610E01E-7926-4F5C-9F4E-A580B9FA78CE}"/>
            </a:ext>
          </a:extLst>
        </xdr:cNvPr>
        <xdr:cNvSpPr txBox="1"/>
      </xdr:nvSpPr>
      <xdr:spPr>
        <a:xfrm>
          <a:off x="16357600"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154939</xdr:rowOff>
    </xdr:from>
    <xdr:to>
      <xdr:col>81</xdr:col>
      <xdr:colOff>101600</xdr:colOff>
      <xdr:row>104</xdr:row>
      <xdr:rowOff>85089</xdr:rowOff>
    </xdr:to>
    <xdr:sp macro="" textlink="">
      <xdr:nvSpPr>
        <xdr:cNvPr id="689" name="楕円 688">
          <a:extLst>
            <a:ext uri="{FF2B5EF4-FFF2-40B4-BE49-F238E27FC236}">
              <a16:creationId xmlns:a16="http://schemas.microsoft.com/office/drawing/2014/main" id="{042FFFD1-4D1D-4E3E-934B-916FAA23318C}"/>
            </a:ext>
          </a:extLst>
        </xdr:cNvPr>
        <xdr:cNvSpPr/>
      </xdr:nvSpPr>
      <xdr:spPr>
        <a:xfrm>
          <a:off x="15430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34289</xdr:rowOff>
    </xdr:from>
    <xdr:to>
      <xdr:col>85</xdr:col>
      <xdr:colOff>127000</xdr:colOff>
      <xdr:row>104</xdr:row>
      <xdr:rowOff>78105</xdr:rowOff>
    </xdr:to>
    <xdr:cxnSp macro="">
      <xdr:nvCxnSpPr>
        <xdr:cNvPr id="690" name="直線コネクタ 689">
          <a:extLst>
            <a:ext uri="{FF2B5EF4-FFF2-40B4-BE49-F238E27FC236}">
              <a16:creationId xmlns:a16="http://schemas.microsoft.com/office/drawing/2014/main" id="{DD5BE589-DE4E-4713-AEB2-5A00CF3FB1CC}"/>
            </a:ext>
          </a:extLst>
        </xdr:cNvPr>
        <xdr:cNvCxnSpPr/>
      </xdr:nvCxnSpPr>
      <xdr:spPr>
        <a:xfrm>
          <a:off x="15481300" y="178650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91" name="楕円 690">
          <a:extLst>
            <a:ext uri="{FF2B5EF4-FFF2-40B4-BE49-F238E27FC236}">
              <a16:creationId xmlns:a16="http://schemas.microsoft.com/office/drawing/2014/main" id="{3C15D74F-8A7A-42F7-BC26-1D81D842B146}"/>
            </a:ext>
          </a:extLst>
        </xdr:cNvPr>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34289</xdr:rowOff>
    </xdr:to>
    <xdr:cxnSp macro="">
      <xdr:nvCxnSpPr>
        <xdr:cNvPr id="692" name="直線コネクタ 691">
          <a:extLst>
            <a:ext uri="{FF2B5EF4-FFF2-40B4-BE49-F238E27FC236}">
              <a16:creationId xmlns:a16="http://schemas.microsoft.com/office/drawing/2014/main" id="{F07DBD97-41EC-45BB-AC20-2610C4791F60}"/>
            </a:ext>
          </a:extLst>
        </xdr:cNvPr>
        <xdr:cNvCxnSpPr/>
      </xdr:nvCxnSpPr>
      <xdr:spPr>
        <a:xfrm>
          <a:off x="14592300" y="178193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65405</xdr:rowOff>
    </xdr:from>
    <xdr:to>
      <xdr:col>72</xdr:col>
      <xdr:colOff>38100</xdr:colOff>
      <xdr:row>103</xdr:row>
      <xdr:rowOff>167005</xdr:rowOff>
    </xdr:to>
    <xdr:sp macro="" textlink="">
      <xdr:nvSpPr>
        <xdr:cNvPr id="693" name="楕円 692">
          <a:extLst>
            <a:ext uri="{FF2B5EF4-FFF2-40B4-BE49-F238E27FC236}">
              <a16:creationId xmlns:a16="http://schemas.microsoft.com/office/drawing/2014/main" id="{F0A47E80-5991-471F-AAE2-B4839EE7531B}"/>
            </a:ext>
          </a:extLst>
        </xdr:cNvPr>
        <xdr:cNvSpPr/>
      </xdr:nvSpPr>
      <xdr:spPr>
        <a:xfrm>
          <a:off x="13652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116205</xdr:rowOff>
    </xdr:from>
    <xdr:to>
      <xdr:col>76</xdr:col>
      <xdr:colOff>114300</xdr:colOff>
      <xdr:row>103</xdr:row>
      <xdr:rowOff>160020</xdr:rowOff>
    </xdr:to>
    <xdr:cxnSp macro="">
      <xdr:nvCxnSpPr>
        <xdr:cNvPr id="694" name="直線コネクタ 693">
          <a:extLst>
            <a:ext uri="{FF2B5EF4-FFF2-40B4-BE49-F238E27FC236}">
              <a16:creationId xmlns:a16="http://schemas.microsoft.com/office/drawing/2014/main" id="{B9D7E258-F045-42D3-9C14-66AFF8569C65}"/>
            </a:ext>
          </a:extLst>
        </xdr:cNvPr>
        <xdr:cNvCxnSpPr/>
      </xdr:nvCxnSpPr>
      <xdr:spPr>
        <a:xfrm>
          <a:off x="13703300" y="1777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95886</xdr:rowOff>
    </xdr:from>
    <xdr:to>
      <xdr:col>67</xdr:col>
      <xdr:colOff>101600</xdr:colOff>
      <xdr:row>106</xdr:row>
      <xdr:rowOff>26036</xdr:rowOff>
    </xdr:to>
    <xdr:sp macro="" textlink="">
      <xdr:nvSpPr>
        <xdr:cNvPr id="695" name="楕円 694">
          <a:extLst>
            <a:ext uri="{FF2B5EF4-FFF2-40B4-BE49-F238E27FC236}">
              <a16:creationId xmlns:a16="http://schemas.microsoft.com/office/drawing/2014/main" id="{70B977F6-966B-48B9-89FD-BB393B9E5520}"/>
            </a:ext>
          </a:extLst>
        </xdr:cNvPr>
        <xdr:cNvSpPr/>
      </xdr:nvSpPr>
      <xdr:spPr>
        <a:xfrm>
          <a:off x="12763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116205</xdr:rowOff>
    </xdr:from>
    <xdr:to>
      <xdr:col>71</xdr:col>
      <xdr:colOff>177800</xdr:colOff>
      <xdr:row>105</xdr:row>
      <xdr:rowOff>146686</xdr:rowOff>
    </xdr:to>
    <xdr:cxnSp macro="">
      <xdr:nvCxnSpPr>
        <xdr:cNvPr id="696" name="直線コネクタ 695">
          <a:extLst>
            <a:ext uri="{FF2B5EF4-FFF2-40B4-BE49-F238E27FC236}">
              <a16:creationId xmlns:a16="http://schemas.microsoft.com/office/drawing/2014/main" id="{299E7E03-E106-4F62-98C7-DB7C2590A441}"/>
            </a:ext>
          </a:extLst>
        </xdr:cNvPr>
        <xdr:cNvCxnSpPr/>
      </xdr:nvCxnSpPr>
      <xdr:spPr>
        <a:xfrm flipV="1">
          <a:off x="12814300" y="17775555"/>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697" name="n_1aveValue【公民館】&#10;有形固定資産減価償却率">
          <a:extLst>
            <a:ext uri="{FF2B5EF4-FFF2-40B4-BE49-F238E27FC236}">
              <a16:creationId xmlns:a16="http://schemas.microsoft.com/office/drawing/2014/main" id="{6C457E4B-1C1C-4FFD-B483-EF0F7DEE9A15}"/>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98" name="n_2aveValue【公民館】&#10;有形固定資産減価償却率">
          <a:extLst>
            <a:ext uri="{FF2B5EF4-FFF2-40B4-BE49-F238E27FC236}">
              <a16:creationId xmlns:a16="http://schemas.microsoft.com/office/drawing/2014/main" id="{3116F10E-056C-496E-A9A9-A4AAE959B789}"/>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699" name="n_3aveValue【公民館】&#10;有形固定資産減価償却率">
          <a:extLst>
            <a:ext uri="{FF2B5EF4-FFF2-40B4-BE49-F238E27FC236}">
              <a16:creationId xmlns:a16="http://schemas.microsoft.com/office/drawing/2014/main" id="{1432D77B-1875-4F75-AD65-D1A713E7D20F}"/>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00" name="n_4aveValue【公民館】&#10;有形固定資産減価償却率">
          <a:extLst>
            <a:ext uri="{FF2B5EF4-FFF2-40B4-BE49-F238E27FC236}">
              <a16:creationId xmlns:a16="http://schemas.microsoft.com/office/drawing/2014/main" id="{D5E2226F-A03C-4CF3-9022-F2329399FDD8}"/>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101616</xdr:rowOff>
    </xdr:from>
    <xdr:ext cx="405111" cy="259045"/>
    <xdr:sp macro="" textlink="">
      <xdr:nvSpPr>
        <xdr:cNvPr id="701" name="n_1mainValue【公民館】&#10;有形固定資産減価償却率">
          <a:extLst>
            <a:ext uri="{FF2B5EF4-FFF2-40B4-BE49-F238E27FC236}">
              <a16:creationId xmlns:a16="http://schemas.microsoft.com/office/drawing/2014/main" id="{36F59858-9796-4A8B-BE72-EEB78747274B}"/>
            </a:ext>
          </a:extLst>
        </xdr:cNvPr>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02" name="n_2mainValue【公民館】&#10;有形固定資産減価償却率">
          <a:extLst>
            <a:ext uri="{FF2B5EF4-FFF2-40B4-BE49-F238E27FC236}">
              <a16:creationId xmlns:a16="http://schemas.microsoft.com/office/drawing/2014/main" id="{FDECCDF5-E24F-45B6-8279-EFFB4CAE12D7}"/>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12082</xdr:rowOff>
    </xdr:from>
    <xdr:ext cx="405111" cy="259045"/>
    <xdr:sp macro="" textlink="">
      <xdr:nvSpPr>
        <xdr:cNvPr id="703" name="n_3mainValue【公民館】&#10;有形固定資産減価償却率">
          <a:extLst>
            <a:ext uri="{FF2B5EF4-FFF2-40B4-BE49-F238E27FC236}">
              <a16:creationId xmlns:a16="http://schemas.microsoft.com/office/drawing/2014/main" id="{A414AE8E-FBDE-4EE0-949B-C1CA0B345D80}"/>
            </a:ext>
          </a:extLst>
        </xdr:cNvPr>
        <xdr:cNvSpPr txBox="1"/>
      </xdr:nvSpPr>
      <xdr:spPr>
        <a:xfrm>
          <a:off x="13500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17163</xdr:rowOff>
    </xdr:from>
    <xdr:ext cx="405111" cy="259045"/>
    <xdr:sp macro="" textlink="">
      <xdr:nvSpPr>
        <xdr:cNvPr id="704" name="n_4mainValue【公民館】&#10;有形固定資産減価償却率">
          <a:extLst>
            <a:ext uri="{FF2B5EF4-FFF2-40B4-BE49-F238E27FC236}">
              <a16:creationId xmlns:a16="http://schemas.microsoft.com/office/drawing/2014/main" id="{F4A585B7-8187-4C4A-9977-B29042F88932}"/>
            </a:ext>
          </a:extLst>
        </xdr:cNvPr>
        <xdr:cNvSpPr txBox="1"/>
      </xdr:nvSpPr>
      <xdr:spPr>
        <a:xfrm>
          <a:off x="12611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78CD5611-4906-4EA6-A603-D87C7494CE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785DA89B-A1DC-445E-A294-F9DD65F9BD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D2439CB2-E64C-4FA2-ACC7-2FD2564E8D7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4ADE93B3-6342-44A5-8ADA-5C05604A80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630FC1F9-0A6F-4518-93E9-D97E854D2E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E71DE45E-6A97-4536-A401-9E8F09CE05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DFBE314A-6CC3-4FF8-AAA2-7CD559949C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56791970-4D0A-4194-B9CA-7A33598970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C07E24DD-48FA-45E9-B6B9-59AB3714DB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924A0A6D-C4BF-4ECD-9C06-4CC84E318D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B6B667F4-5DCD-4E9E-87F3-7A48C5EC7F2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5705673E-7061-46B2-A711-29D1806A79C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52530EB3-7DE9-44C7-B611-33F21BA581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B5A59FC9-EB05-4CD5-9E47-B329883A9E4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3EF7B59D-E7EA-454E-8068-11986A89BA5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B6D1A4F3-3021-4717-A45D-1E0F072F103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EE624872-0281-40B2-894E-6993856A348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9EAE2D5D-AFEB-4BA7-9FF7-3F203508082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DD8D1F28-2ADA-4009-8C45-9F3C7E017EA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7D98A00B-972E-47A2-9F69-8D4BDB202C9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70BB2885-97E7-46A8-9E40-40B6A055BD3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E2A061ED-7EE2-4580-9FB2-BB36DF45DA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AF214CEF-F9CB-497F-AE6D-B73873D214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A402581F-1D67-4009-BBD7-B904602822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806D36B4-0AB1-4209-8CA1-A344F7F555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30" name="直線コネクタ 729">
          <a:extLst>
            <a:ext uri="{FF2B5EF4-FFF2-40B4-BE49-F238E27FC236}">
              <a16:creationId xmlns:a16="http://schemas.microsoft.com/office/drawing/2014/main" id="{B1E122AA-1343-4EFC-8B69-92BD430DB685}"/>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31" name="【公民館】&#10;一人当たり面積最小値テキスト">
          <a:extLst>
            <a:ext uri="{FF2B5EF4-FFF2-40B4-BE49-F238E27FC236}">
              <a16:creationId xmlns:a16="http://schemas.microsoft.com/office/drawing/2014/main" id="{8FD7889C-D70B-467C-988E-D2461F2C45CD}"/>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32" name="直線コネクタ 731">
          <a:extLst>
            <a:ext uri="{FF2B5EF4-FFF2-40B4-BE49-F238E27FC236}">
              <a16:creationId xmlns:a16="http://schemas.microsoft.com/office/drawing/2014/main" id="{A10D7237-36DE-4E96-A0B9-B72980613F78}"/>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3" name="【公民館】&#10;一人当たり面積最大値テキスト">
          <a:extLst>
            <a:ext uri="{FF2B5EF4-FFF2-40B4-BE49-F238E27FC236}">
              <a16:creationId xmlns:a16="http://schemas.microsoft.com/office/drawing/2014/main" id="{751C0EFD-07F4-429F-B0B7-63C2CF762CF3}"/>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4" name="直線コネクタ 733">
          <a:extLst>
            <a:ext uri="{FF2B5EF4-FFF2-40B4-BE49-F238E27FC236}">
              <a16:creationId xmlns:a16="http://schemas.microsoft.com/office/drawing/2014/main" id="{B536BF4B-28B0-4D84-9283-1DCA91B6C53D}"/>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5" name="【公民館】&#10;一人当たり面積平均値テキスト">
          <a:extLst>
            <a:ext uri="{FF2B5EF4-FFF2-40B4-BE49-F238E27FC236}">
              <a16:creationId xmlns:a16="http://schemas.microsoft.com/office/drawing/2014/main" id="{8101A0AB-1292-44C0-A395-174AC1F86642}"/>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6" name="フローチャート: 判断 735">
          <a:extLst>
            <a:ext uri="{FF2B5EF4-FFF2-40B4-BE49-F238E27FC236}">
              <a16:creationId xmlns:a16="http://schemas.microsoft.com/office/drawing/2014/main" id="{DA62CBA2-B619-4DA4-8E92-6581DB46142D}"/>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7" name="フローチャート: 判断 736">
          <a:extLst>
            <a:ext uri="{FF2B5EF4-FFF2-40B4-BE49-F238E27FC236}">
              <a16:creationId xmlns:a16="http://schemas.microsoft.com/office/drawing/2014/main" id="{809E10E4-781C-4D15-94C9-AA739DEC9CA9}"/>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8" name="フローチャート: 判断 737">
          <a:extLst>
            <a:ext uri="{FF2B5EF4-FFF2-40B4-BE49-F238E27FC236}">
              <a16:creationId xmlns:a16="http://schemas.microsoft.com/office/drawing/2014/main" id="{58CCAEA0-5E73-4D50-BA5C-8C19ABBC608C}"/>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9" name="フローチャート: 判断 738">
          <a:extLst>
            <a:ext uri="{FF2B5EF4-FFF2-40B4-BE49-F238E27FC236}">
              <a16:creationId xmlns:a16="http://schemas.microsoft.com/office/drawing/2014/main" id="{17E2CB25-2009-46AA-A564-959B75CFD7B7}"/>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40" name="フローチャート: 判断 739">
          <a:extLst>
            <a:ext uri="{FF2B5EF4-FFF2-40B4-BE49-F238E27FC236}">
              <a16:creationId xmlns:a16="http://schemas.microsoft.com/office/drawing/2014/main" id="{7177BDA5-BA46-40AA-B246-E2BC47EF81CC}"/>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9ECBF1F-3CFC-4DE8-B256-2A87B337F41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5FF1E34-2FBD-4394-BEC7-9CE8D51403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AB28761-D5E5-4E4F-A822-DD2317D64F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495752A-10EB-4DD6-BD23-76B94FA1AD5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1170C522-4307-4298-9976-7819E876AE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46" name="楕円 745">
          <a:extLst>
            <a:ext uri="{FF2B5EF4-FFF2-40B4-BE49-F238E27FC236}">
              <a16:creationId xmlns:a16="http://schemas.microsoft.com/office/drawing/2014/main" id="{1A2EF18E-28B5-4377-9D06-578B134ED21D}"/>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747" name="【公民館】&#10;一人当たり面積該当値テキスト">
          <a:extLst>
            <a:ext uri="{FF2B5EF4-FFF2-40B4-BE49-F238E27FC236}">
              <a16:creationId xmlns:a16="http://schemas.microsoft.com/office/drawing/2014/main" id="{C1519D4B-8BF1-48D6-87A1-3566FB31D63D}"/>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40095</xdr:rowOff>
    </xdr:from>
    <xdr:to>
      <xdr:col>112</xdr:col>
      <xdr:colOff>38100</xdr:colOff>
      <xdr:row>107</xdr:row>
      <xdr:rowOff>141695</xdr:rowOff>
    </xdr:to>
    <xdr:sp macro="" textlink="">
      <xdr:nvSpPr>
        <xdr:cNvPr id="748" name="楕円 747">
          <a:extLst>
            <a:ext uri="{FF2B5EF4-FFF2-40B4-BE49-F238E27FC236}">
              <a16:creationId xmlns:a16="http://schemas.microsoft.com/office/drawing/2014/main" id="{8BE896E1-B3A4-4637-B1D2-027E1AA43B27}"/>
            </a:ext>
          </a:extLst>
        </xdr:cNvPr>
        <xdr:cNvSpPr/>
      </xdr:nvSpPr>
      <xdr:spPr>
        <a:xfrm>
          <a:off x="2127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90895</xdr:rowOff>
    </xdr:to>
    <xdr:cxnSp macro="">
      <xdr:nvCxnSpPr>
        <xdr:cNvPr id="749" name="直線コネクタ 748">
          <a:extLst>
            <a:ext uri="{FF2B5EF4-FFF2-40B4-BE49-F238E27FC236}">
              <a16:creationId xmlns:a16="http://schemas.microsoft.com/office/drawing/2014/main" id="{7A695A5C-FE21-4F5F-87C6-0F291DE1D547}"/>
            </a:ext>
          </a:extLst>
        </xdr:cNvPr>
        <xdr:cNvCxnSpPr/>
      </xdr:nvCxnSpPr>
      <xdr:spPr>
        <a:xfrm flipV="1">
          <a:off x="21323300" y="184327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macro="" textlink="">
      <xdr:nvSpPr>
        <xdr:cNvPr id="750" name="楕円 749">
          <a:extLst>
            <a:ext uri="{FF2B5EF4-FFF2-40B4-BE49-F238E27FC236}">
              <a16:creationId xmlns:a16="http://schemas.microsoft.com/office/drawing/2014/main" id="{652EE7BB-5DA5-4DF4-A714-600B1C70E30B}"/>
            </a:ext>
          </a:extLst>
        </xdr:cNvPr>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90895</xdr:rowOff>
    </xdr:from>
    <xdr:to>
      <xdr:col>111</xdr:col>
      <xdr:colOff>177800</xdr:colOff>
      <xdr:row>107</xdr:row>
      <xdr:rowOff>94162</xdr:rowOff>
    </xdr:to>
    <xdr:cxnSp macro="">
      <xdr:nvCxnSpPr>
        <xdr:cNvPr id="751" name="直線コネクタ 750">
          <a:extLst>
            <a:ext uri="{FF2B5EF4-FFF2-40B4-BE49-F238E27FC236}">
              <a16:creationId xmlns:a16="http://schemas.microsoft.com/office/drawing/2014/main" id="{BA98010C-0585-40A7-88E9-A6EA52349D4F}"/>
            </a:ext>
          </a:extLst>
        </xdr:cNvPr>
        <xdr:cNvCxnSpPr/>
      </xdr:nvCxnSpPr>
      <xdr:spPr>
        <a:xfrm flipV="1">
          <a:off x="20434300" y="1843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752" name="楕円 751">
          <a:extLst>
            <a:ext uri="{FF2B5EF4-FFF2-40B4-BE49-F238E27FC236}">
              <a16:creationId xmlns:a16="http://schemas.microsoft.com/office/drawing/2014/main" id="{94067222-DCF3-4F0D-8F2D-E5696A0D8B3D}"/>
            </a:ext>
          </a:extLst>
        </xdr:cNvPr>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94162</xdr:rowOff>
    </xdr:from>
    <xdr:to>
      <xdr:col>107</xdr:col>
      <xdr:colOff>50800</xdr:colOff>
      <xdr:row>107</xdr:row>
      <xdr:rowOff>99061</xdr:rowOff>
    </xdr:to>
    <xdr:cxnSp macro="">
      <xdr:nvCxnSpPr>
        <xdr:cNvPr id="753" name="直線コネクタ 752">
          <a:extLst>
            <a:ext uri="{FF2B5EF4-FFF2-40B4-BE49-F238E27FC236}">
              <a16:creationId xmlns:a16="http://schemas.microsoft.com/office/drawing/2014/main" id="{E3263FC5-0755-4AB5-9BCE-C12448B68A10}"/>
            </a:ext>
          </a:extLst>
        </xdr:cNvPr>
        <xdr:cNvCxnSpPr/>
      </xdr:nvCxnSpPr>
      <xdr:spPr>
        <a:xfrm flipV="1">
          <a:off x="19545300" y="184393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53158</xdr:rowOff>
    </xdr:from>
    <xdr:to>
      <xdr:col>98</xdr:col>
      <xdr:colOff>38100</xdr:colOff>
      <xdr:row>107</xdr:row>
      <xdr:rowOff>154758</xdr:rowOff>
    </xdr:to>
    <xdr:sp macro="" textlink="">
      <xdr:nvSpPr>
        <xdr:cNvPr id="754" name="楕円 753">
          <a:extLst>
            <a:ext uri="{FF2B5EF4-FFF2-40B4-BE49-F238E27FC236}">
              <a16:creationId xmlns:a16="http://schemas.microsoft.com/office/drawing/2014/main" id="{B1D97245-19BE-4916-855F-031BB9A1E3BD}"/>
            </a:ext>
          </a:extLst>
        </xdr:cNvPr>
        <xdr:cNvSpPr/>
      </xdr:nvSpPr>
      <xdr:spPr>
        <a:xfrm>
          <a:off x="18605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103958</xdr:rowOff>
    </xdr:to>
    <xdr:cxnSp macro="">
      <xdr:nvCxnSpPr>
        <xdr:cNvPr id="755" name="直線コネクタ 754">
          <a:extLst>
            <a:ext uri="{FF2B5EF4-FFF2-40B4-BE49-F238E27FC236}">
              <a16:creationId xmlns:a16="http://schemas.microsoft.com/office/drawing/2014/main" id="{60EC2852-222C-47C2-AA85-0B953B7B203B}"/>
            </a:ext>
          </a:extLst>
        </xdr:cNvPr>
        <xdr:cNvCxnSpPr/>
      </xdr:nvCxnSpPr>
      <xdr:spPr>
        <a:xfrm flipV="1">
          <a:off x="18656300" y="184442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6" name="n_1aveValue【公民館】&#10;一人当たり面積">
          <a:extLst>
            <a:ext uri="{FF2B5EF4-FFF2-40B4-BE49-F238E27FC236}">
              <a16:creationId xmlns:a16="http://schemas.microsoft.com/office/drawing/2014/main" id="{0A0EABC3-93C6-4D8D-9CAB-86187BE1F2AC}"/>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7" name="n_2aveValue【公民館】&#10;一人当たり面積">
          <a:extLst>
            <a:ext uri="{FF2B5EF4-FFF2-40B4-BE49-F238E27FC236}">
              <a16:creationId xmlns:a16="http://schemas.microsoft.com/office/drawing/2014/main" id="{05B7B176-5759-47FF-B67A-46D3737CA216}"/>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8" name="n_3aveValue【公民館】&#10;一人当たり面積">
          <a:extLst>
            <a:ext uri="{FF2B5EF4-FFF2-40B4-BE49-F238E27FC236}">
              <a16:creationId xmlns:a16="http://schemas.microsoft.com/office/drawing/2014/main" id="{2162FB3D-19D8-4D5C-BF61-1AAF4228351A}"/>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9" name="n_4aveValue【公民館】&#10;一人当たり面積">
          <a:extLst>
            <a:ext uri="{FF2B5EF4-FFF2-40B4-BE49-F238E27FC236}">
              <a16:creationId xmlns:a16="http://schemas.microsoft.com/office/drawing/2014/main" id="{5FB5DAFA-7DCE-4F19-B090-2A0DD792A215}"/>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132822</xdr:rowOff>
    </xdr:from>
    <xdr:ext cx="469744" cy="259045"/>
    <xdr:sp macro="" textlink="">
      <xdr:nvSpPr>
        <xdr:cNvPr id="760" name="n_1mainValue【公民館】&#10;一人当たり面積">
          <a:extLst>
            <a:ext uri="{FF2B5EF4-FFF2-40B4-BE49-F238E27FC236}">
              <a16:creationId xmlns:a16="http://schemas.microsoft.com/office/drawing/2014/main" id="{DC980945-EA5B-4517-A1D4-5D030F16B6C0}"/>
            </a:ext>
          </a:extLst>
        </xdr:cNvPr>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136089</xdr:rowOff>
    </xdr:from>
    <xdr:ext cx="469744" cy="259045"/>
    <xdr:sp macro="" textlink="">
      <xdr:nvSpPr>
        <xdr:cNvPr id="761" name="n_2mainValue【公民館】&#10;一人当たり面積">
          <a:extLst>
            <a:ext uri="{FF2B5EF4-FFF2-40B4-BE49-F238E27FC236}">
              <a16:creationId xmlns:a16="http://schemas.microsoft.com/office/drawing/2014/main" id="{586DBA12-3D6F-40AB-BF83-65D68B5A3D73}"/>
            </a:ext>
          </a:extLst>
        </xdr:cNvPr>
        <xdr:cNvSpPr txBox="1"/>
      </xdr:nvSpPr>
      <xdr:spPr>
        <a:xfrm>
          <a:off x="20199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762" name="n_3mainValue【公民館】&#10;一人当たり面積">
          <a:extLst>
            <a:ext uri="{FF2B5EF4-FFF2-40B4-BE49-F238E27FC236}">
              <a16:creationId xmlns:a16="http://schemas.microsoft.com/office/drawing/2014/main" id="{821B1BE0-0E81-4582-8CFA-A6D3FBA75751}"/>
            </a:ext>
          </a:extLst>
        </xdr:cNvPr>
        <xdr:cNvSpPr txBox="1"/>
      </xdr:nvSpPr>
      <xdr:spPr>
        <a:xfrm>
          <a:off x="19310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145885</xdr:rowOff>
    </xdr:from>
    <xdr:ext cx="469744" cy="259045"/>
    <xdr:sp macro="" textlink="">
      <xdr:nvSpPr>
        <xdr:cNvPr id="763" name="n_4mainValue【公民館】&#10;一人当たり面積">
          <a:extLst>
            <a:ext uri="{FF2B5EF4-FFF2-40B4-BE49-F238E27FC236}">
              <a16:creationId xmlns:a16="http://schemas.microsoft.com/office/drawing/2014/main" id="{F2E8A302-B214-4FCE-81D7-DE9EEB151ED0}"/>
            </a:ext>
          </a:extLst>
        </xdr:cNvPr>
        <xdr:cNvSpPr txBox="1"/>
      </xdr:nvSpPr>
      <xdr:spPr>
        <a:xfrm>
          <a:off x="18421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62A9AAC4-149D-46E4-8280-35D30071EE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70435FB2-D2FA-495E-8074-701F413D84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B4EAE9FD-1D5F-4250-ACC7-037311AF75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有形固定資産減価償却率については、公民館、認定こども園・幼稚園・保育所の２施設を除き、類似団体平均よりも高く推移している。</a:t>
          </a:r>
          <a:endParaRPr lang="ja-JP" altLang="ja-JP" sz="1400">
            <a:effectLst/>
          </a:endParaRPr>
        </a:p>
        <a:p>
          <a:r>
            <a:rPr kumimoji="1" lang="ja-JP" altLang="ja-JP" sz="1100">
              <a:solidFill>
                <a:schemeClr val="dk1"/>
              </a:solidFill>
              <a:effectLst/>
              <a:latin typeface="+mn-lt"/>
              <a:ea typeface="+mn-ea"/>
              <a:cs typeface="+mn-cs"/>
            </a:rPr>
            <a:t>学校施設については、２校あった中学校を平成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年度に統合して別地に新設したことで中学校の数値は</a:t>
          </a:r>
          <a:r>
            <a:rPr kumimoji="1" lang="en-US" altLang="ja-JP" sz="1100">
              <a:solidFill>
                <a:schemeClr val="dk1"/>
              </a:solidFill>
              <a:effectLst/>
              <a:latin typeface="+mn-lt"/>
              <a:ea typeface="+mn-ea"/>
              <a:cs typeface="+mn-cs"/>
            </a:rPr>
            <a:t>26.5</a:t>
          </a:r>
          <a:r>
            <a:rPr kumimoji="1" lang="ja-JP" altLang="ja-JP" sz="1100">
              <a:solidFill>
                <a:schemeClr val="dk1"/>
              </a:solidFill>
              <a:effectLst/>
              <a:latin typeface="+mn-lt"/>
              <a:ea typeface="+mn-ea"/>
              <a:cs typeface="+mn-cs"/>
            </a:rPr>
            <a:t>％と極端に低いものの、小学校は</a:t>
          </a:r>
          <a:r>
            <a:rPr kumimoji="1" lang="en-US" altLang="ja-JP" sz="1100">
              <a:solidFill>
                <a:schemeClr val="dk1"/>
              </a:solidFill>
              <a:effectLst/>
              <a:latin typeface="+mn-lt"/>
              <a:ea typeface="+mn-ea"/>
              <a:cs typeface="+mn-cs"/>
            </a:rPr>
            <a:t>89.9</a:t>
          </a:r>
          <a:r>
            <a:rPr kumimoji="1" lang="ja-JP" altLang="ja-JP" sz="1100">
              <a:solidFill>
                <a:schemeClr val="dk1"/>
              </a:solidFill>
              <a:effectLst/>
              <a:latin typeface="+mn-lt"/>
              <a:ea typeface="+mn-ea"/>
              <a:cs typeface="+mn-cs"/>
            </a:rPr>
            <a:t>％と高水準となっており、施設によって大きな差が生じている。また学校施設全体の一人当たりの面積は類似団体の中でも相当に広く、全国平均や福岡県平均の約２倍近くの高水準であるが、小学校６校の統合・再編の取組を進めているため長期的には類似団体平均を下回ると見通しである。</a:t>
          </a:r>
          <a:endParaRPr lang="ja-JP" altLang="ja-JP" sz="1400">
            <a:effectLst/>
          </a:endParaRPr>
        </a:p>
        <a:p>
          <a:r>
            <a:rPr kumimoji="1" lang="ja-JP" altLang="ja-JP" sz="1100">
              <a:solidFill>
                <a:schemeClr val="dk1"/>
              </a:solidFill>
              <a:effectLst/>
              <a:latin typeface="+mn-lt"/>
              <a:ea typeface="+mn-ea"/>
              <a:cs typeface="+mn-cs"/>
            </a:rPr>
            <a:t>道路や橋りょう・トンネル、公営住宅については、有形固定資産減価償却率が高水準ではあるものの、損傷が大きいものを中心に適切に修繕を実施しており、今後も適切な維持管理を進め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ED2769-2FD1-4171-8256-A664D72DED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7CB8F4-FE0D-4A71-ADBD-BAD2D9856E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CB6117-9AE3-4DB2-9C00-9FD6873D90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37B503-8571-4D57-B463-0510835877A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684A5F-44CF-4892-AAE5-27E783C123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B0354E-0F0F-49BB-9ACF-34A7A04DDC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009995-1CBB-43FB-BFD0-5C36CBAF1A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024054-1768-474E-83BA-C82821DEBF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DB4EF2-A0F9-463B-9EAF-F730B4E70F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7895BC-C952-44AA-B47D-788FDF6B9B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259E0D-9520-4668-B529-9C7E8AA68A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1ECF44-70DC-40D8-9332-9A540F335D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49C061-5E51-4C61-8C91-1CFD1136DF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6C22BB-95CE-4899-92D7-1880372CE1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D7DDD-E111-4FB7-868C-BEBD714B62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6EB19D-EA47-4B82-B78F-F95C1A8ECB5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30FB8E-5B3D-428C-8964-998E1D99EB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07A67B-4454-491A-8FEF-8AE260F8E8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EB501B-FE9B-445C-838F-40D02D0D6D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4E4D3D-96E6-4F27-AA2C-F3568D9A9E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320658-EE19-4109-999A-68DB65FE33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728B10-3229-4837-9923-C2B62E1414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AE0016-6609-4C38-AFE9-67A5CF9FC1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C6D736-BBB4-47CA-A13C-ADA64F157A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3C1194-0327-400D-8C09-641E8F5B39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50E3DE-4AF4-4410-9529-68CF9B09FE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295139-2F21-40F1-A3EB-8088EBB880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5E6E33-1908-4531-8F89-EA0E9235FF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BF26D0-046C-4477-9E9F-1204EA2783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B10B9C-BFD5-4A2E-9507-5713D4A899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0BAFE6-F161-4FFC-952B-617EF1F017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4D96F3-992D-4C54-BD83-0CE2ED8AD9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895F26-E10B-4BFB-A31D-C314382255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F4F14A-4C63-41AD-AAC9-B8E79667BF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DFCAA9-16E1-4B35-A00C-2DEEE2A0F8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803449-F7E2-4490-B8F7-933AAC4495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269911-7660-44F0-BF63-0B1B07C7CA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5CF1D4-FD01-4F31-875B-7082A9412F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78CFC1-8A80-44F1-B863-4AAD3B27C08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9D7898A-BAD6-4B8D-B8B8-33676BBB16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317D703-2393-4B74-81B0-EC7EFC320E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BB23D71-5855-419A-87F6-EEF5C92C47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D472312-4F1C-4588-8CB5-435077BD2B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44850A2-3664-4C20-AE48-27A4959277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ABC7DB7-3707-46A6-8841-1567ADD41E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BF14F40-64DA-4734-80BA-98EFAEB42C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212D8DD-91F0-495A-AAAB-0ED2190E4D5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9318A3C-B128-4F74-AE4E-6615628365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7406008-B219-40A9-AC81-2F06C6F7AB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1B6E949-58F6-45CB-A176-2547B79C1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9F05415-F36C-4A9B-A552-C0B9C681339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2422B31-0174-41C2-BC0A-B11A71F8E6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2791D6A-2371-413F-8AE2-5625466BE9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CAB4EFF-A981-4FBF-B8FC-462EB124E6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A668E11-55DE-446A-A730-EF040BA2B3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2CB8DE7-94E8-4B00-B27C-DE47B0804E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70B6A59-4EC1-4A82-BB39-48DE19AF96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CA0891D-6643-4F64-8F44-D37C4FAB9A9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277CDEB-0D84-47E3-9000-528486B58FA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B091087-98CC-434F-BD36-936496ADD8A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4E09B35-2646-453E-90B2-9CF22FD5C5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D571C53-2BD8-48A1-B685-95DDDCDAE6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CB1D870-7C36-4CE0-9FCE-1C9A8B17BF3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4D6B3AB-D2FF-446E-9127-6504601D44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5EC280C-5393-432B-8943-DE488ED914E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025D119-B50E-4017-88B3-F3358BD4E83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CA92F1E-3CC9-4647-B83B-B01212CF5E9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9100ED8-9E78-4046-A52C-9A86B97655D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D148449-92DB-47F4-B684-43BC2D4EE6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B26CF68-766B-4E24-8D86-FB0AEE1D222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C737255-F96D-4DC5-84DF-C378D9CF39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68322FB-A5D5-4F31-B268-598BAA36B377}"/>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C86BE77-E7A9-4BC5-AC52-99E6B1FFE0D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8A0BCA5-71E3-4C3C-909F-F81A9295BB5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AEF2142-682C-4A36-8151-EA6343330931}"/>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C033B41D-6FEE-44B6-B050-A78140876F81}"/>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37C7721-A637-48CA-A951-039F56777CC4}"/>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1EA03A5C-B8D8-4700-8846-8219C617F8DF}"/>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CA6554E5-7393-4542-8742-B1A3E24741D6}"/>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B40A6DFA-8B5C-43F9-BE2A-A007AB73E594}"/>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57860D9C-0C45-46EF-95AD-E9CD4AB1C41A}"/>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82939A28-E9C4-45CD-8B0E-3CF14F2043B2}"/>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4245392-41D5-4227-8F71-BED87F7C4D5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94A527C-CFA4-4D94-9DF8-329B154FC2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43450D6-FDB1-4C06-A534-80FD7FEBEE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8A45141-A0A9-4F67-8E67-E0EA136DFB2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3E21F0E-ED7D-4D7C-B8FD-85CCFB0A4C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34925</xdr:rowOff>
    </xdr:from>
    <xdr:to>
      <xdr:col>24</xdr:col>
      <xdr:colOff>114300</xdr:colOff>
      <xdr:row>61</xdr:row>
      <xdr:rowOff>136525</xdr:rowOff>
    </xdr:to>
    <xdr:sp macro="" textlink="">
      <xdr:nvSpPr>
        <xdr:cNvPr id="89" name="楕円 88">
          <a:extLst>
            <a:ext uri="{FF2B5EF4-FFF2-40B4-BE49-F238E27FC236}">
              <a16:creationId xmlns:a16="http://schemas.microsoft.com/office/drawing/2014/main" id="{D4C360DB-20C9-443F-AD8C-78D19E0D9BB1}"/>
            </a:ext>
          </a:extLst>
        </xdr:cNvPr>
        <xdr:cNvSpPr/>
      </xdr:nvSpPr>
      <xdr:spPr>
        <a:xfrm>
          <a:off x="4584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13352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87434E41-7C2C-4AE3-8B24-4617C8D64BDB}"/>
            </a:ext>
          </a:extLst>
        </xdr:cNvPr>
        <xdr:cNvSpPr txBox="1"/>
      </xdr:nvSpPr>
      <xdr:spPr>
        <a:xfrm>
          <a:off x="4673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91" name="楕円 90">
          <a:extLst>
            <a:ext uri="{FF2B5EF4-FFF2-40B4-BE49-F238E27FC236}">
              <a16:creationId xmlns:a16="http://schemas.microsoft.com/office/drawing/2014/main" id="{C0BA8E22-90AC-47B9-A82B-D57894AEFD96}"/>
            </a:ext>
          </a:extLst>
        </xdr:cNvPr>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85725</xdr:rowOff>
    </xdr:to>
    <xdr:cxnSp macro="">
      <xdr:nvCxnSpPr>
        <xdr:cNvPr id="92" name="直線コネクタ 91">
          <a:extLst>
            <a:ext uri="{FF2B5EF4-FFF2-40B4-BE49-F238E27FC236}">
              <a16:creationId xmlns:a16="http://schemas.microsoft.com/office/drawing/2014/main" id="{3FA10EB0-9EB8-453E-AAF7-CFADAEB83716}"/>
            </a:ext>
          </a:extLst>
        </xdr:cNvPr>
        <xdr:cNvCxnSpPr/>
      </xdr:nvCxnSpPr>
      <xdr:spPr>
        <a:xfrm>
          <a:off x="3797300" y="104908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93" name="楕円 92">
          <a:extLst>
            <a:ext uri="{FF2B5EF4-FFF2-40B4-BE49-F238E27FC236}">
              <a16:creationId xmlns:a16="http://schemas.microsoft.com/office/drawing/2014/main" id="{BFEB0CDD-8031-49B4-80BA-EDBE3CF21FB8}"/>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32385</xdr:rowOff>
    </xdr:to>
    <xdr:cxnSp macro="">
      <xdr:nvCxnSpPr>
        <xdr:cNvPr id="94" name="直線コネクタ 93">
          <a:extLst>
            <a:ext uri="{FF2B5EF4-FFF2-40B4-BE49-F238E27FC236}">
              <a16:creationId xmlns:a16="http://schemas.microsoft.com/office/drawing/2014/main" id="{97162AE8-A88C-484F-8E69-CB890C8F0BE8}"/>
            </a:ext>
          </a:extLst>
        </xdr:cNvPr>
        <xdr:cNvCxnSpPr/>
      </xdr:nvCxnSpPr>
      <xdr:spPr>
        <a:xfrm>
          <a:off x="2908300" y="10437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95" name="楕円 94">
          <a:extLst>
            <a:ext uri="{FF2B5EF4-FFF2-40B4-BE49-F238E27FC236}">
              <a16:creationId xmlns:a16="http://schemas.microsoft.com/office/drawing/2014/main" id="{04A112C9-4AF1-4388-BEDD-D3F3BA32AFB1}"/>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62</xdr:row>
      <xdr:rowOff>22860</xdr:rowOff>
    </xdr:to>
    <xdr:cxnSp macro="">
      <xdr:nvCxnSpPr>
        <xdr:cNvPr id="96" name="直線コネクタ 95">
          <a:extLst>
            <a:ext uri="{FF2B5EF4-FFF2-40B4-BE49-F238E27FC236}">
              <a16:creationId xmlns:a16="http://schemas.microsoft.com/office/drawing/2014/main" id="{380A5420-4722-4644-B773-6FD0A2127D45}"/>
            </a:ext>
          </a:extLst>
        </xdr:cNvPr>
        <xdr:cNvCxnSpPr/>
      </xdr:nvCxnSpPr>
      <xdr:spPr>
        <a:xfrm flipV="1">
          <a:off x="2019300" y="10437495"/>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111125</xdr:rowOff>
    </xdr:from>
    <xdr:to>
      <xdr:col>6</xdr:col>
      <xdr:colOff>38100</xdr:colOff>
      <xdr:row>62</xdr:row>
      <xdr:rowOff>41275</xdr:rowOff>
    </xdr:to>
    <xdr:sp macro="" textlink="">
      <xdr:nvSpPr>
        <xdr:cNvPr id="97" name="楕円 96">
          <a:extLst>
            <a:ext uri="{FF2B5EF4-FFF2-40B4-BE49-F238E27FC236}">
              <a16:creationId xmlns:a16="http://schemas.microsoft.com/office/drawing/2014/main" id="{A94EAE20-21C0-4250-B8EF-4EE1428B1D63}"/>
            </a:ext>
          </a:extLst>
        </xdr:cNvPr>
        <xdr:cNvSpPr/>
      </xdr:nvSpPr>
      <xdr:spPr>
        <a:xfrm>
          <a:off x="107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161925</xdr:rowOff>
    </xdr:from>
    <xdr:to>
      <xdr:col>10</xdr:col>
      <xdr:colOff>114300</xdr:colOff>
      <xdr:row>62</xdr:row>
      <xdr:rowOff>22860</xdr:rowOff>
    </xdr:to>
    <xdr:cxnSp macro="">
      <xdr:nvCxnSpPr>
        <xdr:cNvPr id="98" name="直線コネクタ 97">
          <a:extLst>
            <a:ext uri="{FF2B5EF4-FFF2-40B4-BE49-F238E27FC236}">
              <a16:creationId xmlns:a16="http://schemas.microsoft.com/office/drawing/2014/main" id="{35C72D01-9EC8-4521-B372-CD1E4E6E53E1}"/>
            </a:ext>
          </a:extLst>
        </xdr:cNvPr>
        <xdr:cNvCxnSpPr/>
      </xdr:nvCxnSpPr>
      <xdr:spPr>
        <a:xfrm>
          <a:off x="1130300" y="1062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CA1C0ADB-780F-4E7E-82FA-11126EB019D7}"/>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6F165F2D-ACF6-4B84-8D90-24A8529236D6}"/>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18496060-F437-4A3C-8257-68352C466A7D}"/>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E12E3620-6341-4B76-8BD7-C633EDF7F58E}"/>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103" name="n_1mainValue【体育館・プール】&#10;有形固定資産減価償却率">
          <a:extLst>
            <a:ext uri="{FF2B5EF4-FFF2-40B4-BE49-F238E27FC236}">
              <a16:creationId xmlns:a16="http://schemas.microsoft.com/office/drawing/2014/main" id="{D7B007D7-3036-4787-9FC8-C29795F81685}"/>
            </a:ext>
          </a:extLst>
        </xdr:cNvPr>
        <xdr:cNvSpPr txBox="1"/>
      </xdr:nvSpPr>
      <xdr:spPr>
        <a:xfrm>
          <a:off x="3582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104" name="n_2mainValue【体育館・プール】&#10;有形固定資産減価償却率">
          <a:extLst>
            <a:ext uri="{FF2B5EF4-FFF2-40B4-BE49-F238E27FC236}">
              <a16:creationId xmlns:a16="http://schemas.microsoft.com/office/drawing/2014/main" id="{67BAC88A-B706-42BB-8C81-8391353C0B5C}"/>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105" name="n_3mainValue【体育館・プール】&#10;有形固定資産減価償却率">
          <a:extLst>
            <a:ext uri="{FF2B5EF4-FFF2-40B4-BE49-F238E27FC236}">
              <a16:creationId xmlns:a16="http://schemas.microsoft.com/office/drawing/2014/main" id="{886D8B02-CC59-4403-BFBA-F7186C0D2A82}"/>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32402</xdr:rowOff>
    </xdr:from>
    <xdr:ext cx="405111" cy="259045"/>
    <xdr:sp macro="" textlink="">
      <xdr:nvSpPr>
        <xdr:cNvPr id="106" name="n_4mainValue【体育館・プール】&#10;有形固定資産減価償却率">
          <a:extLst>
            <a:ext uri="{FF2B5EF4-FFF2-40B4-BE49-F238E27FC236}">
              <a16:creationId xmlns:a16="http://schemas.microsoft.com/office/drawing/2014/main" id="{1B13CA35-CDE0-4A62-BCD1-F81D21909C0F}"/>
            </a:ext>
          </a:extLst>
        </xdr:cNvPr>
        <xdr:cNvSpPr txBox="1"/>
      </xdr:nvSpPr>
      <xdr:spPr>
        <a:xfrm>
          <a:off x="927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7FCAAE2-EB2D-4451-90B7-350B44E1FE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7CB2D48-7CE0-4C93-A334-E35A562E39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C0862A2-B735-4E41-A294-4C44CFF3A7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873EFC5-09DC-4300-A817-DD2336D2E4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D4BD549A-C640-47FC-8DD9-FE62AE36B1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5646D70-E1EA-42B2-84FC-1C5424634A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04F7916-9EF4-48D0-90FA-049EEE177D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A026D0A-0101-4330-8334-D0F2C88024E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04AE088-B700-4618-B085-453BA80FA7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72579DA-200D-4F7B-B2C1-6F80D2F109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D10AD2B-A9FA-4BFA-A801-1D8BD8364CD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D17DB997-4B65-4DF6-AA37-D9681EF5BBD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F7BC6FF4-A278-4AE1-8F27-47DE403644F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56B78586-B25D-4707-B318-E11E225FD77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A2F5364-0B8F-419E-9729-7348CE94695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BB7C892E-7D52-44B6-AE93-930A63D00FA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DBA0EC68-4FC0-4E9E-A309-D103BB476C5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3D051B-9AAA-4767-A7E6-9F4B5DB60B8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A51FDBE4-57DD-4CB5-A4C3-A691FFCBC42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9804CEA9-A1C6-45BF-B05A-5AB898D7766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A013DEEE-26AA-47B6-AADD-04C42DE08BE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4116911A-DCCD-4BDB-AB95-525DA949413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4FEE749E-DB77-4F7D-86A9-DC71E19754E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53CDEFDF-434A-4A1D-AD79-B522AE2A49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97E6BA20-7EB5-4CB9-9143-7D063DCCCE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7ADB6C4-65D3-4F51-A77B-3B489A536302}"/>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FEDEE6A3-2D65-4E29-ABF0-BA3FF6FCB182}"/>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4C6A4B98-CF40-4532-B9CD-13838AA7784C}"/>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8483BBE3-695B-4A76-94E8-F1A9E6C206F8}"/>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F39083ED-91EE-4DCB-8F2E-FE2FE4940322}"/>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a:extLst>
            <a:ext uri="{FF2B5EF4-FFF2-40B4-BE49-F238E27FC236}">
              <a16:creationId xmlns:a16="http://schemas.microsoft.com/office/drawing/2014/main" id="{3A2A513A-58F4-4CE7-A583-2705C7DCF2C8}"/>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2AA52805-C3C0-442D-AD80-8677F485F628}"/>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1DA00AFB-EEB2-4692-B9FE-923C7FBD35D4}"/>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A914993B-93FC-46DC-A513-7858FC182C1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DDB702C4-725C-41DA-8578-7762C4DDF9AE}"/>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7F669B33-D0DC-42FC-B4FB-4E24F99A5FFE}"/>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4631AB4-A3E2-4AD7-8AB0-C50A0CD766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EF2F695-3060-458C-882F-4114F709876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9FA303E-23B3-4950-A652-B136DAB14C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2A949B7-F1D4-449D-96C2-F0C490788F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A5A8BCF7-CAFA-46F7-BCFF-F2709A32B5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169091</xdr:rowOff>
    </xdr:from>
    <xdr:to>
      <xdr:col>55</xdr:col>
      <xdr:colOff>50800</xdr:colOff>
      <xdr:row>63</xdr:row>
      <xdr:rowOff>99241</xdr:rowOff>
    </xdr:to>
    <xdr:sp macro="" textlink="">
      <xdr:nvSpPr>
        <xdr:cNvPr id="148" name="楕円 147">
          <a:extLst>
            <a:ext uri="{FF2B5EF4-FFF2-40B4-BE49-F238E27FC236}">
              <a16:creationId xmlns:a16="http://schemas.microsoft.com/office/drawing/2014/main" id="{A57F11AB-4737-4FB6-90D5-84C7B645725C}"/>
            </a:ext>
          </a:extLst>
        </xdr:cNvPr>
        <xdr:cNvSpPr/>
      </xdr:nvSpPr>
      <xdr:spPr>
        <a:xfrm>
          <a:off x="10426700" y="107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147518</xdr:rowOff>
    </xdr:from>
    <xdr:ext cx="469744" cy="259045"/>
    <xdr:sp macro="" textlink="">
      <xdr:nvSpPr>
        <xdr:cNvPr id="149" name="【体育館・プール】&#10;一人当たり面積該当値テキスト">
          <a:extLst>
            <a:ext uri="{FF2B5EF4-FFF2-40B4-BE49-F238E27FC236}">
              <a16:creationId xmlns:a16="http://schemas.microsoft.com/office/drawing/2014/main" id="{CB9FAFE7-004D-478E-AB92-2280FE584369}"/>
            </a:ext>
          </a:extLst>
        </xdr:cNvPr>
        <xdr:cNvSpPr txBox="1"/>
      </xdr:nvSpPr>
      <xdr:spPr>
        <a:xfrm>
          <a:off x="10515600" y="1077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907</xdr:rowOff>
    </xdr:from>
    <xdr:to>
      <xdr:col>50</xdr:col>
      <xdr:colOff>165100</xdr:colOff>
      <xdr:row>63</xdr:row>
      <xdr:rowOff>102507</xdr:rowOff>
    </xdr:to>
    <xdr:sp macro="" textlink="">
      <xdr:nvSpPr>
        <xdr:cNvPr id="150" name="楕円 149">
          <a:extLst>
            <a:ext uri="{FF2B5EF4-FFF2-40B4-BE49-F238E27FC236}">
              <a16:creationId xmlns:a16="http://schemas.microsoft.com/office/drawing/2014/main" id="{024112D3-5E0D-4ADB-A46F-8F3FE084E724}"/>
            </a:ext>
          </a:extLst>
        </xdr:cNvPr>
        <xdr:cNvSpPr/>
      </xdr:nvSpPr>
      <xdr:spPr>
        <a:xfrm>
          <a:off x="9588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48441</xdr:rowOff>
    </xdr:from>
    <xdr:to>
      <xdr:col>55</xdr:col>
      <xdr:colOff>0</xdr:colOff>
      <xdr:row>63</xdr:row>
      <xdr:rowOff>51707</xdr:rowOff>
    </xdr:to>
    <xdr:cxnSp macro="">
      <xdr:nvCxnSpPr>
        <xdr:cNvPr id="151" name="直線コネクタ 150">
          <a:extLst>
            <a:ext uri="{FF2B5EF4-FFF2-40B4-BE49-F238E27FC236}">
              <a16:creationId xmlns:a16="http://schemas.microsoft.com/office/drawing/2014/main" id="{D0D44969-38E3-4C76-AA47-10290342FECE}"/>
            </a:ext>
          </a:extLst>
        </xdr:cNvPr>
        <xdr:cNvCxnSpPr/>
      </xdr:nvCxnSpPr>
      <xdr:spPr>
        <a:xfrm flipV="1">
          <a:off x="9639300" y="108497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3084</xdr:rowOff>
    </xdr:from>
    <xdr:to>
      <xdr:col>46</xdr:col>
      <xdr:colOff>38100</xdr:colOff>
      <xdr:row>63</xdr:row>
      <xdr:rowOff>104684</xdr:rowOff>
    </xdr:to>
    <xdr:sp macro="" textlink="">
      <xdr:nvSpPr>
        <xdr:cNvPr id="152" name="楕円 151">
          <a:extLst>
            <a:ext uri="{FF2B5EF4-FFF2-40B4-BE49-F238E27FC236}">
              <a16:creationId xmlns:a16="http://schemas.microsoft.com/office/drawing/2014/main" id="{BF7867F6-8EB3-462F-928F-33D00B379837}"/>
            </a:ext>
          </a:extLst>
        </xdr:cNvPr>
        <xdr:cNvSpPr/>
      </xdr:nvSpPr>
      <xdr:spPr>
        <a:xfrm>
          <a:off x="8699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51707</xdr:rowOff>
    </xdr:from>
    <xdr:to>
      <xdr:col>50</xdr:col>
      <xdr:colOff>114300</xdr:colOff>
      <xdr:row>63</xdr:row>
      <xdr:rowOff>53884</xdr:rowOff>
    </xdr:to>
    <xdr:cxnSp macro="">
      <xdr:nvCxnSpPr>
        <xdr:cNvPr id="153" name="直線コネクタ 152">
          <a:extLst>
            <a:ext uri="{FF2B5EF4-FFF2-40B4-BE49-F238E27FC236}">
              <a16:creationId xmlns:a16="http://schemas.microsoft.com/office/drawing/2014/main" id="{847A2B40-7984-4F22-9621-6C341DE613F1}"/>
            </a:ext>
          </a:extLst>
        </xdr:cNvPr>
        <xdr:cNvCxnSpPr/>
      </xdr:nvCxnSpPr>
      <xdr:spPr>
        <a:xfrm flipV="1">
          <a:off x="8750300" y="108530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118473</xdr:rowOff>
    </xdr:from>
    <xdr:to>
      <xdr:col>41</xdr:col>
      <xdr:colOff>101600</xdr:colOff>
      <xdr:row>62</xdr:row>
      <xdr:rowOff>48623</xdr:rowOff>
    </xdr:to>
    <xdr:sp macro="" textlink="">
      <xdr:nvSpPr>
        <xdr:cNvPr id="154" name="楕円 153">
          <a:extLst>
            <a:ext uri="{FF2B5EF4-FFF2-40B4-BE49-F238E27FC236}">
              <a16:creationId xmlns:a16="http://schemas.microsoft.com/office/drawing/2014/main" id="{F3C66546-DE52-4167-9ABF-8CF36DF16FA7}"/>
            </a:ext>
          </a:extLst>
        </xdr:cNvPr>
        <xdr:cNvSpPr/>
      </xdr:nvSpPr>
      <xdr:spPr>
        <a:xfrm>
          <a:off x="7810500" y="105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169273</xdr:rowOff>
    </xdr:from>
    <xdr:to>
      <xdr:col>45</xdr:col>
      <xdr:colOff>177800</xdr:colOff>
      <xdr:row>63</xdr:row>
      <xdr:rowOff>53884</xdr:rowOff>
    </xdr:to>
    <xdr:cxnSp macro="">
      <xdr:nvCxnSpPr>
        <xdr:cNvPr id="155" name="直線コネクタ 154">
          <a:extLst>
            <a:ext uri="{FF2B5EF4-FFF2-40B4-BE49-F238E27FC236}">
              <a16:creationId xmlns:a16="http://schemas.microsoft.com/office/drawing/2014/main" id="{BE15BA9B-80A1-4A19-AF01-873AAE60BF47}"/>
            </a:ext>
          </a:extLst>
        </xdr:cNvPr>
        <xdr:cNvCxnSpPr/>
      </xdr:nvCxnSpPr>
      <xdr:spPr>
        <a:xfrm>
          <a:off x="7861300" y="10627723"/>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127181</xdr:rowOff>
    </xdr:from>
    <xdr:to>
      <xdr:col>36</xdr:col>
      <xdr:colOff>165100</xdr:colOff>
      <xdr:row>62</xdr:row>
      <xdr:rowOff>57331</xdr:rowOff>
    </xdr:to>
    <xdr:sp macro="" textlink="">
      <xdr:nvSpPr>
        <xdr:cNvPr id="156" name="楕円 155">
          <a:extLst>
            <a:ext uri="{FF2B5EF4-FFF2-40B4-BE49-F238E27FC236}">
              <a16:creationId xmlns:a16="http://schemas.microsoft.com/office/drawing/2014/main" id="{9AF20071-8A35-42B7-956C-771BA08E58F3}"/>
            </a:ext>
          </a:extLst>
        </xdr:cNvPr>
        <xdr:cNvSpPr/>
      </xdr:nvSpPr>
      <xdr:spPr>
        <a:xfrm>
          <a:off x="6921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169273</xdr:rowOff>
    </xdr:from>
    <xdr:to>
      <xdr:col>41</xdr:col>
      <xdr:colOff>50800</xdr:colOff>
      <xdr:row>62</xdr:row>
      <xdr:rowOff>6531</xdr:rowOff>
    </xdr:to>
    <xdr:cxnSp macro="">
      <xdr:nvCxnSpPr>
        <xdr:cNvPr id="157" name="直線コネクタ 156">
          <a:extLst>
            <a:ext uri="{FF2B5EF4-FFF2-40B4-BE49-F238E27FC236}">
              <a16:creationId xmlns:a16="http://schemas.microsoft.com/office/drawing/2014/main" id="{E7F77ECE-D219-426C-9197-C89BA3663346}"/>
            </a:ext>
          </a:extLst>
        </xdr:cNvPr>
        <xdr:cNvCxnSpPr/>
      </xdr:nvCxnSpPr>
      <xdr:spPr>
        <a:xfrm flipV="1">
          <a:off x="6972300" y="1062772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A0D61402-DFCB-4279-BE9C-723F296619BC}"/>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a:extLst>
            <a:ext uri="{FF2B5EF4-FFF2-40B4-BE49-F238E27FC236}">
              <a16:creationId xmlns:a16="http://schemas.microsoft.com/office/drawing/2014/main" id="{9AC5BEDE-DCC9-4FBF-9050-39A65DEEC868}"/>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35F49F59-0C27-4FEC-BD04-59298E838A87}"/>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1AD6CED1-A250-4A40-9717-E723E97B12F2}"/>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93634</xdr:rowOff>
    </xdr:from>
    <xdr:ext cx="469744" cy="259045"/>
    <xdr:sp macro="" textlink="">
      <xdr:nvSpPr>
        <xdr:cNvPr id="162" name="n_1mainValue【体育館・プール】&#10;一人当たり面積">
          <a:extLst>
            <a:ext uri="{FF2B5EF4-FFF2-40B4-BE49-F238E27FC236}">
              <a16:creationId xmlns:a16="http://schemas.microsoft.com/office/drawing/2014/main" id="{DAF978AC-3FB2-465A-9483-2B99C339EB90}"/>
            </a:ext>
          </a:extLst>
        </xdr:cNvPr>
        <xdr:cNvSpPr txBox="1"/>
      </xdr:nvSpPr>
      <xdr:spPr>
        <a:xfrm>
          <a:off x="93917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95811</xdr:rowOff>
    </xdr:from>
    <xdr:ext cx="469744" cy="259045"/>
    <xdr:sp macro="" textlink="">
      <xdr:nvSpPr>
        <xdr:cNvPr id="163" name="n_2mainValue【体育館・プール】&#10;一人当たり面積">
          <a:extLst>
            <a:ext uri="{FF2B5EF4-FFF2-40B4-BE49-F238E27FC236}">
              <a16:creationId xmlns:a16="http://schemas.microsoft.com/office/drawing/2014/main" id="{B8A57EC9-A5E3-4D4A-B448-21589A3F53A9}"/>
            </a:ext>
          </a:extLst>
        </xdr:cNvPr>
        <xdr:cNvSpPr txBox="1"/>
      </xdr:nvSpPr>
      <xdr:spPr>
        <a:xfrm>
          <a:off x="8515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65150</xdr:rowOff>
    </xdr:from>
    <xdr:ext cx="469744" cy="259045"/>
    <xdr:sp macro="" textlink="">
      <xdr:nvSpPr>
        <xdr:cNvPr id="164" name="n_3mainValue【体育館・プール】&#10;一人当たり面積">
          <a:extLst>
            <a:ext uri="{FF2B5EF4-FFF2-40B4-BE49-F238E27FC236}">
              <a16:creationId xmlns:a16="http://schemas.microsoft.com/office/drawing/2014/main" id="{8D1BF0FD-3E33-4E35-AA4D-3E478EDACF8F}"/>
            </a:ext>
          </a:extLst>
        </xdr:cNvPr>
        <xdr:cNvSpPr txBox="1"/>
      </xdr:nvSpPr>
      <xdr:spPr>
        <a:xfrm>
          <a:off x="7626427" y="103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73858</xdr:rowOff>
    </xdr:from>
    <xdr:ext cx="469744" cy="259045"/>
    <xdr:sp macro="" textlink="">
      <xdr:nvSpPr>
        <xdr:cNvPr id="165" name="n_4mainValue【体育館・プール】&#10;一人当たり面積">
          <a:extLst>
            <a:ext uri="{FF2B5EF4-FFF2-40B4-BE49-F238E27FC236}">
              <a16:creationId xmlns:a16="http://schemas.microsoft.com/office/drawing/2014/main" id="{9F6CE0A6-2CB5-4720-B31F-8EEA9E24968B}"/>
            </a:ext>
          </a:extLst>
        </xdr:cNvPr>
        <xdr:cNvSpPr txBox="1"/>
      </xdr:nvSpPr>
      <xdr:spPr>
        <a:xfrm>
          <a:off x="6737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C810065D-9493-4CE3-95E2-907C228C40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CC29C804-5B4F-4609-AD5D-990FF3C565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4FF3377-8A4F-4729-8D73-746EB0EB58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5F72E73A-7530-4C0D-9259-F0ECEC19C5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23FF9904-6CC3-423D-93E9-0E22E780CA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B491C0F9-2FD7-4938-B54C-C9AE1C2CF0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E7E44E18-5763-43AC-B7F8-443C6E0A3A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5B42DE65-6676-4505-AFCB-722CE100EA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EA5F4F74-CAFF-4AEF-A2DF-CE2F5B595C6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25D40F91-07D3-42A4-B7C3-7A21B369FC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C9B8593-9D49-4461-B74D-93061A6234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EB3B4BEC-3BA7-48D6-8704-0CC8C8DD854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1BFC9C38-FFFA-4881-96BF-7AD5022079E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9C280218-9766-486A-A55F-494BC8C4F98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F704890D-648E-40D8-A913-FF2496069C4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6F89295E-D3DA-47BE-B253-F05E3994633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FE4BB89F-B324-4115-B54C-262EC8FB7FD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3108ED20-7A2F-4AC5-BAAE-A143B1573AB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7BB53827-011B-4B98-9426-B67105D7BA2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70C74005-6427-4B2C-ADA6-3A11EC974DE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8DB17D34-3107-4DB0-95AE-FB3065EBE60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E9B83FA2-7E45-41E6-B2A9-085E5B16D6B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43A6E94C-8CBC-4830-8084-E44F4060FD6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69CEA3ED-FF2E-458B-B704-B6338A8B5E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B17363E-1FB3-4A98-9F21-05EEDAADD0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6829E22B-FCD4-4E35-AEA6-EC24E528BAC5}"/>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92BB9960-E04C-423F-BA6C-9B18635C051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2C987612-C433-4876-A46B-36DBD5854E0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DD374979-7303-4985-90BD-A8335315108D}"/>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C35039F1-4814-4C5E-AB23-F71E569D5E69}"/>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1B042CA-8D3B-44E3-A6F9-B2912E2DDE63}"/>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B3358B8E-0842-48DA-AA4F-7B3B0AA5D68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4AE41FF9-04EE-493C-8515-5604E5A9C719}"/>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2061B78E-F06C-4395-B090-58B451A0C4C1}"/>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DFC9795C-4A4E-43D3-B18E-1AA16F039CE8}"/>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15B80356-B60B-4A69-AFF4-05AB0ABEBA4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DFCCB1D-52F9-4699-8F6D-16550C017E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63DEA44-D17F-45F0-B977-8221786233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DE41356-77C3-4D36-A91D-FC7D63E115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739DCD3-1ADC-45AC-9892-61985338F5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B58AAEDF-124C-4F39-A114-D8927C1AD19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23223</xdr:rowOff>
    </xdr:from>
    <xdr:to>
      <xdr:col>24</xdr:col>
      <xdr:colOff>114300</xdr:colOff>
      <xdr:row>86</xdr:row>
      <xdr:rowOff>124823</xdr:rowOff>
    </xdr:to>
    <xdr:sp macro="" textlink="">
      <xdr:nvSpPr>
        <xdr:cNvPr id="207" name="楕円 206">
          <a:extLst>
            <a:ext uri="{FF2B5EF4-FFF2-40B4-BE49-F238E27FC236}">
              <a16:creationId xmlns:a16="http://schemas.microsoft.com/office/drawing/2014/main" id="{4D8FA547-E9D9-41F0-97D6-8E14DF8B3673}"/>
            </a:ext>
          </a:extLst>
        </xdr:cNvPr>
        <xdr:cNvSpPr/>
      </xdr:nvSpPr>
      <xdr:spPr>
        <a:xfrm>
          <a:off x="4584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109600</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ECFD9611-CF6F-479D-9425-4816DBB319D9}"/>
            </a:ext>
          </a:extLst>
        </xdr:cNvPr>
        <xdr:cNvSpPr txBox="1"/>
      </xdr:nvSpPr>
      <xdr:spPr>
        <a:xfrm>
          <a:off x="4673600" y="1468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10161</xdr:rowOff>
    </xdr:from>
    <xdr:to>
      <xdr:col>20</xdr:col>
      <xdr:colOff>38100</xdr:colOff>
      <xdr:row>86</xdr:row>
      <xdr:rowOff>111761</xdr:rowOff>
    </xdr:to>
    <xdr:sp macro="" textlink="">
      <xdr:nvSpPr>
        <xdr:cNvPr id="209" name="楕円 208">
          <a:extLst>
            <a:ext uri="{FF2B5EF4-FFF2-40B4-BE49-F238E27FC236}">
              <a16:creationId xmlns:a16="http://schemas.microsoft.com/office/drawing/2014/main" id="{159F949B-2AD5-408A-B2E9-41808293CED5}"/>
            </a:ext>
          </a:extLst>
        </xdr:cNvPr>
        <xdr:cNvSpPr/>
      </xdr:nvSpPr>
      <xdr:spPr>
        <a:xfrm>
          <a:off x="3746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60961</xdr:rowOff>
    </xdr:from>
    <xdr:to>
      <xdr:col>24</xdr:col>
      <xdr:colOff>63500</xdr:colOff>
      <xdr:row>86</xdr:row>
      <xdr:rowOff>74023</xdr:rowOff>
    </xdr:to>
    <xdr:cxnSp macro="">
      <xdr:nvCxnSpPr>
        <xdr:cNvPr id="210" name="直線コネクタ 209">
          <a:extLst>
            <a:ext uri="{FF2B5EF4-FFF2-40B4-BE49-F238E27FC236}">
              <a16:creationId xmlns:a16="http://schemas.microsoft.com/office/drawing/2014/main" id="{657BB04F-0008-4BD4-BDB3-10810A5C6755}"/>
            </a:ext>
          </a:extLst>
        </xdr:cNvPr>
        <xdr:cNvCxnSpPr/>
      </xdr:nvCxnSpPr>
      <xdr:spPr>
        <a:xfrm>
          <a:off x="3797300" y="1480566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139156</xdr:rowOff>
    </xdr:from>
    <xdr:to>
      <xdr:col>15</xdr:col>
      <xdr:colOff>101600</xdr:colOff>
      <xdr:row>86</xdr:row>
      <xdr:rowOff>69306</xdr:rowOff>
    </xdr:to>
    <xdr:sp macro="" textlink="">
      <xdr:nvSpPr>
        <xdr:cNvPr id="211" name="楕円 210">
          <a:extLst>
            <a:ext uri="{FF2B5EF4-FFF2-40B4-BE49-F238E27FC236}">
              <a16:creationId xmlns:a16="http://schemas.microsoft.com/office/drawing/2014/main" id="{A821E337-A483-4ED5-90D8-B66025251566}"/>
            </a:ext>
          </a:extLst>
        </xdr:cNvPr>
        <xdr:cNvSpPr/>
      </xdr:nvSpPr>
      <xdr:spPr>
        <a:xfrm>
          <a:off x="2857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18506</xdr:rowOff>
    </xdr:from>
    <xdr:to>
      <xdr:col>19</xdr:col>
      <xdr:colOff>177800</xdr:colOff>
      <xdr:row>86</xdr:row>
      <xdr:rowOff>60961</xdr:rowOff>
    </xdr:to>
    <xdr:cxnSp macro="">
      <xdr:nvCxnSpPr>
        <xdr:cNvPr id="212" name="直線コネクタ 211">
          <a:extLst>
            <a:ext uri="{FF2B5EF4-FFF2-40B4-BE49-F238E27FC236}">
              <a16:creationId xmlns:a16="http://schemas.microsoft.com/office/drawing/2014/main" id="{9B6DF450-4907-45F9-B455-8CF0A233919D}"/>
            </a:ext>
          </a:extLst>
        </xdr:cNvPr>
        <xdr:cNvCxnSpPr/>
      </xdr:nvCxnSpPr>
      <xdr:spPr>
        <a:xfrm>
          <a:off x="2908300" y="147632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95069</xdr:rowOff>
    </xdr:from>
    <xdr:to>
      <xdr:col>10</xdr:col>
      <xdr:colOff>165100</xdr:colOff>
      <xdr:row>86</xdr:row>
      <xdr:rowOff>25219</xdr:rowOff>
    </xdr:to>
    <xdr:sp macro="" textlink="">
      <xdr:nvSpPr>
        <xdr:cNvPr id="213" name="楕円 212">
          <a:extLst>
            <a:ext uri="{FF2B5EF4-FFF2-40B4-BE49-F238E27FC236}">
              <a16:creationId xmlns:a16="http://schemas.microsoft.com/office/drawing/2014/main" id="{FEF16413-1540-4375-87D3-5F97ABF9B4FC}"/>
            </a:ext>
          </a:extLst>
        </xdr:cNvPr>
        <xdr:cNvSpPr/>
      </xdr:nvSpPr>
      <xdr:spPr>
        <a:xfrm>
          <a:off x="1968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145869</xdr:rowOff>
    </xdr:from>
    <xdr:to>
      <xdr:col>15</xdr:col>
      <xdr:colOff>50800</xdr:colOff>
      <xdr:row>86</xdr:row>
      <xdr:rowOff>18506</xdr:rowOff>
    </xdr:to>
    <xdr:cxnSp macro="">
      <xdr:nvCxnSpPr>
        <xdr:cNvPr id="214" name="直線コネクタ 213">
          <a:extLst>
            <a:ext uri="{FF2B5EF4-FFF2-40B4-BE49-F238E27FC236}">
              <a16:creationId xmlns:a16="http://schemas.microsoft.com/office/drawing/2014/main" id="{7015C902-C970-4A1B-BAF5-5E7FD5DF461B}"/>
            </a:ext>
          </a:extLst>
        </xdr:cNvPr>
        <xdr:cNvCxnSpPr/>
      </xdr:nvCxnSpPr>
      <xdr:spPr>
        <a:xfrm>
          <a:off x="2019300" y="147191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19957</xdr:rowOff>
    </xdr:from>
    <xdr:to>
      <xdr:col>6</xdr:col>
      <xdr:colOff>38100</xdr:colOff>
      <xdr:row>86</xdr:row>
      <xdr:rowOff>121557</xdr:rowOff>
    </xdr:to>
    <xdr:sp macro="" textlink="">
      <xdr:nvSpPr>
        <xdr:cNvPr id="215" name="楕円 214">
          <a:extLst>
            <a:ext uri="{FF2B5EF4-FFF2-40B4-BE49-F238E27FC236}">
              <a16:creationId xmlns:a16="http://schemas.microsoft.com/office/drawing/2014/main" id="{406A2607-355A-4270-9B17-B110B626A31E}"/>
            </a:ext>
          </a:extLst>
        </xdr:cNvPr>
        <xdr:cNvSpPr/>
      </xdr:nvSpPr>
      <xdr:spPr>
        <a:xfrm>
          <a:off x="107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145869</xdr:rowOff>
    </xdr:from>
    <xdr:to>
      <xdr:col>10</xdr:col>
      <xdr:colOff>114300</xdr:colOff>
      <xdr:row>86</xdr:row>
      <xdr:rowOff>70757</xdr:rowOff>
    </xdr:to>
    <xdr:cxnSp macro="">
      <xdr:nvCxnSpPr>
        <xdr:cNvPr id="216" name="直線コネクタ 215">
          <a:extLst>
            <a:ext uri="{FF2B5EF4-FFF2-40B4-BE49-F238E27FC236}">
              <a16:creationId xmlns:a16="http://schemas.microsoft.com/office/drawing/2014/main" id="{9D4A71CF-B781-444C-AD64-C429E3552825}"/>
            </a:ext>
          </a:extLst>
        </xdr:cNvPr>
        <xdr:cNvCxnSpPr/>
      </xdr:nvCxnSpPr>
      <xdr:spPr>
        <a:xfrm flipV="1">
          <a:off x="1130300" y="14719119"/>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D678E3C9-DD22-4F3A-A6DE-F8F3DD582494}"/>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698508AF-D79E-4654-B730-07416E6F882B}"/>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3517A6DF-7595-4AC9-BFCF-E2810742E1CB}"/>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E66A71F7-7900-424F-8A55-174F9224B599}"/>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102888</xdr:rowOff>
    </xdr:from>
    <xdr:ext cx="405111" cy="259045"/>
    <xdr:sp macro="" textlink="">
      <xdr:nvSpPr>
        <xdr:cNvPr id="221" name="n_1mainValue【福祉施設】&#10;有形固定資産減価償却率">
          <a:extLst>
            <a:ext uri="{FF2B5EF4-FFF2-40B4-BE49-F238E27FC236}">
              <a16:creationId xmlns:a16="http://schemas.microsoft.com/office/drawing/2014/main" id="{F5B65642-45F6-4837-8396-252BD91E2DA2}"/>
            </a:ext>
          </a:extLst>
        </xdr:cNvPr>
        <xdr:cNvSpPr txBox="1"/>
      </xdr:nvSpPr>
      <xdr:spPr>
        <a:xfrm>
          <a:off x="3582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60433</xdr:rowOff>
    </xdr:from>
    <xdr:ext cx="405111" cy="259045"/>
    <xdr:sp macro="" textlink="">
      <xdr:nvSpPr>
        <xdr:cNvPr id="222" name="n_2mainValue【福祉施設】&#10;有形固定資産減価償却率">
          <a:extLst>
            <a:ext uri="{FF2B5EF4-FFF2-40B4-BE49-F238E27FC236}">
              <a16:creationId xmlns:a16="http://schemas.microsoft.com/office/drawing/2014/main" id="{6EE33735-F80A-43C4-B1B0-76067C8FF254}"/>
            </a:ext>
          </a:extLst>
        </xdr:cNvPr>
        <xdr:cNvSpPr txBox="1"/>
      </xdr:nvSpPr>
      <xdr:spPr>
        <a:xfrm>
          <a:off x="2705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16346</xdr:rowOff>
    </xdr:from>
    <xdr:ext cx="405111" cy="259045"/>
    <xdr:sp macro="" textlink="">
      <xdr:nvSpPr>
        <xdr:cNvPr id="223" name="n_3mainValue【福祉施設】&#10;有形固定資産減価償却率">
          <a:extLst>
            <a:ext uri="{FF2B5EF4-FFF2-40B4-BE49-F238E27FC236}">
              <a16:creationId xmlns:a16="http://schemas.microsoft.com/office/drawing/2014/main" id="{07C347DB-0F58-4030-BADE-2905C55E81AC}"/>
            </a:ext>
          </a:extLst>
        </xdr:cNvPr>
        <xdr:cNvSpPr txBox="1"/>
      </xdr:nvSpPr>
      <xdr:spPr>
        <a:xfrm>
          <a:off x="1816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112684</xdr:rowOff>
    </xdr:from>
    <xdr:ext cx="405111" cy="259045"/>
    <xdr:sp macro="" textlink="">
      <xdr:nvSpPr>
        <xdr:cNvPr id="224" name="n_4mainValue【福祉施設】&#10;有形固定資産減価償却率">
          <a:extLst>
            <a:ext uri="{FF2B5EF4-FFF2-40B4-BE49-F238E27FC236}">
              <a16:creationId xmlns:a16="http://schemas.microsoft.com/office/drawing/2014/main" id="{140402ED-D513-4974-8E93-DDCB2C930A2B}"/>
            </a:ext>
          </a:extLst>
        </xdr:cNvPr>
        <xdr:cNvSpPr txBox="1"/>
      </xdr:nvSpPr>
      <xdr:spPr>
        <a:xfrm>
          <a:off x="9277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6269D8E9-1E35-46FC-BC22-F65A15FC63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B0AFA890-9E78-4661-BAD3-BBE5F47CCA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7CED4D48-D853-40FC-AA12-42C6E23515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FF1C59B9-4012-4A05-8893-BFD57E6125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F5E11E28-C531-4B50-9273-96D2D1A916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5C613241-EDDC-43DA-8D52-71440A0BA6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2D2630E-8252-4C54-A0CA-81279C7C06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6235A8B7-C80E-4025-911E-BDF1A9901E3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BA56D1A4-B4DD-42B6-B198-C42BF9108B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7ACA5DCA-B0EE-4799-8CA2-79CF9D64F9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4F0C1958-564C-4922-9A21-87FF23AA524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2AD86CAE-60F5-4637-BE3E-DD0796635A0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E5E19363-1622-4FC5-854D-6F0212551EB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D65987A0-E25A-4587-B40B-14461579203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328E77A6-5849-434C-8200-582AD38030E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406272C9-9944-4DB3-BBD9-A17A6F98D2F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4618251B-2A90-4232-8A5A-9D26EDF4F3C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6C7E667D-EE6B-4A76-B03D-DC5D6E0060C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281E61F-D8B2-40E7-96E2-B4EA8EFE4E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63A3F1D0-B5F3-433E-8374-C00A527FF7A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F43EE572-A37B-40D1-8491-A113F36990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DE5835B1-F0D0-4486-8829-A447A0303DAC}"/>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FFF43BC9-615F-455F-9DF1-710DA54E2C72}"/>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856D70CE-11DF-4E50-AE21-CA3AAC6AAC7E}"/>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E82F1C2A-2FD2-49B7-A177-F0F4E3A1A3EA}"/>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1017F7C3-A8FE-4975-B4D8-C250FC2766D2}"/>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51" name="【福祉施設】&#10;一人当たり面積平均値テキスト">
          <a:extLst>
            <a:ext uri="{FF2B5EF4-FFF2-40B4-BE49-F238E27FC236}">
              <a16:creationId xmlns:a16="http://schemas.microsoft.com/office/drawing/2014/main" id="{AC7B9674-6C2B-48C7-8D59-31C54035A416}"/>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EF3FF7E2-00D2-459F-88C6-D145C1B9093B}"/>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58F0E092-1BC8-47FE-95FC-CAF0BD24F92B}"/>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15B05B2A-2510-4739-9949-DAE01C93AEEB}"/>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6F558B6F-40AB-4B16-9100-D5461C8B3E93}"/>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D9AE6851-ED6E-4804-9FA9-0181A75EC401}"/>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3FAB878-B452-4662-898E-11BBB1C0A1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436FA2C-F444-440F-9F86-58ED624CAC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90A5812-0C1B-409E-BDF1-8207B0343D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C7B0560-4362-4941-B3F6-991108228C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5447D78-B035-492E-B7F7-73CB310A00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122174</xdr:rowOff>
    </xdr:from>
    <xdr:to>
      <xdr:col>55</xdr:col>
      <xdr:colOff>50800</xdr:colOff>
      <xdr:row>86</xdr:row>
      <xdr:rowOff>52324</xdr:rowOff>
    </xdr:to>
    <xdr:sp macro="" textlink="">
      <xdr:nvSpPr>
        <xdr:cNvPr id="262" name="楕円 261">
          <a:extLst>
            <a:ext uri="{FF2B5EF4-FFF2-40B4-BE49-F238E27FC236}">
              <a16:creationId xmlns:a16="http://schemas.microsoft.com/office/drawing/2014/main" id="{4A810218-546A-4CB3-9DF2-B22F9FA52CDB}"/>
            </a:ext>
          </a:extLst>
        </xdr:cNvPr>
        <xdr:cNvSpPr/>
      </xdr:nvSpPr>
      <xdr:spPr>
        <a:xfrm>
          <a:off x="10426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37101</xdr:rowOff>
    </xdr:from>
    <xdr:ext cx="469744" cy="259045"/>
    <xdr:sp macro="" textlink="">
      <xdr:nvSpPr>
        <xdr:cNvPr id="263" name="【福祉施設】&#10;一人当たり面積該当値テキスト">
          <a:extLst>
            <a:ext uri="{FF2B5EF4-FFF2-40B4-BE49-F238E27FC236}">
              <a16:creationId xmlns:a16="http://schemas.microsoft.com/office/drawing/2014/main" id="{29023ED1-8213-46FA-B433-59259C149D10}"/>
            </a:ext>
          </a:extLst>
        </xdr:cNvPr>
        <xdr:cNvSpPr txBox="1"/>
      </xdr:nvSpPr>
      <xdr:spPr>
        <a:xfrm>
          <a:off x="10515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122174</xdr:rowOff>
    </xdr:from>
    <xdr:to>
      <xdr:col>50</xdr:col>
      <xdr:colOff>165100</xdr:colOff>
      <xdr:row>86</xdr:row>
      <xdr:rowOff>52324</xdr:rowOff>
    </xdr:to>
    <xdr:sp macro="" textlink="">
      <xdr:nvSpPr>
        <xdr:cNvPr id="264" name="楕円 263">
          <a:extLst>
            <a:ext uri="{FF2B5EF4-FFF2-40B4-BE49-F238E27FC236}">
              <a16:creationId xmlns:a16="http://schemas.microsoft.com/office/drawing/2014/main" id="{C3894240-AD66-4D1E-8035-B125FDA8FBC8}"/>
            </a:ext>
          </a:extLst>
        </xdr:cNvPr>
        <xdr:cNvSpPr/>
      </xdr:nvSpPr>
      <xdr:spPr>
        <a:xfrm>
          <a:off x="9588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1524</xdr:rowOff>
    </xdr:from>
    <xdr:to>
      <xdr:col>55</xdr:col>
      <xdr:colOff>0</xdr:colOff>
      <xdr:row>86</xdr:row>
      <xdr:rowOff>1524</xdr:rowOff>
    </xdr:to>
    <xdr:cxnSp macro="">
      <xdr:nvCxnSpPr>
        <xdr:cNvPr id="265" name="直線コネクタ 264">
          <a:extLst>
            <a:ext uri="{FF2B5EF4-FFF2-40B4-BE49-F238E27FC236}">
              <a16:creationId xmlns:a16="http://schemas.microsoft.com/office/drawing/2014/main" id="{C260D196-4F2F-416E-AD31-6AEB14F1AB57}"/>
            </a:ext>
          </a:extLst>
        </xdr:cNvPr>
        <xdr:cNvCxnSpPr/>
      </xdr:nvCxnSpPr>
      <xdr:spPr>
        <a:xfrm>
          <a:off x="9639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122174</xdr:rowOff>
    </xdr:from>
    <xdr:to>
      <xdr:col>46</xdr:col>
      <xdr:colOff>38100</xdr:colOff>
      <xdr:row>86</xdr:row>
      <xdr:rowOff>52324</xdr:rowOff>
    </xdr:to>
    <xdr:sp macro="" textlink="">
      <xdr:nvSpPr>
        <xdr:cNvPr id="266" name="楕円 265">
          <a:extLst>
            <a:ext uri="{FF2B5EF4-FFF2-40B4-BE49-F238E27FC236}">
              <a16:creationId xmlns:a16="http://schemas.microsoft.com/office/drawing/2014/main" id="{E55F47AA-54B0-4A27-9EA3-A0AD50EF91D2}"/>
            </a:ext>
          </a:extLst>
        </xdr:cNvPr>
        <xdr:cNvSpPr/>
      </xdr:nvSpPr>
      <xdr:spPr>
        <a:xfrm>
          <a:off x="8699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1524</xdr:rowOff>
    </xdr:from>
    <xdr:to>
      <xdr:col>50</xdr:col>
      <xdr:colOff>114300</xdr:colOff>
      <xdr:row>86</xdr:row>
      <xdr:rowOff>1524</xdr:rowOff>
    </xdr:to>
    <xdr:cxnSp macro="">
      <xdr:nvCxnSpPr>
        <xdr:cNvPr id="267" name="直線コネクタ 266">
          <a:extLst>
            <a:ext uri="{FF2B5EF4-FFF2-40B4-BE49-F238E27FC236}">
              <a16:creationId xmlns:a16="http://schemas.microsoft.com/office/drawing/2014/main" id="{2A51DC2C-7584-4864-B25C-59AEE270AD70}"/>
            </a:ext>
          </a:extLst>
        </xdr:cNvPr>
        <xdr:cNvCxnSpPr/>
      </xdr:nvCxnSpPr>
      <xdr:spPr>
        <a:xfrm>
          <a:off x="8750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268" name="楕円 267">
          <a:extLst>
            <a:ext uri="{FF2B5EF4-FFF2-40B4-BE49-F238E27FC236}">
              <a16:creationId xmlns:a16="http://schemas.microsoft.com/office/drawing/2014/main" id="{56509118-7D97-42A6-BF4A-C22F28B100BF}"/>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1524</xdr:rowOff>
    </xdr:from>
    <xdr:to>
      <xdr:col>45</xdr:col>
      <xdr:colOff>177800</xdr:colOff>
      <xdr:row>86</xdr:row>
      <xdr:rowOff>3811</xdr:rowOff>
    </xdr:to>
    <xdr:cxnSp macro="">
      <xdr:nvCxnSpPr>
        <xdr:cNvPr id="269" name="直線コネクタ 268">
          <a:extLst>
            <a:ext uri="{FF2B5EF4-FFF2-40B4-BE49-F238E27FC236}">
              <a16:creationId xmlns:a16="http://schemas.microsoft.com/office/drawing/2014/main" id="{A54E4F25-EE12-40FA-8DB7-25EAA642F490}"/>
            </a:ext>
          </a:extLst>
        </xdr:cNvPr>
        <xdr:cNvCxnSpPr/>
      </xdr:nvCxnSpPr>
      <xdr:spPr>
        <a:xfrm flipV="1">
          <a:off x="7861300" y="147462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70" name="楕円 269">
          <a:extLst>
            <a:ext uri="{FF2B5EF4-FFF2-40B4-BE49-F238E27FC236}">
              <a16:creationId xmlns:a16="http://schemas.microsoft.com/office/drawing/2014/main" id="{A046D75E-0D2E-46CB-AC6F-C0D5C1EBBF8B}"/>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3811</xdr:rowOff>
    </xdr:to>
    <xdr:cxnSp macro="">
      <xdr:nvCxnSpPr>
        <xdr:cNvPr id="271" name="直線コネクタ 270">
          <a:extLst>
            <a:ext uri="{FF2B5EF4-FFF2-40B4-BE49-F238E27FC236}">
              <a16:creationId xmlns:a16="http://schemas.microsoft.com/office/drawing/2014/main" id="{227B684A-C70D-4E89-B132-9C3BCD0D2112}"/>
            </a:ext>
          </a:extLst>
        </xdr:cNvPr>
        <xdr:cNvCxnSpPr/>
      </xdr:nvCxnSpPr>
      <xdr:spPr>
        <a:xfrm>
          <a:off x="6972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72" name="n_1aveValue【福祉施設】&#10;一人当たり面積">
          <a:extLst>
            <a:ext uri="{FF2B5EF4-FFF2-40B4-BE49-F238E27FC236}">
              <a16:creationId xmlns:a16="http://schemas.microsoft.com/office/drawing/2014/main" id="{9FD5BD65-C1AC-400F-8AF1-B1D78225E7EC}"/>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3" name="n_2aveValue【福祉施設】&#10;一人当たり面積">
          <a:extLst>
            <a:ext uri="{FF2B5EF4-FFF2-40B4-BE49-F238E27FC236}">
              <a16:creationId xmlns:a16="http://schemas.microsoft.com/office/drawing/2014/main" id="{E8E2FC5B-062D-4AD8-B413-CA81C439B868}"/>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4" name="n_3aveValue【福祉施設】&#10;一人当たり面積">
          <a:extLst>
            <a:ext uri="{FF2B5EF4-FFF2-40B4-BE49-F238E27FC236}">
              <a16:creationId xmlns:a16="http://schemas.microsoft.com/office/drawing/2014/main" id="{B214DCA0-AF42-4DFB-818E-1190DE34A7D9}"/>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8AB6E448-719A-4C3C-BD28-D09DA6729B19}"/>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43451</xdr:rowOff>
    </xdr:from>
    <xdr:ext cx="469744" cy="259045"/>
    <xdr:sp macro="" textlink="">
      <xdr:nvSpPr>
        <xdr:cNvPr id="276" name="n_1mainValue【福祉施設】&#10;一人当たり面積">
          <a:extLst>
            <a:ext uri="{FF2B5EF4-FFF2-40B4-BE49-F238E27FC236}">
              <a16:creationId xmlns:a16="http://schemas.microsoft.com/office/drawing/2014/main" id="{3A5DD110-B98A-4F63-B476-85E8C999B7DC}"/>
            </a:ext>
          </a:extLst>
        </xdr:cNvPr>
        <xdr:cNvSpPr txBox="1"/>
      </xdr:nvSpPr>
      <xdr:spPr>
        <a:xfrm>
          <a:off x="9391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43451</xdr:rowOff>
    </xdr:from>
    <xdr:ext cx="469744" cy="259045"/>
    <xdr:sp macro="" textlink="">
      <xdr:nvSpPr>
        <xdr:cNvPr id="277" name="n_2mainValue【福祉施設】&#10;一人当たり面積">
          <a:extLst>
            <a:ext uri="{FF2B5EF4-FFF2-40B4-BE49-F238E27FC236}">
              <a16:creationId xmlns:a16="http://schemas.microsoft.com/office/drawing/2014/main" id="{62584BD2-6BE0-4186-BAE8-8E13BFE0B1D6}"/>
            </a:ext>
          </a:extLst>
        </xdr:cNvPr>
        <xdr:cNvSpPr txBox="1"/>
      </xdr:nvSpPr>
      <xdr:spPr>
        <a:xfrm>
          <a:off x="8515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278" name="n_3mainValue【福祉施設】&#10;一人当たり面積">
          <a:extLst>
            <a:ext uri="{FF2B5EF4-FFF2-40B4-BE49-F238E27FC236}">
              <a16:creationId xmlns:a16="http://schemas.microsoft.com/office/drawing/2014/main" id="{52E3BB52-1E8B-458F-9EEB-C596CCE82A09}"/>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9" name="n_4mainValue【福祉施設】&#10;一人当たり面積">
          <a:extLst>
            <a:ext uri="{FF2B5EF4-FFF2-40B4-BE49-F238E27FC236}">
              <a16:creationId xmlns:a16="http://schemas.microsoft.com/office/drawing/2014/main" id="{A98BD9B0-603C-4170-A411-B473AA5392C5}"/>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6EF4783-1A33-4BCF-BB50-110F27A9C3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92BE528-7CF0-4436-8830-9797FF4A32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23A56CE-F43F-466B-835F-9D65BEE98C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8002D22-3CE8-473C-92C9-95710DC6FB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3AE487D-DC4E-4390-B939-CE1B0EBB79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716F3B89-AF82-4B56-8BD8-649C2A0B1B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28EB8419-3F02-49CE-90DA-8B54300D4F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536C4CE4-B5EA-42A0-B567-8D0115B524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79B3E111-6902-487F-8DB9-594CE5DB08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1364F97-F0D9-4A79-AE35-9BFF688329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AFA2C67A-9792-4818-BDDD-AE603003C4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7B528A48-542C-4EFF-B53F-D0D523D8FA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1D63490-8647-466C-A84B-8CD768F06B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84983DE-E23F-46EE-9392-FD8F431977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720C300-D37D-44CE-A9EA-C03BD52D2F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7B9E1C2-4E30-4922-91C3-050E8FC324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5D3A1CC-15D6-4596-B970-D0F1427338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8397DF64-8CF1-4C8C-8C93-F36A5746A1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5F4D953D-59A6-424A-9E60-FAAB75CE5C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E4555464-E0CB-4A65-94C2-BD0799D2E6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F946AA91-4333-4BA1-B33B-EAAC33D89F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EBDB5265-0920-49C2-9359-4339B6FC60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E3FBF96F-F180-42BB-8C09-59DCD60947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9DE9A949-71C6-474C-9F83-AEB5BD7173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D5BDDC76-BD29-4ABE-B849-7C5C0A069A4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426E75A3-81BB-4C1A-B387-DA51FAC1C0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79A0D15C-AF05-48AF-93DF-37C1758D70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DB300413-6049-47A2-9A57-1B60C66F393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4BF721F3-DD7C-4FE4-960A-3BA92E25F25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85678815-CE6A-46FE-85BB-2973721E40A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9843C911-5686-4CF1-9923-DEBB5665FC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66A7C9E9-D277-4610-9517-247506E30E8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BB61AD12-779A-4F92-A943-F6FBB282514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5191EB04-D7E4-4031-A7F1-D0FF7403F73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774F189B-9BB3-4EE6-AFA0-AAA9AD79643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6C8940D2-3C39-41DF-9555-E4B45C90842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4262C446-FF9B-459C-AAAA-F0C8A8DB795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EB406B2-0AF0-46B4-A749-41E04BF240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79FD40B6-78A2-42DC-BD11-52243C02B14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B08DE03E-FBC2-45E2-AC6C-0373D74816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81026277-AE20-40A3-B369-55C878C4B67C}"/>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8EBE9995-8F7F-4D75-AEF0-3AF353F7BFF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712788C5-C578-4E2D-8951-ECC699FE8F6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AA565E54-6594-4009-ABE3-33BE9A8E88C6}"/>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3557D78B-6F49-43E1-BBBA-DA45FCD419BE}"/>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8DD536D3-F1FC-491F-8F19-2EB62EDB7D65}"/>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824A7CEF-151E-4E08-8B35-DAF57914FAE5}"/>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E829AE38-C92A-4FE0-BFDF-38F7BC4EEB34}"/>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86FDF5E5-0935-4D48-A675-58555D872C0D}"/>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5DA20287-F3F4-4A9B-9D22-CF47F4192B04}"/>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7CF7AA41-329E-4004-8BE7-A4AD684ED818}"/>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4CF5777-FE80-4AF8-BA9A-FB58D71A78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27E3CB5-A345-4A29-8B58-1DCAB4E54D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09F0C90-9183-41C1-9663-8461304614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82A2B23-9627-4B6E-BCA1-EE567F388F3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639ADAF0-4A04-4FC9-A0EB-47CCFB9287F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164465</xdr:rowOff>
    </xdr:from>
    <xdr:to>
      <xdr:col>85</xdr:col>
      <xdr:colOff>177800</xdr:colOff>
      <xdr:row>40</xdr:row>
      <xdr:rowOff>94615</xdr:rowOff>
    </xdr:to>
    <xdr:sp macro="" textlink="">
      <xdr:nvSpPr>
        <xdr:cNvPr id="336" name="楕円 335">
          <a:extLst>
            <a:ext uri="{FF2B5EF4-FFF2-40B4-BE49-F238E27FC236}">
              <a16:creationId xmlns:a16="http://schemas.microsoft.com/office/drawing/2014/main" id="{1B578D7F-6317-461E-AC1B-6EA1E99E2BE5}"/>
            </a:ext>
          </a:extLst>
        </xdr:cNvPr>
        <xdr:cNvSpPr/>
      </xdr:nvSpPr>
      <xdr:spPr>
        <a:xfrm>
          <a:off x="162687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142892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4B3D1FA5-1C42-4EA1-9E2A-BB06A20DB7C6}"/>
            </a:ext>
          </a:extLst>
        </xdr:cNvPr>
        <xdr:cNvSpPr txBox="1"/>
      </xdr:nvSpPr>
      <xdr:spPr>
        <a:xfrm>
          <a:off x="163576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338" name="楕円 337">
          <a:extLst>
            <a:ext uri="{FF2B5EF4-FFF2-40B4-BE49-F238E27FC236}">
              <a16:creationId xmlns:a16="http://schemas.microsoft.com/office/drawing/2014/main" id="{489A5063-F208-4B2C-9927-B3F6E75210A7}"/>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43815</xdr:rowOff>
    </xdr:to>
    <xdr:cxnSp macro="">
      <xdr:nvCxnSpPr>
        <xdr:cNvPr id="339" name="直線コネクタ 338">
          <a:extLst>
            <a:ext uri="{FF2B5EF4-FFF2-40B4-BE49-F238E27FC236}">
              <a16:creationId xmlns:a16="http://schemas.microsoft.com/office/drawing/2014/main" id="{BFA17A98-6792-4934-AC7A-678190327172}"/>
            </a:ext>
          </a:extLst>
        </xdr:cNvPr>
        <xdr:cNvCxnSpPr/>
      </xdr:nvCxnSpPr>
      <xdr:spPr>
        <a:xfrm>
          <a:off x="15481300" y="68656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90170</xdr:rowOff>
    </xdr:from>
    <xdr:to>
      <xdr:col>76</xdr:col>
      <xdr:colOff>165100</xdr:colOff>
      <xdr:row>40</xdr:row>
      <xdr:rowOff>20320</xdr:rowOff>
    </xdr:to>
    <xdr:sp macro="" textlink="">
      <xdr:nvSpPr>
        <xdr:cNvPr id="340" name="楕円 339">
          <a:extLst>
            <a:ext uri="{FF2B5EF4-FFF2-40B4-BE49-F238E27FC236}">
              <a16:creationId xmlns:a16="http://schemas.microsoft.com/office/drawing/2014/main" id="{D7592FFF-CDD5-486B-8D8D-F7B8454E336C}"/>
            </a:ext>
          </a:extLst>
        </xdr:cNvPr>
        <xdr:cNvSpPr/>
      </xdr:nvSpPr>
      <xdr:spPr>
        <a:xfrm>
          <a:off x="1454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40</xdr:row>
      <xdr:rowOff>7620</xdr:rowOff>
    </xdr:to>
    <xdr:cxnSp macro="">
      <xdr:nvCxnSpPr>
        <xdr:cNvPr id="341" name="直線コネクタ 340">
          <a:extLst>
            <a:ext uri="{FF2B5EF4-FFF2-40B4-BE49-F238E27FC236}">
              <a16:creationId xmlns:a16="http://schemas.microsoft.com/office/drawing/2014/main" id="{0C967B3A-2180-4D20-B483-0593F59A18E4}"/>
            </a:ext>
          </a:extLst>
        </xdr:cNvPr>
        <xdr:cNvCxnSpPr/>
      </xdr:nvCxnSpPr>
      <xdr:spPr>
        <a:xfrm>
          <a:off x="14592300" y="682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50165</xdr:rowOff>
    </xdr:from>
    <xdr:to>
      <xdr:col>72</xdr:col>
      <xdr:colOff>38100</xdr:colOff>
      <xdr:row>39</xdr:row>
      <xdr:rowOff>151765</xdr:rowOff>
    </xdr:to>
    <xdr:sp macro="" textlink="">
      <xdr:nvSpPr>
        <xdr:cNvPr id="342" name="楕円 341">
          <a:extLst>
            <a:ext uri="{FF2B5EF4-FFF2-40B4-BE49-F238E27FC236}">
              <a16:creationId xmlns:a16="http://schemas.microsoft.com/office/drawing/2014/main" id="{34EB1E6F-CF87-42F9-8262-D4F55BCB6C16}"/>
            </a:ext>
          </a:extLst>
        </xdr:cNvPr>
        <xdr:cNvSpPr/>
      </xdr:nvSpPr>
      <xdr:spPr>
        <a:xfrm>
          <a:off x="13652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140970</xdr:rowOff>
    </xdr:to>
    <xdr:cxnSp macro="">
      <xdr:nvCxnSpPr>
        <xdr:cNvPr id="343" name="直線コネクタ 342">
          <a:extLst>
            <a:ext uri="{FF2B5EF4-FFF2-40B4-BE49-F238E27FC236}">
              <a16:creationId xmlns:a16="http://schemas.microsoft.com/office/drawing/2014/main" id="{045D0386-B0A0-4A4D-B992-520AB5BDED15}"/>
            </a:ext>
          </a:extLst>
        </xdr:cNvPr>
        <xdr:cNvCxnSpPr/>
      </xdr:nvCxnSpPr>
      <xdr:spPr>
        <a:xfrm>
          <a:off x="13703300" y="67875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xdr:rowOff>
    </xdr:from>
    <xdr:to>
      <xdr:col>67</xdr:col>
      <xdr:colOff>101600</xdr:colOff>
      <xdr:row>39</xdr:row>
      <xdr:rowOff>113665</xdr:rowOff>
    </xdr:to>
    <xdr:sp macro="" textlink="">
      <xdr:nvSpPr>
        <xdr:cNvPr id="344" name="楕円 343">
          <a:extLst>
            <a:ext uri="{FF2B5EF4-FFF2-40B4-BE49-F238E27FC236}">
              <a16:creationId xmlns:a16="http://schemas.microsoft.com/office/drawing/2014/main" id="{1BFC4917-BA3F-4DE7-91D8-91D005109197}"/>
            </a:ext>
          </a:extLst>
        </xdr:cNvPr>
        <xdr:cNvSpPr/>
      </xdr:nvSpPr>
      <xdr:spPr>
        <a:xfrm>
          <a:off x="12763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62865</xdr:rowOff>
    </xdr:from>
    <xdr:to>
      <xdr:col>71</xdr:col>
      <xdr:colOff>177800</xdr:colOff>
      <xdr:row>39</xdr:row>
      <xdr:rowOff>100965</xdr:rowOff>
    </xdr:to>
    <xdr:cxnSp macro="">
      <xdr:nvCxnSpPr>
        <xdr:cNvPr id="345" name="直線コネクタ 344">
          <a:extLst>
            <a:ext uri="{FF2B5EF4-FFF2-40B4-BE49-F238E27FC236}">
              <a16:creationId xmlns:a16="http://schemas.microsoft.com/office/drawing/2014/main" id="{D0A5456F-234D-48A8-B917-DB365CF1C770}"/>
            </a:ext>
          </a:extLst>
        </xdr:cNvPr>
        <xdr:cNvCxnSpPr/>
      </xdr:nvCxnSpPr>
      <xdr:spPr>
        <a:xfrm>
          <a:off x="12814300" y="6749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E3ED763-8E60-49B9-8B1E-C86431381DF3}"/>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74F9C86B-11ED-4763-85F0-A84ACAB0E939}"/>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B2BD1C92-ABB5-4E7A-B041-D07BBC028103}"/>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38F77EDB-B7FA-4563-A712-7FEBD1B4A4A0}"/>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E959E59B-2666-4075-B844-B9A50D20D886}"/>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11447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925A5EC8-67D5-4E02-A4C4-CB1B505186E9}"/>
            </a:ext>
          </a:extLst>
        </xdr:cNvPr>
        <xdr:cNvSpPr txBox="1"/>
      </xdr:nvSpPr>
      <xdr:spPr>
        <a:xfrm>
          <a:off x="14389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142892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35914185-7BAA-4BC6-9965-2F6E69617247}"/>
            </a:ext>
          </a:extLst>
        </xdr:cNvPr>
        <xdr:cNvSpPr txBox="1"/>
      </xdr:nvSpPr>
      <xdr:spPr>
        <a:xfrm>
          <a:off x="13500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104792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30F3DAAA-3FC3-44BA-9667-7FB93C76FB86}"/>
            </a:ext>
          </a:extLst>
        </xdr:cNvPr>
        <xdr:cNvSpPr txBox="1"/>
      </xdr:nvSpPr>
      <xdr:spPr>
        <a:xfrm>
          <a:off x="12611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5340D1C4-DE5C-4516-8730-C9BA0A2A340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DD84AC86-7BA1-497B-A89C-A7B38E1A4F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945242E2-4FA7-4A9C-8C7C-AC9BF8D221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6D15FE1-529D-48D4-82E5-5940667567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2AB98E02-31F4-4F53-9C6C-08FF6245CF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74C55253-9349-4D97-88D2-998F0DB5F46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565C2E56-FE04-4D9A-9238-B3667B3BD5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41FC51B9-82B2-4E08-BA7C-D0D15D45EA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056D791-0AAC-4ACB-B2DF-6E23448A1B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3FC582E5-DBCF-4255-9B27-93A6A9D6B18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E934D795-F42C-473E-985C-2CC30DBB8C7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DEA6F125-9F44-4580-AD8F-61F62D9EA2D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E2A7DA61-F72A-4648-A435-1D63CF582E0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482E440F-062F-4123-9127-17990D04B25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05F71F22-E9F5-4A3F-A5B3-B68B96B5512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997837AB-C38F-42BD-864D-3534A1263463}"/>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26C7D563-E2A0-4C01-9C01-DA2F0C98C03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2A06E60F-98E7-4293-9EB3-BF848E3D78E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C0EF7968-B22C-48F4-93C8-D7FAF70C004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C61621EF-134B-4D94-94D3-6764EBC4D22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730100E3-E6E0-4222-85AF-97FC2A9DB16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04981BA9-AA32-4C8F-9756-1A2367DDBAC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2A2AF543-87E3-4625-B434-9BDC3A06C1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2AECADDF-AA85-45CF-92B2-4D2E8187D8C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0339F7AD-774B-41C0-83AF-7C108B36D1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6073D581-6FF6-4BD5-8471-D454594227BA}"/>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264C9E0B-81FB-4524-BF8F-9750A433D2DE}"/>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39E8FA9C-4784-4A0A-A264-1BAA9FF65F15}"/>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78034BF9-90C4-4969-BF60-6078C1B86F06}"/>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D8E3688A-DDC7-4648-8F1C-2EABE85E3B7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FA899182-F113-460C-B828-EC1056FC336F}"/>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CBD28F95-9854-4EB5-A0FE-8D0CE8A75CBF}"/>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8779F098-D4D6-43CD-AAAA-4F939445092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DBBB63D4-7706-435F-9C3E-1953A8DF7CCF}"/>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1460EE10-39B6-4B74-8F2C-B9D769135464}"/>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61205EA2-164C-4085-A5FE-B43E75D4BF3A}"/>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D2504D1-CA0E-466D-BDBD-6BBF7BEA44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CD9F37D-BB66-4D0D-B868-CD0A901BFB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AA6D325-93D5-46E1-919E-D015F046AB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500A45C3-CF37-487A-831F-9D93BDAF94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A05CA25-25AD-45AB-B527-1F5CDFB19F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109903</xdr:rowOff>
    </xdr:from>
    <xdr:to>
      <xdr:col>116</xdr:col>
      <xdr:colOff>114300</xdr:colOff>
      <xdr:row>40</xdr:row>
      <xdr:rowOff>40053</xdr:rowOff>
    </xdr:to>
    <xdr:sp macro="" textlink="">
      <xdr:nvSpPr>
        <xdr:cNvPr id="395" name="楕円 394">
          <a:extLst>
            <a:ext uri="{FF2B5EF4-FFF2-40B4-BE49-F238E27FC236}">
              <a16:creationId xmlns:a16="http://schemas.microsoft.com/office/drawing/2014/main" id="{05E0C353-3368-4194-9458-B2F5FE1B2D79}"/>
            </a:ext>
          </a:extLst>
        </xdr:cNvPr>
        <xdr:cNvSpPr/>
      </xdr:nvSpPr>
      <xdr:spPr>
        <a:xfrm>
          <a:off x="22110700" y="679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132780</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FE0F6F10-CCFC-4604-B6C2-4C35378EE96C}"/>
            </a:ext>
          </a:extLst>
        </xdr:cNvPr>
        <xdr:cNvSpPr txBox="1"/>
      </xdr:nvSpPr>
      <xdr:spPr>
        <a:xfrm>
          <a:off x="22199600" y="664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116340</xdr:rowOff>
    </xdr:from>
    <xdr:to>
      <xdr:col>112</xdr:col>
      <xdr:colOff>38100</xdr:colOff>
      <xdr:row>40</xdr:row>
      <xdr:rowOff>46490</xdr:rowOff>
    </xdr:to>
    <xdr:sp macro="" textlink="">
      <xdr:nvSpPr>
        <xdr:cNvPr id="397" name="楕円 396">
          <a:extLst>
            <a:ext uri="{FF2B5EF4-FFF2-40B4-BE49-F238E27FC236}">
              <a16:creationId xmlns:a16="http://schemas.microsoft.com/office/drawing/2014/main" id="{7E91C84C-3BF3-4334-804A-0D47C7BAB400}"/>
            </a:ext>
          </a:extLst>
        </xdr:cNvPr>
        <xdr:cNvSpPr/>
      </xdr:nvSpPr>
      <xdr:spPr>
        <a:xfrm>
          <a:off x="21272500" y="68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160703</xdr:rowOff>
    </xdr:from>
    <xdr:to>
      <xdr:col>116</xdr:col>
      <xdr:colOff>63500</xdr:colOff>
      <xdr:row>39</xdr:row>
      <xdr:rowOff>167140</xdr:rowOff>
    </xdr:to>
    <xdr:cxnSp macro="">
      <xdr:nvCxnSpPr>
        <xdr:cNvPr id="398" name="直線コネクタ 397">
          <a:extLst>
            <a:ext uri="{FF2B5EF4-FFF2-40B4-BE49-F238E27FC236}">
              <a16:creationId xmlns:a16="http://schemas.microsoft.com/office/drawing/2014/main" id="{67F8DFDD-CE41-45C6-97B0-372F79461630}"/>
            </a:ext>
          </a:extLst>
        </xdr:cNvPr>
        <xdr:cNvCxnSpPr/>
      </xdr:nvCxnSpPr>
      <xdr:spPr>
        <a:xfrm flipV="1">
          <a:off x="21323300" y="6847253"/>
          <a:ext cx="8382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120919</xdr:rowOff>
    </xdr:from>
    <xdr:to>
      <xdr:col>107</xdr:col>
      <xdr:colOff>101600</xdr:colOff>
      <xdr:row>40</xdr:row>
      <xdr:rowOff>51069</xdr:rowOff>
    </xdr:to>
    <xdr:sp macro="" textlink="">
      <xdr:nvSpPr>
        <xdr:cNvPr id="399" name="楕円 398">
          <a:extLst>
            <a:ext uri="{FF2B5EF4-FFF2-40B4-BE49-F238E27FC236}">
              <a16:creationId xmlns:a16="http://schemas.microsoft.com/office/drawing/2014/main" id="{CF05B85B-D520-494A-8CAE-F6B906B617D9}"/>
            </a:ext>
          </a:extLst>
        </xdr:cNvPr>
        <xdr:cNvSpPr/>
      </xdr:nvSpPr>
      <xdr:spPr>
        <a:xfrm>
          <a:off x="20383500" y="68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167140</xdr:rowOff>
    </xdr:from>
    <xdr:to>
      <xdr:col>111</xdr:col>
      <xdr:colOff>177800</xdr:colOff>
      <xdr:row>40</xdr:row>
      <xdr:rowOff>269</xdr:rowOff>
    </xdr:to>
    <xdr:cxnSp macro="">
      <xdr:nvCxnSpPr>
        <xdr:cNvPr id="400" name="直線コネクタ 399">
          <a:extLst>
            <a:ext uri="{FF2B5EF4-FFF2-40B4-BE49-F238E27FC236}">
              <a16:creationId xmlns:a16="http://schemas.microsoft.com/office/drawing/2014/main" id="{0B96A098-7D4F-4E32-AB8B-16CB25A78240}"/>
            </a:ext>
          </a:extLst>
        </xdr:cNvPr>
        <xdr:cNvCxnSpPr/>
      </xdr:nvCxnSpPr>
      <xdr:spPr>
        <a:xfrm flipV="1">
          <a:off x="20434300" y="6853690"/>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132127</xdr:rowOff>
    </xdr:from>
    <xdr:to>
      <xdr:col>102</xdr:col>
      <xdr:colOff>165100</xdr:colOff>
      <xdr:row>40</xdr:row>
      <xdr:rowOff>62277</xdr:rowOff>
    </xdr:to>
    <xdr:sp macro="" textlink="">
      <xdr:nvSpPr>
        <xdr:cNvPr id="401" name="楕円 400">
          <a:extLst>
            <a:ext uri="{FF2B5EF4-FFF2-40B4-BE49-F238E27FC236}">
              <a16:creationId xmlns:a16="http://schemas.microsoft.com/office/drawing/2014/main" id="{025C4ED3-12FB-45F6-917B-6C9AB2034308}"/>
            </a:ext>
          </a:extLst>
        </xdr:cNvPr>
        <xdr:cNvSpPr/>
      </xdr:nvSpPr>
      <xdr:spPr>
        <a:xfrm>
          <a:off x="19494500" y="68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269</xdr:rowOff>
    </xdr:from>
    <xdr:to>
      <xdr:col>107</xdr:col>
      <xdr:colOff>50800</xdr:colOff>
      <xdr:row>40</xdr:row>
      <xdr:rowOff>11477</xdr:rowOff>
    </xdr:to>
    <xdr:cxnSp macro="">
      <xdr:nvCxnSpPr>
        <xdr:cNvPr id="402" name="直線コネクタ 401">
          <a:extLst>
            <a:ext uri="{FF2B5EF4-FFF2-40B4-BE49-F238E27FC236}">
              <a16:creationId xmlns:a16="http://schemas.microsoft.com/office/drawing/2014/main" id="{EC6FFD6A-A46C-4032-89B3-59647F8B7446}"/>
            </a:ext>
          </a:extLst>
        </xdr:cNvPr>
        <xdr:cNvCxnSpPr/>
      </xdr:nvCxnSpPr>
      <xdr:spPr>
        <a:xfrm flipV="1">
          <a:off x="19545300" y="6858269"/>
          <a:ext cx="889000" cy="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142058</xdr:rowOff>
    </xdr:from>
    <xdr:to>
      <xdr:col>98</xdr:col>
      <xdr:colOff>38100</xdr:colOff>
      <xdr:row>40</xdr:row>
      <xdr:rowOff>72208</xdr:rowOff>
    </xdr:to>
    <xdr:sp macro="" textlink="">
      <xdr:nvSpPr>
        <xdr:cNvPr id="403" name="楕円 402">
          <a:extLst>
            <a:ext uri="{FF2B5EF4-FFF2-40B4-BE49-F238E27FC236}">
              <a16:creationId xmlns:a16="http://schemas.microsoft.com/office/drawing/2014/main" id="{6709C183-D766-4059-8A27-294DB8C65F76}"/>
            </a:ext>
          </a:extLst>
        </xdr:cNvPr>
        <xdr:cNvSpPr/>
      </xdr:nvSpPr>
      <xdr:spPr>
        <a:xfrm>
          <a:off x="18605500" y="6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11477</xdr:rowOff>
    </xdr:from>
    <xdr:to>
      <xdr:col>102</xdr:col>
      <xdr:colOff>114300</xdr:colOff>
      <xdr:row>40</xdr:row>
      <xdr:rowOff>21408</xdr:rowOff>
    </xdr:to>
    <xdr:cxnSp macro="">
      <xdr:nvCxnSpPr>
        <xdr:cNvPr id="404" name="直線コネクタ 403">
          <a:extLst>
            <a:ext uri="{FF2B5EF4-FFF2-40B4-BE49-F238E27FC236}">
              <a16:creationId xmlns:a16="http://schemas.microsoft.com/office/drawing/2014/main" id="{AB2106DD-FD21-494E-8BA8-FA0338D1F20E}"/>
            </a:ext>
          </a:extLst>
        </xdr:cNvPr>
        <xdr:cNvCxnSpPr/>
      </xdr:nvCxnSpPr>
      <xdr:spPr>
        <a:xfrm flipV="1">
          <a:off x="18656300" y="6869477"/>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8A5A75C6-C6D2-4E2E-8050-1DC933A035E7}"/>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254B1063-A857-4460-B753-FFCA911AF11A}"/>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CC29887F-0807-4D28-9426-2B6BAA73CEB1}"/>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FE65A75B-3A26-4DF8-A11C-0CE52F9C8897}"/>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63017</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B0377FC0-8595-4AEE-9AC5-15D844FD623E}"/>
            </a:ext>
          </a:extLst>
        </xdr:cNvPr>
        <xdr:cNvSpPr txBox="1"/>
      </xdr:nvSpPr>
      <xdr:spPr>
        <a:xfrm>
          <a:off x="21011095" y="657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67596</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653E434B-9486-41BA-B286-C52CB351BEB1}"/>
            </a:ext>
          </a:extLst>
        </xdr:cNvPr>
        <xdr:cNvSpPr txBox="1"/>
      </xdr:nvSpPr>
      <xdr:spPr>
        <a:xfrm>
          <a:off x="20134795" y="658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78804</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C75C6421-DAF2-4EEB-A0F3-54E8D238C6DB}"/>
            </a:ext>
          </a:extLst>
        </xdr:cNvPr>
        <xdr:cNvSpPr txBox="1"/>
      </xdr:nvSpPr>
      <xdr:spPr>
        <a:xfrm>
          <a:off x="19245795" y="659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88735</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5E256D69-F885-4C89-AAD7-5BFA2A6A899F}"/>
            </a:ext>
          </a:extLst>
        </xdr:cNvPr>
        <xdr:cNvSpPr txBox="1"/>
      </xdr:nvSpPr>
      <xdr:spPr>
        <a:xfrm>
          <a:off x="18356795" y="66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FF2A0018-5DFA-4011-BDF7-F6D48822D5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F2877294-22E1-4D07-A7CC-DEAC6D20B4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1D2C69FE-6383-421B-9CF0-B6BEEBA02A2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C00C4074-E367-4854-A5E9-D49402815C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F5B7C9B3-AED8-45E3-8936-843B684D5C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231A2F80-5D1A-4869-B885-9AE57977BB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C7A737D9-F9CF-48F4-B56C-27280C98E3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8955865F-B9B2-46CB-8E64-FACB573860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577EE4B2-C8DB-436A-BED1-BC1045F70F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A42AF89B-9F45-4B99-811A-1CBB05E97C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C4E4D239-366E-4723-BDBE-FCC390473C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A6843AE3-419C-45AA-B2CD-C5CCF4BD9F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F11522A0-22E9-48FC-A4F2-FEE0A3855A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581EE213-334A-44B6-82BB-C7B0670A46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7E024B1F-B7C9-4B13-AA8E-CF213897884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31D2F758-F22E-4D86-8660-A30543FAE85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AC8DD880-0E38-47E4-AEE7-E3CB972FF5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8123B6D8-56A4-49BD-8A69-F2B8BF9E492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B8A77C48-4D06-43A9-94C1-2D6D470C51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BEED421A-CF5D-4E63-A625-7EE63F0A366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5BF04C0F-8268-4024-BA12-D30FD061F5D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C79D361F-9CA0-45BA-9760-EC59082BAD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7EF489C3-C62B-44EA-9CB9-B4A69037084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A4A832A8-D3B9-451C-8FA6-3CC075D643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FE5C4B46-ADAF-421B-83B0-A3405BA2D4CA}"/>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8A2BB375-4D46-43E9-96B4-14D003043E1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EC8D4083-394C-44B1-866C-B5EEE601D78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A10FE4CA-0818-44F0-95DB-C8A376707D48}"/>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a:extLst>
            <a:ext uri="{FF2B5EF4-FFF2-40B4-BE49-F238E27FC236}">
              <a16:creationId xmlns:a16="http://schemas.microsoft.com/office/drawing/2014/main" id="{96135C74-8216-490A-BEF9-0197465C7B12}"/>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388531F8-693B-42D2-8A57-1104EEC1056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a:extLst>
            <a:ext uri="{FF2B5EF4-FFF2-40B4-BE49-F238E27FC236}">
              <a16:creationId xmlns:a16="http://schemas.microsoft.com/office/drawing/2014/main" id="{FC80A628-5812-4C46-9DCF-1E750C8AC6C2}"/>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a:extLst>
            <a:ext uri="{FF2B5EF4-FFF2-40B4-BE49-F238E27FC236}">
              <a16:creationId xmlns:a16="http://schemas.microsoft.com/office/drawing/2014/main" id="{9505EED5-D576-46F0-B4B9-E8BD7B6DB44D}"/>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a:extLst>
            <a:ext uri="{FF2B5EF4-FFF2-40B4-BE49-F238E27FC236}">
              <a16:creationId xmlns:a16="http://schemas.microsoft.com/office/drawing/2014/main" id="{2435C14E-363A-407F-81E7-29C1F79106BE}"/>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a:extLst>
            <a:ext uri="{FF2B5EF4-FFF2-40B4-BE49-F238E27FC236}">
              <a16:creationId xmlns:a16="http://schemas.microsoft.com/office/drawing/2014/main" id="{FC7F530F-41B3-46B4-A7A6-1293E3DA4A99}"/>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7" name="フローチャート: 判断 446">
          <a:extLst>
            <a:ext uri="{FF2B5EF4-FFF2-40B4-BE49-F238E27FC236}">
              <a16:creationId xmlns:a16="http://schemas.microsoft.com/office/drawing/2014/main" id="{19A6A4A2-AE3A-4727-9247-41E437FB3CBF}"/>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ED25CC3-3038-44CF-B608-55D8246CAE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39C00DC-36F2-4EA0-A444-6581A41E2B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76C3518E-5B4C-4AAB-AA84-81D021DE4B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0BEAFD0-49CF-45C5-B487-AE444B53A6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C3FD3A6-E577-4129-80B9-E7367D900A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453" name="楕円 452">
          <a:extLst>
            <a:ext uri="{FF2B5EF4-FFF2-40B4-BE49-F238E27FC236}">
              <a16:creationId xmlns:a16="http://schemas.microsoft.com/office/drawing/2014/main" id="{0A891727-E9D7-44A3-9DD6-42D0EB961333}"/>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DECF751D-FF05-4204-8182-CABE43C35AC8}"/>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455" name="楕円 454">
          <a:extLst>
            <a:ext uri="{FF2B5EF4-FFF2-40B4-BE49-F238E27FC236}">
              <a16:creationId xmlns:a16="http://schemas.microsoft.com/office/drawing/2014/main" id="{0C028178-FB3C-43A6-9C62-21A68EA7AB61}"/>
            </a:ext>
          </a:extLst>
        </xdr:cNvPr>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91440</xdr:rowOff>
    </xdr:to>
    <xdr:cxnSp macro="">
      <xdr:nvCxnSpPr>
        <xdr:cNvPr id="456" name="直線コネクタ 455">
          <a:extLst>
            <a:ext uri="{FF2B5EF4-FFF2-40B4-BE49-F238E27FC236}">
              <a16:creationId xmlns:a16="http://schemas.microsoft.com/office/drawing/2014/main" id="{E7CACF89-168C-4CC5-B824-2656F9482497}"/>
            </a:ext>
          </a:extLst>
        </xdr:cNvPr>
        <xdr:cNvCxnSpPr/>
      </xdr:nvCxnSpPr>
      <xdr:spPr>
        <a:xfrm>
          <a:off x="15481300" y="103270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57" name="楕円 456">
          <a:extLst>
            <a:ext uri="{FF2B5EF4-FFF2-40B4-BE49-F238E27FC236}">
              <a16:creationId xmlns:a16="http://schemas.microsoft.com/office/drawing/2014/main" id="{A27C26B7-CE79-481C-B693-730BB13574BC}"/>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40005</xdr:rowOff>
    </xdr:to>
    <xdr:cxnSp macro="">
      <xdr:nvCxnSpPr>
        <xdr:cNvPr id="458" name="直線コネクタ 457">
          <a:extLst>
            <a:ext uri="{FF2B5EF4-FFF2-40B4-BE49-F238E27FC236}">
              <a16:creationId xmlns:a16="http://schemas.microsoft.com/office/drawing/2014/main" id="{B7FC9993-BC4A-4A5B-B564-6E3564DB347C}"/>
            </a:ext>
          </a:extLst>
        </xdr:cNvPr>
        <xdr:cNvCxnSpPr/>
      </xdr:nvCxnSpPr>
      <xdr:spPr>
        <a:xfrm>
          <a:off x="14592300" y="1027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459" name="楕円 458">
          <a:extLst>
            <a:ext uri="{FF2B5EF4-FFF2-40B4-BE49-F238E27FC236}">
              <a16:creationId xmlns:a16="http://schemas.microsoft.com/office/drawing/2014/main" id="{681F4792-23EA-4753-86F2-33CB3442E1A7}"/>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160020</xdr:rowOff>
    </xdr:to>
    <xdr:cxnSp macro="">
      <xdr:nvCxnSpPr>
        <xdr:cNvPr id="460" name="直線コネクタ 459">
          <a:extLst>
            <a:ext uri="{FF2B5EF4-FFF2-40B4-BE49-F238E27FC236}">
              <a16:creationId xmlns:a16="http://schemas.microsoft.com/office/drawing/2014/main" id="{96A0CB27-BF29-43CA-84B0-746279C2C56D}"/>
            </a:ext>
          </a:extLst>
        </xdr:cNvPr>
        <xdr:cNvCxnSpPr/>
      </xdr:nvCxnSpPr>
      <xdr:spPr>
        <a:xfrm>
          <a:off x="13703300" y="10224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461" name="楕円 460">
          <a:extLst>
            <a:ext uri="{FF2B5EF4-FFF2-40B4-BE49-F238E27FC236}">
              <a16:creationId xmlns:a16="http://schemas.microsoft.com/office/drawing/2014/main" id="{62FF57C9-8B34-4BE2-9FC1-3295F4F69BFF}"/>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108585</xdr:rowOff>
    </xdr:to>
    <xdr:cxnSp macro="">
      <xdr:nvCxnSpPr>
        <xdr:cNvPr id="462" name="直線コネクタ 461">
          <a:extLst>
            <a:ext uri="{FF2B5EF4-FFF2-40B4-BE49-F238E27FC236}">
              <a16:creationId xmlns:a16="http://schemas.microsoft.com/office/drawing/2014/main" id="{02F48C25-571B-49C4-8C2A-C2C7F73EDFBC}"/>
            </a:ext>
          </a:extLst>
        </xdr:cNvPr>
        <xdr:cNvCxnSpPr/>
      </xdr:nvCxnSpPr>
      <xdr:spPr>
        <a:xfrm>
          <a:off x="12814300" y="1017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75C5E7E4-134E-42F2-9E2C-9883ECEFD9BA}"/>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25135833-E0B4-4D79-AA18-35A3AA3F9162}"/>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2B024CB3-3C06-4B07-A1D8-BDA1F7A81C46}"/>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DAB5D517-117D-45CD-8AD0-07B1E12A6183}"/>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C99B3E7D-88CF-43D4-BAC1-1C7BC856E5E2}"/>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82B6A88A-3675-4F2D-A9D6-BB5D5FE50D6A}"/>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150512</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8AD3AA7A-A7B2-413C-AB64-6788B1A87224}"/>
            </a:ext>
          </a:extLst>
        </xdr:cNvPr>
        <xdr:cNvSpPr txBox="1"/>
      </xdr:nvSpPr>
      <xdr:spPr>
        <a:xfrm>
          <a:off x="13500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31756669-48F9-4351-B75C-D506F2885E81}"/>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381E449D-A9FD-43D1-86EF-D967C6478A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6E73DAE1-5F9F-4D8F-A6D0-18EB371891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908AF284-3C5B-44DB-A1C2-060F1B6ACE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2F97F080-BE39-42E5-B508-B73CA06A28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6ABEFEDD-DBF6-4AD7-99F9-6064229EA2B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FAF794E-EB5F-430A-909F-7138944F4B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5A256828-2DA7-4737-B187-590BC66CDD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CEC3F2B6-0542-4B4C-B715-ACF4F42F8C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90A10A50-D8C4-4EED-A365-7CF75BE171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2D270DB-F597-4490-BAE5-D1F07E0388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B8CED2F9-DE5B-47D9-A338-09CE4446E4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669FD250-4DC2-40D5-B4EF-E440FB39B30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83CF617A-9D82-4CF3-BCCE-A92861678A9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6BD10162-3D9E-4CFD-BF2E-C19845687B5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CC4CAD2F-F83F-4074-A044-0819176E97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E073FEBD-3CC3-4B2B-89D9-BE01FB979EE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E51C4787-1685-40C7-BAD8-51FF165436F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503A2FDD-C75D-453A-B320-F52FA13956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02692343-A89B-4588-8FF7-723A425EA9C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E78BA9F8-BF92-436E-8AFC-0342E33536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41479D12-0BE2-4537-9260-2FC4C78BA9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A2B5A82F-6E7D-4138-A880-266FAFAB987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C6F81ECE-DF2D-49A7-80DB-B51F511B64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4" name="直線コネクタ 493">
          <a:extLst>
            <a:ext uri="{FF2B5EF4-FFF2-40B4-BE49-F238E27FC236}">
              <a16:creationId xmlns:a16="http://schemas.microsoft.com/office/drawing/2014/main" id="{6B4257C3-42C1-47B9-9CFB-8E1DBD860E39}"/>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39ACEC50-F549-4683-BA10-5BFD607CA4FB}"/>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6" name="直線コネクタ 495">
          <a:extLst>
            <a:ext uri="{FF2B5EF4-FFF2-40B4-BE49-F238E27FC236}">
              <a16:creationId xmlns:a16="http://schemas.microsoft.com/office/drawing/2014/main" id="{7F479D2F-840C-46E6-BF24-DBA79DA853F4}"/>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61328C9D-F95A-46D2-A44E-792F7D4C772D}"/>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8" name="直線コネクタ 497">
          <a:extLst>
            <a:ext uri="{FF2B5EF4-FFF2-40B4-BE49-F238E27FC236}">
              <a16:creationId xmlns:a16="http://schemas.microsoft.com/office/drawing/2014/main" id="{EC48771F-BBE9-46CA-8DB2-3172739F127C}"/>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576A2211-3136-4C9D-A6AE-446D3163EF43}"/>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0" name="フローチャート: 判断 499">
          <a:extLst>
            <a:ext uri="{FF2B5EF4-FFF2-40B4-BE49-F238E27FC236}">
              <a16:creationId xmlns:a16="http://schemas.microsoft.com/office/drawing/2014/main" id="{EC5109F2-9E49-4932-85DE-159B8B49B982}"/>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1" name="フローチャート: 判断 500">
          <a:extLst>
            <a:ext uri="{FF2B5EF4-FFF2-40B4-BE49-F238E27FC236}">
              <a16:creationId xmlns:a16="http://schemas.microsoft.com/office/drawing/2014/main" id="{2470F7B2-436E-4154-9395-3E08C48725F8}"/>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02" name="フローチャート: 判断 501">
          <a:extLst>
            <a:ext uri="{FF2B5EF4-FFF2-40B4-BE49-F238E27FC236}">
              <a16:creationId xmlns:a16="http://schemas.microsoft.com/office/drawing/2014/main" id="{2409251A-A393-472B-9E70-EEABFF91E489}"/>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3" name="フローチャート: 判断 502">
          <a:extLst>
            <a:ext uri="{FF2B5EF4-FFF2-40B4-BE49-F238E27FC236}">
              <a16:creationId xmlns:a16="http://schemas.microsoft.com/office/drawing/2014/main" id="{0CA8D766-F1EC-4834-BB36-D7272606ED1D}"/>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4" name="フローチャート: 判断 503">
          <a:extLst>
            <a:ext uri="{FF2B5EF4-FFF2-40B4-BE49-F238E27FC236}">
              <a16:creationId xmlns:a16="http://schemas.microsoft.com/office/drawing/2014/main" id="{C5ACB114-5ED2-41E6-9AFD-641C88A0B3C8}"/>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97AC951-4D13-44D3-935F-DB1AFFC476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6832313-A9C3-43C2-98E5-3CD7823D0E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0222E9A-F7D3-432F-BA11-FA4052F551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B852046-0389-436D-BE14-AFBA42BD1F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CABCA94-A7A4-44FA-BE01-7313232B1B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510" name="楕円 509">
          <a:extLst>
            <a:ext uri="{FF2B5EF4-FFF2-40B4-BE49-F238E27FC236}">
              <a16:creationId xmlns:a16="http://schemas.microsoft.com/office/drawing/2014/main" id="{3D01FA58-A99B-455E-BAE0-872BEBD13291}"/>
            </a:ext>
          </a:extLst>
        </xdr:cNvPr>
        <xdr:cNvSpPr/>
      </xdr:nvSpPr>
      <xdr:spPr>
        <a:xfrm>
          <a:off x="22110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B9A12247-C504-449D-A1CA-04D05276B5D2}"/>
            </a:ext>
          </a:extLst>
        </xdr:cNvPr>
        <xdr:cNvSpPr txBox="1"/>
      </xdr:nvSpPr>
      <xdr:spPr>
        <a:xfrm>
          <a:off x="22199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512" name="楕円 511">
          <a:extLst>
            <a:ext uri="{FF2B5EF4-FFF2-40B4-BE49-F238E27FC236}">
              <a16:creationId xmlns:a16="http://schemas.microsoft.com/office/drawing/2014/main" id="{FD956D6B-D5B1-433D-8778-A64AA2E99C9D}"/>
            </a:ext>
          </a:extLst>
        </xdr:cNvPr>
        <xdr:cNvSpPr/>
      </xdr:nvSpPr>
      <xdr:spPr>
        <a:xfrm>
          <a:off x="2127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102870</xdr:rowOff>
    </xdr:to>
    <xdr:cxnSp macro="">
      <xdr:nvCxnSpPr>
        <xdr:cNvPr id="513" name="直線コネクタ 512">
          <a:extLst>
            <a:ext uri="{FF2B5EF4-FFF2-40B4-BE49-F238E27FC236}">
              <a16:creationId xmlns:a16="http://schemas.microsoft.com/office/drawing/2014/main" id="{020B1F11-2D79-4708-94CC-FF555D10883E}"/>
            </a:ext>
          </a:extLst>
        </xdr:cNvPr>
        <xdr:cNvCxnSpPr/>
      </xdr:nvCxnSpPr>
      <xdr:spPr>
        <a:xfrm>
          <a:off x="21323300" y="1073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514" name="楕円 513">
          <a:extLst>
            <a:ext uri="{FF2B5EF4-FFF2-40B4-BE49-F238E27FC236}">
              <a16:creationId xmlns:a16="http://schemas.microsoft.com/office/drawing/2014/main" id="{22BC34F1-1A64-4CB8-9B34-7F1E7EB53325}"/>
            </a:ext>
          </a:extLst>
        </xdr:cNvPr>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106680</xdr:rowOff>
    </xdr:to>
    <xdr:cxnSp macro="">
      <xdr:nvCxnSpPr>
        <xdr:cNvPr id="515" name="直線コネクタ 514">
          <a:extLst>
            <a:ext uri="{FF2B5EF4-FFF2-40B4-BE49-F238E27FC236}">
              <a16:creationId xmlns:a16="http://schemas.microsoft.com/office/drawing/2014/main" id="{BBBF0A2A-A992-4D8B-BD98-A7EC839C3590}"/>
            </a:ext>
          </a:extLst>
        </xdr:cNvPr>
        <xdr:cNvCxnSpPr/>
      </xdr:nvCxnSpPr>
      <xdr:spPr>
        <a:xfrm flipV="1">
          <a:off x="20434300" y="1073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516" name="楕円 515">
          <a:extLst>
            <a:ext uri="{FF2B5EF4-FFF2-40B4-BE49-F238E27FC236}">
              <a16:creationId xmlns:a16="http://schemas.microsoft.com/office/drawing/2014/main" id="{72A3DEB2-02FE-4999-8594-A689C4F3BAF8}"/>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114300</xdr:rowOff>
    </xdr:to>
    <xdr:cxnSp macro="">
      <xdr:nvCxnSpPr>
        <xdr:cNvPr id="517" name="直線コネクタ 516">
          <a:extLst>
            <a:ext uri="{FF2B5EF4-FFF2-40B4-BE49-F238E27FC236}">
              <a16:creationId xmlns:a16="http://schemas.microsoft.com/office/drawing/2014/main" id="{8F872DA6-F6D1-438A-A513-E3402F3CFFDB}"/>
            </a:ext>
          </a:extLst>
        </xdr:cNvPr>
        <xdr:cNvCxnSpPr/>
      </xdr:nvCxnSpPr>
      <xdr:spPr>
        <a:xfrm flipV="1">
          <a:off x="19545300" y="1073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67310</xdr:rowOff>
    </xdr:from>
    <xdr:to>
      <xdr:col>98</xdr:col>
      <xdr:colOff>38100</xdr:colOff>
      <xdr:row>62</xdr:row>
      <xdr:rowOff>168910</xdr:rowOff>
    </xdr:to>
    <xdr:sp macro="" textlink="">
      <xdr:nvSpPr>
        <xdr:cNvPr id="518" name="楕円 517">
          <a:extLst>
            <a:ext uri="{FF2B5EF4-FFF2-40B4-BE49-F238E27FC236}">
              <a16:creationId xmlns:a16="http://schemas.microsoft.com/office/drawing/2014/main" id="{2158A8DC-D361-46EA-86D5-D6E647649D6A}"/>
            </a:ext>
          </a:extLst>
        </xdr:cNvPr>
        <xdr:cNvSpPr/>
      </xdr:nvSpPr>
      <xdr:spPr>
        <a:xfrm>
          <a:off x="18605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118110</xdr:rowOff>
    </xdr:to>
    <xdr:cxnSp macro="">
      <xdr:nvCxnSpPr>
        <xdr:cNvPr id="519" name="直線コネクタ 518">
          <a:extLst>
            <a:ext uri="{FF2B5EF4-FFF2-40B4-BE49-F238E27FC236}">
              <a16:creationId xmlns:a16="http://schemas.microsoft.com/office/drawing/2014/main" id="{6E98C9A5-2BE4-44B2-B577-B5969D04C5F6}"/>
            </a:ext>
          </a:extLst>
        </xdr:cNvPr>
        <xdr:cNvCxnSpPr/>
      </xdr:nvCxnSpPr>
      <xdr:spPr>
        <a:xfrm flipV="1">
          <a:off x="18656300" y="1074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0" name="n_1aveValue【保健センター・保健所】&#10;一人当たり面積">
          <a:extLst>
            <a:ext uri="{FF2B5EF4-FFF2-40B4-BE49-F238E27FC236}">
              <a16:creationId xmlns:a16="http://schemas.microsoft.com/office/drawing/2014/main" id="{EBC29EB0-AD63-44EC-BC94-CEC3C479B467}"/>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21" name="n_2aveValue【保健センター・保健所】&#10;一人当たり面積">
          <a:extLst>
            <a:ext uri="{FF2B5EF4-FFF2-40B4-BE49-F238E27FC236}">
              <a16:creationId xmlns:a16="http://schemas.microsoft.com/office/drawing/2014/main" id="{2C87B3DD-202F-4028-8EAB-F34180838455}"/>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22" name="n_3aveValue【保健センター・保健所】&#10;一人当たり面積">
          <a:extLst>
            <a:ext uri="{FF2B5EF4-FFF2-40B4-BE49-F238E27FC236}">
              <a16:creationId xmlns:a16="http://schemas.microsoft.com/office/drawing/2014/main" id="{18400B38-BB29-4F92-B5C3-3A86DF04CD2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3" name="n_4aveValue【保健センター・保健所】&#10;一人当たり面積">
          <a:extLst>
            <a:ext uri="{FF2B5EF4-FFF2-40B4-BE49-F238E27FC236}">
              <a16:creationId xmlns:a16="http://schemas.microsoft.com/office/drawing/2014/main" id="{22E73472-6467-4430-A4B9-376DADAB5D5B}"/>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144797</xdr:rowOff>
    </xdr:from>
    <xdr:ext cx="469744" cy="259045"/>
    <xdr:sp macro="" textlink="">
      <xdr:nvSpPr>
        <xdr:cNvPr id="524" name="n_1mainValue【保健センター・保健所】&#10;一人当たり面積">
          <a:extLst>
            <a:ext uri="{FF2B5EF4-FFF2-40B4-BE49-F238E27FC236}">
              <a16:creationId xmlns:a16="http://schemas.microsoft.com/office/drawing/2014/main" id="{4C3323D5-BA7C-4454-A7E5-65C611153EC2}"/>
            </a:ext>
          </a:extLst>
        </xdr:cNvPr>
        <xdr:cNvSpPr txBox="1"/>
      </xdr:nvSpPr>
      <xdr:spPr>
        <a:xfrm>
          <a:off x="21075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525" name="n_2mainValue【保健センター・保健所】&#10;一人当たり面積">
          <a:extLst>
            <a:ext uri="{FF2B5EF4-FFF2-40B4-BE49-F238E27FC236}">
              <a16:creationId xmlns:a16="http://schemas.microsoft.com/office/drawing/2014/main" id="{4913A933-F257-4433-AEBC-5B6F3B5BA8D3}"/>
            </a:ext>
          </a:extLst>
        </xdr:cNvPr>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526" name="n_3mainValue【保健センター・保健所】&#10;一人当たり面積">
          <a:extLst>
            <a:ext uri="{FF2B5EF4-FFF2-40B4-BE49-F238E27FC236}">
              <a16:creationId xmlns:a16="http://schemas.microsoft.com/office/drawing/2014/main" id="{4A1423C5-5DBB-44DC-B1E2-18220859D854}"/>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160037</xdr:rowOff>
    </xdr:from>
    <xdr:ext cx="469744" cy="259045"/>
    <xdr:sp macro="" textlink="">
      <xdr:nvSpPr>
        <xdr:cNvPr id="527" name="n_4mainValue【保健センター・保健所】&#10;一人当たり面積">
          <a:extLst>
            <a:ext uri="{FF2B5EF4-FFF2-40B4-BE49-F238E27FC236}">
              <a16:creationId xmlns:a16="http://schemas.microsoft.com/office/drawing/2014/main" id="{51F8B3C5-7CEB-4B09-81A0-FF9D66D362F3}"/>
            </a:ext>
          </a:extLst>
        </xdr:cNvPr>
        <xdr:cNvSpPr txBox="1"/>
      </xdr:nvSpPr>
      <xdr:spPr>
        <a:xfrm>
          <a:off x="18421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B545EB7A-236C-4133-A8C5-0BD4F7D129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C8ED121A-0793-49E8-A8A2-F541D7F96D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2A7DA7AF-8D7E-48F1-9719-5BA009D4573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F2BF397F-E219-45ED-80DB-E571FF86CA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58AC7C2-8A3B-4127-B20A-F7162AD2A6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3F41247B-19A9-4E3D-9033-06241FEB15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7A4AB8E2-3F9E-4360-B383-6BA647CBA3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F9820B7A-7562-4494-9E81-71BDD29B36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6CF879B3-5BA7-4527-B256-C67C85444D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74FB1278-3F19-4E0C-8975-BF3F559D70A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F0FA635D-DEF2-49C5-9722-EC64A9AFD59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468738D4-C2AB-4D58-B646-9F0B797013D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5010D5FC-8D49-4FE5-BF4E-79FC36B0AAD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9AEB235A-9417-4DA1-B9A6-ECF8A6F9A3A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9449B8B6-A317-4431-B8AF-ECA33AA6140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4E6FF5CB-17CC-43E2-BC14-D91065DAD2F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354B7038-F667-45CD-BA04-315B6C25746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017C6A7D-F5D1-4164-AA3C-251D8600922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81EF6913-FF33-4F01-9CD5-1B7D098DB6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C34A2C75-61B8-4F59-8554-ED6834475ED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24AE5CBB-388C-4B4F-AD16-6C224ED97FF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22B36F9D-7FE3-4BAE-99B7-CFBA708458C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77A1205B-0631-4D3A-9C97-3BF83F301D2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DC5DDD28-AA61-4B18-BF47-8771EDEFD3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D868E8A6-293E-40E9-BF28-9B8EEC630502}"/>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D761DC6A-C24F-4E5F-A736-2143347CFB6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02CE9D11-4D89-4D8B-858A-F862F41C627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3EAB3A5E-0CA5-4A8F-9309-6FBF0ECBA6D5}"/>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6" name="直線コネクタ 555">
          <a:extLst>
            <a:ext uri="{FF2B5EF4-FFF2-40B4-BE49-F238E27FC236}">
              <a16:creationId xmlns:a16="http://schemas.microsoft.com/office/drawing/2014/main" id="{95EACB84-5731-49E6-B3F9-E4152452ED8D}"/>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2C45B8B8-EAE0-4F2F-BAE6-BCBA0BE23A5E}"/>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8" name="フローチャート: 判断 557">
          <a:extLst>
            <a:ext uri="{FF2B5EF4-FFF2-40B4-BE49-F238E27FC236}">
              <a16:creationId xmlns:a16="http://schemas.microsoft.com/office/drawing/2014/main" id="{0A795CFA-62D8-4A6C-88BE-2C171038B944}"/>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a:extLst>
            <a:ext uri="{FF2B5EF4-FFF2-40B4-BE49-F238E27FC236}">
              <a16:creationId xmlns:a16="http://schemas.microsoft.com/office/drawing/2014/main" id="{3E96DF5D-F845-4516-A2B0-0FB4C5968FDD}"/>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60" name="フローチャート: 判断 559">
          <a:extLst>
            <a:ext uri="{FF2B5EF4-FFF2-40B4-BE49-F238E27FC236}">
              <a16:creationId xmlns:a16="http://schemas.microsoft.com/office/drawing/2014/main" id="{20A6F626-0349-4A55-BB23-C05C6EBF631F}"/>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1" name="フローチャート: 判断 560">
          <a:extLst>
            <a:ext uri="{FF2B5EF4-FFF2-40B4-BE49-F238E27FC236}">
              <a16:creationId xmlns:a16="http://schemas.microsoft.com/office/drawing/2014/main" id="{C0169B4F-F051-47A4-AA85-0025DAD438E5}"/>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2" name="フローチャート: 判断 561">
          <a:extLst>
            <a:ext uri="{FF2B5EF4-FFF2-40B4-BE49-F238E27FC236}">
              <a16:creationId xmlns:a16="http://schemas.microsoft.com/office/drawing/2014/main" id="{B5753EA6-34AC-49D9-90B0-7AD6AE16E038}"/>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4EB5A38-1629-4AD4-8DBE-5BA4F163B6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F23C748-9198-4589-BDD7-43CDCDD83B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7CC961E-86FB-4802-BCDD-1D81D908A6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F746F4D-A1F0-4593-AA17-94927EE209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073D5FD-ECEA-46CA-BB03-F5872033B2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568" name="楕円 567">
          <a:extLst>
            <a:ext uri="{FF2B5EF4-FFF2-40B4-BE49-F238E27FC236}">
              <a16:creationId xmlns:a16="http://schemas.microsoft.com/office/drawing/2014/main" id="{E621AB49-33E9-480E-A5AD-89610222F891}"/>
            </a:ext>
          </a:extLst>
        </xdr:cNvPr>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32387F3E-4057-47DB-A8C0-3D55B6373E4F}"/>
            </a:ext>
          </a:extLst>
        </xdr:cNvPr>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141605</xdr:rowOff>
    </xdr:from>
    <xdr:to>
      <xdr:col>81</xdr:col>
      <xdr:colOff>101600</xdr:colOff>
      <xdr:row>84</xdr:row>
      <xdr:rowOff>71755</xdr:rowOff>
    </xdr:to>
    <xdr:sp macro="" textlink="">
      <xdr:nvSpPr>
        <xdr:cNvPr id="570" name="楕円 569">
          <a:extLst>
            <a:ext uri="{FF2B5EF4-FFF2-40B4-BE49-F238E27FC236}">
              <a16:creationId xmlns:a16="http://schemas.microsoft.com/office/drawing/2014/main" id="{290E5C65-67C2-43C0-B926-49E6B23D5943}"/>
            </a:ext>
          </a:extLst>
        </xdr:cNvPr>
        <xdr:cNvSpPr/>
      </xdr:nvSpPr>
      <xdr:spPr>
        <a:xfrm>
          <a:off x="1543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20955</xdr:rowOff>
    </xdr:from>
    <xdr:to>
      <xdr:col>85</xdr:col>
      <xdr:colOff>127000</xdr:colOff>
      <xdr:row>84</xdr:row>
      <xdr:rowOff>49530</xdr:rowOff>
    </xdr:to>
    <xdr:cxnSp macro="">
      <xdr:nvCxnSpPr>
        <xdr:cNvPr id="571" name="直線コネクタ 570">
          <a:extLst>
            <a:ext uri="{FF2B5EF4-FFF2-40B4-BE49-F238E27FC236}">
              <a16:creationId xmlns:a16="http://schemas.microsoft.com/office/drawing/2014/main" id="{EA1A09CF-B0F1-4F6C-A8C6-3DA8158853F6}"/>
            </a:ext>
          </a:extLst>
        </xdr:cNvPr>
        <xdr:cNvCxnSpPr/>
      </xdr:nvCxnSpPr>
      <xdr:spPr>
        <a:xfrm>
          <a:off x="15481300" y="144227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141605</xdr:rowOff>
    </xdr:from>
    <xdr:to>
      <xdr:col>76</xdr:col>
      <xdr:colOff>165100</xdr:colOff>
      <xdr:row>84</xdr:row>
      <xdr:rowOff>71755</xdr:rowOff>
    </xdr:to>
    <xdr:sp macro="" textlink="">
      <xdr:nvSpPr>
        <xdr:cNvPr id="572" name="楕円 571">
          <a:extLst>
            <a:ext uri="{FF2B5EF4-FFF2-40B4-BE49-F238E27FC236}">
              <a16:creationId xmlns:a16="http://schemas.microsoft.com/office/drawing/2014/main" id="{0FA4A63C-EF0B-4BC2-ADEA-3C23D1AEC7D6}"/>
            </a:ext>
          </a:extLst>
        </xdr:cNvPr>
        <xdr:cNvSpPr/>
      </xdr:nvSpPr>
      <xdr:spPr>
        <a:xfrm>
          <a:off x="14541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20955</xdr:rowOff>
    </xdr:from>
    <xdr:to>
      <xdr:col>81</xdr:col>
      <xdr:colOff>50800</xdr:colOff>
      <xdr:row>84</xdr:row>
      <xdr:rowOff>20955</xdr:rowOff>
    </xdr:to>
    <xdr:cxnSp macro="">
      <xdr:nvCxnSpPr>
        <xdr:cNvPr id="573" name="直線コネクタ 572">
          <a:extLst>
            <a:ext uri="{FF2B5EF4-FFF2-40B4-BE49-F238E27FC236}">
              <a16:creationId xmlns:a16="http://schemas.microsoft.com/office/drawing/2014/main" id="{AF9415EB-E524-498B-9CDF-24C092677B51}"/>
            </a:ext>
          </a:extLst>
        </xdr:cNvPr>
        <xdr:cNvCxnSpPr/>
      </xdr:nvCxnSpPr>
      <xdr:spPr>
        <a:xfrm>
          <a:off x="14592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130175</xdr:rowOff>
    </xdr:from>
    <xdr:to>
      <xdr:col>72</xdr:col>
      <xdr:colOff>38100</xdr:colOff>
      <xdr:row>84</xdr:row>
      <xdr:rowOff>60325</xdr:rowOff>
    </xdr:to>
    <xdr:sp macro="" textlink="">
      <xdr:nvSpPr>
        <xdr:cNvPr id="574" name="楕円 573">
          <a:extLst>
            <a:ext uri="{FF2B5EF4-FFF2-40B4-BE49-F238E27FC236}">
              <a16:creationId xmlns:a16="http://schemas.microsoft.com/office/drawing/2014/main" id="{40135231-B3D7-4F32-95C2-904B385312B5}"/>
            </a:ext>
          </a:extLst>
        </xdr:cNvPr>
        <xdr:cNvSpPr/>
      </xdr:nvSpPr>
      <xdr:spPr>
        <a:xfrm>
          <a:off x="13652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xdr:rowOff>
    </xdr:from>
    <xdr:to>
      <xdr:col>76</xdr:col>
      <xdr:colOff>114300</xdr:colOff>
      <xdr:row>84</xdr:row>
      <xdr:rowOff>20955</xdr:rowOff>
    </xdr:to>
    <xdr:cxnSp macro="">
      <xdr:nvCxnSpPr>
        <xdr:cNvPr id="575" name="直線コネクタ 574">
          <a:extLst>
            <a:ext uri="{FF2B5EF4-FFF2-40B4-BE49-F238E27FC236}">
              <a16:creationId xmlns:a16="http://schemas.microsoft.com/office/drawing/2014/main" id="{E076355D-8B2D-4374-B92B-34D7D43DC21E}"/>
            </a:ext>
          </a:extLst>
        </xdr:cNvPr>
        <xdr:cNvCxnSpPr/>
      </xdr:nvCxnSpPr>
      <xdr:spPr>
        <a:xfrm>
          <a:off x="13703300" y="1441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109220</xdr:rowOff>
    </xdr:from>
    <xdr:to>
      <xdr:col>67</xdr:col>
      <xdr:colOff>101600</xdr:colOff>
      <xdr:row>84</xdr:row>
      <xdr:rowOff>39370</xdr:rowOff>
    </xdr:to>
    <xdr:sp macro="" textlink="">
      <xdr:nvSpPr>
        <xdr:cNvPr id="576" name="楕円 575">
          <a:extLst>
            <a:ext uri="{FF2B5EF4-FFF2-40B4-BE49-F238E27FC236}">
              <a16:creationId xmlns:a16="http://schemas.microsoft.com/office/drawing/2014/main" id="{791CAD1B-E51A-493A-8338-EF3CAB165F27}"/>
            </a:ext>
          </a:extLst>
        </xdr:cNvPr>
        <xdr:cNvSpPr/>
      </xdr:nvSpPr>
      <xdr:spPr>
        <a:xfrm>
          <a:off x="12763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160020</xdr:rowOff>
    </xdr:from>
    <xdr:to>
      <xdr:col>71</xdr:col>
      <xdr:colOff>177800</xdr:colOff>
      <xdr:row>84</xdr:row>
      <xdr:rowOff>9525</xdr:rowOff>
    </xdr:to>
    <xdr:cxnSp macro="">
      <xdr:nvCxnSpPr>
        <xdr:cNvPr id="577" name="直線コネクタ 576">
          <a:extLst>
            <a:ext uri="{FF2B5EF4-FFF2-40B4-BE49-F238E27FC236}">
              <a16:creationId xmlns:a16="http://schemas.microsoft.com/office/drawing/2014/main" id="{B48C66EF-7D0C-4D72-8BD7-433CF416A473}"/>
            </a:ext>
          </a:extLst>
        </xdr:cNvPr>
        <xdr:cNvCxnSpPr/>
      </xdr:nvCxnSpPr>
      <xdr:spPr>
        <a:xfrm>
          <a:off x="12814300" y="143903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8" name="n_1aveValue【消防施設】&#10;有形固定資産減価償却率">
          <a:extLst>
            <a:ext uri="{FF2B5EF4-FFF2-40B4-BE49-F238E27FC236}">
              <a16:creationId xmlns:a16="http://schemas.microsoft.com/office/drawing/2014/main" id="{E6074B40-AC38-498B-8325-C94C6B72E8BD}"/>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79" name="n_2aveValue【消防施設】&#10;有形固定資産減価償却率">
          <a:extLst>
            <a:ext uri="{FF2B5EF4-FFF2-40B4-BE49-F238E27FC236}">
              <a16:creationId xmlns:a16="http://schemas.microsoft.com/office/drawing/2014/main" id="{29835A24-EF6F-4323-8F61-B324CB3C3B32}"/>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80" name="n_3aveValue【消防施設】&#10;有形固定資産減価償却率">
          <a:extLst>
            <a:ext uri="{FF2B5EF4-FFF2-40B4-BE49-F238E27FC236}">
              <a16:creationId xmlns:a16="http://schemas.microsoft.com/office/drawing/2014/main" id="{8E61E8D1-018A-4E1D-9F1C-39EB1BA8A28D}"/>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81" name="n_4aveValue【消防施設】&#10;有形固定資産減価償却率">
          <a:extLst>
            <a:ext uri="{FF2B5EF4-FFF2-40B4-BE49-F238E27FC236}">
              <a16:creationId xmlns:a16="http://schemas.microsoft.com/office/drawing/2014/main" id="{0A6C9B52-8DCC-46B9-8957-EA0B8C868D36}"/>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62882</xdr:rowOff>
    </xdr:from>
    <xdr:ext cx="405111" cy="259045"/>
    <xdr:sp macro="" textlink="">
      <xdr:nvSpPr>
        <xdr:cNvPr id="582" name="n_1mainValue【消防施設】&#10;有形固定資産減価償却率">
          <a:extLst>
            <a:ext uri="{FF2B5EF4-FFF2-40B4-BE49-F238E27FC236}">
              <a16:creationId xmlns:a16="http://schemas.microsoft.com/office/drawing/2014/main" id="{051738A4-F483-401A-9BDD-5D9D98F4DBE2}"/>
            </a:ext>
          </a:extLst>
        </xdr:cNvPr>
        <xdr:cNvSpPr txBox="1"/>
      </xdr:nvSpPr>
      <xdr:spPr>
        <a:xfrm>
          <a:off x="15266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62882</xdr:rowOff>
    </xdr:from>
    <xdr:ext cx="405111" cy="259045"/>
    <xdr:sp macro="" textlink="">
      <xdr:nvSpPr>
        <xdr:cNvPr id="583" name="n_2mainValue【消防施設】&#10;有形固定資産減価償却率">
          <a:extLst>
            <a:ext uri="{FF2B5EF4-FFF2-40B4-BE49-F238E27FC236}">
              <a16:creationId xmlns:a16="http://schemas.microsoft.com/office/drawing/2014/main" id="{81CA7E59-2470-4FF7-B4FE-383C8D03B7D3}"/>
            </a:ext>
          </a:extLst>
        </xdr:cNvPr>
        <xdr:cNvSpPr txBox="1"/>
      </xdr:nvSpPr>
      <xdr:spPr>
        <a:xfrm>
          <a:off x="14389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51452</xdr:rowOff>
    </xdr:from>
    <xdr:ext cx="405111" cy="259045"/>
    <xdr:sp macro="" textlink="">
      <xdr:nvSpPr>
        <xdr:cNvPr id="584" name="n_3mainValue【消防施設】&#10;有形固定資産減価償却率">
          <a:extLst>
            <a:ext uri="{FF2B5EF4-FFF2-40B4-BE49-F238E27FC236}">
              <a16:creationId xmlns:a16="http://schemas.microsoft.com/office/drawing/2014/main" id="{B8FBC7D1-88DF-43F8-B960-F0A949DB0CA7}"/>
            </a:ext>
          </a:extLst>
        </xdr:cNvPr>
        <xdr:cNvSpPr txBox="1"/>
      </xdr:nvSpPr>
      <xdr:spPr>
        <a:xfrm>
          <a:off x="13500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30497</xdr:rowOff>
    </xdr:from>
    <xdr:ext cx="405111" cy="259045"/>
    <xdr:sp macro="" textlink="">
      <xdr:nvSpPr>
        <xdr:cNvPr id="585" name="n_4mainValue【消防施設】&#10;有形固定資産減価償却率">
          <a:extLst>
            <a:ext uri="{FF2B5EF4-FFF2-40B4-BE49-F238E27FC236}">
              <a16:creationId xmlns:a16="http://schemas.microsoft.com/office/drawing/2014/main" id="{9182F8D9-E2A7-4A8B-AA18-01E9DF9AC6CE}"/>
            </a:ext>
          </a:extLst>
        </xdr:cNvPr>
        <xdr:cNvSpPr txBox="1"/>
      </xdr:nvSpPr>
      <xdr:spPr>
        <a:xfrm>
          <a:off x="12611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B9F074D-4068-4E95-A9A3-7A2DF1A170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4DD096A7-E932-4554-B328-5CF4155B4D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33B266DB-495F-45FC-B123-F972C66D85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791AC551-3A84-422C-82DC-C4FDDC5F27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4A588C64-6FC2-454A-8802-E25664A0DD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809962EA-CF65-4026-998A-59E10FC580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D447CA67-8A77-4D1E-9D77-15D9D0C27B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5766FED5-CF03-4180-8A10-B271C3F707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B7FE421-60E6-4D6C-AEBA-FB6EF21D59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C63934CE-6D3D-4FF1-B342-3D17D946E9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D0FA257B-173B-459B-9E46-773B04309D9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3C0EB4A6-673F-4FBB-B172-F5F99EDE54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EEC499AC-6B9C-4F08-98B6-B5EECFAAC6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EB8E7301-63E1-46C8-8762-2A7C7B64A84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C25D6A40-1A06-4AEB-BF9C-48D314EC5D4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C66FF45C-9E86-41DE-B014-78EE3167A4C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C0A59B48-D00E-4117-AEB2-FF604F0AD10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53E29910-922A-4D9C-B5F5-E139577D95C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397EA9C8-E00C-483F-93D3-9294E4EF7C9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2BEB90D7-7349-48AE-AA45-F7EFC788380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EAC5AB40-2BB7-4FF8-B236-22FE929C3E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BE39F1F8-27C6-4087-8762-9A9E80C55A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377CE162-0B29-4D2F-893A-64430F1F71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9" name="直線コネクタ 608">
          <a:extLst>
            <a:ext uri="{FF2B5EF4-FFF2-40B4-BE49-F238E27FC236}">
              <a16:creationId xmlns:a16="http://schemas.microsoft.com/office/drawing/2014/main" id="{667CFB57-60CE-4325-B42D-6B3E9F75A5DB}"/>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10" name="【消防施設】&#10;一人当たり面積最小値テキスト">
          <a:extLst>
            <a:ext uri="{FF2B5EF4-FFF2-40B4-BE49-F238E27FC236}">
              <a16:creationId xmlns:a16="http://schemas.microsoft.com/office/drawing/2014/main" id="{03572F94-EC3A-4DE5-9D20-0A511C935E57}"/>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11" name="直線コネクタ 610">
          <a:extLst>
            <a:ext uri="{FF2B5EF4-FFF2-40B4-BE49-F238E27FC236}">
              <a16:creationId xmlns:a16="http://schemas.microsoft.com/office/drawing/2014/main" id="{6C9957BE-8D9A-4C5F-B0A0-C0F0BA28FD41}"/>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2" name="【消防施設】&#10;一人当たり面積最大値テキスト">
          <a:extLst>
            <a:ext uri="{FF2B5EF4-FFF2-40B4-BE49-F238E27FC236}">
              <a16:creationId xmlns:a16="http://schemas.microsoft.com/office/drawing/2014/main" id="{359FA234-BFB9-4102-BB59-EDFB10336FDC}"/>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3" name="直線コネクタ 612">
          <a:extLst>
            <a:ext uri="{FF2B5EF4-FFF2-40B4-BE49-F238E27FC236}">
              <a16:creationId xmlns:a16="http://schemas.microsoft.com/office/drawing/2014/main" id="{3E70E390-1E91-4485-BA71-6CF18B03C4FD}"/>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4" name="【消防施設】&#10;一人当たり面積平均値テキスト">
          <a:extLst>
            <a:ext uri="{FF2B5EF4-FFF2-40B4-BE49-F238E27FC236}">
              <a16:creationId xmlns:a16="http://schemas.microsoft.com/office/drawing/2014/main" id="{713E24F8-510A-4056-93CA-312EB254E0F7}"/>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5" name="フローチャート: 判断 614">
          <a:extLst>
            <a:ext uri="{FF2B5EF4-FFF2-40B4-BE49-F238E27FC236}">
              <a16:creationId xmlns:a16="http://schemas.microsoft.com/office/drawing/2014/main" id="{CA9768DA-99C1-40A4-933B-130E6960173F}"/>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6" name="フローチャート: 判断 615">
          <a:extLst>
            <a:ext uri="{FF2B5EF4-FFF2-40B4-BE49-F238E27FC236}">
              <a16:creationId xmlns:a16="http://schemas.microsoft.com/office/drawing/2014/main" id="{E25DF707-A701-4B7B-ABE6-CBA56214A54E}"/>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7" name="フローチャート: 判断 616">
          <a:extLst>
            <a:ext uri="{FF2B5EF4-FFF2-40B4-BE49-F238E27FC236}">
              <a16:creationId xmlns:a16="http://schemas.microsoft.com/office/drawing/2014/main" id="{CB2CAF48-863B-4688-AE3F-19CECEDB121E}"/>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8" name="フローチャート: 判断 617">
          <a:extLst>
            <a:ext uri="{FF2B5EF4-FFF2-40B4-BE49-F238E27FC236}">
              <a16:creationId xmlns:a16="http://schemas.microsoft.com/office/drawing/2014/main" id="{513B7AEA-A493-46E0-8466-2740500429E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9" name="フローチャート: 判断 618">
          <a:extLst>
            <a:ext uri="{FF2B5EF4-FFF2-40B4-BE49-F238E27FC236}">
              <a16:creationId xmlns:a16="http://schemas.microsoft.com/office/drawing/2014/main" id="{77E42B75-8D29-42B0-AA8B-A511F2F0ACC4}"/>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E09830A6-00B5-483E-8D7B-B39405F4C5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898995EE-3BC9-4676-96C1-6C6C1E07C7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F543BEF3-5C14-4ECC-A339-06CB89D6DC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0BB7F04-0899-4691-AAFD-86CDC67075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369D047-95DD-48FF-9547-12A803968B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84455</xdr:rowOff>
    </xdr:from>
    <xdr:to>
      <xdr:col>116</xdr:col>
      <xdr:colOff>114300</xdr:colOff>
      <xdr:row>86</xdr:row>
      <xdr:rowOff>14605</xdr:rowOff>
    </xdr:to>
    <xdr:sp macro="" textlink="">
      <xdr:nvSpPr>
        <xdr:cNvPr id="625" name="楕円 624">
          <a:extLst>
            <a:ext uri="{FF2B5EF4-FFF2-40B4-BE49-F238E27FC236}">
              <a16:creationId xmlns:a16="http://schemas.microsoft.com/office/drawing/2014/main" id="{14A804FD-D6E7-4C3F-B17D-49438C173616}"/>
            </a:ext>
          </a:extLst>
        </xdr:cNvPr>
        <xdr:cNvSpPr/>
      </xdr:nvSpPr>
      <xdr:spPr>
        <a:xfrm>
          <a:off x="22110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62882</xdr:rowOff>
    </xdr:from>
    <xdr:ext cx="469744" cy="259045"/>
    <xdr:sp macro="" textlink="">
      <xdr:nvSpPr>
        <xdr:cNvPr id="626" name="【消防施設】&#10;一人当たり面積該当値テキスト">
          <a:extLst>
            <a:ext uri="{FF2B5EF4-FFF2-40B4-BE49-F238E27FC236}">
              <a16:creationId xmlns:a16="http://schemas.microsoft.com/office/drawing/2014/main" id="{34A87C5C-38D1-4861-9E47-A93684B67FCA}"/>
            </a:ext>
          </a:extLst>
        </xdr:cNvPr>
        <xdr:cNvSpPr txBox="1"/>
      </xdr:nvSpPr>
      <xdr:spPr>
        <a:xfrm>
          <a:off x="22199600"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88264</xdr:rowOff>
    </xdr:from>
    <xdr:to>
      <xdr:col>112</xdr:col>
      <xdr:colOff>38100</xdr:colOff>
      <xdr:row>86</xdr:row>
      <xdr:rowOff>18414</xdr:rowOff>
    </xdr:to>
    <xdr:sp macro="" textlink="">
      <xdr:nvSpPr>
        <xdr:cNvPr id="627" name="楕円 626">
          <a:extLst>
            <a:ext uri="{FF2B5EF4-FFF2-40B4-BE49-F238E27FC236}">
              <a16:creationId xmlns:a16="http://schemas.microsoft.com/office/drawing/2014/main" id="{1B7B9AF7-2B68-4A30-B3FF-CB81A7BF4B8E}"/>
            </a:ext>
          </a:extLst>
        </xdr:cNvPr>
        <xdr:cNvSpPr/>
      </xdr:nvSpPr>
      <xdr:spPr>
        <a:xfrm>
          <a:off x="21272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135255</xdr:rowOff>
    </xdr:from>
    <xdr:to>
      <xdr:col>116</xdr:col>
      <xdr:colOff>63500</xdr:colOff>
      <xdr:row>85</xdr:row>
      <xdr:rowOff>139064</xdr:rowOff>
    </xdr:to>
    <xdr:cxnSp macro="">
      <xdr:nvCxnSpPr>
        <xdr:cNvPr id="628" name="直線コネクタ 627">
          <a:extLst>
            <a:ext uri="{FF2B5EF4-FFF2-40B4-BE49-F238E27FC236}">
              <a16:creationId xmlns:a16="http://schemas.microsoft.com/office/drawing/2014/main" id="{3CCD45CB-D867-4361-90D7-E27507BC4DB3}"/>
            </a:ext>
          </a:extLst>
        </xdr:cNvPr>
        <xdr:cNvCxnSpPr/>
      </xdr:nvCxnSpPr>
      <xdr:spPr>
        <a:xfrm flipV="1">
          <a:off x="21323300" y="147085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80645</xdr:rowOff>
    </xdr:from>
    <xdr:to>
      <xdr:col>107</xdr:col>
      <xdr:colOff>101600</xdr:colOff>
      <xdr:row>86</xdr:row>
      <xdr:rowOff>10795</xdr:rowOff>
    </xdr:to>
    <xdr:sp macro="" textlink="">
      <xdr:nvSpPr>
        <xdr:cNvPr id="629" name="楕円 628">
          <a:extLst>
            <a:ext uri="{FF2B5EF4-FFF2-40B4-BE49-F238E27FC236}">
              <a16:creationId xmlns:a16="http://schemas.microsoft.com/office/drawing/2014/main" id="{32B959E7-7A34-425F-8786-4361318DCD6E}"/>
            </a:ext>
          </a:extLst>
        </xdr:cNvPr>
        <xdr:cNvSpPr/>
      </xdr:nvSpPr>
      <xdr:spPr>
        <a:xfrm>
          <a:off x="20383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131445</xdr:rowOff>
    </xdr:from>
    <xdr:to>
      <xdr:col>111</xdr:col>
      <xdr:colOff>177800</xdr:colOff>
      <xdr:row>85</xdr:row>
      <xdr:rowOff>139064</xdr:rowOff>
    </xdr:to>
    <xdr:cxnSp macro="">
      <xdr:nvCxnSpPr>
        <xdr:cNvPr id="630" name="直線コネクタ 629">
          <a:extLst>
            <a:ext uri="{FF2B5EF4-FFF2-40B4-BE49-F238E27FC236}">
              <a16:creationId xmlns:a16="http://schemas.microsoft.com/office/drawing/2014/main" id="{29CCB19E-AE63-460A-95B2-C5D89416E1E4}"/>
            </a:ext>
          </a:extLst>
        </xdr:cNvPr>
        <xdr:cNvCxnSpPr/>
      </xdr:nvCxnSpPr>
      <xdr:spPr>
        <a:xfrm>
          <a:off x="20434300" y="147046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631" name="楕円 630">
          <a:extLst>
            <a:ext uri="{FF2B5EF4-FFF2-40B4-BE49-F238E27FC236}">
              <a16:creationId xmlns:a16="http://schemas.microsoft.com/office/drawing/2014/main" id="{682438F1-C9F2-4788-8A3B-9620A816CC5C}"/>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131445</xdr:rowOff>
    </xdr:from>
    <xdr:to>
      <xdr:col>107</xdr:col>
      <xdr:colOff>50800</xdr:colOff>
      <xdr:row>85</xdr:row>
      <xdr:rowOff>133350</xdr:rowOff>
    </xdr:to>
    <xdr:cxnSp macro="">
      <xdr:nvCxnSpPr>
        <xdr:cNvPr id="632" name="直線コネクタ 631">
          <a:extLst>
            <a:ext uri="{FF2B5EF4-FFF2-40B4-BE49-F238E27FC236}">
              <a16:creationId xmlns:a16="http://schemas.microsoft.com/office/drawing/2014/main" id="{CD2B4BB3-784D-4E41-BE18-E656219FA9DC}"/>
            </a:ext>
          </a:extLst>
        </xdr:cNvPr>
        <xdr:cNvCxnSpPr/>
      </xdr:nvCxnSpPr>
      <xdr:spPr>
        <a:xfrm flipV="1">
          <a:off x="19545300" y="14704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95886</xdr:rowOff>
    </xdr:from>
    <xdr:to>
      <xdr:col>98</xdr:col>
      <xdr:colOff>38100</xdr:colOff>
      <xdr:row>86</xdr:row>
      <xdr:rowOff>26036</xdr:rowOff>
    </xdr:to>
    <xdr:sp macro="" textlink="">
      <xdr:nvSpPr>
        <xdr:cNvPr id="633" name="楕円 632">
          <a:extLst>
            <a:ext uri="{FF2B5EF4-FFF2-40B4-BE49-F238E27FC236}">
              <a16:creationId xmlns:a16="http://schemas.microsoft.com/office/drawing/2014/main" id="{AC9FE722-AC3B-427F-8526-B6E8CFA5A0EB}"/>
            </a:ext>
          </a:extLst>
        </xdr:cNvPr>
        <xdr:cNvSpPr/>
      </xdr:nvSpPr>
      <xdr:spPr>
        <a:xfrm>
          <a:off x="18605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146686</xdr:rowOff>
    </xdr:to>
    <xdr:cxnSp macro="">
      <xdr:nvCxnSpPr>
        <xdr:cNvPr id="634" name="直線コネクタ 633">
          <a:extLst>
            <a:ext uri="{FF2B5EF4-FFF2-40B4-BE49-F238E27FC236}">
              <a16:creationId xmlns:a16="http://schemas.microsoft.com/office/drawing/2014/main" id="{79B74583-130F-4866-80D2-4D35F52747EC}"/>
            </a:ext>
          </a:extLst>
        </xdr:cNvPr>
        <xdr:cNvCxnSpPr/>
      </xdr:nvCxnSpPr>
      <xdr:spPr>
        <a:xfrm flipV="1">
          <a:off x="18656300" y="147066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5" name="n_1aveValue【消防施設】&#10;一人当たり面積">
          <a:extLst>
            <a:ext uri="{FF2B5EF4-FFF2-40B4-BE49-F238E27FC236}">
              <a16:creationId xmlns:a16="http://schemas.microsoft.com/office/drawing/2014/main" id="{92BF4E50-919D-4AF2-9F1A-D7C7C3FBE37B}"/>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6" name="n_2aveValue【消防施設】&#10;一人当たり面積">
          <a:extLst>
            <a:ext uri="{FF2B5EF4-FFF2-40B4-BE49-F238E27FC236}">
              <a16:creationId xmlns:a16="http://schemas.microsoft.com/office/drawing/2014/main" id="{225709AF-FE72-4F7D-8C5A-D15535EDE516}"/>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7" name="n_3aveValue【消防施設】&#10;一人当たり面積">
          <a:extLst>
            <a:ext uri="{FF2B5EF4-FFF2-40B4-BE49-F238E27FC236}">
              <a16:creationId xmlns:a16="http://schemas.microsoft.com/office/drawing/2014/main" id="{8C71690B-A3C0-43F3-8708-5E1EB8794C43}"/>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8" name="n_4aveValue【消防施設】&#10;一人当たり面積">
          <a:extLst>
            <a:ext uri="{FF2B5EF4-FFF2-40B4-BE49-F238E27FC236}">
              <a16:creationId xmlns:a16="http://schemas.microsoft.com/office/drawing/2014/main" id="{042CA93A-DC26-493A-B428-54DCAFA7CA0B}"/>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9541</xdr:rowOff>
    </xdr:from>
    <xdr:ext cx="469744" cy="259045"/>
    <xdr:sp macro="" textlink="">
      <xdr:nvSpPr>
        <xdr:cNvPr id="639" name="n_1mainValue【消防施設】&#10;一人当たり面積">
          <a:extLst>
            <a:ext uri="{FF2B5EF4-FFF2-40B4-BE49-F238E27FC236}">
              <a16:creationId xmlns:a16="http://schemas.microsoft.com/office/drawing/2014/main" id="{8A020DC9-BB8C-45D6-AA38-423C4237D4F7}"/>
            </a:ext>
          </a:extLst>
        </xdr:cNvPr>
        <xdr:cNvSpPr txBox="1"/>
      </xdr:nvSpPr>
      <xdr:spPr>
        <a:xfrm>
          <a:off x="21075727" y="1475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1922</xdr:rowOff>
    </xdr:from>
    <xdr:ext cx="469744" cy="259045"/>
    <xdr:sp macro="" textlink="">
      <xdr:nvSpPr>
        <xdr:cNvPr id="640" name="n_2mainValue【消防施設】&#10;一人当たり面積">
          <a:extLst>
            <a:ext uri="{FF2B5EF4-FFF2-40B4-BE49-F238E27FC236}">
              <a16:creationId xmlns:a16="http://schemas.microsoft.com/office/drawing/2014/main" id="{22383225-5DBD-4A55-8C6B-F4CD96DA00FB}"/>
            </a:ext>
          </a:extLst>
        </xdr:cNvPr>
        <xdr:cNvSpPr txBox="1"/>
      </xdr:nvSpPr>
      <xdr:spPr>
        <a:xfrm>
          <a:off x="20199427" y="147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641" name="n_3mainValue【消防施設】&#10;一人当たり面積">
          <a:extLst>
            <a:ext uri="{FF2B5EF4-FFF2-40B4-BE49-F238E27FC236}">
              <a16:creationId xmlns:a16="http://schemas.microsoft.com/office/drawing/2014/main" id="{BA0208B7-BA53-4843-A5EA-57F03E98E7CA}"/>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17163</xdr:rowOff>
    </xdr:from>
    <xdr:ext cx="469744" cy="259045"/>
    <xdr:sp macro="" textlink="">
      <xdr:nvSpPr>
        <xdr:cNvPr id="642" name="n_4mainValue【消防施設】&#10;一人当たり面積">
          <a:extLst>
            <a:ext uri="{FF2B5EF4-FFF2-40B4-BE49-F238E27FC236}">
              <a16:creationId xmlns:a16="http://schemas.microsoft.com/office/drawing/2014/main" id="{78BADB2A-CE9A-4D5E-AC3E-1CA8CCE9D331}"/>
            </a:ext>
          </a:extLst>
        </xdr:cNvPr>
        <xdr:cNvSpPr txBox="1"/>
      </xdr:nvSpPr>
      <xdr:spPr>
        <a:xfrm>
          <a:off x="18421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284F916F-83D5-4005-A949-B54426CD93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521B910C-2914-4BC1-A8F7-3F34D55BB7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7F5A36F2-AE08-4062-90F7-6C943AD94D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D5F82986-5464-47D5-9FE1-419E66E8A9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BDEAA83-C4C3-4F84-B505-FC1EA301FA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101730DA-8716-4F4B-A3E5-08B8966CCE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653DB07-E628-4458-8D4B-5DBB2A9FDC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B0B6C9D6-C329-4C94-AF07-50040F9012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3A5ADF1D-B6E9-469D-A9FB-1CD7820863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C3BB72E1-C102-431B-84DE-CB684A298C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6D409508-AEE1-4672-BFF3-BDAAAFB1BE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A197D031-495D-4D42-A0B1-44949C5674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68048B26-614F-4BB8-9966-B10C3663736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D81C72A0-D0FA-492B-812E-2F661BE85E1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283BFBBA-4507-4B05-ABA0-6A5D5FCC4E5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63786D2-7FE7-4607-ADFC-7BD7D7CFFF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6B8C3A3D-65EA-4600-99FB-1672FF8E78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C06244B2-06E0-4896-AC81-BD9D2EE63B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B17199E5-9501-4AF2-96F9-360300695D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42064A1B-7CD6-478A-BEF6-8721C609D2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E64C2114-AAD3-49FD-8359-A4D4B612E1F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FE82739F-3B11-4F4D-8A81-1880EFB4E0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D33AE399-4857-4ECD-B695-E781F41AB1E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5853CF6-9815-4D69-976A-D57F8A2B08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2D9C9AD4-7986-48A8-983E-134669D338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48375C3C-B53E-41F6-9001-5631CE40B632}"/>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9F855D31-5E30-40CD-99B8-B969AB78A94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78973D45-A8FF-4FA8-9A6E-E457ADF5B3B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1" name="【庁舎】&#10;有形固定資産減価償却率最大値テキスト">
          <a:extLst>
            <a:ext uri="{FF2B5EF4-FFF2-40B4-BE49-F238E27FC236}">
              <a16:creationId xmlns:a16="http://schemas.microsoft.com/office/drawing/2014/main" id="{BCB6C18E-42CD-4A68-8E8E-03F8184CFE1F}"/>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2" name="直線コネクタ 671">
          <a:extLst>
            <a:ext uri="{FF2B5EF4-FFF2-40B4-BE49-F238E27FC236}">
              <a16:creationId xmlns:a16="http://schemas.microsoft.com/office/drawing/2014/main" id="{2C58B3D8-88E1-4510-B6D1-6F4E7C5FC35D}"/>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73" name="【庁舎】&#10;有形固定資産減価償却率平均値テキスト">
          <a:extLst>
            <a:ext uri="{FF2B5EF4-FFF2-40B4-BE49-F238E27FC236}">
              <a16:creationId xmlns:a16="http://schemas.microsoft.com/office/drawing/2014/main" id="{C5B186C4-464C-4AC8-81CE-045FC7D30222}"/>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4" name="フローチャート: 判断 673">
          <a:extLst>
            <a:ext uri="{FF2B5EF4-FFF2-40B4-BE49-F238E27FC236}">
              <a16:creationId xmlns:a16="http://schemas.microsoft.com/office/drawing/2014/main" id="{C297C706-F2D7-4338-A31E-EFBD83C07826}"/>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5" name="フローチャート: 判断 674">
          <a:extLst>
            <a:ext uri="{FF2B5EF4-FFF2-40B4-BE49-F238E27FC236}">
              <a16:creationId xmlns:a16="http://schemas.microsoft.com/office/drawing/2014/main" id="{3D701755-A67A-4780-8919-13A0DB8AC569}"/>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6" name="フローチャート: 判断 675">
          <a:extLst>
            <a:ext uri="{FF2B5EF4-FFF2-40B4-BE49-F238E27FC236}">
              <a16:creationId xmlns:a16="http://schemas.microsoft.com/office/drawing/2014/main" id="{9CFEDFC3-B38C-4D40-B981-2404AAAF2FF7}"/>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7" name="フローチャート: 判断 676">
          <a:extLst>
            <a:ext uri="{FF2B5EF4-FFF2-40B4-BE49-F238E27FC236}">
              <a16:creationId xmlns:a16="http://schemas.microsoft.com/office/drawing/2014/main" id="{C94AE1BB-39DB-45C4-8582-3A18DB50029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8" name="フローチャート: 判断 677">
          <a:extLst>
            <a:ext uri="{FF2B5EF4-FFF2-40B4-BE49-F238E27FC236}">
              <a16:creationId xmlns:a16="http://schemas.microsoft.com/office/drawing/2014/main" id="{8E974FBA-3AFE-4FB3-A03E-D4661B47BB6C}"/>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A7B77D-B888-4D0A-8B54-65D913BA82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AAF507E-E4FC-41EB-95EB-F8868236D7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16F84CE-E504-44B1-944B-64D5D9DF69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D597934-D449-4FE2-B749-7FFDD2B41C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B173AC5-6C0D-4FAF-AA80-4EB05E0DAE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xdr:rowOff>
    </xdr:from>
    <xdr:to>
      <xdr:col>85</xdr:col>
      <xdr:colOff>177800</xdr:colOff>
      <xdr:row>108</xdr:row>
      <xdr:rowOff>117202</xdr:rowOff>
    </xdr:to>
    <xdr:sp macro="" textlink="">
      <xdr:nvSpPr>
        <xdr:cNvPr id="684" name="楕円 683">
          <a:extLst>
            <a:ext uri="{FF2B5EF4-FFF2-40B4-BE49-F238E27FC236}">
              <a16:creationId xmlns:a16="http://schemas.microsoft.com/office/drawing/2014/main" id="{4A53CB05-D09F-4959-99AB-3A117305BC77}"/>
            </a:ext>
          </a:extLst>
        </xdr:cNvPr>
        <xdr:cNvSpPr/>
      </xdr:nvSpPr>
      <xdr:spPr>
        <a:xfrm>
          <a:off x="16268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165479</xdr:rowOff>
    </xdr:from>
    <xdr:ext cx="405111" cy="259045"/>
    <xdr:sp macro="" textlink="">
      <xdr:nvSpPr>
        <xdr:cNvPr id="685" name="【庁舎】&#10;有形固定資産減価償却率該当値テキスト">
          <a:extLst>
            <a:ext uri="{FF2B5EF4-FFF2-40B4-BE49-F238E27FC236}">
              <a16:creationId xmlns:a16="http://schemas.microsoft.com/office/drawing/2014/main" id="{80636372-2FB2-4B1F-A31C-F02D5BAAC791}"/>
            </a:ext>
          </a:extLst>
        </xdr:cNvPr>
        <xdr:cNvSpPr txBox="1"/>
      </xdr:nvSpPr>
      <xdr:spPr>
        <a:xfrm>
          <a:off x="16357600"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164193</xdr:rowOff>
    </xdr:from>
    <xdr:to>
      <xdr:col>81</xdr:col>
      <xdr:colOff>101600</xdr:colOff>
      <xdr:row>108</xdr:row>
      <xdr:rowOff>94343</xdr:rowOff>
    </xdr:to>
    <xdr:sp macro="" textlink="">
      <xdr:nvSpPr>
        <xdr:cNvPr id="686" name="楕円 685">
          <a:extLst>
            <a:ext uri="{FF2B5EF4-FFF2-40B4-BE49-F238E27FC236}">
              <a16:creationId xmlns:a16="http://schemas.microsoft.com/office/drawing/2014/main" id="{D771B67A-C24D-49D2-A951-0CF4E1074D71}"/>
            </a:ext>
          </a:extLst>
        </xdr:cNvPr>
        <xdr:cNvSpPr/>
      </xdr:nvSpPr>
      <xdr:spPr>
        <a:xfrm>
          <a:off x="15430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43543</xdr:rowOff>
    </xdr:from>
    <xdr:to>
      <xdr:col>85</xdr:col>
      <xdr:colOff>127000</xdr:colOff>
      <xdr:row>108</xdr:row>
      <xdr:rowOff>66402</xdr:rowOff>
    </xdr:to>
    <xdr:cxnSp macro="">
      <xdr:nvCxnSpPr>
        <xdr:cNvPr id="687" name="直線コネクタ 686">
          <a:extLst>
            <a:ext uri="{FF2B5EF4-FFF2-40B4-BE49-F238E27FC236}">
              <a16:creationId xmlns:a16="http://schemas.microsoft.com/office/drawing/2014/main" id="{79250525-B382-4725-A8B9-772C8D935A91}"/>
            </a:ext>
          </a:extLst>
        </xdr:cNvPr>
        <xdr:cNvCxnSpPr/>
      </xdr:nvCxnSpPr>
      <xdr:spPr>
        <a:xfrm>
          <a:off x="15481300" y="1856014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129902</xdr:rowOff>
    </xdr:from>
    <xdr:to>
      <xdr:col>76</xdr:col>
      <xdr:colOff>165100</xdr:colOff>
      <xdr:row>108</xdr:row>
      <xdr:rowOff>60052</xdr:rowOff>
    </xdr:to>
    <xdr:sp macro="" textlink="">
      <xdr:nvSpPr>
        <xdr:cNvPr id="688" name="楕円 687">
          <a:extLst>
            <a:ext uri="{FF2B5EF4-FFF2-40B4-BE49-F238E27FC236}">
              <a16:creationId xmlns:a16="http://schemas.microsoft.com/office/drawing/2014/main" id="{072333AB-55B1-44F1-AF12-731BFE16606C}"/>
            </a:ext>
          </a:extLst>
        </xdr:cNvPr>
        <xdr:cNvSpPr/>
      </xdr:nvSpPr>
      <xdr:spPr>
        <a:xfrm>
          <a:off x="14541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9252</xdr:rowOff>
    </xdr:from>
    <xdr:to>
      <xdr:col>81</xdr:col>
      <xdr:colOff>50800</xdr:colOff>
      <xdr:row>108</xdr:row>
      <xdr:rowOff>43543</xdr:rowOff>
    </xdr:to>
    <xdr:cxnSp macro="">
      <xdr:nvCxnSpPr>
        <xdr:cNvPr id="689" name="直線コネクタ 688">
          <a:extLst>
            <a:ext uri="{FF2B5EF4-FFF2-40B4-BE49-F238E27FC236}">
              <a16:creationId xmlns:a16="http://schemas.microsoft.com/office/drawing/2014/main" id="{143698E6-A0E3-40E7-A256-232A15FD0E36}"/>
            </a:ext>
          </a:extLst>
        </xdr:cNvPr>
        <xdr:cNvCxnSpPr/>
      </xdr:nvCxnSpPr>
      <xdr:spPr>
        <a:xfrm>
          <a:off x="14592300" y="185258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97245</xdr:rowOff>
    </xdr:from>
    <xdr:to>
      <xdr:col>72</xdr:col>
      <xdr:colOff>38100</xdr:colOff>
      <xdr:row>108</xdr:row>
      <xdr:rowOff>27395</xdr:rowOff>
    </xdr:to>
    <xdr:sp macro="" textlink="">
      <xdr:nvSpPr>
        <xdr:cNvPr id="690" name="楕円 689">
          <a:extLst>
            <a:ext uri="{FF2B5EF4-FFF2-40B4-BE49-F238E27FC236}">
              <a16:creationId xmlns:a16="http://schemas.microsoft.com/office/drawing/2014/main" id="{BBD6A0A5-6DFC-4C70-9ADB-625989C8039B}"/>
            </a:ext>
          </a:extLst>
        </xdr:cNvPr>
        <xdr:cNvSpPr/>
      </xdr:nvSpPr>
      <xdr:spPr>
        <a:xfrm>
          <a:off x="13652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148045</xdr:rowOff>
    </xdr:from>
    <xdr:to>
      <xdr:col>76</xdr:col>
      <xdr:colOff>114300</xdr:colOff>
      <xdr:row>108</xdr:row>
      <xdr:rowOff>9252</xdr:rowOff>
    </xdr:to>
    <xdr:cxnSp macro="">
      <xdr:nvCxnSpPr>
        <xdr:cNvPr id="691" name="直線コネクタ 690">
          <a:extLst>
            <a:ext uri="{FF2B5EF4-FFF2-40B4-BE49-F238E27FC236}">
              <a16:creationId xmlns:a16="http://schemas.microsoft.com/office/drawing/2014/main" id="{121CB2ED-A842-490A-8FF9-24F2E26E892B}"/>
            </a:ext>
          </a:extLst>
        </xdr:cNvPr>
        <xdr:cNvCxnSpPr/>
      </xdr:nvCxnSpPr>
      <xdr:spPr>
        <a:xfrm>
          <a:off x="13703300" y="184931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62956</xdr:rowOff>
    </xdr:from>
    <xdr:to>
      <xdr:col>67</xdr:col>
      <xdr:colOff>101600</xdr:colOff>
      <xdr:row>107</xdr:row>
      <xdr:rowOff>164556</xdr:rowOff>
    </xdr:to>
    <xdr:sp macro="" textlink="">
      <xdr:nvSpPr>
        <xdr:cNvPr id="692" name="楕円 691">
          <a:extLst>
            <a:ext uri="{FF2B5EF4-FFF2-40B4-BE49-F238E27FC236}">
              <a16:creationId xmlns:a16="http://schemas.microsoft.com/office/drawing/2014/main" id="{9D5BF2DF-9890-4D73-B317-7FDDD9DBAE30}"/>
            </a:ext>
          </a:extLst>
        </xdr:cNvPr>
        <xdr:cNvSpPr/>
      </xdr:nvSpPr>
      <xdr:spPr>
        <a:xfrm>
          <a:off x="1276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113756</xdr:rowOff>
    </xdr:from>
    <xdr:to>
      <xdr:col>71</xdr:col>
      <xdr:colOff>177800</xdr:colOff>
      <xdr:row>107</xdr:row>
      <xdr:rowOff>148045</xdr:rowOff>
    </xdr:to>
    <xdr:cxnSp macro="">
      <xdr:nvCxnSpPr>
        <xdr:cNvPr id="693" name="直線コネクタ 692">
          <a:extLst>
            <a:ext uri="{FF2B5EF4-FFF2-40B4-BE49-F238E27FC236}">
              <a16:creationId xmlns:a16="http://schemas.microsoft.com/office/drawing/2014/main" id="{D45710C7-7D85-4A41-80B1-748D939DC5DD}"/>
            </a:ext>
          </a:extLst>
        </xdr:cNvPr>
        <xdr:cNvCxnSpPr/>
      </xdr:nvCxnSpPr>
      <xdr:spPr>
        <a:xfrm>
          <a:off x="12814300" y="184589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94" name="n_1aveValue【庁舎】&#10;有形固定資産減価償却率">
          <a:extLst>
            <a:ext uri="{FF2B5EF4-FFF2-40B4-BE49-F238E27FC236}">
              <a16:creationId xmlns:a16="http://schemas.microsoft.com/office/drawing/2014/main" id="{526D5BAF-4813-4CED-80DA-7492D3F2DA07}"/>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5" name="n_2aveValue【庁舎】&#10;有形固定資産減価償却率">
          <a:extLst>
            <a:ext uri="{FF2B5EF4-FFF2-40B4-BE49-F238E27FC236}">
              <a16:creationId xmlns:a16="http://schemas.microsoft.com/office/drawing/2014/main" id="{9AE15BF2-8303-4915-8004-5AFB9D8B5D98}"/>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6" name="n_3aveValue【庁舎】&#10;有形固定資産減価償却率">
          <a:extLst>
            <a:ext uri="{FF2B5EF4-FFF2-40B4-BE49-F238E27FC236}">
              <a16:creationId xmlns:a16="http://schemas.microsoft.com/office/drawing/2014/main" id="{6FDB1ADC-7259-4C24-8E45-E4A8297952FA}"/>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7" name="n_4aveValue【庁舎】&#10;有形固定資産減価償却率">
          <a:extLst>
            <a:ext uri="{FF2B5EF4-FFF2-40B4-BE49-F238E27FC236}">
              <a16:creationId xmlns:a16="http://schemas.microsoft.com/office/drawing/2014/main" id="{133C12D7-B907-4B93-883D-A7822B01C763}"/>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85470</xdr:rowOff>
    </xdr:from>
    <xdr:ext cx="405111" cy="259045"/>
    <xdr:sp macro="" textlink="">
      <xdr:nvSpPr>
        <xdr:cNvPr id="698" name="n_1mainValue【庁舎】&#10;有形固定資産減価償却率">
          <a:extLst>
            <a:ext uri="{FF2B5EF4-FFF2-40B4-BE49-F238E27FC236}">
              <a16:creationId xmlns:a16="http://schemas.microsoft.com/office/drawing/2014/main" id="{681D593D-A607-490F-ACEC-28EA055DAEF8}"/>
            </a:ext>
          </a:extLst>
        </xdr:cNvPr>
        <xdr:cNvSpPr txBox="1"/>
      </xdr:nvSpPr>
      <xdr:spPr>
        <a:xfrm>
          <a:off x="152660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51179</xdr:rowOff>
    </xdr:from>
    <xdr:ext cx="405111" cy="259045"/>
    <xdr:sp macro="" textlink="">
      <xdr:nvSpPr>
        <xdr:cNvPr id="699" name="n_2mainValue【庁舎】&#10;有形固定資産減価償却率">
          <a:extLst>
            <a:ext uri="{FF2B5EF4-FFF2-40B4-BE49-F238E27FC236}">
              <a16:creationId xmlns:a16="http://schemas.microsoft.com/office/drawing/2014/main" id="{0CD105B7-0884-4995-8DB4-8E19D36A5C25}"/>
            </a:ext>
          </a:extLst>
        </xdr:cNvPr>
        <xdr:cNvSpPr txBox="1"/>
      </xdr:nvSpPr>
      <xdr:spPr>
        <a:xfrm>
          <a:off x="14389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18522</xdr:rowOff>
    </xdr:from>
    <xdr:ext cx="405111" cy="259045"/>
    <xdr:sp macro="" textlink="">
      <xdr:nvSpPr>
        <xdr:cNvPr id="700" name="n_3mainValue【庁舎】&#10;有形固定資産減価償却率">
          <a:extLst>
            <a:ext uri="{FF2B5EF4-FFF2-40B4-BE49-F238E27FC236}">
              <a16:creationId xmlns:a16="http://schemas.microsoft.com/office/drawing/2014/main" id="{ADF5D05A-D12E-4B1C-8432-32843C6F155F}"/>
            </a:ext>
          </a:extLst>
        </xdr:cNvPr>
        <xdr:cNvSpPr txBox="1"/>
      </xdr:nvSpPr>
      <xdr:spPr>
        <a:xfrm>
          <a:off x="13500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155683</xdr:rowOff>
    </xdr:from>
    <xdr:ext cx="405111" cy="259045"/>
    <xdr:sp macro="" textlink="">
      <xdr:nvSpPr>
        <xdr:cNvPr id="701" name="n_4mainValue【庁舎】&#10;有形固定資産減価償却率">
          <a:extLst>
            <a:ext uri="{FF2B5EF4-FFF2-40B4-BE49-F238E27FC236}">
              <a16:creationId xmlns:a16="http://schemas.microsoft.com/office/drawing/2014/main" id="{E63D0F70-48B3-4D0E-9E75-C6DA7AB05875}"/>
            </a:ext>
          </a:extLst>
        </xdr:cNvPr>
        <xdr:cNvSpPr txBox="1"/>
      </xdr:nvSpPr>
      <xdr:spPr>
        <a:xfrm>
          <a:off x="12611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789DB2B4-B658-444E-970E-9CAB4AB385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F9E43A0E-6A07-48C2-B63C-2335E01A9E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66E77E94-8F39-495D-A714-0B54B5B55E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EFD9B076-E760-4C82-882A-8C9B74A682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B9368C6-1D07-4EE4-882E-59961BF529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5C03223F-EA72-46F8-BA05-6DAB9A99B6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DFF2BCB9-9B47-442C-89B1-84B1D41266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3BC13C5E-055C-4452-BE78-655BD8F6F6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41805379-E0D6-484F-A5B0-8FCDB22670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3F8EB7C1-1B2A-4E36-B7EE-9EFD0D0CE4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1EB88640-3C01-4E11-AF25-D1892092417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15D9264A-A2D2-4FC1-BE1A-DF729A8242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F4B2438C-6020-42C1-9971-9146F4BECDD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527EE969-5ED1-41AF-B656-DF615DD25D1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9716CA98-5CFB-4166-A9F0-205D2377C38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A2D2F112-25D8-4578-8F13-70EC1860EC5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E7D6E511-68EF-4B86-8B3A-F3F53E0AC4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8BC04880-2C80-481A-816A-771CF96177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EC945751-28EA-4E15-93B3-35D0E88A2AB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CA8645C1-4110-4C01-A3F2-6B0588BB054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A91FBF22-3B6E-4173-9D59-6D061C623AE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BFEE1D6C-4220-4A0A-BA55-8A1283E98E4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37DB2747-B482-4741-AD25-3DF12D3680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81A8D52-A7AD-4250-9FB0-D57DC4C5E1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07906992-E29A-40B9-9121-E1391DF006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7" name="直線コネクタ 726">
          <a:extLst>
            <a:ext uri="{FF2B5EF4-FFF2-40B4-BE49-F238E27FC236}">
              <a16:creationId xmlns:a16="http://schemas.microsoft.com/office/drawing/2014/main" id="{8FBD8154-79B1-4F33-960B-56FED70B3D25}"/>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8" name="【庁舎】&#10;一人当たり面積最小値テキスト">
          <a:extLst>
            <a:ext uri="{FF2B5EF4-FFF2-40B4-BE49-F238E27FC236}">
              <a16:creationId xmlns:a16="http://schemas.microsoft.com/office/drawing/2014/main" id="{34F5D24F-E262-4283-AFD9-00E777BE253B}"/>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9" name="直線コネクタ 728">
          <a:extLst>
            <a:ext uri="{FF2B5EF4-FFF2-40B4-BE49-F238E27FC236}">
              <a16:creationId xmlns:a16="http://schemas.microsoft.com/office/drawing/2014/main" id="{56F4ECF2-5128-40DC-9D22-E57EFD078318}"/>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30" name="【庁舎】&#10;一人当たり面積最大値テキスト">
          <a:extLst>
            <a:ext uri="{FF2B5EF4-FFF2-40B4-BE49-F238E27FC236}">
              <a16:creationId xmlns:a16="http://schemas.microsoft.com/office/drawing/2014/main" id="{69EA18C1-66BC-4E79-A006-353A39471414}"/>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31" name="直線コネクタ 730">
          <a:extLst>
            <a:ext uri="{FF2B5EF4-FFF2-40B4-BE49-F238E27FC236}">
              <a16:creationId xmlns:a16="http://schemas.microsoft.com/office/drawing/2014/main" id="{7C5D1A4B-9DA0-4AF2-A480-E4CC7F15B8CE}"/>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32" name="【庁舎】&#10;一人当たり面積平均値テキスト">
          <a:extLst>
            <a:ext uri="{FF2B5EF4-FFF2-40B4-BE49-F238E27FC236}">
              <a16:creationId xmlns:a16="http://schemas.microsoft.com/office/drawing/2014/main" id="{1E078F42-7C96-4B83-B733-82D8F4EC388A}"/>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3" name="フローチャート: 判断 732">
          <a:extLst>
            <a:ext uri="{FF2B5EF4-FFF2-40B4-BE49-F238E27FC236}">
              <a16:creationId xmlns:a16="http://schemas.microsoft.com/office/drawing/2014/main" id="{CEBB7335-651E-41FA-A09E-8C9024475C97}"/>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4" name="フローチャート: 判断 733">
          <a:extLst>
            <a:ext uri="{FF2B5EF4-FFF2-40B4-BE49-F238E27FC236}">
              <a16:creationId xmlns:a16="http://schemas.microsoft.com/office/drawing/2014/main" id="{A9E790EF-AA70-4D7E-A054-10B2B0CD52CA}"/>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5" name="フローチャート: 判断 734">
          <a:extLst>
            <a:ext uri="{FF2B5EF4-FFF2-40B4-BE49-F238E27FC236}">
              <a16:creationId xmlns:a16="http://schemas.microsoft.com/office/drawing/2014/main" id="{9ABEB4E7-7482-4A1A-BE1B-EC9B12AFC06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6" name="フローチャート: 判断 735">
          <a:extLst>
            <a:ext uri="{FF2B5EF4-FFF2-40B4-BE49-F238E27FC236}">
              <a16:creationId xmlns:a16="http://schemas.microsoft.com/office/drawing/2014/main" id="{42033745-B96A-4F88-9CF4-EDCC644CA9E2}"/>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7" name="フローチャート: 判断 736">
          <a:extLst>
            <a:ext uri="{FF2B5EF4-FFF2-40B4-BE49-F238E27FC236}">
              <a16:creationId xmlns:a16="http://schemas.microsoft.com/office/drawing/2014/main" id="{691A4D47-3709-45E3-89A7-B63F4A071BFC}"/>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D09E565-3E42-48F7-92F1-C44B88D4DF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189E03D-EB0E-4835-975D-68956CC22C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FC91074-95B3-4E9E-8FD3-FDD474DB4F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56DB463-0B44-417D-BA81-25C166ED50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9D1025D-5FD9-475C-8DB5-27260ECA107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167458</xdr:rowOff>
    </xdr:from>
    <xdr:to>
      <xdr:col>116</xdr:col>
      <xdr:colOff>114300</xdr:colOff>
      <xdr:row>107</xdr:row>
      <xdr:rowOff>97608</xdr:rowOff>
    </xdr:to>
    <xdr:sp macro="" textlink="">
      <xdr:nvSpPr>
        <xdr:cNvPr id="743" name="楕円 742">
          <a:extLst>
            <a:ext uri="{FF2B5EF4-FFF2-40B4-BE49-F238E27FC236}">
              <a16:creationId xmlns:a16="http://schemas.microsoft.com/office/drawing/2014/main" id="{EA502A89-B1B9-4D8F-B36B-5ADC4517FB3B}"/>
            </a:ext>
          </a:extLst>
        </xdr:cNvPr>
        <xdr:cNvSpPr/>
      </xdr:nvSpPr>
      <xdr:spPr>
        <a:xfrm>
          <a:off x="22110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82385</xdr:rowOff>
    </xdr:from>
    <xdr:ext cx="469744" cy="259045"/>
    <xdr:sp macro="" textlink="">
      <xdr:nvSpPr>
        <xdr:cNvPr id="744" name="【庁舎】&#10;一人当たり面積該当値テキスト">
          <a:extLst>
            <a:ext uri="{FF2B5EF4-FFF2-40B4-BE49-F238E27FC236}">
              <a16:creationId xmlns:a16="http://schemas.microsoft.com/office/drawing/2014/main" id="{F053366B-EFDB-4837-A2D6-88537EC59372}"/>
            </a:ext>
          </a:extLst>
        </xdr:cNvPr>
        <xdr:cNvSpPr txBox="1"/>
      </xdr:nvSpPr>
      <xdr:spPr>
        <a:xfrm>
          <a:off x="22199600" y="1825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45" name="楕円 744">
          <a:extLst>
            <a:ext uri="{FF2B5EF4-FFF2-40B4-BE49-F238E27FC236}">
              <a16:creationId xmlns:a16="http://schemas.microsoft.com/office/drawing/2014/main" id="{A77FE685-C577-406B-821C-969C4DA716BD}"/>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46808</xdr:rowOff>
    </xdr:from>
    <xdr:to>
      <xdr:col>116</xdr:col>
      <xdr:colOff>63500</xdr:colOff>
      <xdr:row>107</xdr:row>
      <xdr:rowOff>50074</xdr:rowOff>
    </xdr:to>
    <xdr:cxnSp macro="">
      <xdr:nvCxnSpPr>
        <xdr:cNvPr id="746" name="直線コネクタ 745">
          <a:extLst>
            <a:ext uri="{FF2B5EF4-FFF2-40B4-BE49-F238E27FC236}">
              <a16:creationId xmlns:a16="http://schemas.microsoft.com/office/drawing/2014/main" id="{EC1FF0BE-B407-4E3C-BED1-6ED4AD27CDA1}"/>
            </a:ext>
          </a:extLst>
        </xdr:cNvPr>
        <xdr:cNvCxnSpPr/>
      </xdr:nvCxnSpPr>
      <xdr:spPr>
        <a:xfrm flipV="1">
          <a:off x="21323300" y="1839195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747" name="楕円 746">
          <a:extLst>
            <a:ext uri="{FF2B5EF4-FFF2-40B4-BE49-F238E27FC236}">
              <a16:creationId xmlns:a16="http://schemas.microsoft.com/office/drawing/2014/main" id="{8DB66696-A150-494E-AEDE-209C3620E75F}"/>
            </a:ext>
          </a:extLst>
        </xdr:cNvPr>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107</xdr:row>
      <xdr:rowOff>53339</xdr:rowOff>
    </xdr:to>
    <xdr:cxnSp macro="">
      <xdr:nvCxnSpPr>
        <xdr:cNvPr id="748" name="直線コネクタ 747">
          <a:extLst>
            <a:ext uri="{FF2B5EF4-FFF2-40B4-BE49-F238E27FC236}">
              <a16:creationId xmlns:a16="http://schemas.microsoft.com/office/drawing/2014/main" id="{4440EA07-2CD8-4109-BC92-9435306550BC}"/>
            </a:ext>
          </a:extLst>
        </xdr:cNvPr>
        <xdr:cNvCxnSpPr/>
      </xdr:nvCxnSpPr>
      <xdr:spPr>
        <a:xfrm flipV="1">
          <a:off x="20434300" y="183952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49" name="楕円 748">
          <a:extLst>
            <a:ext uri="{FF2B5EF4-FFF2-40B4-BE49-F238E27FC236}">
              <a16:creationId xmlns:a16="http://schemas.microsoft.com/office/drawing/2014/main" id="{373D317C-2D37-4F42-A7EA-E2F35724347A}"/>
            </a:ext>
          </a:extLst>
        </xdr:cNvPr>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58238</xdr:rowOff>
    </xdr:to>
    <xdr:cxnSp macro="">
      <xdr:nvCxnSpPr>
        <xdr:cNvPr id="750" name="直線コネクタ 749">
          <a:extLst>
            <a:ext uri="{FF2B5EF4-FFF2-40B4-BE49-F238E27FC236}">
              <a16:creationId xmlns:a16="http://schemas.microsoft.com/office/drawing/2014/main" id="{490082DC-248C-47FE-9E5D-C45090E4E8AC}"/>
            </a:ext>
          </a:extLst>
        </xdr:cNvPr>
        <xdr:cNvCxnSpPr/>
      </xdr:nvCxnSpPr>
      <xdr:spPr>
        <a:xfrm flipV="1">
          <a:off x="19545300" y="183984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751" name="楕円 750">
          <a:extLst>
            <a:ext uri="{FF2B5EF4-FFF2-40B4-BE49-F238E27FC236}">
              <a16:creationId xmlns:a16="http://schemas.microsoft.com/office/drawing/2014/main" id="{A1DE985B-B888-4B82-AA59-8E6EDAC2795F}"/>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64770</xdr:rowOff>
    </xdr:to>
    <xdr:cxnSp macro="">
      <xdr:nvCxnSpPr>
        <xdr:cNvPr id="752" name="直線コネクタ 751">
          <a:extLst>
            <a:ext uri="{FF2B5EF4-FFF2-40B4-BE49-F238E27FC236}">
              <a16:creationId xmlns:a16="http://schemas.microsoft.com/office/drawing/2014/main" id="{1802CBC2-CA6C-4EC7-A6BE-B3E2E5376B0A}"/>
            </a:ext>
          </a:extLst>
        </xdr:cNvPr>
        <xdr:cNvCxnSpPr/>
      </xdr:nvCxnSpPr>
      <xdr:spPr>
        <a:xfrm flipV="1">
          <a:off x="18656300" y="1840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53" name="n_1aveValue【庁舎】&#10;一人当たり面積">
          <a:extLst>
            <a:ext uri="{FF2B5EF4-FFF2-40B4-BE49-F238E27FC236}">
              <a16:creationId xmlns:a16="http://schemas.microsoft.com/office/drawing/2014/main" id="{378A5C44-A519-40EA-B623-13EA4CAF7128}"/>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54" name="n_2aveValue【庁舎】&#10;一人当たり面積">
          <a:extLst>
            <a:ext uri="{FF2B5EF4-FFF2-40B4-BE49-F238E27FC236}">
              <a16:creationId xmlns:a16="http://schemas.microsoft.com/office/drawing/2014/main" id="{581CE054-6006-48AF-AA6F-D8F4C4BC6019}"/>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55" name="n_3aveValue【庁舎】&#10;一人当たり面積">
          <a:extLst>
            <a:ext uri="{FF2B5EF4-FFF2-40B4-BE49-F238E27FC236}">
              <a16:creationId xmlns:a16="http://schemas.microsoft.com/office/drawing/2014/main" id="{7E338ADF-DA5B-4388-B339-1BD1253DF2FF}"/>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6" name="n_4aveValue【庁舎】&#10;一人当たり面積">
          <a:extLst>
            <a:ext uri="{FF2B5EF4-FFF2-40B4-BE49-F238E27FC236}">
              <a16:creationId xmlns:a16="http://schemas.microsoft.com/office/drawing/2014/main" id="{0368C8E9-56F8-4381-A66A-1DE72B79C1FB}"/>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92001</xdr:rowOff>
    </xdr:from>
    <xdr:ext cx="469744" cy="259045"/>
    <xdr:sp macro="" textlink="">
      <xdr:nvSpPr>
        <xdr:cNvPr id="757" name="n_1mainValue【庁舎】&#10;一人当たり面積">
          <a:extLst>
            <a:ext uri="{FF2B5EF4-FFF2-40B4-BE49-F238E27FC236}">
              <a16:creationId xmlns:a16="http://schemas.microsoft.com/office/drawing/2014/main" id="{CDB4F285-F97C-4D72-ACD1-85D1C452F10D}"/>
            </a:ext>
          </a:extLst>
        </xdr:cNvPr>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758" name="n_2mainValue【庁舎】&#10;一人当たり面積">
          <a:extLst>
            <a:ext uri="{FF2B5EF4-FFF2-40B4-BE49-F238E27FC236}">
              <a16:creationId xmlns:a16="http://schemas.microsoft.com/office/drawing/2014/main" id="{21C16496-8AA0-47A3-9402-52DF468499CE}"/>
            </a:ext>
          </a:extLst>
        </xdr:cNvPr>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759" name="n_3mainValue【庁舎】&#10;一人当たり面積">
          <a:extLst>
            <a:ext uri="{FF2B5EF4-FFF2-40B4-BE49-F238E27FC236}">
              <a16:creationId xmlns:a16="http://schemas.microsoft.com/office/drawing/2014/main" id="{65BE465B-E69F-4F45-A6C6-36E6338BCAE7}"/>
            </a:ext>
          </a:extLst>
        </xdr:cNvPr>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760" name="n_4mainValue【庁舎】&#10;一人当たり面積">
          <a:extLst>
            <a:ext uri="{FF2B5EF4-FFF2-40B4-BE49-F238E27FC236}">
              <a16:creationId xmlns:a16="http://schemas.microsoft.com/office/drawing/2014/main" id="{AE731C73-C2EB-4541-9B74-B69089BC0487}"/>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A6535737-47A2-4658-A3BE-E7EDDB31B0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ACB8854A-5E26-42E1-AE56-A24E5B60F1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B3FEFA68-2AA9-4E16-A69D-E0B3798CE19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すべての類型において、有形固定資産減価償却率が類似団体平均よりも高く推移している。庁舎については、庁舎の建替えを含む新庁舎等建設事業を進めており、令和６年度に移転予定のためその後は数値が低下する見通しである。他の施設については、公共施設等総合管理計画や個別施設計画に沿って適切に維持管理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人口の減少や高齢化に加え、年々増加する社会保障費などの財政需要に対応するための財源の確保も十分でなく、財政力指数は類似団体平均を下回っている。</a:t>
          </a:r>
          <a:endParaRPr lang="ja-JP" altLang="ja-JP" sz="1400">
            <a:effectLst/>
          </a:endParaRPr>
        </a:p>
        <a:p>
          <a:r>
            <a:rPr lang="ja-JP" altLang="ja-JP" sz="1100" b="0" i="0" baseline="0">
              <a:solidFill>
                <a:schemeClr val="dk1"/>
              </a:solidFill>
              <a:effectLst/>
              <a:latin typeface="+mn-lt"/>
              <a:ea typeface="+mn-ea"/>
              <a:cs typeface="+mn-cs"/>
            </a:rPr>
            <a:t>財政基盤の強化を図るため、歳入面では、企業誘致や定住促進策に取り組み税収の向上を目指すとともに、歳出面では、ＤＸの推進など行政事務の更なる効率化を進め、財政の健全化を図る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140305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本年度の経常収支比率は、</a:t>
          </a:r>
          <a:r>
            <a:rPr kumimoji="1" lang="ja-JP" altLang="en-US" sz="1100" b="0" i="0" baseline="0">
              <a:solidFill>
                <a:sysClr val="windowText" lastClr="000000"/>
              </a:solidFill>
              <a:effectLst/>
              <a:latin typeface="+mn-lt"/>
              <a:ea typeface="+mn-ea"/>
              <a:cs typeface="+mn-cs"/>
            </a:rPr>
            <a:t>くらて病院運営費</a:t>
          </a:r>
          <a:r>
            <a:rPr kumimoji="1" lang="ja-JP" altLang="ja-JP" sz="1100" b="0" i="0" baseline="0">
              <a:solidFill>
                <a:sysClr val="windowText" lastClr="000000"/>
              </a:solidFill>
              <a:effectLst/>
              <a:latin typeface="+mn-lt"/>
              <a:ea typeface="+mn-ea"/>
              <a:cs typeface="+mn-cs"/>
            </a:rPr>
            <a:t>やゴミ処理施設に係る一部事務組合負担金の</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などにより、前年度と比較して</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現在、大規模事業（新庁舎等建設事業・小学校統合事業）の取組を進めており、将来的に公債費負担の増加が見込まれるため、厳しい財政運営は続く見込みである。そのため、歳出面においては、第７次行財政改革（令和２年度～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年度）に基づき適正な人事管理を図るとともに、経常的経費の抑制を図りながら、財政の健全化を図る。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129329</xdr:rowOff>
    </xdr:from>
    <xdr:to>
      <xdr:col>23</xdr:col>
      <xdr:colOff>133350</xdr:colOff>
      <xdr:row>66</xdr:row>
      <xdr:rowOff>54398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73579"/>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129329</xdr:rowOff>
    </xdr:from>
    <xdr:to>
      <xdr:col>19</xdr:col>
      <xdr:colOff>133350</xdr:colOff>
      <xdr:row>66</xdr:row>
      <xdr:rowOff>34290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27357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67</xdr:row>
      <xdr:rowOff>92075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34999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63923</xdr:rowOff>
    </xdr:from>
    <xdr:to>
      <xdr:col>11</xdr:col>
      <xdr:colOff>31750</xdr:colOff>
      <xdr:row>67</xdr:row>
      <xdr:rowOff>92075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5510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3598</xdr:rowOff>
    </xdr:from>
    <xdr:to>
      <xdr:col>23</xdr:col>
      <xdr:colOff>184150</xdr:colOff>
      <xdr:row>66</xdr:row>
      <xdr:rowOff>105198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147125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9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78529</xdr:rowOff>
    </xdr:from>
    <xdr:to>
      <xdr:col>19</xdr:col>
      <xdr:colOff>184150</xdr:colOff>
      <xdr:row>66</xdr:row>
      <xdr:rowOff>8679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164906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0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41275</xdr:rowOff>
    </xdr:from>
    <xdr:to>
      <xdr:col>11</xdr:col>
      <xdr:colOff>82550</xdr:colOff>
      <xdr:row>67</xdr:row>
      <xdr:rowOff>142875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127652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61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人口１人当たり人件費・物件費等決算額は、</a:t>
          </a:r>
          <a:r>
            <a:rPr kumimoji="1" lang="ja-JP" altLang="en-US" sz="1100" b="0" i="0" baseline="0">
              <a:solidFill>
                <a:sysClr val="windowText" lastClr="000000"/>
              </a:solidFill>
              <a:effectLst/>
              <a:latin typeface="+mn-lt"/>
              <a:ea typeface="+mn-ea"/>
              <a:cs typeface="+mn-cs"/>
            </a:rPr>
            <a:t>基幹システム管理費や光熱水費</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が影響し、前年度と比較して</a:t>
          </a:r>
          <a:r>
            <a:rPr kumimoji="1" lang="en-US" altLang="ja-JP" sz="1100" b="0" i="0" baseline="0">
              <a:solidFill>
                <a:sysClr val="windowText" lastClr="000000"/>
              </a:solidFill>
              <a:effectLst/>
              <a:latin typeface="+mn-lt"/>
              <a:ea typeface="+mn-ea"/>
              <a:cs typeface="+mn-cs"/>
            </a:rPr>
            <a:t>6,954</a:t>
          </a:r>
          <a:r>
            <a:rPr kumimoji="1" lang="ja-JP" altLang="ja-JP" sz="1100" b="0" i="0" baseline="0">
              <a:solidFill>
                <a:sysClr val="windowText" lastClr="000000"/>
              </a:solidFill>
              <a:effectLst/>
              <a:latin typeface="+mn-lt"/>
              <a:ea typeface="+mn-ea"/>
              <a:cs typeface="+mn-cs"/>
            </a:rPr>
            <a:t>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類似団体平均と比較しても下回っているが、これは、ゴミ処理施設、消防業務等を広域行政で対応しており、それらの負担金に含まれる人件費や物件費が含まれていないことが影響している。そのため、これらの経費を含め、歳出管理を徹底す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170252</xdr:rowOff>
    </xdr:from>
    <xdr:to>
      <xdr:col>23</xdr:col>
      <xdr:colOff>133350</xdr:colOff>
      <xdr:row>83</xdr:row>
      <xdr:rowOff>32361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9152"/>
          <a:ext cx="8382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170252</xdr:rowOff>
    </xdr:from>
    <xdr:to>
      <xdr:col>19</xdr:col>
      <xdr:colOff>133350</xdr:colOff>
      <xdr:row>83</xdr:row>
      <xdr:rowOff>34896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229152"/>
          <a:ext cx="889000" cy="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108917</xdr:rowOff>
    </xdr:from>
    <xdr:to>
      <xdr:col>15</xdr:col>
      <xdr:colOff>82550</xdr:colOff>
      <xdr:row>83</xdr:row>
      <xdr:rowOff>34896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67817"/>
          <a:ext cx="889000" cy="9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2465</xdr:rowOff>
    </xdr:from>
    <xdr:to>
      <xdr:col>11</xdr:col>
      <xdr:colOff>31750</xdr:colOff>
      <xdr:row>82</xdr:row>
      <xdr:rowOff>108917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61365"/>
          <a:ext cx="889000" cy="1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153011</xdr:rowOff>
    </xdr:from>
    <xdr:to>
      <xdr:col>23</xdr:col>
      <xdr:colOff>184150</xdr:colOff>
      <xdr:row>83</xdr:row>
      <xdr:rowOff>83161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169538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119452</xdr:rowOff>
    </xdr:from>
    <xdr:to>
      <xdr:col>19</xdr:col>
      <xdr:colOff>184150</xdr:colOff>
      <xdr:row>83</xdr:row>
      <xdr:rowOff>49602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59779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47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155546</xdr:rowOff>
    </xdr:from>
    <xdr:to>
      <xdr:col>15</xdr:col>
      <xdr:colOff>133350</xdr:colOff>
      <xdr:row>83</xdr:row>
      <xdr:rowOff>85696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95873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8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58117</xdr:rowOff>
    </xdr:from>
    <xdr:to>
      <xdr:col>11</xdr:col>
      <xdr:colOff>82550</xdr:colOff>
      <xdr:row>82</xdr:row>
      <xdr:rowOff>159717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169894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8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123115</xdr:rowOff>
    </xdr:from>
    <xdr:to>
      <xdr:col>7</xdr:col>
      <xdr:colOff>31750</xdr:colOff>
      <xdr:row>82</xdr:row>
      <xdr:rowOff>53265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63442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7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職員構成の変動（採用・退職、階層変動）により、前年と比較して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全国平均及び類似団体平均を下回る状態が</a:t>
          </a:r>
          <a:r>
            <a:rPr kumimoji="1" lang="ja-JP" altLang="en-US" sz="1100" b="0" i="0" baseline="0">
              <a:solidFill>
                <a:schemeClr val="dk1"/>
              </a:solidFill>
              <a:effectLst/>
              <a:latin typeface="+mn-lt"/>
              <a:ea typeface="+mn-ea"/>
              <a:cs typeface="+mn-cs"/>
            </a:rPr>
            <a:t>続いている。今後も</a:t>
          </a:r>
          <a:r>
            <a:rPr kumimoji="1" lang="ja-JP" altLang="ja-JP" sz="1100" b="0" i="0" baseline="0">
              <a:solidFill>
                <a:schemeClr val="dk1"/>
              </a:solidFill>
              <a:effectLst/>
              <a:latin typeface="+mn-lt"/>
              <a:ea typeface="+mn-ea"/>
              <a:cs typeface="+mn-cs"/>
            </a:rPr>
            <a:t>財政の健全化に努め</a:t>
          </a:r>
          <a:r>
            <a:rPr kumimoji="1" lang="ja-JP" altLang="en-US" sz="1100" b="0" i="0" baseline="0">
              <a:solidFill>
                <a:schemeClr val="dk1"/>
              </a:solidFill>
              <a:effectLst/>
              <a:latin typeface="+mn-lt"/>
              <a:ea typeface="+mn-ea"/>
              <a:cs typeface="+mn-cs"/>
            </a:rPr>
            <a:t>つつ、</a:t>
          </a:r>
          <a:r>
            <a:rPr kumimoji="1" lang="ja-JP" altLang="ja-JP" sz="1100" b="0" i="0" baseline="0">
              <a:solidFill>
                <a:schemeClr val="dk1"/>
              </a:solidFill>
              <a:effectLst/>
              <a:latin typeface="+mn-lt"/>
              <a:ea typeface="+mn-ea"/>
              <a:cs typeface="+mn-cs"/>
            </a:rPr>
            <a:t>適正な給与水準を</a:t>
          </a:r>
          <a:r>
            <a:rPr kumimoji="1" lang="ja-JP" altLang="en-US" sz="1100" b="0" i="0" baseline="0">
              <a:solidFill>
                <a:schemeClr val="dk1"/>
              </a:solidFill>
              <a:effectLst/>
              <a:latin typeface="+mn-lt"/>
              <a:ea typeface="+mn-ea"/>
              <a:cs typeface="+mn-cs"/>
            </a:rPr>
            <a:t>目指す</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119945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9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146755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2966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15522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771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15522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6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全国平均及び類似団体平均を下回る状態が維持できている。今後も第７次行財政改革（令和２年度～令和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年度）に基づき適正な人事管理に努める。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60113</xdr:rowOff>
    </xdr:from>
    <xdr:to>
      <xdr:col>81</xdr:col>
      <xdr:colOff>44450</xdr:colOff>
      <xdr:row>59</xdr:row>
      <xdr:rowOff>116417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756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60113</xdr:rowOff>
    </xdr:from>
    <xdr:to>
      <xdr:col>77</xdr:col>
      <xdr:colOff>44450</xdr:colOff>
      <xdr:row>59</xdr:row>
      <xdr:rowOff>66816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75663"/>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53411</xdr:rowOff>
    </xdr:from>
    <xdr:to>
      <xdr:col>72</xdr:col>
      <xdr:colOff>203200</xdr:colOff>
      <xdr:row>59</xdr:row>
      <xdr:rowOff>66816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689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17215</xdr:rowOff>
    </xdr:from>
    <xdr:to>
      <xdr:col>68</xdr:col>
      <xdr:colOff>152400</xdr:colOff>
      <xdr:row>59</xdr:row>
      <xdr:rowOff>53411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32765"/>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65617</xdr:rowOff>
    </xdr:from>
    <xdr:to>
      <xdr:col>81</xdr:col>
      <xdr:colOff>95250</xdr:colOff>
      <xdr:row>59</xdr:row>
      <xdr:rowOff>167217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82144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9313</xdr:rowOff>
    </xdr:from>
    <xdr:to>
      <xdr:col>77</xdr:col>
      <xdr:colOff>95250</xdr:colOff>
      <xdr:row>59</xdr:row>
      <xdr:rowOff>110913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121090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16016</xdr:rowOff>
    </xdr:from>
    <xdr:to>
      <xdr:col>73</xdr:col>
      <xdr:colOff>44450</xdr:colOff>
      <xdr:row>59</xdr:row>
      <xdr:rowOff>117616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127793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2611</xdr:rowOff>
    </xdr:from>
    <xdr:to>
      <xdr:col>68</xdr:col>
      <xdr:colOff>203200</xdr:colOff>
      <xdr:row>59</xdr:row>
      <xdr:rowOff>104211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114388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137865</xdr:rowOff>
    </xdr:from>
    <xdr:to>
      <xdr:col>64</xdr:col>
      <xdr:colOff>152400</xdr:colOff>
      <xdr:row>59</xdr:row>
      <xdr:rowOff>68015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78192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実質公債費比率は、前年と比較して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ポイント減少しているが、類似団体平均を上回っている状態が続いている。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今後も大規模事業（新庁舎等建設事業・小学校統合事業）の財源とする新発債の償還が見込まれていることから、既発債の償還状況を考慮しながら、計画性のある起債発行に努める。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41487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021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57573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89746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89746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将来負担比率については、充当可能財源等が将来負担額を上回り、昨年度に引き続き該当しない。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ながら、くらて病院に係る設立法人等の負債額等見込額が増加していることや大規模事業（新庁舎等建設事業・小学校統合事業）の財源とする新発債の増加が見込まれていることから、新規事業の実施等については慎重かつ計画的に取り組み、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人件費は、退職手当の減などにより前年度と比較して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ポイント減少し、類似団体平均も下回っている。厳しい財政事情を考慮すると、今後も適正な給与水準を維持しなければならず、第７次行財政改革（令和２年度～令和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年度）に基づき適正な人事管理に努める。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9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ポイント増加し、類似団体平均</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。増加した主な要因は、近年の物価高により光熱水費が増加したことが影響している。今後も物価高が続くことが予想されるため、需用費や委託費などの歳出管理を徹底し、経費の抑制に努める。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49276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9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918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85852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3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75709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扶助費は、前年と比較して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を上回る水準が続いている。近年では、障害福祉サービス給付費や障害児通所給付費が増加傾向にあるが、独自加算等は行っていないため、社会保障制度に基づき適正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078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その他（繰出金等）は、前年と比較して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類似団体平均を下回った。下水道事業が令和３年度から公営企業法を適用したため、その他の経常収支比率は令和２年度と比較して大幅に減少しているが、これは性質が補助費等に変わっただけである。国民健康保険事業会計への繰出金は、国の繰出基準に基づく支出のみであり、今後も明確な基準に基づく歳出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2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596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104140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上回る水準にある。類似団体を上回っている要因は、公立病院に対して国の繰出基準に基づき運営費負担金を支出していることが影響している。その他の補助金等については、公平性、公正性及び透明性を確保し、補助金支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167822</xdr:rowOff>
    </xdr:from>
    <xdr:to>
      <xdr:col>82</xdr:col>
      <xdr:colOff>107950</xdr:colOff>
      <xdr:row>38</xdr:row>
      <xdr:rowOff>146594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11472"/>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167822</xdr:rowOff>
    </xdr:from>
    <xdr:to>
      <xdr:col>78</xdr:col>
      <xdr:colOff>69850</xdr:colOff>
      <xdr:row>38</xdr:row>
      <xdr:rowOff>48623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5114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89444</xdr:rowOff>
    </xdr:from>
    <xdr:to>
      <xdr:col>73</xdr:col>
      <xdr:colOff>180975</xdr:colOff>
      <xdr:row>38</xdr:row>
      <xdr:rowOff>48623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43309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89444</xdr:rowOff>
    </xdr:from>
    <xdr:to>
      <xdr:col>69</xdr:col>
      <xdr:colOff>92075</xdr:colOff>
      <xdr:row>37</xdr:row>
      <xdr:rowOff>122101</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433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95794</xdr:rowOff>
    </xdr:from>
    <xdr:to>
      <xdr:col>82</xdr:col>
      <xdr:colOff>158750</xdr:colOff>
      <xdr:row>39</xdr:row>
      <xdr:rowOff>25944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67871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117022</xdr:rowOff>
    </xdr:from>
    <xdr:to>
      <xdr:col>78</xdr:col>
      <xdr:colOff>120650</xdr:colOff>
      <xdr:row>38</xdr:row>
      <xdr:rowOff>47172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31949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169273</xdr:rowOff>
    </xdr:from>
    <xdr:to>
      <xdr:col>74</xdr:col>
      <xdr:colOff>31750</xdr:colOff>
      <xdr:row>38</xdr:row>
      <xdr:rowOff>99423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84200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38644</xdr:rowOff>
    </xdr:from>
    <xdr:to>
      <xdr:col>69</xdr:col>
      <xdr:colOff>142875</xdr:colOff>
      <xdr:row>37</xdr:row>
      <xdr:rowOff>140244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125021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71301</xdr:rowOff>
    </xdr:from>
    <xdr:to>
      <xdr:col>65</xdr:col>
      <xdr:colOff>53975</xdr:colOff>
      <xdr:row>38</xdr:row>
      <xdr:rowOff>1451</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157678</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類似団体平均を上回る水準が続いている。</a:t>
          </a:r>
          <a:endParaRPr lang="ja-JP" altLang="ja-JP" sz="1400">
            <a:effectLst/>
          </a:endParaRPr>
        </a:p>
        <a:p>
          <a:r>
            <a:rPr kumimoji="1" lang="ja-JP" altLang="ja-JP" sz="1100">
              <a:solidFill>
                <a:schemeClr val="dk1"/>
              </a:solidFill>
              <a:effectLst/>
              <a:latin typeface="+mn-lt"/>
              <a:ea typeface="+mn-ea"/>
              <a:cs typeface="+mn-cs"/>
            </a:rPr>
            <a:t>今後も大規模事業（新庁舎等建設事業・小学校統合事業）の財源とする新発債の償還が見込まれていることから、既発債の償還状況を考慮しながら、本町の財政規模に応じた計画性のある起債発行に努める。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40132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49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40132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58420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公債費以外は、前年と比較して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し、類似団体平均を上回る水準にある。令和２年度と比較すると</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減少しているが、これは普通交付税の増加に伴い当該比率の分母となる歳入（経常的一般財源等）の増加によるものである。歳出側の経常的一般財源等の額は、高い水準にあるため、歳出管理の適正化をより一層徹底し、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16637"/>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166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79</xdr:row>
      <xdr:rowOff>19558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172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19558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152095</xdr:rowOff>
    </xdr:from>
    <xdr:to>
      <xdr:col>29</xdr:col>
      <xdr:colOff>127000</xdr:colOff>
      <xdr:row>18</xdr:row>
      <xdr:rowOff>39561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4370"/>
          <a:ext cx="647700" cy="58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26708</xdr:rowOff>
    </xdr:from>
    <xdr:to>
      <xdr:col>26</xdr:col>
      <xdr:colOff>50800</xdr:colOff>
      <xdr:row>18</xdr:row>
      <xdr:rowOff>39561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0433"/>
          <a:ext cx="698500" cy="1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23800</xdr:rowOff>
    </xdr:from>
    <xdr:to>
      <xdr:col>22</xdr:col>
      <xdr:colOff>114300</xdr:colOff>
      <xdr:row>18</xdr:row>
      <xdr:rowOff>26708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7525"/>
          <a:ext cx="698500" cy="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23800</xdr:rowOff>
    </xdr:from>
    <xdr:to>
      <xdr:col>18</xdr:col>
      <xdr:colOff>177800</xdr:colOff>
      <xdr:row>18</xdr:row>
      <xdr:rowOff>123025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7525"/>
          <a:ext cx="698500" cy="9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101295</xdr:rowOff>
    </xdr:from>
    <xdr:to>
      <xdr:col>29</xdr:col>
      <xdr:colOff>177800</xdr:colOff>
      <xdr:row>18</xdr:row>
      <xdr:rowOff>31445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73372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160211</xdr:rowOff>
    </xdr:from>
    <xdr:to>
      <xdr:col>26</xdr:col>
      <xdr:colOff>101600</xdr:colOff>
      <xdr:row>18</xdr:row>
      <xdr:rowOff>90361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75137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147358</xdr:rowOff>
    </xdr:from>
    <xdr:to>
      <xdr:col>22</xdr:col>
      <xdr:colOff>165100</xdr:colOff>
      <xdr:row>18</xdr:row>
      <xdr:rowOff>77508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62285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144450</xdr:rowOff>
    </xdr:from>
    <xdr:to>
      <xdr:col>19</xdr:col>
      <xdr:colOff>38100</xdr:colOff>
      <xdr:row>18</xdr:row>
      <xdr:rowOff>74600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59377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72225</xdr:rowOff>
    </xdr:from>
    <xdr:to>
      <xdr:col>15</xdr:col>
      <xdr:colOff>101600</xdr:colOff>
      <xdr:row>19</xdr:row>
      <xdr:rowOff>2375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158602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24861</xdr:rowOff>
    </xdr:from>
    <xdr:to>
      <xdr:col>29</xdr:col>
      <xdr:colOff>127000</xdr:colOff>
      <xdr:row>36</xdr:row>
      <xdr:rowOff>30851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78111"/>
          <a:ext cx="647700" cy="5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15629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68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24861</xdr:rowOff>
    </xdr:from>
    <xdr:to>
      <xdr:col>26</xdr:col>
      <xdr:colOff>50800</xdr:colOff>
      <xdr:row>36</xdr:row>
      <xdr:rowOff>29090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8111"/>
          <a:ext cx="698500" cy="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6414</xdr:rowOff>
    </xdr:from>
    <xdr:to>
      <xdr:col>22</xdr:col>
      <xdr:colOff>114300</xdr:colOff>
      <xdr:row>36</xdr:row>
      <xdr:rowOff>29090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59664"/>
          <a:ext cx="698500" cy="22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6414</xdr:rowOff>
    </xdr:from>
    <xdr:to>
      <xdr:col>18</xdr:col>
      <xdr:colOff>177800</xdr:colOff>
      <xdr:row>36</xdr:row>
      <xdr:rowOff>35080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59664"/>
          <a:ext cx="698500" cy="2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322951</xdr:rowOff>
    </xdr:from>
    <xdr:to>
      <xdr:col>29</xdr:col>
      <xdr:colOff>177800</xdr:colOff>
      <xdr:row>36</xdr:row>
      <xdr:rowOff>81651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3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168028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7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316961</xdr:rowOff>
    </xdr:from>
    <xdr:to>
      <xdr:col>26</xdr:col>
      <xdr:colOff>101600</xdr:colOff>
      <xdr:row>36</xdr:row>
      <xdr:rowOff>75661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85838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9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321190</xdr:rowOff>
    </xdr:from>
    <xdr:to>
      <xdr:col>22</xdr:col>
      <xdr:colOff>165100</xdr:colOff>
      <xdr:row>36</xdr:row>
      <xdr:rowOff>79890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3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90067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0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298514</xdr:rowOff>
    </xdr:from>
    <xdr:to>
      <xdr:col>19</xdr:col>
      <xdr:colOff>38100</xdr:colOff>
      <xdr:row>36</xdr:row>
      <xdr:rowOff>57214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8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67391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327180</xdr:rowOff>
    </xdr:from>
    <xdr:to>
      <xdr:col>15</xdr:col>
      <xdr:colOff>101600</xdr:colOff>
      <xdr:row>36</xdr:row>
      <xdr:rowOff>85880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96057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0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162103</xdr:rowOff>
    </xdr:from>
    <xdr:to>
      <xdr:col>24</xdr:col>
      <xdr:colOff>63500</xdr:colOff>
      <xdr:row>36</xdr:row>
      <xdr:rowOff>168641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34303"/>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78176</xdr:rowOff>
    </xdr:from>
    <xdr:to>
      <xdr:col>19</xdr:col>
      <xdr:colOff>177800</xdr:colOff>
      <xdr:row>36</xdr:row>
      <xdr:rowOff>162103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50376"/>
          <a:ext cx="889000" cy="8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78176</xdr:rowOff>
    </xdr:from>
    <xdr:to>
      <xdr:col>15</xdr:col>
      <xdr:colOff>50800</xdr:colOff>
      <xdr:row>36</xdr:row>
      <xdr:rowOff>149194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0376"/>
          <a:ext cx="8890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149194</xdr:rowOff>
    </xdr:from>
    <xdr:to>
      <xdr:col>10</xdr:col>
      <xdr:colOff>114300</xdr:colOff>
      <xdr:row>37</xdr:row>
      <xdr:rowOff>155519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21394"/>
          <a:ext cx="889000" cy="1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117841</xdr:rowOff>
    </xdr:from>
    <xdr:to>
      <xdr:col>24</xdr:col>
      <xdr:colOff>114300</xdr:colOff>
      <xdr:row>37</xdr:row>
      <xdr:rowOff>47991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96268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111303</xdr:rowOff>
    </xdr:from>
    <xdr:to>
      <xdr:col>20</xdr:col>
      <xdr:colOff>38100</xdr:colOff>
      <xdr:row>37</xdr:row>
      <xdr:rowOff>41453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32580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27376</xdr:rowOff>
    </xdr:from>
    <xdr:to>
      <xdr:col>15</xdr:col>
      <xdr:colOff>101600</xdr:colOff>
      <xdr:row>36</xdr:row>
      <xdr:rowOff>128976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120103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9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98394</xdr:rowOff>
    </xdr:from>
    <xdr:to>
      <xdr:col>10</xdr:col>
      <xdr:colOff>165100</xdr:colOff>
      <xdr:row>37</xdr:row>
      <xdr:rowOff>28544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104719</xdr:rowOff>
    </xdr:from>
    <xdr:to>
      <xdr:col>6</xdr:col>
      <xdr:colOff>38100</xdr:colOff>
      <xdr:row>38</xdr:row>
      <xdr:rowOff>34869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4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25996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78463</xdr:rowOff>
    </xdr:from>
    <xdr:to>
      <xdr:col>24</xdr:col>
      <xdr:colOff>63500</xdr:colOff>
      <xdr:row>56</xdr:row>
      <xdr:rowOff>113402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79663"/>
          <a:ext cx="8382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62506</xdr:rowOff>
    </xdr:from>
    <xdr:to>
      <xdr:col>19</xdr:col>
      <xdr:colOff>177800</xdr:colOff>
      <xdr:row>56</xdr:row>
      <xdr:rowOff>113402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63706"/>
          <a:ext cx="889000" cy="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62506</xdr:rowOff>
    </xdr:from>
    <xdr:to>
      <xdr:col>15</xdr:col>
      <xdr:colOff>50800</xdr:colOff>
      <xdr:row>57</xdr:row>
      <xdr:rowOff>29817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63706"/>
          <a:ext cx="889000" cy="1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29817</xdr:rowOff>
    </xdr:from>
    <xdr:to>
      <xdr:col>10</xdr:col>
      <xdr:colOff>114300</xdr:colOff>
      <xdr:row>57</xdr:row>
      <xdr:rowOff>109982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2467"/>
          <a:ext cx="889000" cy="8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27663</xdr:rowOff>
    </xdr:from>
    <xdr:to>
      <xdr:col>24</xdr:col>
      <xdr:colOff>114300</xdr:colOff>
      <xdr:row>56</xdr:row>
      <xdr:rowOff>129263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0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62602</xdr:rowOff>
    </xdr:from>
    <xdr:to>
      <xdr:col>20</xdr:col>
      <xdr:colOff>38100</xdr:colOff>
      <xdr:row>56</xdr:row>
      <xdr:rowOff>164202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155329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11706</xdr:rowOff>
    </xdr:from>
    <xdr:to>
      <xdr:col>15</xdr:col>
      <xdr:colOff>101600</xdr:colOff>
      <xdr:row>56</xdr:row>
      <xdr:rowOff>113306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129833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150467</xdr:rowOff>
    </xdr:from>
    <xdr:to>
      <xdr:col>10</xdr:col>
      <xdr:colOff>165100</xdr:colOff>
      <xdr:row>57</xdr:row>
      <xdr:rowOff>80617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71744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59182</xdr:rowOff>
    </xdr:from>
    <xdr:to>
      <xdr:col>6</xdr:col>
      <xdr:colOff>38100</xdr:colOff>
      <xdr:row>57</xdr:row>
      <xdr:rowOff>160782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151909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168001</xdr:rowOff>
    </xdr:from>
    <xdr:to>
      <xdr:col>24</xdr:col>
      <xdr:colOff>63500</xdr:colOff>
      <xdr:row>78</xdr:row>
      <xdr:rowOff>7134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69651"/>
          <a:ext cx="8382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161142</xdr:rowOff>
    </xdr:from>
    <xdr:to>
      <xdr:col>19</xdr:col>
      <xdr:colOff>177800</xdr:colOff>
      <xdr:row>77</xdr:row>
      <xdr:rowOff>168001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6279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161142</xdr:rowOff>
    </xdr:from>
    <xdr:to>
      <xdr:col>15</xdr:col>
      <xdr:colOff>50800</xdr:colOff>
      <xdr:row>78</xdr:row>
      <xdr:rowOff>47780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62792"/>
          <a:ext cx="8890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47780</xdr:rowOff>
    </xdr:from>
    <xdr:to>
      <xdr:col>10</xdr:col>
      <xdr:colOff>114300</xdr:colOff>
      <xdr:row>78</xdr:row>
      <xdr:rowOff>49288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2088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127784</xdr:rowOff>
    </xdr:from>
    <xdr:to>
      <xdr:col>24</xdr:col>
      <xdr:colOff>114300</xdr:colOff>
      <xdr:row>78</xdr:row>
      <xdr:rowOff>57934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106211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117201</xdr:rowOff>
    </xdr:from>
    <xdr:to>
      <xdr:col>20</xdr:col>
      <xdr:colOff>38100</xdr:colOff>
      <xdr:row>78</xdr:row>
      <xdr:rowOff>47351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38478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110342</xdr:rowOff>
    </xdr:from>
    <xdr:to>
      <xdr:col>15</xdr:col>
      <xdr:colOff>101600</xdr:colOff>
      <xdr:row>78</xdr:row>
      <xdr:rowOff>40492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31619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168430</xdr:rowOff>
    </xdr:from>
    <xdr:to>
      <xdr:col>10</xdr:col>
      <xdr:colOff>165100</xdr:colOff>
      <xdr:row>78</xdr:row>
      <xdr:rowOff>98580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89707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169938</xdr:rowOff>
    </xdr:from>
    <xdr:to>
      <xdr:col>6</xdr:col>
      <xdr:colOff>38100</xdr:colOff>
      <xdr:row>78</xdr:row>
      <xdr:rowOff>100088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91215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6818</xdr:rowOff>
    </xdr:from>
    <xdr:to>
      <xdr:col>24</xdr:col>
      <xdr:colOff>63500</xdr:colOff>
      <xdr:row>95</xdr:row>
      <xdr:rowOff>25792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23118"/>
          <a:ext cx="8382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60779</xdr:rowOff>
    </xdr:from>
    <xdr:to>
      <xdr:col>19</xdr:col>
      <xdr:colOff>177800</xdr:colOff>
      <xdr:row>95</xdr:row>
      <xdr:rowOff>25792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77079"/>
          <a:ext cx="889000" cy="1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60779</xdr:rowOff>
    </xdr:from>
    <xdr:to>
      <xdr:col>15</xdr:col>
      <xdr:colOff>50800</xdr:colOff>
      <xdr:row>96</xdr:row>
      <xdr:rowOff>30843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77079"/>
          <a:ext cx="889000" cy="3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27262</xdr:rowOff>
    </xdr:from>
    <xdr:to>
      <xdr:col>10</xdr:col>
      <xdr:colOff>114300</xdr:colOff>
      <xdr:row>96</xdr:row>
      <xdr:rowOff>30843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48646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127468</xdr:rowOff>
    </xdr:from>
    <xdr:to>
      <xdr:col>24</xdr:col>
      <xdr:colOff>114300</xdr:colOff>
      <xdr:row>94</xdr:row>
      <xdr:rowOff>57618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150345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2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146442</xdr:rowOff>
    </xdr:from>
    <xdr:to>
      <xdr:col>20</xdr:col>
      <xdr:colOff>38100</xdr:colOff>
      <xdr:row>95</xdr:row>
      <xdr:rowOff>76592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93119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0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9979</xdr:rowOff>
    </xdr:from>
    <xdr:to>
      <xdr:col>15</xdr:col>
      <xdr:colOff>101600</xdr:colOff>
      <xdr:row>94</xdr:row>
      <xdr:rowOff>111579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128106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151493</xdr:rowOff>
    </xdr:from>
    <xdr:to>
      <xdr:col>10</xdr:col>
      <xdr:colOff>165100</xdr:colOff>
      <xdr:row>96</xdr:row>
      <xdr:rowOff>81643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98170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147912</xdr:rowOff>
    </xdr:from>
    <xdr:to>
      <xdr:col>6</xdr:col>
      <xdr:colOff>38100</xdr:colOff>
      <xdr:row>96</xdr:row>
      <xdr:rowOff>78062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94589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162825</xdr:rowOff>
    </xdr:from>
    <xdr:to>
      <xdr:col>55</xdr:col>
      <xdr:colOff>0</xdr:colOff>
      <xdr:row>36</xdr:row>
      <xdr:rowOff>8689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63575"/>
          <a:ext cx="838200" cy="1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8689</xdr:rowOff>
    </xdr:from>
    <xdr:to>
      <xdr:col>50</xdr:col>
      <xdr:colOff>114300</xdr:colOff>
      <xdr:row>36</xdr:row>
      <xdr:rowOff>63855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80889"/>
          <a:ext cx="889000" cy="5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154824</xdr:rowOff>
    </xdr:from>
    <xdr:to>
      <xdr:col>45</xdr:col>
      <xdr:colOff>177800</xdr:colOff>
      <xdr:row>36</xdr:row>
      <xdr:rowOff>63855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12674"/>
          <a:ext cx="889000" cy="4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154824</xdr:rowOff>
    </xdr:from>
    <xdr:to>
      <xdr:col>41</xdr:col>
      <xdr:colOff>50800</xdr:colOff>
      <xdr:row>37</xdr:row>
      <xdr:rowOff>6312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12674"/>
          <a:ext cx="889000" cy="53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112025</xdr:rowOff>
    </xdr:from>
    <xdr:to>
      <xdr:col>55</xdr:col>
      <xdr:colOff>50800</xdr:colOff>
      <xdr:row>36</xdr:row>
      <xdr:rowOff>42175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134902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129339</xdr:rowOff>
    </xdr:from>
    <xdr:to>
      <xdr:col>50</xdr:col>
      <xdr:colOff>165100</xdr:colOff>
      <xdr:row>36</xdr:row>
      <xdr:rowOff>59489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76016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90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13055</xdr:rowOff>
    </xdr:from>
    <xdr:to>
      <xdr:col>46</xdr:col>
      <xdr:colOff>38100</xdr:colOff>
      <xdr:row>36</xdr:row>
      <xdr:rowOff>114655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131182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6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104024</xdr:rowOff>
    </xdr:from>
    <xdr:to>
      <xdr:col>41</xdr:col>
      <xdr:colOff>101600</xdr:colOff>
      <xdr:row>34</xdr:row>
      <xdr:rowOff>34174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25301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126962</xdr:rowOff>
    </xdr:from>
    <xdr:to>
      <xdr:col>36</xdr:col>
      <xdr:colOff>165100</xdr:colOff>
      <xdr:row>37</xdr:row>
      <xdr:rowOff>57112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48239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58349</xdr:rowOff>
    </xdr:from>
    <xdr:to>
      <xdr:col>55</xdr:col>
      <xdr:colOff>0</xdr:colOff>
      <xdr:row>57</xdr:row>
      <xdr:rowOff>101821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145199"/>
          <a:ext cx="838200" cy="7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102012</xdr:rowOff>
    </xdr:from>
    <xdr:to>
      <xdr:col>50</xdr:col>
      <xdr:colOff>114300</xdr:colOff>
      <xdr:row>57</xdr:row>
      <xdr:rowOff>101821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8674512"/>
          <a:ext cx="889000" cy="119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102012</xdr:rowOff>
    </xdr:from>
    <xdr:to>
      <xdr:col>45</xdr:col>
      <xdr:colOff>177800</xdr:colOff>
      <xdr:row>53</xdr:row>
      <xdr:rowOff>61885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8674512"/>
          <a:ext cx="889000" cy="47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61885</xdr:rowOff>
    </xdr:from>
    <xdr:to>
      <xdr:col>41</xdr:col>
      <xdr:colOff>50800</xdr:colOff>
      <xdr:row>57</xdr:row>
      <xdr:rowOff>20996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148735"/>
          <a:ext cx="889000" cy="64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7549</xdr:rowOff>
    </xdr:from>
    <xdr:to>
      <xdr:col>55</xdr:col>
      <xdr:colOff>50800</xdr:colOff>
      <xdr:row>53</xdr:row>
      <xdr:rowOff>109149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0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30426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9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51021</xdr:rowOff>
    </xdr:from>
    <xdr:to>
      <xdr:col>50</xdr:col>
      <xdr:colOff>165100</xdr:colOff>
      <xdr:row>57</xdr:row>
      <xdr:rowOff>152621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2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143748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51212</xdr:rowOff>
    </xdr:from>
    <xdr:to>
      <xdr:col>46</xdr:col>
      <xdr:colOff>38100</xdr:colOff>
      <xdr:row>50</xdr:row>
      <xdr:rowOff>152812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86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169339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3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11085</xdr:rowOff>
    </xdr:from>
    <xdr:to>
      <xdr:col>41</xdr:col>
      <xdr:colOff>101600</xdr:colOff>
      <xdr:row>53</xdr:row>
      <xdr:rowOff>112685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0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129212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87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141646</xdr:rowOff>
    </xdr:from>
    <xdr:to>
      <xdr:col>36</xdr:col>
      <xdr:colOff>165100</xdr:colOff>
      <xdr:row>57</xdr:row>
      <xdr:rowOff>71796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62923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26676</xdr:rowOff>
    </xdr:from>
    <xdr:to>
      <xdr:col>55</xdr:col>
      <xdr:colOff>0</xdr:colOff>
      <xdr:row>79</xdr:row>
      <xdr:rowOff>27609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71226"/>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163361</xdr:rowOff>
    </xdr:from>
    <xdr:to>
      <xdr:col>50</xdr:col>
      <xdr:colOff>114300</xdr:colOff>
      <xdr:row>79</xdr:row>
      <xdr:rowOff>26676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36461"/>
          <a:ext cx="8890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90494</xdr:rowOff>
    </xdr:from>
    <xdr:to>
      <xdr:col>45</xdr:col>
      <xdr:colOff>177800</xdr:colOff>
      <xdr:row>78</xdr:row>
      <xdr:rowOff>163361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63594"/>
          <a:ext cx="889000" cy="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90494</xdr:rowOff>
    </xdr:from>
    <xdr:to>
      <xdr:col>41</xdr:col>
      <xdr:colOff>50800</xdr:colOff>
      <xdr:row>78</xdr:row>
      <xdr:rowOff>165436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63594"/>
          <a:ext cx="889000" cy="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148259</xdr:rowOff>
    </xdr:from>
    <xdr:to>
      <xdr:col>55</xdr:col>
      <xdr:colOff>50800</xdr:colOff>
      <xdr:row>79</xdr:row>
      <xdr:rowOff>78409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63186</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6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147326</xdr:rowOff>
    </xdr:from>
    <xdr:to>
      <xdr:col>50</xdr:col>
      <xdr:colOff>165100</xdr:colOff>
      <xdr:row>79</xdr:row>
      <xdr:rowOff>77476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68603</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1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112561</xdr:rowOff>
    </xdr:from>
    <xdr:to>
      <xdr:col>46</xdr:col>
      <xdr:colOff>38100</xdr:colOff>
      <xdr:row>79</xdr:row>
      <xdr:rowOff>42711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33838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39694</xdr:rowOff>
    </xdr:from>
    <xdr:to>
      <xdr:col>41</xdr:col>
      <xdr:colOff>101600</xdr:colOff>
      <xdr:row>78</xdr:row>
      <xdr:rowOff>141294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132421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114636</xdr:rowOff>
    </xdr:from>
    <xdr:to>
      <xdr:col>36</xdr:col>
      <xdr:colOff>165100</xdr:colOff>
      <xdr:row>79</xdr:row>
      <xdr:rowOff>44786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35913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97082</xdr:rowOff>
    </xdr:from>
    <xdr:to>
      <xdr:col>55</xdr:col>
      <xdr:colOff>0</xdr:colOff>
      <xdr:row>97</xdr:row>
      <xdr:rowOff>112965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699032"/>
          <a:ext cx="838200" cy="10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25977</xdr:rowOff>
    </xdr:from>
    <xdr:to>
      <xdr:col>50</xdr:col>
      <xdr:colOff>114300</xdr:colOff>
      <xdr:row>97</xdr:row>
      <xdr:rowOff>112965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56627"/>
          <a:ext cx="889000" cy="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123078</xdr:rowOff>
    </xdr:from>
    <xdr:to>
      <xdr:col>45</xdr:col>
      <xdr:colOff>177800</xdr:colOff>
      <xdr:row>97</xdr:row>
      <xdr:rowOff>25977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582278"/>
          <a:ext cx="889000" cy="7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123078</xdr:rowOff>
    </xdr:from>
    <xdr:to>
      <xdr:col>41</xdr:col>
      <xdr:colOff>50800</xdr:colOff>
      <xdr:row>97</xdr:row>
      <xdr:rowOff>71425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82278"/>
          <a:ext cx="889000" cy="1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46282</xdr:rowOff>
    </xdr:from>
    <xdr:to>
      <xdr:col>55</xdr:col>
      <xdr:colOff>50800</xdr:colOff>
      <xdr:row>91</xdr:row>
      <xdr:rowOff>147882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6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69159</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49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62165</xdr:rowOff>
    </xdr:from>
    <xdr:to>
      <xdr:col>50</xdr:col>
      <xdr:colOff>165100</xdr:colOff>
      <xdr:row>97</xdr:row>
      <xdr:rowOff>163765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154892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146627</xdr:rowOff>
    </xdr:from>
    <xdr:to>
      <xdr:col>46</xdr:col>
      <xdr:colOff>38100</xdr:colOff>
      <xdr:row>97</xdr:row>
      <xdr:rowOff>76777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67904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72278</xdr:rowOff>
    </xdr:from>
    <xdr:to>
      <xdr:col>41</xdr:col>
      <xdr:colOff>101600</xdr:colOff>
      <xdr:row>97</xdr:row>
      <xdr:rowOff>2428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3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165005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20625</xdr:rowOff>
    </xdr:from>
    <xdr:to>
      <xdr:col>36</xdr:col>
      <xdr:colOff>165100</xdr:colOff>
      <xdr:row>97</xdr:row>
      <xdr:rowOff>122225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113352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4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85119</xdr:rowOff>
    </xdr:from>
    <xdr:to>
      <xdr:col>85</xdr:col>
      <xdr:colOff>127000</xdr:colOff>
      <xdr:row>39</xdr:row>
      <xdr:rowOff>98095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1669"/>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98095</xdr:rowOff>
    </xdr:from>
    <xdr:to>
      <xdr:col>81</xdr:col>
      <xdr:colOff>50800</xdr:colOff>
      <xdr:row>39</xdr:row>
      <xdr:rowOff>98291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84645"/>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97844</xdr:rowOff>
    </xdr:from>
    <xdr:to>
      <xdr:col>76</xdr:col>
      <xdr:colOff>114300</xdr:colOff>
      <xdr:row>39</xdr:row>
      <xdr:rowOff>98291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4394"/>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97844</xdr:rowOff>
    </xdr:from>
    <xdr:to>
      <xdr:col>71</xdr:col>
      <xdr:colOff>177800</xdr:colOff>
      <xdr:row>39</xdr:row>
      <xdr:rowOff>98541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84394"/>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34319</xdr:rowOff>
    </xdr:from>
    <xdr:to>
      <xdr:col>85</xdr:col>
      <xdr:colOff>177800</xdr:colOff>
      <xdr:row>39</xdr:row>
      <xdr:rowOff>135919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47295</xdr:rowOff>
    </xdr:from>
    <xdr:to>
      <xdr:col>81</xdr:col>
      <xdr:colOff>101600</xdr:colOff>
      <xdr:row>39</xdr:row>
      <xdr:rowOff>148895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140022</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47491</xdr:rowOff>
    </xdr:from>
    <xdr:to>
      <xdr:col>76</xdr:col>
      <xdr:colOff>165100</xdr:colOff>
      <xdr:row>39</xdr:row>
      <xdr:rowOff>149091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140218</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47044</xdr:rowOff>
    </xdr:from>
    <xdr:to>
      <xdr:col>72</xdr:col>
      <xdr:colOff>38100</xdr:colOff>
      <xdr:row>39</xdr:row>
      <xdr:rowOff>148644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139771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63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47741</xdr:rowOff>
    </xdr:from>
    <xdr:to>
      <xdr:col>67</xdr:col>
      <xdr:colOff>101600</xdr:colOff>
      <xdr:row>39</xdr:row>
      <xdr:rowOff>149341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140468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7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120764</xdr:rowOff>
    </xdr:from>
    <xdr:to>
      <xdr:col>85</xdr:col>
      <xdr:colOff>127000</xdr:colOff>
      <xdr:row>76</xdr:row>
      <xdr:rowOff>10305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79514"/>
          <a:ext cx="8382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10305</xdr:rowOff>
    </xdr:from>
    <xdr:to>
      <xdr:col>81</xdr:col>
      <xdr:colOff>50800</xdr:colOff>
      <xdr:row>76</xdr:row>
      <xdr:rowOff>72118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40505"/>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72118</xdr:rowOff>
    </xdr:from>
    <xdr:to>
      <xdr:col>76</xdr:col>
      <xdr:colOff>114300</xdr:colOff>
      <xdr:row>76</xdr:row>
      <xdr:rowOff>98696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02318"/>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98696</xdr:rowOff>
    </xdr:from>
    <xdr:to>
      <xdr:col>71</xdr:col>
      <xdr:colOff>177800</xdr:colOff>
      <xdr:row>76</xdr:row>
      <xdr:rowOff>113159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28896"/>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69964</xdr:rowOff>
    </xdr:from>
    <xdr:to>
      <xdr:col>85</xdr:col>
      <xdr:colOff>177800</xdr:colOff>
      <xdr:row>76</xdr:row>
      <xdr:rowOff>115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287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92841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130955</xdr:rowOff>
    </xdr:from>
    <xdr:to>
      <xdr:col>81</xdr:col>
      <xdr:colOff>101600</xdr:colOff>
      <xdr:row>76</xdr:row>
      <xdr:rowOff>61105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77632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76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21318</xdr:rowOff>
    </xdr:from>
    <xdr:to>
      <xdr:col>76</xdr:col>
      <xdr:colOff>165100</xdr:colOff>
      <xdr:row>76</xdr:row>
      <xdr:rowOff>122918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139445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8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47896</xdr:rowOff>
    </xdr:from>
    <xdr:to>
      <xdr:col>72</xdr:col>
      <xdr:colOff>38100</xdr:colOff>
      <xdr:row>76</xdr:row>
      <xdr:rowOff>149496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166024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8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62359</xdr:rowOff>
    </xdr:from>
    <xdr:to>
      <xdr:col>67</xdr:col>
      <xdr:colOff>101600</xdr:colOff>
      <xdr:row>76</xdr:row>
      <xdr:rowOff>163959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9037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117261</xdr:rowOff>
    </xdr:from>
    <xdr:to>
      <xdr:col>85</xdr:col>
      <xdr:colOff>127000</xdr:colOff>
      <xdr:row>98</xdr:row>
      <xdr:rowOff>37689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47911"/>
          <a:ext cx="8382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19667</xdr:rowOff>
    </xdr:from>
    <xdr:to>
      <xdr:col>81</xdr:col>
      <xdr:colOff>50800</xdr:colOff>
      <xdr:row>98</xdr:row>
      <xdr:rowOff>37689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2176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19667</xdr:rowOff>
    </xdr:from>
    <xdr:to>
      <xdr:col>76</xdr:col>
      <xdr:colOff>114300</xdr:colOff>
      <xdr:row>98</xdr:row>
      <xdr:rowOff>107285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21767"/>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77205</xdr:rowOff>
    </xdr:from>
    <xdr:to>
      <xdr:col>71</xdr:col>
      <xdr:colOff>177800</xdr:colOff>
      <xdr:row>98</xdr:row>
      <xdr:rowOff>107285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79305"/>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66461</xdr:rowOff>
    </xdr:from>
    <xdr:to>
      <xdr:col>85</xdr:col>
      <xdr:colOff>177800</xdr:colOff>
      <xdr:row>97</xdr:row>
      <xdr:rowOff>168061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44888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158339</xdr:rowOff>
    </xdr:from>
    <xdr:to>
      <xdr:col>81</xdr:col>
      <xdr:colOff>101600</xdr:colOff>
      <xdr:row>98</xdr:row>
      <xdr:rowOff>88489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79616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140317</xdr:rowOff>
    </xdr:from>
    <xdr:to>
      <xdr:col>76</xdr:col>
      <xdr:colOff>165100</xdr:colOff>
      <xdr:row>98</xdr:row>
      <xdr:rowOff>70467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61594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6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56485</xdr:rowOff>
    </xdr:from>
    <xdr:to>
      <xdr:col>72</xdr:col>
      <xdr:colOff>38100</xdr:colOff>
      <xdr:row>98</xdr:row>
      <xdr:rowOff>158085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149212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26405</xdr:rowOff>
    </xdr:from>
    <xdr:to>
      <xdr:col>67</xdr:col>
      <xdr:colOff>101600</xdr:colOff>
      <xdr:row>98</xdr:row>
      <xdr:rowOff>128005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119132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39367</xdr:rowOff>
    </xdr:from>
    <xdr:to>
      <xdr:col>116</xdr:col>
      <xdr:colOff>63500</xdr:colOff>
      <xdr:row>38</xdr:row>
      <xdr:rowOff>53770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54467"/>
          <a:ext cx="8382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39367</xdr:rowOff>
    </xdr:from>
    <xdr:to>
      <xdr:col>111</xdr:col>
      <xdr:colOff>177800</xdr:colOff>
      <xdr:row>38</xdr:row>
      <xdr:rowOff>72675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54467"/>
          <a:ext cx="889000" cy="3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72675</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587775"/>
          <a:ext cx="88900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2970</xdr:rowOff>
    </xdr:from>
    <xdr:to>
      <xdr:col>116</xdr:col>
      <xdr:colOff>114300</xdr:colOff>
      <xdr:row>38</xdr:row>
      <xdr:rowOff>104570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133796</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160017</xdr:rowOff>
    </xdr:from>
    <xdr:to>
      <xdr:col>112</xdr:col>
      <xdr:colOff>38100</xdr:colOff>
      <xdr:row>38</xdr:row>
      <xdr:rowOff>90167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0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106694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7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21875</xdr:rowOff>
    </xdr:from>
    <xdr:to>
      <xdr:col>107</xdr:col>
      <xdr:colOff>101600</xdr:colOff>
      <xdr:row>38</xdr:row>
      <xdr:rowOff>123475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140002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31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40041</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9984141"/>
          <a:ext cx="1269" cy="23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134825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50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975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40041</xdr:rowOff>
    </xdr:from>
    <xdr:to>
      <xdr:col>116</xdr:col>
      <xdr:colOff>152400</xdr:colOff>
      <xdr:row>58</xdr:row>
      <xdr:rowOff>40041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8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51808</xdr:rowOff>
    </xdr:from>
    <xdr:to>
      <xdr:col>116</xdr:col>
      <xdr:colOff>63500</xdr:colOff>
      <xdr:row>59</xdr:row>
      <xdr:rowOff>83921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7358"/>
          <a:ext cx="8382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52276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9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29399</xdr:rowOff>
    </xdr:from>
    <xdr:to>
      <xdr:col>116</xdr:col>
      <xdr:colOff>114300</xdr:colOff>
      <xdr:row>59</xdr:row>
      <xdr:rowOff>130999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28437</xdr:rowOff>
    </xdr:from>
    <xdr:to>
      <xdr:col>111</xdr:col>
      <xdr:colOff>177800</xdr:colOff>
      <xdr:row>59</xdr:row>
      <xdr:rowOff>51808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8600937"/>
          <a:ext cx="889000" cy="15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29442</xdr:rowOff>
    </xdr:from>
    <xdr:to>
      <xdr:col>112</xdr:col>
      <xdr:colOff>38100</xdr:colOff>
      <xdr:row>59</xdr:row>
      <xdr:rowOff>131042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122169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2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28437</xdr:rowOff>
    </xdr:from>
    <xdr:to>
      <xdr:col>107</xdr:col>
      <xdr:colOff>50800</xdr:colOff>
      <xdr:row>54</xdr:row>
      <xdr:rowOff>118800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8600937"/>
          <a:ext cx="889000" cy="7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1836</xdr:rowOff>
    </xdr:from>
    <xdr:to>
      <xdr:col>107</xdr:col>
      <xdr:colOff>101600</xdr:colOff>
      <xdr:row>59</xdr:row>
      <xdr:rowOff>103436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94563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2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118800</xdr:rowOff>
    </xdr:from>
    <xdr:to>
      <xdr:col>102</xdr:col>
      <xdr:colOff>114300</xdr:colOff>
      <xdr:row>59</xdr:row>
      <xdr:rowOff>13937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377100"/>
          <a:ext cx="889000" cy="7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9097</xdr:rowOff>
    </xdr:from>
    <xdr:to>
      <xdr:col>102</xdr:col>
      <xdr:colOff>165100</xdr:colOff>
      <xdr:row>59</xdr:row>
      <xdr:rowOff>110697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101824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29246</xdr:rowOff>
    </xdr:from>
    <xdr:to>
      <xdr:col>98</xdr:col>
      <xdr:colOff>38100</xdr:colOff>
      <xdr:row>59</xdr:row>
      <xdr:rowOff>130846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121973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33121</xdr:rowOff>
    </xdr:from>
    <xdr:to>
      <xdr:col>116</xdr:col>
      <xdr:colOff>114300</xdr:colOff>
      <xdr:row>59</xdr:row>
      <xdr:rowOff>134721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7825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12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1008</xdr:rowOff>
    </xdr:from>
    <xdr:to>
      <xdr:col>112</xdr:col>
      <xdr:colOff>38100</xdr:colOff>
      <xdr:row>59</xdr:row>
      <xdr:rowOff>102608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119135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89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149087</xdr:rowOff>
    </xdr:from>
    <xdr:to>
      <xdr:col>107</xdr:col>
      <xdr:colOff>101600</xdr:colOff>
      <xdr:row>50</xdr:row>
      <xdr:rowOff>79237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8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48</xdr:row>
      <xdr:rowOff>95764</xdr:rowOff>
    </xdr:from>
    <xdr:ext cx="59901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34795" y="83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68000</xdr:rowOff>
    </xdr:from>
    <xdr:to>
      <xdr:col>102</xdr:col>
      <xdr:colOff>165100</xdr:colOff>
      <xdr:row>54</xdr:row>
      <xdr:rowOff>169600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14677</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1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134587</xdr:rowOff>
    </xdr:from>
    <xdr:to>
      <xdr:col>98</xdr:col>
      <xdr:colOff>38100</xdr:colOff>
      <xdr:row>59</xdr:row>
      <xdr:rowOff>64737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81264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8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93131</xdr:rowOff>
    </xdr:from>
    <xdr:to>
      <xdr:col>116</xdr:col>
      <xdr:colOff>63500</xdr:colOff>
      <xdr:row>77</xdr:row>
      <xdr:rowOff>107173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294781"/>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101412</xdr:rowOff>
    </xdr:from>
    <xdr:to>
      <xdr:col>111</xdr:col>
      <xdr:colOff>177800</xdr:colOff>
      <xdr:row>77</xdr:row>
      <xdr:rowOff>107173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30306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20958</xdr:rowOff>
    </xdr:from>
    <xdr:to>
      <xdr:col>107</xdr:col>
      <xdr:colOff>50800</xdr:colOff>
      <xdr:row>77</xdr:row>
      <xdr:rowOff>101412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222608"/>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20958</xdr:rowOff>
    </xdr:from>
    <xdr:to>
      <xdr:col>102</xdr:col>
      <xdr:colOff>114300</xdr:colOff>
      <xdr:row>77</xdr:row>
      <xdr:rowOff>21827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222608"/>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42331</xdr:rowOff>
    </xdr:from>
    <xdr:to>
      <xdr:col>116</xdr:col>
      <xdr:colOff>114300</xdr:colOff>
      <xdr:row>77</xdr:row>
      <xdr:rowOff>143931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20758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56373</xdr:rowOff>
    </xdr:from>
    <xdr:to>
      <xdr:col>112</xdr:col>
      <xdr:colOff>38100</xdr:colOff>
      <xdr:row>77</xdr:row>
      <xdr:rowOff>157973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149100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50612</xdr:rowOff>
    </xdr:from>
    <xdr:to>
      <xdr:col>107</xdr:col>
      <xdr:colOff>101600</xdr:colOff>
      <xdr:row>77</xdr:row>
      <xdr:rowOff>152212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141608</xdr:rowOff>
    </xdr:from>
    <xdr:to>
      <xdr:col>102</xdr:col>
      <xdr:colOff>165100</xdr:colOff>
      <xdr:row>77</xdr:row>
      <xdr:rowOff>71758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88285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142477</xdr:rowOff>
    </xdr:from>
    <xdr:to>
      <xdr:col>98</xdr:col>
      <xdr:colOff>38100</xdr:colOff>
      <xdr:row>77</xdr:row>
      <xdr:rowOff>72627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89154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4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720,594</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主な構成項目では、人件費は、退職手当組合に加入していないため、各年度の退職手当の増減の影響を受けやすいが、退職手当基金を活用し負担の平準化を図っている。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庁舎等建設費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今後も大規模事業（新庁舎等建設事業・小学校統合事業）の実施により令和９年度まで高い水準で推移することが見込まれる。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投資及び出資金は、下水道事業会計の資金不足相当額を支出してるものである。今後は、公営企業の独立採算の原則を踏まえ、料金の見直しについて検討することが必要である。</a:t>
          </a:r>
          <a:endParaRPr lang="ja-JP" altLang="ja-JP" sz="1400">
            <a:effectLst/>
          </a:endParaRPr>
        </a:p>
        <a:p>
          <a:r>
            <a:rPr kumimoji="1" lang="ja-JP" altLang="ja-JP" sz="1100">
              <a:solidFill>
                <a:schemeClr val="dk1"/>
              </a:solidFill>
              <a:effectLst/>
              <a:latin typeface="+mn-lt"/>
              <a:ea typeface="+mn-ea"/>
              <a:cs typeface="+mn-cs"/>
            </a:rPr>
            <a:t>貸付金は、地方独立行政法人（くらて病院）への転貸債であり、各年度の事業量に応じて所要額を支出している。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14,998
14,726
35.60
11,168,688
10,807,463
361,223
5,180,616
13,906,943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55575</xdr:rowOff>
    </xdr:from>
    <xdr:to>
      <xdr:col>24</xdr:col>
      <xdr:colOff>63500</xdr:colOff>
      <xdr:row>36</xdr:row>
      <xdr:rowOff>67691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7775"/>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67691</xdr:rowOff>
    </xdr:from>
    <xdr:to>
      <xdr:col>19</xdr:col>
      <xdr:colOff>177800</xdr:colOff>
      <xdr:row>36</xdr:row>
      <xdr:rowOff>70663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3989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60833</xdr:rowOff>
    </xdr:from>
    <xdr:to>
      <xdr:col>15</xdr:col>
      <xdr:colOff>50800</xdr:colOff>
      <xdr:row>36</xdr:row>
      <xdr:rowOff>70663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303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48260</xdr:rowOff>
    </xdr:from>
    <xdr:to>
      <xdr:col>10</xdr:col>
      <xdr:colOff>114300</xdr:colOff>
      <xdr:row>36</xdr:row>
      <xdr:rowOff>60833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046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4775</xdr:rowOff>
    </xdr:from>
    <xdr:to>
      <xdr:col>24</xdr:col>
      <xdr:colOff>114300</xdr:colOff>
      <xdr:row>36</xdr:row>
      <xdr:rowOff>106375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27652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2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16891</xdr:rowOff>
    </xdr:from>
    <xdr:to>
      <xdr:col>20</xdr:col>
      <xdr:colOff>38100</xdr:colOff>
      <xdr:row>36</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135018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19863</xdr:rowOff>
    </xdr:from>
    <xdr:to>
      <xdr:col>15</xdr:col>
      <xdr:colOff>101600</xdr:colOff>
      <xdr:row>36</xdr:row>
      <xdr:rowOff>121463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137990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xdr:rowOff>
    </xdr:from>
    <xdr:to>
      <xdr:col>10</xdr:col>
      <xdr:colOff>165100</xdr:colOff>
      <xdr:row>36</xdr:row>
      <xdr:rowOff>111633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168910</xdr:rowOff>
    </xdr:from>
    <xdr:to>
      <xdr:col>6</xdr:col>
      <xdr:colOff>38100</xdr:colOff>
      <xdr:row>36</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39351</xdr:rowOff>
    </xdr:from>
    <xdr:to>
      <xdr:col>24</xdr:col>
      <xdr:colOff>63500</xdr:colOff>
      <xdr:row>57</xdr:row>
      <xdr:rowOff>83465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69101"/>
          <a:ext cx="838200" cy="38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2981</xdr:rowOff>
    </xdr:from>
    <xdr:to>
      <xdr:col>19</xdr:col>
      <xdr:colOff>177800</xdr:colOff>
      <xdr:row>57</xdr:row>
      <xdr:rowOff>83465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5631"/>
          <a:ext cx="889000" cy="8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48583</xdr:rowOff>
    </xdr:from>
    <xdr:to>
      <xdr:col>15</xdr:col>
      <xdr:colOff>50800</xdr:colOff>
      <xdr:row>57</xdr:row>
      <xdr:rowOff>2981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49783"/>
          <a:ext cx="889000" cy="1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48583</xdr:rowOff>
    </xdr:from>
    <xdr:to>
      <xdr:col>10</xdr:col>
      <xdr:colOff>114300</xdr:colOff>
      <xdr:row>58</xdr:row>
      <xdr:rowOff>27826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49783"/>
          <a:ext cx="889000" cy="3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160001</xdr:rowOff>
    </xdr:from>
    <xdr:to>
      <xdr:col>24</xdr:col>
      <xdr:colOff>114300</xdr:colOff>
      <xdr:row>55</xdr:row>
      <xdr:rowOff>90151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6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32665</xdr:rowOff>
    </xdr:from>
    <xdr:to>
      <xdr:col>20</xdr:col>
      <xdr:colOff>38100</xdr:colOff>
      <xdr:row>57</xdr:row>
      <xdr:rowOff>134265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125392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89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123631</xdr:rowOff>
    </xdr:from>
    <xdr:to>
      <xdr:col>15</xdr:col>
      <xdr:colOff>101600</xdr:colOff>
      <xdr:row>57</xdr:row>
      <xdr:rowOff>53781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70308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169233</xdr:rowOff>
    </xdr:from>
    <xdr:to>
      <xdr:col>10</xdr:col>
      <xdr:colOff>165100</xdr:colOff>
      <xdr:row>56</xdr:row>
      <xdr:rowOff>99383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90510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148476</xdr:rowOff>
    </xdr:from>
    <xdr:to>
      <xdr:col>6</xdr:col>
      <xdr:colOff>38100</xdr:colOff>
      <xdr:row>58</xdr:row>
      <xdr:rowOff>78626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69753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65721</xdr:rowOff>
    </xdr:from>
    <xdr:to>
      <xdr:col>24</xdr:col>
      <xdr:colOff>63500</xdr:colOff>
      <xdr:row>75</xdr:row>
      <xdr:rowOff>112943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53021"/>
          <a:ext cx="838200" cy="2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155016</xdr:rowOff>
    </xdr:from>
    <xdr:to>
      <xdr:col>19</xdr:col>
      <xdr:colOff>177800</xdr:colOff>
      <xdr:row>75</xdr:row>
      <xdr:rowOff>112943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42316"/>
          <a:ext cx="889000" cy="1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155016</xdr:rowOff>
    </xdr:from>
    <xdr:to>
      <xdr:col>15</xdr:col>
      <xdr:colOff>50800</xdr:colOff>
      <xdr:row>75</xdr:row>
      <xdr:rowOff>74821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2316"/>
          <a:ext cx="889000" cy="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74821</xdr:rowOff>
    </xdr:from>
    <xdr:to>
      <xdr:col>10</xdr:col>
      <xdr:colOff>114300</xdr:colOff>
      <xdr:row>76</xdr:row>
      <xdr:rowOff>138241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33571"/>
          <a:ext cx="8890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14921</xdr:rowOff>
    </xdr:from>
    <xdr:to>
      <xdr:col>24</xdr:col>
      <xdr:colOff>114300</xdr:colOff>
      <xdr:row>74</xdr:row>
      <xdr:rowOff>116521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37798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62143</xdr:rowOff>
    </xdr:from>
    <xdr:to>
      <xdr:col>20</xdr:col>
      <xdr:colOff>38100</xdr:colOff>
      <xdr:row>75</xdr:row>
      <xdr:rowOff>163742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0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9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104216</xdr:rowOff>
    </xdr:from>
    <xdr:to>
      <xdr:col>15</xdr:col>
      <xdr:colOff>101600</xdr:colOff>
      <xdr:row>75</xdr:row>
      <xdr:rowOff>34366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50893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6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24021</xdr:rowOff>
    </xdr:from>
    <xdr:to>
      <xdr:col>10</xdr:col>
      <xdr:colOff>165100</xdr:colOff>
      <xdr:row>75</xdr:row>
      <xdr:rowOff>125621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142148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87441</xdr:rowOff>
    </xdr:from>
    <xdr:to>
      <xdr:col>6</xdr:col>
      <xdr:colOff>38100</xdr:colOff>
      <xdr:row>77</xdr:row>
      <xdr:rowOff>17591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34118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12312</xdr:rowOff>
    </xdr:from>
    <xdr:to>
      <xdr:col>24</xdr:col>
      <xdr:colOff>62865</xdr:colOff>
      <xdr:row>98</xdr:row>
      <xdr:rowOff>115145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471512"/>
          <a:ext cx="1270" cy="44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118972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115145</xdr:rowOff>
    </xdr:from>
    <xdr:to>
      <xdr:col>24</xdr:col>
      <xdr:colOff>152400</xdr:colOff>
      <xdr:row>98</xdr:row>
      <xdr:rowOff>115145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130439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24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12312</xdr:rowOff>
    </xdr:from>
    <xdr:to>
      <xdr:col>24</xdr:col>
      <xdr:colOff>152400</xdr:colOff>
      <xdr:row>96</xdr:row>
      <xdr:rowOff>12312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47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82344</xdr:rowOff>
    </xdr:from>
    <xdr:to>
      <xdr:col>24</xdr:col>
      <xdr:colOff>63500</xdr:colOff>
      <xdr:row>97</xdr:row>
      <xdr:rowOff>113156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12994"/>
          <a:ext cx="8382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95497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117070</xdr:rowOff>
    </xdr:from>
    <xdr:to>
      <xdr:col>24</xdr:col>
      <xdr:colOff>114300</xdr:colOff>
      <xdr:row>98</xdr:row>
      <xdr:rowOff>47220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31683</xdr:rowOff>
    </xdr:from>
    <xdr:to>
      <xdr:col>19</xdr:col>
      <xdr:colOff>177800</xdr:colOff>
      <xdr:row>97</xdr:row>
      <xdr:rowOff>82344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33633"/>
          <a:ext cx="889000" cy="107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112061</xdr:rowOff>
    </xdr:from>
    <xdr:to>
      <xdr:col>20</xdr:col>
      <xdr:colOff>38100</xdr:colOff>
      <xdr:row>98</xdr:row>
      <xdr:rowOff>42211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74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33338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8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31683</xdr:rowOff>
    </xdr:from>
    <xdr:to>
      <xdr:col>15</xdr:col>
      <xdr:colOff>50800</xdr:colOff>
      <xdr:row>94</xdr:row>
      <xdr:rowOff>85221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33633"/>
          <a:ext cx="889000" cy="56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109367</xdr:rowOff>
    </xdr:from>
    <xdr:to>
      <xdr:col>15</xdr:col>
      <xdr:colOff>101600</xdr:colOff>
      <xdr:row>98</xdr:row>
      <xdr:rowOff>39517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30644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8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85221</xdr:rowOff>
    </xdr:from>
    <xdr:to>
      <xdr:col>10</xdr:col>
      <xdr:colOff>114300</xdr:colOff>
      <xdr:row>97</xdr:row>
      <xdr:rowOff>124673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01521"/>
          <a:ext cx="889000" cy="5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140297</xdr:rowOff>
    </xdr:from>
    <xdr:to>
      <xdr:col>10</xdr:col>
      <xdr:colOff>165100</xdr:colOff>
      <xdr:row>98</xdr:row>
      <xdr:rowOff>70447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61574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152744</xdr:rowOff>
    </xdr:from>
    <xdr:to>
      <xdr:col>6</xdr:col>
      <xdr:colOff>38100</xdr:colOff>
      <xdr:row>98</xdr:row>
      <xdr:rowOff>82894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74021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62356</xdr:rowOff>
    </xdr:from>
    <xdr:to>
      <xdr:col>24</xdr:col>
      <xdr:colOff>114300</xdr:colOff>
      <xdr:row>97</xdr:row>
      <xdr:rowOff>163956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85233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31544</xdr:rowOff>
    </xdr:from>
    <xdr:to>
      <xdr:col>20</xdr:col>
      <xdr:colOff>38100</xdr:colOff>
      <xdr:row>97</xdr:row>
      <xdr:rowOff>133144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149671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152333</xdr:rowOff>
    </xdr:from>
    <xdr:to>
      <xdr:col>15</xdr:col>
      <xdr:colOff>101600</xdr:colOff>
      <xdr:row>91</xdr:row>
      <xdr:rowOff>82483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99010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3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34421</xdr:rowOff>
    </xdr:from>
    <xdr:to>
      <xdr:col>10</xdr:col>
      <xdr:colOff>165100</xdr:colOff>
      <xdr:row>94</xdr:row>
      <xdr:rowOff>136021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152548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92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73873</xdr:rowOff>
    </xdr:from>
    <xdr:to>
      <xdr:col>6</xdr:col>
      <xdr:colOff>38100</xdr:colOff>
      <xdr:row>98</xdr:row>
      <xdr:rowOff>4023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20550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117526</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117526</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66726</xdr:rowOff>
    </xdr:from>
    <xdr:to>
      <xdr:col>41</xdr:col>
      <xdr:colOff>101600</xdr:colOff>
      <xdr:row>38</xdr:row>
      <xdr:rowOff>168326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159453</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16078</xdr:rowOff>
    </xdr:from>
    <xdr:to>
      <xdr:col>55</xdr:col>
      <xdr:colOff>0</xdr:colOff>
      <xdr:row>58</xdr:row>
      <xdr:rowOff>28346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60178"/>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8801</xdr:rowOff>
    </xdr:from>
    <xdr:to>
      <xdr:col>50</xdr:col>
      <xdr:colOff>114300</xdr:colOff>
      <xdr:row>58</xdr:row>
      <xdr:rowOff>16078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290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8801</xdr:rowOff>
    </xdr:from>
    <xdr:to>
      <xdr:col>45</xdr:col>
      <xdr:colOff>177800</xdr:colOff>
      <xdr:row>58</xdr:row>
      <xdr:rowOff>57061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290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51676</xdr:rowOff>
    </xdr:from>
    <xdr:to>
      <xdr:col>41</xdr:col>
      <xdr:colOff>50800</xdr:colOff>
      <xdr:row>58</xdr:row>
      <xdr:rowOff>57061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95776"/>
          <a:ext cx="8890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148996</xdr:rowOff>
    </xdr:from>
    <xdr:to>
      <xdr:col>55</xdr:col>
      <xdr:colOff>50800</xdr:colOff>
      <xdr:row>58</xdr:row>
      <xdr:rowOff>79146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127423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136728</xdr:rowOff>
    </xdr:from>
    <xdr:to>
      <xdr:col>50</xdr:col>
      <xdr:colOff>165100</xdr:colOff>
      <xdr:row>58</xdr:row>
      <xdr:rowOff>66878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58005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129451</xdr:rowOff>
    </xdr:from>
    <xdr:to>
      <xdr:col>46</xdr:col>
      <xdr:colOff>38100</xdr:colOff>
      <xdr:row>58</xdr:row>
      <xdr:rowOff>59601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50728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6261</xdr:rowOff>
    </xdr:from>
    <xdr:to>
      <xdr:col>41</xdr:col>
      <xdr:colOff>101600</xdr:colOff>
      <xdr:row>58</xdr:row>
      <xdr:rowOff>107861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98988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876</xdr:rowOff>
    </xdr:from>
    <xdr:to>
      <xdr:col>36</xdr:col>
      <xdr:colOff>165100</xdr:colOff>
      <xdr:row>58</xdr:row>
      <xdr:rowOff>102476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93603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89884</xdr:rowOff>
    </xdr:from>
    <xdr:to>
      <xdr:col>55</xdr:col>
      <xdr:colOff>0</xdr:colOff>
      <xdr:row>78</xdr:row>
      <xdr:rowOff>152673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62984"/>
          <a:ext cx="838200" cy="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89884</xdr:rowOff>
    </xdr:from>
    <xdr:to>
      <xdr:col>50</xdr:col>
      <xdr:colOff>114300</xdr:colOff>
      <xdr:row>78</xdr:row>
      <xdr:rowOff>148177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62984"/>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23324</xdr:rowOff>
    </xdr:from>
    <xdr:to>
      <xdr:col>45</xdr:col>
      <xdr:colOff>177800</xdr:colOff>
      <xdr:row>78</xdr:row>
      <xdr:rowOff>148177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96424"/>
          <a:ext cx="889000" cy="1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23324</xdr:rowOff>
    </xdr:from>
    <xdr:to>
      <xdr:col>41</xdr:col>
      <xdr:colOff>50800</xdr:colOff>
      <xdr:row>79</xdr:row>
      <xdr:rowOff>3359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96424"/>
          <a:ext cx="889000" cy="1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101873</xdr:rowOff>
    </xdr:from>
    <xdr:to>
      <xdr:col>55</xdr:col>
      <xdr:colOff>50800</xdr:colOff>
      <xdr:row>79</xdr:row>
      <xdr:rowOff>32023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16800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39084</xdr:rowOff>
    </xdr:from>
    <xdr:to>
      <xdr:col>50</xdr:col>
      <xdr:colOff>165100</xdr:colOff>
      <xdr:row>78</xdr:row>
      <xdr:rowOff>140684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131811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0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97377</xdr:rowOff>
    </xdr:from>
    <xdr:to>
      <xdr:col>46</xdr:col>
      <xdr:colOff>38100</xdr:colOff>
      <xdr:row>79</xdr:row>
      <xdr:rowOff>27527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18654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143974</xdr:rowOff>
    </xdr:from>
    <xdr:to>
      <xdr:col>41</xdr:col>
      <xdr:colOff>101600</xdr:colOff>
      <xdr:row>78</xdr:row>
      <xdr:rowOff>74124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65251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124009</xdr:rowOff>
    </xdr:from>
    <xdr:to>
      <xdr:col>36</xdr:col>
      <xdr:colOff>165100</xdr:colOff>
      <xdr:row>79</xdr:row>
      <xdr:rowOff>54159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45286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8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164846</xdr:rowOff>
    </xdr:from>
    <xdr:to>
      <xdr:col>55</xdr:col>
      <xdr:colOff>0</xdr:colOff>
      <xdr:row>98</xdr:row>
      <xdr:rowOff>49733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95496"/>
          <a:ext cx="838200" cy="5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32893</xdr:rowOff>
    </xdr:from>
    <xdr:to>
      <xdr:col>50</xdr:col>
      <xdr:colOff>114300</xdr:colOff>
      <xdr:row>98</xdr:row>
      <xdr:rowOff>49733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34993"/>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32893</xdr:rowOff>
    </xdr:from>
    <xdr:to>
      <xdr:col>45</xdr:col>
      <xdr:colOff>177800</xdr:colOff>
      <xdr:row>99</xdr:row>
      <xdr:rowOff>27432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34993"/>
          <a:ext cx="889000" cy="1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19292</xdr:rowOff>
    </xdr:from>
    <xdr:to>
      <xdr:col>41</xdr:col>
      <xdr:colOff>50800</xdr:colOff>
      <xdr:row>99</xdr:row>
      <xdr:rowOff>27432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92842"/>
          <a:ext cx="889000" cy="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114046</xdr:rowOff>
    </xdr:from>
    <xdr:to>
      <xdr:col>55</xdr:col>
      <xdr:colOff>50800</xdr:colOff>
      <xdr:row>98</xdr:row>
      <xdr:rowOff>44196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92473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2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170383</xdr:rowOff>
    </xdr:from>
    <xdr:to>
      <xdr:col>50</xdr:col>
      <xdr:colOff>165100</xdr:colOff>
      <xdr:row>98</xdr:row>
      <xdr:rowOff>100533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91660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153543</xdr:rowOff>
    </xdr:from>
    <xdr:to>
      <xdr:col>46</xdr:col>
      <xdr:colOff>38100</xdr:colOff>
      <xdr:row>98</xdr:row>
      <xdr:rowOff>83693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74820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148082</xdr:rowOff>
    </xdr:from>
    <xdr:to>
      <xdr:col>41</xdr:col>
      <xdr:colOff>101600</xdr:colOff>
      <xdr:row>99</xdr:row>
      <xdr:rowOff>78232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139942</xdr:rowOff>
    </xdr:from>
    <xdr:to>
      <xdr:col>36</xdr:col>
      <xdr:colOff>165100</xdr:colOff>
      <xdr:row>99</xdr:row>
      <xdr:rowOff>70092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61219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108121</xdr:rowOff>
    </xdr:from>
    <xdr:to>
      <xdr:col>85</xdr:col>
      <xdr:colOff>127000</xdr:colOff>
      <xdr:row>37</xdr:row>
      <xdr:rowOff>162527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51771"/>
          <a:ext cx="8382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162527</xdr:rowOff>
    </xdr:from>
    <xdr:to>
      <xdr:col>81</xdr:col>
      <xdr:colOff>50800</xdr:colOff>
      <xdr:row>38</xdr:row>
      <xdr:rowOff>32029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06177"/>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91367</xdr:rowOff>
    </xdr:from>
    <xdr:to>
      <xdr:col>76</xdr:col>
      <xdr:colOff>114300</xdr:colOff>
      <xdr:row>38</xdr:row>
      <xdr:rowOff>32029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35017"/>
          <a:ext cx="889000" cy="1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80656</xdr:rowOff>
    </xdr:from>
    <xdr:to>
      <xdr:col>71</xdr:col>
      <xdr:colOff>177800</xdr:colOff>
      <xdr:row>37</xdr:row>
      <xdr:rowOff>91367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4306"/>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57321</xdr:rowOff>
    </xdr:from>
    <xdr:to>
      <xdr:col>85</xdr:col>
      <xdr:colOff>177800</xdr:colOff>
      <xdr:row>37</xdr:row>
      <xdr:rowOff>158921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35748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111727</xdr:rowOff>
    </xdr:from>
    <xdr:to>
      <xdr:col>81</xdr:col>
      <xdr:colOff>101600</xdr:colOff>
      <xdr:row>38</xdr:row>
      <xdr:rowOff>41877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33004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152679</xdr:rowOff>
    </xdr:from>
    <xdr:to>
      <xdr:col>76</xdr:col>
      <xdr:colOff>165100</xdr:colOff>
      <xdr:row>38</xdr:row>
      <xdr:rowOff>82829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73956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40567</xdr:rowOff>
    </xdr:from>
    <xdr:to>
      <xdr:col>72</xdr:col>
      <xdr:colOff>38100</xdr:colOff>
      <xdr:row>37</xdr:row>
      <xdr:rowOff>142167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133294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7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29856</xdr:rowOff>
    </xdr:from>
    <xdr:to>
      <xdr:col>67</xdr:col>
      <xdr:colOff>101600</xdr:colOff>
      <xdr:row>37</xdr:row>
      <xdr:rowOff>131456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122583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17005</xdr:rowOff>
    </xdr:from>
    <xdr:to>
      <xdr:col>85</xdr:col>
      <xdr:colOff>127000</xdr:colOff>
      <xdr:row>58</xdr:row>
      <xdr:rowOff>95466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61105"/>
          <a:ext cx="838200" cy="7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95466</xdr:rowOff>
    </xdr:from>
    <xdr:to>
      <xdr:col>81</xdr:col>
      <xdr:colOff>50800</xdr:colOff>
      <xdr:row>58</xdr:row>
      <xdr:rowOff>105855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10039566"/>
          <a:ext cx="8890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146456</xdr:rowOff>
    </xdr:from>
    <xdr:to>
      <xdr:col>76</xdr:col>
      <xdr:colOff>114300</xdr:colOff>
      <xdr:row>58</xdr:row>
      <xdr:rowOff>105855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47656"/>
          <a:ext cx="889000" cy="30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146456</xdr:rowOff>
    </xdr:from>
    <xdr:to>
      <xdr:col>71</xdr:col>
      <xdr:colOff>177800</xdr:colOff>
      <xdr:row>57</xdr:row>
      <xdr:rowOff>137706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47656"/>
          <a:ext cx="889000" cy="1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137655</xdr:rowOff>
    </xdr:from>
    <xdr:to>
      <xdr:col>85</xdr:col>
      <xdr:colOff>177800</xdr:colOff>
      <xdr:row>58</xdr:row>
      <xdr:rowOff>67805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116082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44666</xdr:rowOff>
    </xdr:from>
    <xdr:to>
      <xdr:col>81</xdr:col>
      <xdr:colOff>101600</xdr:colOff>
      <xdr:row>58</xdr:row>
      <xdr:rowOff>146266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137393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55055</xdr:rowOff>
    </xdr:from>
    <xdr:to>
      <xdr:col>76</xdr:col>
      <xdr:colOff>165100</xdr:colOff>
      <xdr:row>58</xdr:row>
      <xdr:rowOff>156655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147782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95656</xdr:rowOff>
    </xdr:from>
    <xdr:to>
      <xdr:col>72</xdr:col>
      <xdr:colOff>38100</xdr:colOff>
      <xdr:row>57</xdr:row>
      <xdr:rowOff>25806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86906</xdr:rowOff>
    </xdr:from>
    <xdr:to>
      <xdr:col>67</xdr:col>
      <xdr:colOff>101600</xdr:colOff>
      <xdr:row>58</xdr:row>
      <xdr:rowOff>17056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8183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85119</xdr:rowOff>
    </xdr:from>
    <xdr:to>
      <xdr:col>85</xdr:col>
      <xdr:colOff>127000</xdr:colOff>
      <xdr:row>79</xdr:row>
      <xdr:rowOff>98095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629669"/>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98095</xdr:rowOff>
    </xdr:from>
    <xdr:to>
      <xdr:col>81</xdr:col>
      <xdr:colOff>50800</xdr:colOff>
      <xdr:row>79</xdr:row>
      <xdr:rowOff>98290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642645"/>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97845</xdr:rowOff>
    </xdr:from>
    <xdr:to>
      <xdr:col>76</xdr:col>
      <xdr:colOff>114300</xdr:colOff>
      <xdr:row>79</xdr:row>
      <xdr:rowOff>98290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2395"/>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97845</xdr:rowOff>
    </xdr:from>
    <xdr:to>
      <xdr:col>71</xdr:col>
      <xdr:colOff>177800</xdr:colOff>
      <xdr:row>79</xdr:row>
      <xdr:rowOff>98541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642395"/>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34319</xdr:rowOff>
    </xdr:from>
    <xdr:to>
      <xdr:col>85</xdr:col>
      <xdr:colOff>177800</xdr:colOff>
      <xdr:row>79</xdr:row>
      <xdr:rowOff>135919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47295</xdr:rowOff>
    </xdr:from>
    <xdr:to>
      <xdr:col>81</xdr:col>
      <xdr:colOff>101600</xdr:colOff>
      <xdr:row>79</xdr:row>
      <xdr:rowOff>148895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140022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47490</xdr:rowOff>
    </xdr:from>
    <xdr:to>
      <xdr:col>76</xdr:col>
      <xdr:colOff>165100</xdr:colOff>
      <xdr:row>79</xdr:row>
      <xdr:rowOff>149090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140217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47045</xdr:rowOff>
    </xdr:from>
    <xdr:to>
      <xdr:col>72</xdr:col>
      <xdr:colOff>38100</xdr:colOff>
      <xdr:row>79</xdr:row>
      <xdr:rowOff>148645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139772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84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47741</xdr:rowOff>
    </xdr:from>
    <xdr:to>
      <xdr:col>67</xdr:col>
      <xdr:colOff>101600</xdr:colOff>
      <xdr:row>79</xdr:row>
      <xdr:rowOff>149341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140468</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85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120765</xdr:rowOff>
    </xdr:from>
    <xdr:to>
      <xdr:col>85</xdr:col>
      <xdr:colOff>127000</xdr:colOff>
      <xdr:row>96</xdr:row>
      <xdr:rowOff>10305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408515"/>
          <a:ext cx="838200" cy="6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10305</xdr:rowOff>
    </xdr:from>
    <xdr:to>
      <xdr:col>81</xdr:col>
      <xdr:colOff>50800</xdr:colOff>
      <xdr:row>96</xdr:row>
      <xdr:rowOff>72118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469505"/>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72118</xdr:rowOff>
    </xdr:from>
    <xdr:to>
      <xdr:col>76</xdr:col>
      <xdr:colOff>114300</xdr:colOff>
      <xdr:row>96</xdr:row>
      <xdr:rowOff>98696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31318"/>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98696</xdr:rowOff>
    </xdr:from>
    <xdr:to>
      <xdr:col>71</xdr:col>
      <xdr:colOff>177800</xdr:colOff>
      <xdr:row>96</xdr:row>
      <xdr:rowOff>113159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57896"/>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69965</xdr:rowOff>
    </xdr:from>
    <xdr:to>
      <xdr:col>85</xdr:col>
      <xdr:colOff>177800</xdr:colOff>
      <xdr:row>96</xdr:row>
      <xdr:rowOff>115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92842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130955</xdr:rowOff>
    </xdr:from>
    <xdr:to>
      <xdr:col>81</xdr:col>
      <xdr:colOff>101600</xdr:colOff>
      <xdr:row>96</xdr:row>
      <xdr:rowOff>61105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1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77632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1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21318</xdr:rowOff>
    </xdr:from>
    <xdr:to>
      <xdr:col>76</xdr:col>
      <xdr:colOff>165100</xdr:colOff>
      <xdr:row>96</xdr:row>
      <xdr:rowOff>122918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139445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25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47896</xdr:rowOff>
    </xdr:from>
    <xdr:to>
      <xdr:col>72</xdr:col>
      <xdr:colOff>38100</xdr:colOff>
      <xdr:row>96</xdr:row>
      <xdr:rowOff>149496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166023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2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62359</xdr:rowOff>
    </xdr:from>
    <xdr:to>
      <xdr:col>67</xdr:col>
      <xdr:colOff>101600</xdr:colOff>
      <xdr:row>96</xdr:row>
      <xdr:rowOff>163959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29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228,228</a:t>
          </a:r>
          <a:r>
            <a:rPr kumimoji="1" lang="ja-JP" altLang="ja-JP" sz="1100">
              <a:solidFill>
                <a:schemeClr val="dk1"/>
              </a:solidFill>
              <a:effectLst/>
              <a:latin typeface="+mn-lt"/>
              <a:ea typeface="+mn-ea"/>
              <a:cs typeface="+mn-cs"/>
            </a:rPr>
            <a:t>円となっている。本年度は庁舎等建設費の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により前年度と比較すると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令和６年度までは庁舎等建設事業が続くため各年度の事業費に応じて増加する見込みである。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201,796</a:t>
          </a:r>
          <a:r>
            <a:rPr kumimoji="1" lang="ja-JP" altLang="ja-JP" sz="1100">
              <a:solidFill>
                <a:schemeClr val="dk1"/>
              </a:solidFill>
              <a:effectLst/>
              <a:latin typeface="+mn-lt"/>
              <a:ea typeface="+mn-ea"/>
              <a:cs typeface="+mn-cs"/>
            </a:rPr>
            <a:t>円となっており、決算額全体の約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％を占める。類似団体平均を上回っているが、これは高齢化率（令和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月現在）が</a:t>
          </a:r>
          <a:r>
            <a:rPr kumimoji="1" lang="en-US" altLang="ja-JP" sz="1100">
              <a:solidFill>
                <a:schemeClr val="dk1"/>
              </a:solidFill>
              <a:effectLst/>
              <a:latin typeface="+mn-lt"/>
              <a:ea typeface="+mn-ea"/>
              <a:cs typeface="+mn-cs"/>
            </a:rPr>
            <a:t>40.08</a:t>
          </a:r>
          <a:r>
            <a:rPr kumimoji="1" lang="ja-JP" altLang="ja-JP" sz="1100">
              <a:solidFill>
                <a:schemeClr val="dk1"/>
              </a:solidFill>
              <a:effectLst/>
              <a:latin typeface="+mn-lt"/>
              <a:ea typeface="+mn-ea"/>
              <a:cs typeface="+mn-cs"/>
            </a:rPr>
            <a:t>％（県平均</a:t>
          </a:r>
          <a:r>
            <a:rPr kumimoji="1" lang="en-US" altLang="ja-JP" sz="1100">
              <a:solidFill>
                <a:schemeClr val="dk1"/>
              </a:solidFill>
              <a:effectLst/>
              <a:latin typeface="+mn-lt"/>
              <a:ea typeface="+mn-ea"/>
              <a:cs typeface="+mn-cs"/>
            </a:rPr>
            <a:t>28.13</a:t>
          </a:r>
          <a:r>
            <a:rPr kumimoji="1" lang="ja-JP" altLang="ja-JP" sz="1100">
              <a:solidFill>
                <a:schemeClr val="dk1"/>
              </a:solidFill>
              <a:effectLst/>
              <a:latin typeface="+mn-lt"/>
              <a:ea typeface="+mn-ea"/>
              <a:cs typeface="+mn-cs"/>
            </a:rPr>
            <a:t>％）と高いことなどから社会保障関係費が連動して高水準にあるためである。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71,967</a:t>
          </a:r>
          <a:r>
            <a:rPr kumimoji="1" lang="ja-JP" altLang="ja-JP" sz="1100">
              <a:solidFill>
                <a:schemeClr val="dk1"/>
              </a:solidFill>
              <a:effectLst/>
              <a:latin typeface="+mn-lt"/>
              <a:ea typeface="+mn-ea"/>
              <a:cs typeface="+mn-cs"/>
            </a:rPr>
            <a:t>円となっている。前年度と比較すると減少しているが、これは、</a:t>
          </a:r>
          <a:r>
            <a:rPr kumimoji="1" lang="ja-JP" altLang="en-US" sz="1100">
              <a:solidFill>
                <a:schemeClr val="dk1"/>
              </a:solidFill>
              <a:effectLst/>
              <a:latin typeface="+mn-lt"/>
              <a:ea typeface="+mn-ea"/>
              <a:cs typeface="+mn-cs"/>
            </a:rPr>
            <a:t>新型コロナウイルスワクチン接種事業費及び</a:t>
          </a:r>
          <a:r>
            <a:rPr kumimoji="1" lang="ja-JP" altLang="ja-JP" sz="1100">
              <a:solidFill>
                <a:schemeClr val="dk1"/>
              </a:solidFill>
              <a:effectLst/>
              <a:latin typeface="+mn-lt"/>
              <a:ea typeface="+mn-ea"/>
              <a:cs typeface="+mn-cs"/>
            </a:rPr>
            <a:t>くらて病院の関係支出（貸付金等）が減少したものである。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79,985</a:t>
          </a:r>
          <a:r>
            <a:rPr kumimoji="1" lang="ja-JP" altLang="ja-JP" sz="1100">
              <a:solidFill>
                <a:schemeClr val="dk1"/>
              </a:solidFill>
              <a:effectLst/>
              <a:latin typeface="+mn-lt"/>
              <a:ea typeface="+mn-ea"/>
              <a:cs typeface="+mn-cs"/>
            </a:rPr>
            <a:t>円で昨年に引き続き類似団体平均を上回っている。今後も大規模事業（新庁舎等建設事業・小学校統合事業）の財源とする新発債の償還が見込まれていることから、既発債の償還状況を考慮しながら、計画性のある起債発行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実質単年度収支は、令和元年度まで赤字となっているが、これは、庁舎等建設準備財源を特定目的基金に積み立てるため、財政調整基金を取崩したことが影響している。令和２年度</a:t>
          </a:r>
          <a:r>
            <a:rPr kumimoji="1" lang="ja-JP" altLang="en-US" sz="1050">
              <a:solidFill>
                <a:schemeClr val="dk1"/>
              </a:solidFill>
              <a:effectLst/>
              <a:latin typeface="+mn-lt"/>
              <a:ea typeface="+mn-ea"/>
              <a:cs typeface="+mn-cs"/>
            </a:rPr>
            <a:t>から令和４年度まで</a:t>
          </a:r>
          <a:r>
            <a:rPr kumimoji="1" lang="ja-JP" altLang="ja-JP" sz="1050">
              <a:solidFill>
                <a:schemeClr val="dk1"/>
              </a:solidFill>
              <a:effectLst/>
              <a:latin typeface="+mn-lt"/>
              <a:ea typeface="+mn-ea"/>
              <a:cs typeface="+mn-cs"/>
            </a:rPr>
            <a:t>は３か年連続で黒字となっている</a:t>
          </a:r>
          <a:r>
            <a:rPr kumimoji="1" lang="ja-JP" altLang="en-US" sz="1050">
              <a:solidFill>
                <a:schemeClr val="dk1"/>
              </a:solidFill>
              <a:effectLst/>
              <a:latin typeface="+mn-lt"/>
              <a:ea typeface="+mn-ea"/>
              <a:cs typeface="+mn-cs"/>
            </a:rPr>
            <a:t>が、令和５年度は赤字となっている</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これは単年度収支の赤字が影響している。</a:t>
          </a:r>
          <a:endParaRPr lang="ja-JP" altLang="ja-JP" sz="1050">
            <a:effectLst/>
          </a:endParaRPr>
        </a:p>
        <a:p>
          <a:r>
            <a:rPr kumimoji="1" lang="ja-JP" altLang="ja-JP" sz="1050">
              <a:solidFill>
                <a:schemeClr val="dk1"/>
              </a:solidFill>
              <a:effectLst/>
              <a:latin typeface="+mn-lt"/>
              <a:ea typeface="+mn-ea"/>
              <a:cs typeface="+mn-cs"/>
            </a:rPr>
            <a:t>また、令和３年度以降の実質収支額が急増した要因は、普通交付税の増加に伴うものである。なお、財政調整基金残高は、歳計剰余金の２分の１を下らない額を積み立てた結果、令和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年度末残高は約</a:t>
          </a:r>
          <a:r>
            <a:rPr kumimoji="1" lang="en-US" altLang="ja-JP" sz="1050">
              <a:solidFill>
                <a:schemeClr val="dk1"/>
              </a:solidFill>
              <a:effectLst/>
              <a:latin typeface="+mn-lt"/>
              <a:ea typeface="+mn-ea"/>
              <a:cs typeface="+mn-cs"/>
            </a:rPr>
            <a:t>17.0</a:t>
          </a:r>
          <a:r>
            <a:rPr kumimoji="1" lang="ja-JP" altLang="ja-JP" sz="1050">
              <a:solidFill>
                <a:schemeClr val="dk1"/>
              </a:solidFill>
              <a:effectLst/>
              <a:latin typeface="+mn-lt"/>
              <a:ea typeface="+mn-ea"/>
              <a:cs typeface="+mn-cs"/>
            </a:rPr>
            <a:t>億円となり、前年度と比較して約</a:t>
          </a:r>
          <a:r>
            <a:rPr kumimoji="1" lang="en-US" altLang="ja-JP" sz="1050">
              <a:solidFill>
                <a:schemeClr val="dk1"/>
              </a:solidFill>
              <a:effectLst/>
              <a:latin typeface="+mn-lt"/>
              <a:ea typeface="+mn-ea"/>
              <a:cs typeface="+mn-cs"/>
            </a:rPr>
            <a:t>3.6</a:t>
          </a:r>
          <a:r>
            <a:rPr kumimoji="1" lang="ja-JP" altLang="ja-JP" sz="1050">
              <a:solidFill>
                <a:schemeClr val="dk1"/>
              </a:solidFill>
              <a:effectLst/>
              <a:latin typeface="+mn-lt"/>
              <a:ea typeface="+mn-ea"/>
              <a:cs typeface="+mn-cs"/>
            </a:rPr>
            <a:t>億円増加している。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全会計において黒字であり、連結実質赤字比率は生じていない。令和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年度の連結実質</a:t>
          </a:r>
          <a:r>
            <a:rPr kumimoji="1" lang="ja-JP" altLang="en-US" sz="1100">
              <a:solidFill>
                <a:schemeClr val="dk1"/>
              </a:solidFill>
              <a:effectLst/>
              <a:latin typeface="+mn-lt"/>
              <a:ea typeface="+mn-ea"/>
              <a:cs typeface="+mn-cs"/>
            </a:rPr>
            <a:t>赤字比率</a:t>
          </a:r>
          <a:r>
            <a:rPr kumimoji="1" lang="ja-JP" altLang="ja-JP" sz="1100">
              <a:solidFill>
                <a:schemeClr val="dk1"/>
              </a:solidFill>
              <a:effectLst/>
              <a:latin typeface="+mn-lt"/>
              <a:ea typeface="+mn-ea"/>
              <a:cs typeface="+mn-cs"/>
            </a:rPr>
            <a:t>は前年度と比較して</a:t>
          </a:r>
          <a:r>
            <a:rPr kumimoji="1" lang="en-US" altLang="ja-JP" sz="1100">
              <a:solidFill>
                <a:schemeClr val="dk1"/>
              </a:solidFill>
              <a:effectLst/>
              <a:latin typeface="+mn-lt"/>
              <a:ea typeface="+mn-ea"/>
              <a:cs typeface="+mn-cs"/>
            </a:rPr>
            <a:t>6.92%</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17.72%</a:t>
          </a:r>
          <a:r>
            <a:rPr kumimoji="1" lang="ja-JP" altLang="ja-JP" sz="1100">
              <a:solidFill>
                <a:schemeClr val="dk1"/>
              </a:solidFill>
              <a:effectLst/>
              <a:latin typeface="+mn-lt"/>
              <a:ea typeface="+mn-ea"/>
              <a:cs typeface="+mn-cs"/>
            </a:rPr>
            <a:t>となった。このうち、一般会計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は前年度と比較して</a:t>
          </a:r>
          <a:r>
            <a:rPr kumimoji="1" lang="en-US" altLang="ja-JP" sz="1100">
              <a:solidFill>
                <a:schemeClr val="dk1"/>
              </a:solidFill>
              <a:effectLst/>
              <a:latin typeface="+mn-lt"/>
              <a:ea typeface="+mn-ea"/>
              <a:cs typeface="+mn-cs"/>
            </a:rPr>
            <a:t>7.33%</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6.97%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なお、国民健康保険事業特別会計は、平成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年度まで慢性的に赤字状態であったが、平成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年度以降は黒字に転じている。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11168688</v>
      </c>
      <c r="BO4" s="371"/>
      <c r="BP4" s="371"/>
      <c r="BQ4" s="371"/>
      <c r="BR4" s="371"/>
      <c r="BS4" s="371"/>
      <c r="BT4" s="371"/>
      <c r="BU4" s="372"/>
      <c r="BV4" s="370">
        <v>9424226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14.3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10807463</v>
      </c>
      <c r="BO5" s="408"/>
      <c r="BP5" s="408"/>
      <c r="BQ5" s="408"/>
      <c r="BR5" s="408"/>
      <c r="BS5" s="408"/>
      <c r="BT5" s="408"/>
      <c r="BU5" s="409"/>
      <c r="BV5" s="407">
        <v>8690759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94.3</v>
      </c>
      <c r="CU5" s="405"/>
      <c r="CV5" s="405"/>
      <c r="CW5" s="405"/>
      <c r="CX5" s="405"/>
      <c r="CY5" s="405"/>
      <c r="CZ5" s="405"/>
      <c r="DA5" s="406"/>
      <c r="DB5" s="404">
        <v>91.9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361225</v>
      </c>
      <c r="BO6" s="408"/>
      <c r="BP6" s="408"/>
      <c r="BQ6" s="408"/>
      <c r="BR6" s="408"/>
      <c r="BS6" s="408"/>
      <c r="BT6" s="408"/>
      <c r="BU6" s="409"/>
      <c r="BV6" s="407">
        <v>733467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v>
      </c>
      <c r="CU6" s="445"/>
      <c r="CV6" s="445"/>
      <c r="CW6" s="445"/>
      <c r="CX6" s="445"/>
      <c r="CY6" s="445"/>
      <c r="CZ6" s="445"/>
      <c r="DA6" s="446"/>
      <c r="DB6" s="444">
        <v>93.3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v>
      </c>
      <c r="BO7" s="408"/>
      <c r="BP7" s="408"/>
      <c r="BQ7" s="408"/>
      <c r="BR7" s="408"/>
      <c r="BS7" s="408"/>
      <c r="BT7" s="408"/>
      <c r="BU7" s="409"/>
      <c r="BV7" s="407">
        <v>18444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5180616</v>
      </c>
      <c r="CU7" s="408"/>
      <c r="CV7" s="408"/>
      <c r="CW7" s="408"/>
      <c r="CX7" s="408"/>
      <c r="CY7" s="408"/>
      <c r="CZ7" s="408"/>
      <c r="DA7" s="409"/>
      <c r="DB7" s="407">
        <v>4998696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361223</v>
      </c>
      <c r="BO8" s="408"/>
      <c r="BP8" s="408"/>
      <c r="BQ8" s="408"/>
      <c r="BR8" s="408"/>
      <c r="BS8" s="408"/>
      <c r="BT8" s="408"/>
      <c r="BU8" s="409"/>
      <c r="BV8" s="407">
        <v>715023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15080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-353800</v>
      </c>
      <c r="BO9" s="408"/>
      <c r="BP9" s="408"/>
      <c r="BQ9" s="408"/>
      <c r="BR9" s="408"/>
      <c r="BS9" s="408"/>
      <c r="BT9" s="408"/>
      <c r="BU9" s="409"/>
      <c r="BV9" s="407">
        <v>139528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14.9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16007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958</v>
      </c>
      <c r="BO10" s="408"/>
      <c r="BP10" s="408"/>
      <c r="BQ10" s="408"/>
      <c r="BR10" s="408"/>
      <c r="BS10" s="408"/>
      <c r="BT10" s="408"/>
      <c r="BU10" s="409"/>
      <c r="BV10" s="407">
        <v>1066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14998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14726</v>
      </c>
      <c r="S13" s="492"/>
      <c r="T13" s="492"/>
      <c r="U13" s="492"/>
      <c r="V13" s="493"/>
      <c r="W13" s="423" t="s">
        <v>131</v>
      </c>
      <c r="X13" s="424"/>
      <c r="Y13" s="424"/>
      <c r="Z13" s="424"/>
      <c r="AA13" s="424"/>
      <c r="AB13" s="414"/>
      <c r="AC13" s="458">
        <v>270</v>
      </c>
      <c r="AD13" s="459"/>
      <c r="AE13" s="459"/>
      <c r="AF13" s="459"/>
      <c r="AG13" s="501"/>
      <c r="AH13" s="458">
        <v>310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-352842</v>
      </c>
      <c r="BO13" s="408"/>
      <c r="BP13" s="408"/>
      <c r="BQ13" s="408"/>
      <c r="BR13" s="408"/>
      <c r="BS13" s="408"/>
      <c r="BT13" s="408"/>
      <c r="BU13" s="409"/>
      <c r="BV13" s="407">
        <v>140594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15172</v>
      </c>
      <c r="S14" s="492"/>
      <c r="T14" s="492"/>
      <c r="U14" s="492"/>
      <c r="V14" s="493"/>
      <c r="W14" s="397"/>
      <c r="X14" s="398"/>
      <c r="Y14" s="398"/>
      <c r="Z14" s="398"/>
      <c r="AA14" s="398"/>
      <c r="AB14" s="387"/>
      <c r="AC14" s="494">
        <v>4.0999999999999996</v>
      </c>
      <c r="AD14" s="495"/>
      <c r="AE14" s="495"/>
      <c r="AF14" s="495"/>
      <c r="AG14" s="496"/>
      <c r="AH14" s="494">
        <v>4.4000000000000004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14939</v>
      </c>
      <c r="S15" s="492"/>
      <c r="T15" s="492"/>
      <c r="U15" s="492"/>
      <c r="V15" s="493"/>
      <c r="W15" s="423" t="s">
        <v>137</v>
      </c>
      <c r="X15" s="424"/>
      <c r="Y15" s="424"/>
      <c r="Z15" s="424"/>
      <c r="AA15" s="424"/>
      <c r="AB15" s="414"/>
      <c r="AC15" s="458">
        <v>2250</v>
      </c>
      <c r="AD15" s="459"/>
      <c r="AE15" s="459"/>
      <c r="AF15" s="459"/>
      <c r="AG15" s="501"/>
      <c r="AH15" s="458">
        <v>2412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1911942</v>
      </c>
      <c r="BO15" s="371"/>
      <c r="BP15" s="371"/>
      <c r="BQ15" s="371"/>
      <c r="BR15" s="371"/>
      <c r="BS15" s="371"/>
      <c r="BT15" s="371"/>
      <c r="BU15" s="372"/>
      <c r="BV15" s="370">
        <v>1876600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v>
      </c>
      <c r="AD16" s="495"/>
      <c r="AE16" s="495"/>
      <c r="AF16" s="495"/>
      <c r="AG16" s="496"/>
      <c r="AH16" s="494">
        <v>34.299999999999997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4646410</v>
      </c>
      <c r="BO16" s="408"/>
      <c r="BP16" s="408"/>
      <c r="BQ16" s="408"/>
      <c r="BR16" s="408"/>
      <c r="BS16" s="408"/>
      <c r="BT16" s="408"/>
      <c r="BU16" s="409"/>
      <c r="BV16" s="407">
        <v>4427366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4097</v>
      </c>
      <c r="AD17" s="459"/>
      <c r="AE17" s="459"/>
      <c r="AF17" s="459"/>
      <c r="AG17" s="501"/>
      <c r="AH17" s="458">
        <v>4303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2407679</v>
      </c>
      <c r="BO17" s="408"/>
      <c r="BP17" s="408"/>
      <c r="BQ17" s="408"/>
      <c r="BR17" s="408"/>
      <c r="BS17" s="408"/>
      <c r="BT17" s="408"/>
      <c r="BU17" s="409"/>
      <c r="BV17" s="407">
        <v>2369505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35.6</v>
      </c>
      <c r="M18" s="531"/>
      <c r="N18" s="531"/>
      <c r="O18" s="531"/>
      <c r="P18" s="531"/>
      <c r="Q18" s="531"/>
      <c r="R18" s="532"/>
      <c r="S18" s="532"/>
      <c r="T18" s="532"/>
      <c r="U18" s="532"/>
      <c r="V18" s="533"/>
      <c r="W18" s="425"/>
      <c r="X18" s="426"/>
      <c r="Y18" s="426"/>
      <c r="Z18" s="426"/>
      <c r="AA18" s="426"/>
      <c r="AB18" s="417"/>
      <c r="AC18" s="534">
        <v>61.9</v>
      </c>
      <c r="AD18" s="535"/>
      <c r="AE18" s="535"/>
      <c r="AF18" s="535"/>
      <c r="AG18" s="536"/>
      <c r="AH18" s="534">
        <v>61.3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4939379</v>
      </c>
      <c r="BO18" s="408"/>
      <c r="BP18" s="408"/>
      <c r="BQ18" s="408"/>
      <c r="BR18" s="408"/>
      <c r="BS18" s="408"/>
      <c r="BT18" s="408"/>
      <c r="BU18" s="409"/>
      <c r="BV18" s="407">
        <v>4631652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6415299</v>
      </c>
      <c r="BO19" s="408"/>
      <c r="BP19" s="408"/>
      <c r="BQ19" s="408"/>
      <c r="BR19" s="408"/>
      <c r="BS19" s="408"/>
      <c r="BT19" s="408"/>
      <c r="BU19" s="409"/>
      <c r="BV19" s="407">
        <v>6110775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6263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13906943</v>
      </c>
      <c r="BO22" s="371"/>
      <c r="BP22" s="371"/>
      <c r="BQ22" s="371"/>
      <c r="BR22" s="371"/>
      <c r="BS22" s="371"/>
      <c r="BT22" s="371"/>
      <c r="BU22" s="372"/>
      <c r="BV22" s="370">
        <v>13616675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13133489</v>
      </c>
      <c r="BO23" s="408"/>
      <c r="BP23" s="408"/>
      <c r="BQ23" s="408"/>
      <c r="BR23" s="408"/>
      <c r="BS23" s="408"/>
      <c r="BT23" s="408"/>
      <c r="BU23" s="409"/>
      <c r="BV23" s="407">
        <v>13210199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6980</v>
      </c>
      <c r="R24" s="459"/>
      <c r="S24" s="459"/>
      <c r="T24" s="459"/>
      <c r="U24" s="459"/>
      <c r="V24" s="501"/>
      <c r="W24" s="553"/>
      <c r="X24" s="554"/>
      <c r="Y24" s="555"/>
      <c r="Z24" s="457" t="s">
        <v>162</v>
      </c>
      <c r="AA24" s="437"/>
      <c r="AB24" s="437"/>
      <c r="AC24" s="437"/>
      <c r="AD24" s="437"/>
      <c r="AE24" s="437"/>
      <c r="AF24" s="437"/>
      <c r="AG24" s="438"/>
      <c r="AH24" s="458">
        <v>116</v>
      </c>
      <c r="AI24" s="459"/>
      <c r="AJ24" s="459"/>
      <c r="AK24" s="459"/>
      <c r="AL24" s="501"/>
      <c r="AM24" s="458">
        <v>336980</v>
      </c>
      <c r="AN24" s="459"/>
      <c r="AO24" s="459"/>
      <c r="AP24" s="459"/>
      <c r="AQ24" s="459"/>
      <c r="AR24" s="501"/>
      <c r="AS24" s="458">
        <v>2905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11259032</v>
      </c>
      <c r="BO24" s="408"/>
      <c r="BP24" s="408"/>
      <c r="BQ24" s="408"/>
      <c r="BR24" s="408"/>
      <c r="BS24" s="408"/>
      <c r="BT24" s="408"/>
      <c r="BU24" s="409"/>
      <c r="BV24" s="407">
        <v>10710181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1132935</v>
      </c>
      <c r="BO25" s="371"/>
      <c r="BP25" s="371"/>
      <c r="BQ25" s="371"/>
      <c r="BR25" s="371"/>
      <c r="BS25" s="371"/>
      <c r="BT25" s="371"/>
      <c r="BU25" s="372"/>
      <c r="BV25" s="370">
        <v>577394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5580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3080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2580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1699337</v>
      </c>
      <c r="BO28" s="371"/>
      <c r="BP28" s="371"/>
      <c r="BQ28" s="371"/>
      <c r="BR28" s="371"/>
      <c r="BS28" s="371"/>
      <c r="BT28" s="371"/>
      <c r="BU28" s="372"/>
      <c r="BV28" s="370">
        <v>1338379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11</v>
      </c>
      <c r="M29" s="459"/>
      <c r="N29" s="459"/>
      <c r="O29" s="459"/>
      <c r="P29" s="501"/>
      <c r="Q29" s="458">
        <v>2430</v>
      </c>
      <c r="R29" s="459"/>
      <c r="S29" s="459"/>
      <c r="T29" s="459"/>
      <c r="U29" s="459"/>
      <c r="V29" s="501"/>
      <c r="W29" s="556"/>
      <c r="X29" s="557"/>
      <c r="Y29" s="558"/>
      <c r="Z29" s="457" t="s">
        <v>178</v>
      </c>
      <c r="AA29" s="437"/>
      <c r="AB29" s="437"/>
      <c r="AC29" s="437"/>
      <c r="AD29" s="437"/>
      <c r="AE29" s="437"/>
      <c r="AF29" s="437"/>
      <c r="AG29" s="438"/>
      <c r="AH29" s="458">
        <v>117</v>
      </c>
      <c r="AI29" s="459"/>
      <c r="AJ29" s="459"/>
      <c r="AK29" s="459"/>
      <c r="AL29" s="501"/>
      <c r="AM29" s="458">
        <v>339532</v>
      </c>
      <c r="AN29" s="459"/>
      <c r="AO29" s="459"/>
      <c r="AP29" s="459"/>
      <c r="AQ29" s="459"/>
      <c r="AR29" s="501"/>
      <c r="AS29" s="458">
        <v>2902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551887</v>
      </c>
      <c r="BO29" s="408"/>
      <c r="BP29" s="408"/>
      <c r="BQ29" s="408"/>
      <c r="BR29" s="408"/>
      <c r="BS29" s="408"/>
      <c r="BT29" s="408"/>
      <c r="BU29" s="409"/>
      <c r="BV29" s="407">
        <v>360884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5843683</v>
      </c>
      <c r="BO30" s="527"/>
      <c r="BP30" s="527"/>
      <c r="BQ30" s="527"/>
      <c r="BR30" s="527"/>
      <c r="BS30" s="527"/>
      <c r="BT30" s="527"/>
      <c r="BU30" s="528"/>
      <c r="BV30" s="526">
        <v>5691421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6</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IF('各会計、関係団体の財政状況及び健全化判断比率'!B30="","",'各会計、関係団体の財政状況及び健全化判断比率'!B30)</f>
        <v>鞍手町水道事業会計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福岡県後期高齢者医療広域連合(一般会計)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くらて病院</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住宅新築資金等特別会計</v>
      </c>
      <c r="F35" s="598"/>
      <c r="G35" s="598"/>
      <c r="H35" s="598"/>
      <c r="I35" s="598"/>
      <c r="J35" s="598"/>
      <c r="K35" s="598"/>
      <c r="L35" s="598"/>
      <c r="M35" s="598"/>
      <c r="N35" s="598"/>
      <c r="O35" s="598"/>
      <c r="P35" s="598"/>
      <c r="Q35" s="598"/>
      <c r="R35" s="598"/>
      <c r="S35" s="598"/>
      <c r="T35" s="181"/>
      <c r="U35" s="597">
        <f>IF(W35="","",U34+1)</f>
        <v>7</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IF('各会計、関係団体の財政状況及び健全化判断比率'!B31="","",'各会計、関係団体の財政状況及び健全化判断比率'!B31)</f>
        <v>鞍手町下水道事業会計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福岡県後期高齢者医療広域連合（後期高齢者医療特別会計)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鞍手町かんがい施設維持管理運営費特別会計</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福岡県介護保険広域連合(一般会計)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鞍手町谷山池パイプライン水利施設維持管理運営費特別会計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福岡県介護保険広域連合(介護保険事業特別会計)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地方独立行政法人くらて病院貸付金等特別会計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福岡県自治振興組合(一般会計)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福岡県自治振興組合(公文書館事業特別会計)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福岡県自治会館管理組合(一般会計)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直方・鞍手広域市町村圏事務組合(一般会計)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直方・鞍手広域市町村圏事務組合(休日等急患センター事業特別会計)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直方・鞍手広域市町村圏事務組合(消防事業特別会計)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Ol+0VVC5BVj6chd2vWYGAKRVFs049VSMLekxLVtoTuF3a3aDrXLi+BmD03Eu7Q8xYY5EHUmFedcxwxfmfESqw==" saltValue="dv3wM2muuKzF+cB9q82S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9.06</v>
      </c>
      <c r="G34" s="33">
        <v>9.18</v>
      </c>
      <c r="H34" s="33">
        <v>8.25</v>
      </c>
      <c r="I34" s="33">
        <v>8.7100000000000009</v>
      </c>
      <c r="J34" s="34">
        <v>8.7200000000000006</v>
      </c>
      <c r="K34" s="22"/>
      <c r="L34" s="22"/>
      <c r="M34" s="22"/>
      <c r="N34" s="22"/>
      <c r="O34" s="22"/>
      <c r="P34" s="22"/>
    </row>
    <row r="35" spans="1:16" ht="39" customHeight="1" x14ac:dyDescent="0.15">
      <c r="A35" s="22"/>
      <c r="B35" s="35"/>
      <c r="C35" s="1145" t="s">
        <v>536</v>
      </c>
      <c r="D35" s="1146"/>
      <c r="E35" s="1147"/>
      <c r="F35" s="36">
        <v>1.01</v>
      </c>
      <c r="G35" s="37">
        <v>1.52</v>
      </c>
      <c r="H35" s="37">
        <v>11.26</v>
      </c>
      <c r="I35" s="37">
        <v>14.27</v>
      </c>
      <c r="J35" s="38">
        <v>6.97</v>
      </c>
      <c r="K35" s="22"/>
      <c r="L35" s="22"/>
      <c r="M35" s="22"/>
      <c r="N35" s="22"/>
      <c r="O35" s="22"/>
      <c r="P35" s="22"/>
    </row>
    <row r="36" spans="1:16" ht="39" customHeight="1" x14ac:dyDescent="0.15">
      <c r="A36" s="22"/>
      <c r="B36" s="35"/>
      <c r="C36" s="1145" t="s">
        <v>537</v>
      </c>
      <c r="D36" s="1146"/>
      <c r="E36" s="1147"/>
      <c r="F36" s="36">
        <v>1.17</v>
      </c>
      <c r="G36" s="37">
        <v>1.98</v>
      </c>
      <c r="H36" s="37">
        <v>1.33</v>
      </c>
      <c r="I36" s="37">
        <v>0.8</v>
      </c>
      <c r="J36" s="38">
        <v>1.34</v>
      </c>
      <c r="K36" s="22"/>
      <c r="L36" s="22"/>
      <c r="M36" s="22"/>
      <c r="N36" s="22"/>
      <c r="O36" s="22"/>
      <c r="P36" s="22"/>
    </row>
    <row r="37" spans="1:16" ht="39" customHeight="1" x14ac:dyDescent="0.15">
      <c r="A37" s="22"/>
      <c r="B37" s="35"/>
      <c r="C37" s="1145" t="s">
        <v>538</v>
      </c>
      <c r="D37" s="1146"/>
      <c r="E37" s="1147"/>
      <c r="F37" s="36" t="s">
        <v>489</v>
      </c>
      <c r="G37" s="37" t="s">
        <v>489</v>
      </c>
      <c r="H37" s="37">
        <v>0.25</v>
      </c>
      <c r="I37" s="37">
        <v>0.78</v>
      </c>
      <c r="J37" s="38">
        <v>0.65</v>
      </c>
      <c r="K37" s="22"/>
      <c r="L37" s="22"/>
      <c r="M37" s="22"/>
      <c r="N37" s="22"/>
      <c r="O37" s="22"/>
      <c r="P37" s="22"/>
    </row>
    <row r="38" spans="1:16" ht="39" customHeight="1" x14ac:dyDescent="0.15">
      <c r="A38" s="22"/>
      <c r="B38" s="35"/>
      <c r="C38" s="1145" t="s">
        <v>539</v>
      </c>
      <c r="D38" s="1146"/>
      <c r="E38" s="1147"/>
      <c r="F38" s="36">
        <v>0.03</v>
      </c>
      <c r="G38" s="37">
        <v>0.02</v>
      </c>
      <c r="H38" s="37">
        <v>0.01</v>
      </c>
      <c r="I38" s="37">
        <v>0.02</v>
      </c>
      <c r="J38" s="38">
        <v>0.02</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541</v>
      </c>
      <c r="D40" s="1146"/>
      <c r="E40" s="1147"/>
      <c r="F40" s="36">
        <v>0</v>
      </c>
      <c r="G40" s="37">
        <v>0</v>
      </c>
      <c r="H40" s="37">
        <v>0</v>
      </c>
      <c r="I40" s="37">
        <v>0.02</v>
      </c>
      <c r="J40" s="38">
        <v>0</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Kp4UcHQrWJZDFsLcoKuJ3QW1QW930/M5yIEIca1/Pw9ng5FtbBgg3WlAtvwqmWc1KRUuImiiuhYUc4hzXU0DQ==" saltValue="KYgVKj/mT7Vh3TW7ydBq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1077</v>
      </c>
      <c r="L45" s="60">
        <v>1089</v>
      </c>
      <c r="M45" s="60">
        <v>1083</v>
      </c>
      <c r="N45" s="60">
        <v>1156</v>
      </c>
      <c r="O45" s="61">
        <v>1262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144</v>
      </c>
      <c r="L48" s="64">
        <v>151</v>
      </c>
      <c r="M48" s="64">
        <v>177</v>
      </c>
      <c r="N48" s="64">
        <v>178</v>
      </c>
      <c r="O48" s="65">
        <v>182</v>
      </c>
      <c r="P48" s="48"/>
      <c r="Q48" s="48"/>
      <c r="R48" s="48"/>
      <c r="S48" s="48"/>
      <c r="T48" s="48"/>
      <c r="U48" s="48"/>
    </row>
    <row r="49" spans="1:21" ht="30.75" customHeight="1" x14ac:dyDescent="0.15">
      <c r="A49" s="48"/>
      <c r="B49" s="1155"/>
      <c r="C49" s="1156"/>
      <c r="D49" s="62"/>
      <c r="E49" s="1161" t="s">
        <v>14</v>
      </c>
      <c r="F49" s="1161"/>
      <c r="G49" s="1161"/>
      <c r="H49" s="1161"/>
      <c r="I49" s="1161"/>
      <c r="J49" s="1162"/>
      <c r="K49" s="63">
        <v>5</v>
      </c>
      <c r="L49" s="64">
        <v>5</v>
      </c>
      <c r="M49" s="64">
        <v>5</v>
      </c>
      <c r="N49" s="64">
        <v>3</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884</v>
      </c>
      <c r="L52" s="64">
        <v>891</v>
      </c>
      <c r="M52" s="64">
        <v>931</v>
      </c>
      <c r="N52" s="64">
        <v>1004</v>
      </c>
      <c r="O52" s="65">
        <v>1120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342</v>
      </c>
      <c r="L53" s="69">
        <v>354</v>
      </c>
      <c r="M53" s="69">
        <v>334</v>
      </c>
      <c r="N53" s="69">
        <v>333</v>
      </c>
      <c r="O53" s="70">
        <v>325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RqbMSq62NRKXV6hD+Kkns4MttE8vyGSUjmWJ+TPC/wli+76eSM0J+zKd5mwzmR+F96DTuPiZp7k1Wu846QaZQ==" saltValue="TI3Jg3wEDBkiaSejoAif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8878</v>
      </c>
      <c r="J41" s="356">
        <v>11296</v>
      </c>
      <c r="K41" s="356">
        <v>14672</v>
      </c>
      <c r="L41" s="356">
        <v>14078</v>
      </c>
      <c r="M41" s="357">
        <v>14313</v>
      </c>
    </row>
    <row r="42" spans="2:13" ht="27.75" customHeight="1" x14ac:dyDescent="0.15">
      <c r="B42" s="1186"/>
      <c r="C42" s="1187"/>
      <c r="D42" s="106"/>
      <c r="E42" s="1192" t="s">
        <v>32</v>
      </c>
      <c r="F42" s="1192"/>
      <c r="G42" s="1192"/>
      <c r="H42" s="1193"/>
      <c r="I42" s="358" t="s">
        <v>489</v>
      </c>
      <c r="J42" s="359" t="s">
        <v>489</v>
      </c>
      <c r="K42" s="359" t="s">
        <v>489</v>
      </c>
      <c r="L42" s="359" t="s">
        <v>489</v>
      </c>
      <c r="M42" s="360" t="s">
        <v>489</v>
      </c>
    </row>
    <row r="43" spans="2:13" ht="27.75" customHeight="1" x14ac:dyDescent="0.15">
      <c r="B43" s="1186"/>
      <c r="C43" s="1187"/>
      <c r="D43" s="106"/>
      <c r="E43" s="1192" t="s">
        <v>33</v>
      </c>
      <c r="F43" s="1192"/>
      <c r="G43" s="1192"/>
      <c r="H43" s="1193"/>
      <c r="I43" s="358">
        <v>3517</v>
      </c>
      <c r="J43" s="359">
        <v>3616</v>
      </c>
      <c r="K43" s="359">
        <v>3713</v>
      </c>
      <c r="L43" s="359">
        <v>3695</v>
      </c>
      <c r="M43" s="360">
        <v>3653</v>
      </c>
    </row>
    <row r="44" spans="2:13" ht="27.75" customHeight="1" x14ac:dyDescent="0.15">
      <c r="B44" s="1186"/>
      <c r="C44" s="1187"/>
      <c r="D44" s="106"/>
      <c r="E44" s="1192" t="s">
        <v>34</v>
      </c>
      <c r="F44" s="1192"/>
      <c r="G44" s="1192"/>
      <c r="H44" s="1193"/>
      <c r="I44" s="358">
        <v>17</v>
      </c>
      <c r="J44" s="359">
        <v>12</v>
      </c>
      <c r="K44" s="359">
        <v>7</v>
      </c>
      <c r="L44" s="359">
        <v>4</v>
      </c>
      <c r="M44" s="360">
        <v>6</v>
      </c>
    </row>
    <row r="45" spans="2:13" ht="27.75" customHeight="1" x14ac:dyDescent="0.15">
      <c r="B45" s="1186"/>
      <c r="C45" s="1187"/>
      <c r="D45" s="106"/>
      <c r="E45" s="1192" t="s">
        <v>35</v>
      </c>
      <c r="F45" s="1192"/>
      <c r="G45" s="1192"/>
      <c r="H45" s="1193"/>
      <c r="I45" s="358">
        <v>965</v>
      </c>
      <c r="J45" s="359">
        <v>957</v>
      </c>
      <c r="K45" s="359">
        <v>908</v>
      </c>
      <c r="L45" s="359">
        <v>894</v>
      </c>
      <c r="M45" s="360">
        <v>944</v>
      </c>
    </row>
    <row r="46" spans="2:13" ht="27.75" customHeight="1" x14ac:dyDescent="0.15">
      <c r="B46" s="1186"/>
      <c r="C46" s="1187"/>
      <c r="D46" s="107"/>
      <c r="E46" s="1192" t="s">
        <v>36</v>
      </c>
      <c r="F46" s="1192"/>
      <c r="G46" s="1192"/>
      <c r="H46" s="1193"/>
      <c r="I46" s="358">
        <v>544</v>
      </c>
      <c r="J46" s="359">
        <v>614</v>
      </c>
      <c r="K46" s="359">
        <v>825</v>
      </c>
      <c r="L46" s="359">
        <v>1093</v>
      </c>
      <c r="M46" s="360">
        <v>1392</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6887</v>
      </c>
      <c r="J50" s="359">
        <v>6897</v>
      </c>
      <c r="K50" s="359">
        <v>7072</v>
      </c>
      <c r="L50" s="359">
        <v>7504</v>
      </c>
      <c r="M50" s="360">
        <v>8204</v>
      </c>
    </row>
    <row r="51" spans="2:13" ht="27.75" customHeight="1" x14ac:dyDescent="0.15">
      <c r="B51" s="1186"/>
      <c r="C51" s="1187"/>
      <c r="D51" s="106"/>
      <c r="E51" s="1192" t="s">
        <v>42</v>
      </c>
      <c r="F51" s="1192"/>
      <c r="G51" s="1192"/>
      <c r="H51" s="1193"/>
      <c r="I51" s="358">
        <v>880</v>
      </c>
      <c r="J51" s="359">
        <v>1981</v>
      </c>
      <c r="K51" s="359">
        <v>4246</v>
      </c>
      <c r="L51" s="359">
        <v>4179</v>
      </c>
      <c r="M51" s="360">
        <v>4014</v>
      </c>
    </row>
    <row r="52" spans="2:13" ht="27.75" customHeight="1" x14ac:dyDescent="0.15">
      <c r="B52" s="1188"/>
      <c r="C52" s="1189"/>
      <c r="D52" s="106"/>
      <c r="E52" s="1192" t="s">
        <v>43</v>
      </c>
      <c r="F52" s="1192"/>
      <c r="G52" s="1192"/>
      <c r="H52" s="1193"/>
      <c r="I52" s="358">
        <v>8094</v>
      </c>
      <c r="J52" s="359">
        <v>9391</v>
      </c>
      <c r="K52" s="359">
        <v>11332</v>
      </c>
      <c r="L52" s="359">
        <v>10973</v>
      </c>
      <c r="M52" s="360">
        <v>10780</v>
      </c>
    </row>
    <row r="53" spans="2:13" ht="27.75" customHeight="1" thickBot="1" x14ac:dyDescent="0.2">
      <c r="B53" s="1199" t="s">
        <v>19</v>
      </c>
      <c r="C53" s="1200"/>
      <c r="D53" s="110"/>
      <c r="E53" s="1201" t="s">
        <v>44</v>
      </c>
      <c r="F53" s="1201"/>
      <c r="G53" s="1201"/>
      <c r="H53" s="1202"/>
      <c r="I53" s="361">
        <v>-1940</v>
      </c>
      <c r="J53" s="362">
        <v>-1774</v>
      </c>
      <c r="K53" s="362">
        <v>-2525</v>
      </c>
      <c r="L53" s="362">
        <v>-2892</v>
      </c>
      <c r="M53" s="363">
        <v>-2691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SpVzThoZE63ZN6ehffVKlNrJuvjx9VZ+lpoXF3fYbQEgvEXOg7nm/0cszH1gJQSVtgjKlt/KfolOA5kpvf3Q==" saltValue="p/GmfDVKOSvWaaziiiK0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1047</v>
      </c>
      <c r="G55" s="122">
        <v>1338</v>
      </c>
      <c r="H55" s="123">
        <v>1699</v>
      </c>
    </row>
    <row r="56" spans="2:8" ht="52.5" customHeight="1" x14ac:dyDescent="0.15">
      <c r="B56" s="124"/>
      <c r="C56" s="1213" t="s">
        <v>47</v>
      </c>
      <c r="D56" s="1213"/>
      <c r="E56" s="1214"/>
      <c r="F56" s="125">
        <v>390</v>
      </c>
      <c r="G56" s="125">
        <v>361</v>
      </c>
      <c r="H56" s="126">
        <v>552</v>
      </c>
    </row>
    <row r="57" spans="2:8" ht="53.25" customHeight="1" x14ac:dyDescent="0.15">
      <c r="B57" s="124"/>
      <c r="C57" s="1215" t="s">
        <v>48</v>
      </c>
      <c r="D57" s="1215"/>
      <c r="E57" s="1216"/>
      <c r="F57" s="127">
        <v>5520</v>
      </c>
      <c r="G57" s="127">
        <v>5691</v>
      </c>
      <c r="H57" s="128">
        <v>5844</v>
      </c>
    </row>
    <row r="58" spans="2:8" ht="45.75" customHeight="1" x14ac:dyDescent="0.15">
      <c r="B58" s="129"/>
      <c r="C58" s="1203" t="s">
        <v>567</v>
      </c>
      <c r="D58" s="1204"/>
      <c r="E58" s="1205"/>
      <c r="F58" s="130">
        <v>3570</v>
      </c>
      <c r="G58" s="130">
        <v>3542</v>
      </c>
      <c r="H58" s="131">
        <v>3510</v>
      </c>
    </row>
    <row r="59" spans="2:8" ht="45.75" customHeight="1" x14ac:dyDescent="0.15">
      <c r="B59" s="129"/>
      <c r="C59" s="1203" t="s">
        <v>568</v>
      </c>
      <c r="D59" s="1204"/>
      <c r="E59" s="1205"/>
      <c r="F59" s="130">
        <v>335</v>
      </c>
      <c r="G59" s="130">
        <v>534</v>
      </c>
      <c r="H59" s="131">
        <v>865</v>
      </c>
    </row>
    <row r="60" spans="2:8" ht="45.75" customHeight="1" x14ac:dyDescent="0.15">
      <c r="B60" s="129"/>
      <c r="C60" s="1203" t="s">
        <v>569</v>
      </c>
      <c r="D60" s="1204"/>
      <c r="E60" s="1205"/>
      <c r="F60" s="130">
        <v>802</v>
      </c>
      <c r="G60" s="130">
        <v>800</v>
      </c>
      <c r="H60" s="131">
        <v>791</v>
      </c>
    </row>
    <row r="61" spans="2:8" ht="45.75" customHeight="1" x14ac:dyDescent="0.15">
      <c r="B61" s="129"/>
      <c r="C61" s="1203" t="s">
        <v>570</v>
      </c>
      <c r="D61" s="1204"/>
      <c r="E61" s="1205"/>
      <c r="F61" s="130">
        <v>466</v>
      </c>
      <c r="G61" s="130">
        <v>449</v>
      </c>
      <c r="H61" s="131">
        <v>273</v>
      </c>
    </row>
    <row r="62" spans="2:8" ht="45.75" customHeight="1" thickBot="1" x14ac:dyDescent="0.2">
      <c r="B62" s="132"/>
      <c r="C62" s="1206" t="s">
        <v>571</v>
      </c>
      <c r="D62" s="1207"/>
      <c r="E62" s="1208"/>
      <c r="F62" s="133">
        <v>234</v>
      </c>
      <c r="G62" s="133">
        <v>259</v>
      </c>
      <c r="H62" s="134">
        <v>264</v>
      </c>
    </row>
    <row r="63" spans="2:8" ht="52.5" customHeight="1" thickBot="1" x14ac:dyDescent="0.2">
      <c r="B63" s="135"/>
      <c r="C63" s="1209" t="s">
        <v>49</v>
      </c>
      <c r="D63" s="1209"/>
      <c r="E63" s="1210"/>
      <c r="F63" s="136">
        <v>6958</v>
      </c>
      <c r="G63" s="136">
        <v>7391</v>
      </c>
      <c r="H63" s="137">
        <v>8095</v>
      </c>
    </row>
    <row r="64" spans="2:8" x14ac:dyDescent="0.15"/>
  </sheetData>
  <sheetProtection algorithmName="SHA-512" hashValue="id0BnnlADUZHUcHHJrS74IBmUEbm6ePaU4ka2I6z+1zLnednWDB+9x4UXAMbUPXOZPG+3FsXaBPFaYaaESZ9wA==" saltValue="1S3Bqb6GqCBkTcJIK4gd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668A5-AA01-42AF-BF0D-BCD64C820C29}">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587</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583</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581</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580</v>
      </c>
      <c r="AO51" s="1225"/>
      <c r="AP51" s="1225"/>
      <c r="AQ51" s="1225"/>
      <c r="AR51" s="1225"/>
      <c r="AS51" s="1225"/>
      <c r="AT51" s="1225"/>
      <c r="AU51" s="1225"/>
      <c r="AV51" s="1225"/>
      <c r="AW51" s="1225"/>
      <c r="AX51" s="1225"/>
      <c r="AY51" s="1225"/>
      <c r="AZ51" s="1225"/>
      <c r="BA51" s="1225"/>
      <c r="BB51" s="1225" t="s">
        <v>578</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585</v>
      </c>
      <c r="BC53" s="1225"/>
      <c r="BD53" s="1225"/>
      <c r="BE53" s="1225"/>
      <c r="BF53" s="1225"/>
      <c r="BG53" s="1225"/>
      <c r="BH53" s="1225"/>
      <c r="BI53" s="1225"/>
      <c r="BJ53" s="1225"/>
      <c r="BK53" s="1225"/>
      <c r="BL53" s="1225"/>
      <c r="BM53" s="1225"/>
      <c r="BN53" s="1225"/>
      <c r="BO53" s="1225"/>
      <c r="BP53" s="1224">
        <v>76.400000000000006</v>
      </c>
      <c r="BQ53" s="1224"/>
      <c r="BR53" s="1224"/>
      <c r="BS53" s="1224"/>
      <c r="BT53" s="1224"/>
      <c r="BU53" s="1224"/>
      <c r="BV53" s="1224"/>
      <c r="BW53" s="1224"/>
      <c r="BX53" s="1224">
        <v>76.8</v>
      </c>
      <c r="BY53" s="1224"/>
      <c r="BZ53" s="1224"/>
      <c r="CA53" s="1224"/>
      <c r="CB53" s="1224"/>
      <c r="CC53" s="1224"/>
      <c r="CD53" s="1224"/>
      <c r="CE53" s="1224"/>
      <c r="CF53" s="1224">
        <v>77.8</v>
      </c>
      <c r="CG53" s="1224"/>
      <c r="CH53" s="1224"/>
      <c r="CI53" s="1224"/>
      <c r="CJ53" s="1224"/>
      <c r="CK53" s="1224"/>
      <c r="CL53" s="1224"/>
      <c r="CM53" s="1224"/>
      <c r="CN53" s="1224">
        <v>79.3</v>
      </c>
      <c r="CO53" s="1224"/>
      <c r="CP53" s="1224"/>
      <c r="CQ53" s="1224"/>
      <c r="CR53" s="1224"/>
      <c r="CS53" s="1224"/>
      <c r="CT53" s="1224"/>
      <c r="CU53" s="1224"/>
      <c r="CV53" s="1224">
        <v>80.099999999999994</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579</v>
      </c>
      <c r="AO55" s="1226"/>
      <c r="AP55" s="1226"/>
      <c r="AQ55" s="1226"/>
      <c r="AR55" s="1226"/>
      <c r="AS55" s="1226"/>
      <c r="AT55" s="1226"/>
      <c r="AU55" s="1226"/>
      <c r="AV55" s="1226"/>
      <c r="AW55" s="1226"/>
      <c r="AX55" s="1226"/>
      <c r="AY55" s="1226"/>
      <c r="AZ55" s="1226"/>
      <c r="BA55" s="1226"/>
      <c r="BB55" s="1225" t="s">
        <v>578</v>
      </c>
      <c r="BC55" s="1225"/>
      <c r="BD55" s="1225"/>
      <c r="BE55" s="1225"/>
      <c r="BF55" s="1225"/>
      <c r="BG55" s="1225"/>
      <c r="BH55" s="1225"/>
      <c r="BI55" s="1225"/>
      <c r="BJ55" s="1225"/>
      <c r="BK55" s="1225"/>
      <c r="BL55" s="1225"/>
      <c r="BM55" s="1225"/>
      <c r="BN55" s="1225"/>
      <c r="BO55" s="1225"/>
      <c r="BP55" s="1224">
        <v>21.4</v>
      </c>
      <c r="BQ55" s="1224"/>
      <c r="BR55" s="1224"/>
      <c r="BS55" s="1224"/>
      <c r="BT55" s="1224"/>
      <c r="BU55" s="1224"/>
      <c r="BV55" s="1224"/>
      <c r="BW55" s="1224"/>
      <c r="BX55" s="1224">
        <v>12.8</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585</v>
      </c>
      <c r="BC57" s="1225"/>
      <c r="BD57" s="1225"/>
      <c r="BE57" s="1225"/>
      <c r="BF57" s="1225"/>
      <c r="BG57" s="1225"/>
      <c r="BH57" s="1225"/>
      <c r="BI57" s="1225"/>
      <c r="BJ57" s="1225"/>
      <c r="BK57" s="1225"/>
      <c r="BL57" s="1225"/>
      <c r="BM57" s="1225"/>
      <c r="BN57" s="1225"/>
      <c r="BO57" s="1225"/>
      <c r="BP57" s="1224">
        <v>60.8</v>
      </c>
      <c r="BQ57" s="1224"/>
      <c r="BR57" s="1224"/>
      <c r="BS57" s="1224"/>
      <c r="BT57" s="1224"/>
      <c r="BU57" s="1224"/>
      <c r="BV57" s="1224"/>
      <c r="BW57" s="1224"/>
      <c r="BX57" s="1224">
        <v>61.2</v>
      </c>
      <c r="BY57" s="1224"/>
      <c r="BZ57" s="1224"/>
      <c r="CA57" s="1224"/>
      <c r="CB57" s="1224"/>
      <c r="CC57" s="1224"/>
      <c r="CD57" s="1224"/>
      <c r="CE57" s="1224"/>
      <c r="CF57" s="1224">
        <v>63.1</v>
      </c>
      <c r="CG57" s="1224"/>
      <c r="CH57" s="1224"/>
      <c r="CI57" s="1224"/>
      <c r="CJ57" s="1224"/>
      <c r="CK57" s="1224"/>
      <c r="CL57" s="1224"/>
      <c r="CM57" s="1224"/>
      <c r="CN57" s="1224">
        <v>64.2</v>
      </c>
      <c r="CO57" s="1224"/>
      <c r="CP57" s="1224"/>
      <c r="CQ57" s="1224"/>
      <c r="CR57" s="1224"/>
      <c r="CS57" s="1224"/>
      <c r="CT57" s="1224"/>
      <c r="CU57" s="1224"/>
      <c r="CV57" s="1224">
        <v>64.400000000000006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584</v>
      </c>
    </row>
    <row r="64" spans="1:109" ht="13.5" x14ac:dyDescent="0.15">
      <c r="B64" s="1218"/>
      <c r="G64" s="1254"/>
      <c r="I64" s="1256"/>
      <c r="J64" s="1256"/>
      <c r="K64" s="1256"/>
      <c r="L64" s="1256"/>
      <c r="M64" s="1256"/>
      <c r="N64" s="1255"/>
      <c r="AM64" s="1254"/>
      <c r="AN64" s="1254" t="s">
        <v>583</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582</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581</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580</v>
      </c>
      <c r="AO73" s="1225"/>
      <c r="AP73" s="1225"/>
      <c r="AQ73" s="1225"/>
      <c r="AR73" s="1225"/>
      <c r="AS73" s="1225"/>
      <c r="AT73" s="1225"/>
      <c r="AU73" s="1225"/>
      <c r="AV73" s="1225"/>
      <c r="AW73" s="1225"/>
      <c r="AX73" s="1225"/>
      <c r="AY73" s="1225"/>
      <c r="AZ73" s="1225"/>
      <c r="BA73" s="1225"/>
      <c r="BB73" s="1225" t="s">
        <v>578</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577</v>
      </c>
      <c r="BC75" s="1225"/>
      <c r="BD75" s="1225"/>
      <c r="BE75" s="1225"/>
      <c r="BF75" s="1225"/>
      <c r="BG75" s="1225"/>
      <c r="BH75" s="1225"/>
      <c r="BI75" s="1225"/>
      <c r="BJ75" s="1225"/>
      <c r="BK75" s="1225"/>
      <c r="BL75" s="1225"/>
      <c r="BM75" s="1225"/>
      <c r="BN75" s="1225"/>
      <c r="BO75" s="1225"/>
      <c r="BP75" s="1224">
        <v>8.6999999999999993</v>
      </c>
      <c r="BQ75" s="1224"/>
      <c r="BR75" s="1224"/>
      <c r="BS75" s="1224"/>
      <c r="BT75" s="1224"/>
      <c r="BU75" s="1224"/>
      <c r="BV75" s="1224"/>
      <c r="BW75" s="1224"/>
      <c r="BX75" s="1224">
        <v>8.8000000000000007</v>
      </c>
      <c r="BY75" s="1224"/>
      <c r="BZ75" s="1224"/>
      <c r="CA75" s="1224"/>
      <c r="CB75" s="1224"/>
      <c r="CC75" s="1224"/>
      <c r="CD75" s="1224"/>
      <c r="CE75" s="1224"/>
      <c r="CF75" s="1224">
        <v>8.4</v>
      </c>
      <c r="CG75" s="1224"/>
      <c r="CH75" s="1224"/>
      <c r="CI75" s="1224"/>
      <c r="CJ75" s="1224"/>
      <c r="CK75" s="1224"/>
      <c r="CL75" s="1224"/>
      <c r="CM75" s="1224"/>
      <c r="CN75" s="1224">
        <v>8.1999999999999993</v>
      </c>
      <c r="CO75" s="1224"/>
      <c r="CP75" s="1224"/>
      <c r="CQ75" s="1224"/>
      <c r="CR75" s="1224"/>
      <c r="CS75" s="1224"/>
      <c r="CT75" s="1224"/>
      <c r="CU75" s="1224"/>
      <c r="CV75" s="1224">
        <v>7.7</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579</v>
      </c>
      <c r="AO77" s="1226"/>
      <c r="AP77" s="1226"/>
      <c r="AQ77" s="1226"/>
      <c r="AR77" s="1226"/>
      <c r="AS77" s="1226"/>
      <c r="AT77" s="1226"/>
      <c r="AU77" s="1226"/>
      <c r="AV77" s="1226"/>
      <c r="AW77" s="1226"/>
      <c r="AX77" s="1226"/>
      <c r="AY77" s="1226"/>
      <c r="AZ77" s="1226"/>
      <c r="BA77" s="1226"/>
      <c r="BB77" s="1225" t="s">
        <v>578</v>
      </c>
      <c r="BC77" s="1225"/>
      <c r="BD77" s="1225"/>
      <c r="BE77" s="1225"/>
      <c r="BF77" s="1225"/>
      <c r="BG77" s="1225"/>
      <c r="BH77" s="1225"/>
      <c r="BI77" s="1225"/>
      <c r="BJ77" s="1225"/>
      <c r="BK77" s="1225"/>
      <c r="BL77" s="1225"/>
      <c r="BM77" s="1225"/>
      <c r="BN77" s="1225"/>
      <c r="BO77" s="1225"/>
      <c r="BP77" s="1224">
        <v>21.4</v>
      </c>
      <c r="BQ77" s="1224"/>
      <c r="BR77" s="1224"/>
      <c r="BS77" s="1224"/>
      <c r="BT77" s="1224"/>
      <c r="BU77" s="1224"/>
      <c r="BV77" s="1224"/>
      <c r="BW77" s="1224"/>
      <c r="BX77" s="1224">
        <v>12.8</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577</v>
      </c>
      <c r="BC79" s="1225"/>
      <c r="BD79" s="1225"/>
      <c r="BE79" s="1225"/>
      <c r="BF79" s="1225"/>
      <c r="BG79" s="1225"/>
      <c r="BH79" s="1225"/>
      <c r="BI79" s="1225"/>
      <c r="BJ79" s="1225"/>
      <c r="BK79" s="1225"/>
      <c r="BL79" s="1225"/>
      <c r="BM79" s="1225"/>
      <c r="BN79" s="1225"/>
      <c r="BO79" s="1225"/>
      <c r="BP79" s="1224">
        <v>7.7</v>
      </c>
      <c r="BQ79" s="1224"/>
      <c r="BR79" s="1224"/>
      <c r="BS79" s="1224"/>
      <c r="BT79" s="1224"/>
      <c r="BU79" s="1224"/>
      <c r="BV79" s="1224"/>
      <c r="BW79" s="1224"/>
      <c r="BX79" s="1224">
        <v>7.3</v>
      </c>
      <c r="BY79" s="1224"/>
      <c r="BZ79" s="1224"/>
      <c r="CA79" s="1224"/>
      <c r="CB79" s="1224"/>
      <c r="CC79" s="1224"/>
      <c r="CD79" s="1224"/>
      <c r="CE79" s="1224"/>
      <c r="CF79" s="1224">
        <v>7.2</v>
      </c>
      <c r="CG79" s="1224"/>
      <c r="CH79" s="1224"/>
      <c r="CI79" s="1224"/>
      <c r="CJ79" s="1224"/>
      <c r="CK79" s="1224"/>
      <c r="CL79" s="1224"/>
      <c r="CM79" s="1224"/>
      <c r="CN79" s="1224">
        <v>7.2</v>
      </c>
      <c r="CO79" s="1224"/>
      <c r="CP79" s="1224"/>
      <c r="CQ79" s="1224"/>
      <c r="CR79" s="1224"/>
      <c r="CS79" s="1224"/>
      <c r="CT79" s="1224"/>
      <c r="CU79" s="1224"/>
      <c r="CV79" s="1224">
        <v>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HoAkm2Pa7RCCxQoNMtaly92FOcrDwdtn3swOraF2CjOcJ/c5SHWXOWeWtH0T/g6yBZi6VEU/MjMajnAfUVKvwg==" saltValue="WL5mHcIWs4ZSjZiIOT517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03AEB-394E-44A7-B7CC-DA608E5406A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iXMpFZKnqqU6fWiBIaXQfsRBxxTCGPZtOeZdQzdqMMCBSb15qEZfRsc/bnr10kkDPEbdX/b4la9gp+qdBuT3rA==" saltValue="vwJvOno+2uBPM9HdRS9MFQ=="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50901-76E5-4997-B3C1-7DFB739BAB0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5k2QEnKZZ5HFhr5XJWLjlv4Vij9shVaFvUOpbQPRRiiOj4M1aiUhWaiFwP9ne62wfEEPZ4mcmM9dXUbecLV3Iw==" saltValue="AYIA6cgDweAffGl/fJ+xl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48078</v>
      </c>
      <c r="E3" s="156"/>
      <c r="F3" s="157">
        <v>87464</v>
      </c>
      <c r="G3" s="158"/>
      <c r="H3" s="159"/>
    </row>
    <row r="4" spans="1:8" x14ac:dyDescent="0.15">
      <c r="A4" s="160"/>
      <c r="B4" s="161"/>
      <c r="C4" s="162"/>
      <c r="D4" s="163">
        <v>37597</v>
      </c>
      <c r="E4" s="164"/>
      <c r="F4" s="165">
        <v>47479</v>
      </c>
      <c r="G4" s="166"/>
      <c r="H4" s="167"/>
    </row>
    <row r="5" spans="1:8" x14ac:dyDescent="0.15">
      <c r="A5" s="148" t="s">
        <v>522</v>
      </c>
      <c r="B5" s="153"/>
      <c r="C5" s="154"/>
      <c r="D5" s="155">
        <v>132712</v>
      </c>
      <c r="E5" s="156"/>
      <c r="F5" s="157">
        <v>96248</v>
      </c>
      <c r="G5" s="158"/>
      <c r="H5" s="159"/>
    </row>
    <row r="6" spans="1:8" x14ac:dyDescent="0.15">
      <c r="A6" s="160"/>
      <c r="B6" s="161"/>
      <c r="C6" s="162"/>
      <c r="D6" s="163">
        <v>125202</v>
      </c>
      <c r="E6" s="164"/>
      <c r="F6" s="165">
        <v>55768</v>
      </c>
      <c r="G6" s="166"/>
      <c r="H6" s="167"/>
    </row>
    <row r="7" spans="1:8" x14ac:dyDescent="0.15">
      <c r="A7" s="148" t="s">
        <v>523</v>
      </c>
      <c r="B7" s="153"/>
      <c r="C7" s="154"/>
      <c r="D7" s="155">
        <v>194946</v>
      </c>
      <c r="E7" s="156"/>
      <c r="F7" s="157">
        <v>76413</v>
      </c>
      <c r="G7" s="158"/>
      <c r="H7" s="159"/>
    </row>
    <row r="8" spans="1:8" x14ac:dyDescent="0.15">
      <c r="A8" s="160"/>
      <c r="B8" s="161"/>
      <c r="C8" s="162"/>
      <c r="D8" s="163">
        <v>179677</v>
      </c>
      <c r="E8" s="164"/>
      <c r="F8" s="165">
        <v>39658</v>
      </c>
      <c r="G8" s="166"/>
      <c r="H8" s="167"/>
    </row>
    <row r="9" spans="1:8" x14ac:dyDescent="0.15">
      <c r="A9" s="148" t="s">
        <v>524</v>
      </c>
      <c r="B9" s="153"/>
      <c r="C9" s="154"/>
      <c r="D9" s="155">
        <v>37471</v>
      </c>
      <c r="E9" s="156"/>
      <c r="F9" s="157">
        <v>66481</v>
      </c>
      <c r="G9" s="158"/>
      <c r="H9" s="159"/>
    </row>
    <row r="10" spans="1:8" x14ac:dyDescent="0.15">
      <c r="A10" s="160"/>
      <c r="B10" s="161"/>
      <c r="C10" s="162"/>
      <c r="D10" s="163">
        <v>19959</v>
      </c>
      <c r="E10" s="164"/>
      <c r="F10" s="165">
        <v>36120</v>
      </c>
      <c r="G10" s="166"/>
      <c r="H10" s="167"/>
    </row>
    <row r="11" spans="1:8" x14ac:dyDescent="0.15">
      <c r="A11" s="148" t="s">
        <v>525</v>
      </c>
      <c r="B11" s="153"/>
      <c r="C11" s="154"/>
      <c r="D11" s="155">
        <v>133176</v>
      </c>
      <c r="E11" s="156"/>
      <c r="F11" s="157">
        <v>67825</v>
      </c>
      <c r="G11" s="158"/>
      <c r="H11" s="159"/>
    </row>
    <row r="12" spans="1:8" x14ac:dyDescent="0.15">
      <c r="A12" s="160"/>
      <c r="B12" s="161"/>
      <c r="C12" s="168"/>
      <c r="D12" s="163">
        <v>86635</v>
      </c>
      <c r="E12" s="164"/>
      <c r="F12" s="165">
        <v>39417</v>
      </c>
      <c r="G12" s="166"/>
      <c r="H12" s="167"/>
    </row>
    <row r="13" spans="1:8" x14ac:dyDescent="0.15">
      <c r="A13" s="148"/>
      <c r="B13" s="153"/>
      <c r="C13" s="169"/>
      <c r="D13" s="170">
        <v>109277</v>
      </c>
      <c r="E13" s="171"/>
      <c r="F13" s="172">
        <v>78886</v>
      </c>
      <c r="G13" s="173"/>
      <c r="H13" s="159"/>
    </row>
    <row r="14" spans="1:8" x14ac:dyDescent="0.15">
      <c r="A14" s="160"/>
      <c r="B14" s="161"/>
      <c r="C14" s="162"/>
      <c r="D14" s="163">
        <v>89814</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1.02</v>
      </c>
      <c r="C19" s="174">
        <f>ROUND(VALUE(SUBSTITUTE(実質収支比率等に係る経年分析!G$48,"▲","-")),2)</f>
        <v>1.52</v>
      </c>
      <c r="D19" s="174">
        <f>ROUND(VALUE(SUBSTITUTE(実質収支比率等に係る経年分析!H$48,"▲","-")),2)</f>
        <v>11.26</v>
      </c>
      <c r="E19" s="174">
        <f>ROUND(VALUE(SUBSTITUTE(実質収支比率等に係る経年分析!I$48,"▲","-")),2)</f>
        <v>14.3</v>
      </c>
      <c r="F19" s="174">
        <f>ROUND(VALUE(SUBSTITUTE(実質収支比率等に係る経年分析!J$48,"▲","-")),2)</f>
        <v>6.97</v>
      </c>
    </row>
    <row r="20" spans="1:11" x14ac:dyDescent="0.15">
      <c r="A20" s="174" t="s">
        <v>53</v>
      </c>
      <c r="B20" s="174">
        <f>ROUND(VALUE(SUBSTITUTE(実質収支比率等に係る経年分析!F$47,"▲","-")),2)</f>
        <v>21.91</v>
      </c>
      <c r="C20" s="174">
        <f>ROUND(VALUE(SUBSTITUTE(実質収支比率等に係る経年分析!G$47,"▲","-")),2)</f>
        <v>21.21</v>
      </c>
      <c r="D20" s="174">
        <f>ROUND(VALUE(SUBSTITUTE(実質収支比率等に係る経年分析!H$47,"▲","-")),2)</f>
        <v>20.5</v>
      </c>
      <c r="E20" s="174">
        <f>ROUND(VALUE(SUBSTITUTE(実質収支比率等に係る経年分析!I$47,"▲","-")),2)</f>
        <v>26.77</v>
      </c>
      <c r="F20" s="174">
        <f>ROUND(VALUE(SUBSTITUTE(実質収支比率等に係る経年分析!J$47,"▲","-")),2)</f>
        <v>32.799999999999997</v>
      </c>
    </row>
    <row r="21" spans="1:11" x14ac:dyDescent="0.15">
      <c r="A21" s="174" t="s">
        <v>54</v>
      </c>
      <c r="B21" s="174">
        <f>IF(ISNUMBER(VALUE(SUBSTITUTE(実質収支比率等に係る経年分析!F$49,"▲","-"))),ROUND(VALUE(SUBSTITUTE(実質収支比率等に係る経年分析!F$49,"▲","-")),2),NA())</f>
        <v>-2.42</v>
      </c>
      <c r="C21" s="174">
        <f>IF(ISNUMBER(VALUE(SUBSTITUTE(実質収支比率等に係る経年分析!G$49,"▲","-"))),ROUND(VALUE(SUBSTITUTE(実質収支比率等に係る経年分析!G$49,"▲","-")),2),NA())</f>
        <v>0.55000000000000004</v>
      </c>
      <c r="D21" s="174">
        <f>IF(ISNUMBER(VALUE(SUBSTITUTE(実質収支比率等に係る経年分析!H$49,"▲","-"))),ROUND(VALUE(SUBSTITUTE(実質収支比率等に係る経年分析!H$49,"▲","-")),2),NA())</f>
        <v>9.86</v>
      </c>
      <c r="E21" s="174">
        <f>IF(ISNUMBER(VALUE(SUBSTITUTE(実質収支比率等に係る経年分析!I$49,"▲","-"))),ROUND(VALUE(SUBSTITUTE(実質収支比率等に係る経年分析!I$49,"▲","-")),2),NA())</f>
        <v>2.81</v>
      </c>
      <c r="F21" s="174">
        <f>IF(ISNUMBER(VALUE(SUBSTITUTE(実質収支比率等に係る経年分析!J$49,"▲","-"))),ROUND(VALUE(SUBSTITUTE(実質収支比率等に係る経年分析!J$49,"▲","-")),2),NA())</f>
        <v>-6.81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鞍手町谷山池パイプライン水利施設維持管理運営費特別会計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鞍手町かんがい施設維持管理運営費特別会計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住宅新築資金等特別会計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鞍手町下水道事業会計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6.97</v>
      </c>
    </row>
    <row r="36" spans="1:16" x14ac:dyDescent="0.15">
      <c r="A36" s="175" t="str">
        <f>IF(連結実質赤字比率に係る赤字・黒字の構成分析!C$34="",NA(),連結実質赤字比率に係る赤字・黒字の構成分析!C$34)</f>
        <v>鞍手町水道事業会計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8.7100000000000009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8.7200000000000006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884</v>
      </c>
      <c r="E42" s="176"/>
      <c r="F42" s="176"/>
      <c r="G42" s="176">
        <f>'実質公債費比率（分子）の構造'!L$52</f>
        <v>891</v>
      </c>
      <c r="H42" s="176"/>
      <c r="I42" s="176"/>
      <c r="J42" s="176">
        <f>'実質公債費比率（分子）の構造'!M$52</f>
        <v>931</v>
      </c>
      <c r="K42" s="176"/>
      <c r="L42" s="176"/>
      <c r="M42" s="176">
        <f>'実質公債費比率（分子）の構造'!N$52</f>
        <v>1004</v>
      </c>
      <c r="N42" s="176"/>
      <c r="O42" s="176"/>
      <c r="P42" s="176">
        <f>'実質公債費比率（分子）の構造'!O$52</f>
        <v>1120</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v>
      </c>
      <c r="C45" s="176"/>
      <c r="D45" s="176"/>
      <c r="E45" s="176">
        <f>'実質公債費比率（分子）の構造'!L$49</f>
        <v>5</v>
      </c>
      <c r="F45" s="176"/>
      <c r="G45" s="176"/>
      <c r="H45" s="176">
        <f>'実質公債費比率（分子）の構造'!M$49</f>
        <v>5</v>
      </c>
      <c r="I45" s="176"/>
      <c r="J45" s="176"/>
      <c r="K45" s="176">
        <f>'実質公債費比率（分子）の構造'!N$49</f>
        <v>3</v>
      </c>
      <c r="L45" s="176"/>
      <c r="M45" s="176"/>
      <c r="N45" s="176">
        <f>'実質公債費比率（分子）の構造'!O$49</f>
        <v>1</v>
      </c>
      <c r="O45" s="176"/>
      <c r="P45" s="176"/>
    </row>
    <row r="46" spans="1:16" x14ac:dyDescent="0.15">
      <c r="A46" s="176" t="s">
        <v>64</v>
      </c>
      <c r="B46" s="176">
        <f>'実質公債費比率（分子）の構造'!K$48</f>
        <v>144</v>
      </c>
      <c r="C46" s="176"/>
      <c r="D46" s="176"/>
      <c r="E46" s="176">
        <f>'実質公債費比率（分子）の構造'!L$48</f>
        <v>151</v>
      </c>
      <c r="F46" s="176"/>
      <c r="G46" s="176"/>
      <c r="H46" s="176">
        <f>'実質公債費比率（分子）の構造'!M$48</f>
        <v>177</v>
      </c>
      <c r="I46" s="176"/>
      <c r="J46" s="176"/>
      <c r="K46" s="176">
        <f>'実質公債費比率（分子）の構造'!N$48</f>
        <v>178</v>
      </c>
      <c r="L46" s="176"/>
      <c r="M46" s="176"/>
      <c r="N46" s="176">
        <f>'実質公債費比率（分子）の構造'!O$48</f>
        <v>182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1077</v>
      </c>
      <c r="C49" s="176"/>
      <c r="D49" s="176"/>
      <c r="E49" s="176">
        <f>'実質公債費比率（分子）の構造'!L$45</f>
        <v>1089</v>
      </c>
      <c r="F49" s="176"/>
      <c r="G49" s="176"/>
      <c r="H49" s="176">
        <f>'実質公債費比率（分子）の構造'!M$45</f>
        <v>1083</v>
      </c>
      <c r="I49" s="176"/>
      <c r="J49" s="176"/>
      <c r="K49" s="176">
        <f>'実質公債費比率（分子）の構造'!N$45</f>
        <v>1156</v>
      </c>
      <c r="L49" s="176"/>
      <c r="M49" s="176"/>
      <c r="N49" s="176">
        <f>'実質公債費比率（分子）の構造'!O$45</f>
        <v>1262</v>
      </c>
      <c r="O49" s="176"/>
      <c r="P49" s="176"/>
    </row>
    <row r="50" spans="1:16" x14ac:dyDescent="0.15">
      <c r="A50" s="176" t="s">
        <v>67</v>
      </c>
      <c r="B50" s="176" t="e">
        <f>NA()</f>
        <v>#N/A</v>
      </c>
      <c r="C50" s="176">
        <f>IF(ISNUMBER('実質公債費比率（分子）の構造'!K$53),'実質公債費比率（分子）の構造'!K$53,NA())</f>
        <v>342</v>
      </c>
      <c r="D50" s="176" t="e">
        <f>NA()</f>
        <v>#N/A</v>
      </c>
      <c r="E50" s="176" t="e">
        <f>NA()</f>
        <v>#N/A</v>
      </c>
      <c r="F50" s="176">
        <f>IF(ISNUMBER('実質公債費比率（分子）の構造'!L$53),'実質公債費比率（分子）の構造'!L$53,NA())</f>
        <v>354</v>
      </c>
      <c r="G50" s="176" t="e">
        <f>NA()</f>
        <v>#N/A</v>
      </c>
      <c r="H50" s="176" t="e">
        <f>NA()</f>
        <v>#N/A</v>
      </c>
      <c r="I50" s="176">
        <f>IF(ISNUMBER('実質公債費比率（分子）の構造'!M$53),'実質公債費比率（分子）の構造'!M$53,NA())</f>
        <v>334</v>
      </c>
      <c r="J50" s="176" t="e">
        <f>NA()</f>
        <v>#N/A</v>
      </c>
      <c r="K50" s="176" t="e">
        <f>NA()</f>
        <v>#N/A</v>
      </c>
      <c r="L50" s="176">
        <f>IF(ISNUMBER('実質公債費比率（分子）の構造'!N$53),'実質公債費比率（分子）の構造'!N$53,NA())</f>
        <v>333</v>
      </c>
      <c r="M50" s="176" t="e">
        <f>NA()</f>
        <v>#N/A</v>
      </c>
      <c r="N50" s="176" t="e">
        <f>NA()</f>
        <v>#N/A</v>
      </c>
      <c r="O50" s="176">
        <f>IF(ISNUMBER('実質公債費比率（分子）の構造'!O$53),'実質公債費比率（分子）の構造'!O$53,NA())</f>
        <v>325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8094</v>
      </c>
      <c r="E56" s="175"/>
      <c r="F56" s="175"/>
      <c r="G56" s="175">
        <f>'将来負担比率（分子）の構造'!J$52</f>
        <v>9391</v>
      </c>
      <c r="H56" s="175"/>
      <c r="I56" s="175"/>
      <c r="J56" s="175">
        <f>'将来負担比率（分子）の構造'!K$52</f>
        <v>11332</v>
      </c>
      <c r="K56" s="175"/>
      <c r="L56" s="175"/>
      <c r="M56" s="175">
        <f>'将来負担比率（分子）の構造'!L$52</f>
        <v>10973</v>
      </c>
      <c r="N56" s="175"/>
      <c r="O56" s="175"/>
      <c r="P56" s="175">
        <f>'将来負担比率（分子）の構造'!M$52</f>
        <v>10780</v>
      </c>
    </row>
    <row r="57" spans="1:16" x14ac:dyDescent="0.15">
      <c r="A57" s="175" t="s">
        <v>42</v>
      </c>
      <c r="B57" s="175"/>
      <c r="C57" s="175"/>
      <c r="D57" s="175">
        <f>'将来負担比率（分子）の構造'!I$51</f>
        <v>880</v>
      </c>
      <c r="E57" s="175"/>
      <c r="F57" s="175"/>
      <c r="G57" s="175">
        <f>'将来負担比率（分子）の構造'!J$51</f>
        <v>1981</v>
      </c>
      <c r="H57" s="175"/>
      <c r="I57" s="175"/>
      <c r="J57" s="175">
        <f>'将来負担比率（分子）の構造'!K$51</f>
        <v>4246</v>
      </c>
      <c r="K57" s="175"/>
      <c r="L57" s="175"/>
      <c r="M57" s="175">
        <f>'将来負担比率（分子）の構造'!L$51</f>
        <v>4179</v>
      </c>
      <c r="N57" s="175"/>
      <c r="O57" s="175"/>
      <c r="P57" s="175">
        <f>'将来負担比率（分子）の構造'!M$51</f>
        <v>4014</v>
      </c>
    </row>
    <row r="58" spans="1:16" x14ac:dyDescent="0.15">
      <c r="A58" s="175" t="s">
        <v>41</v>
      </c>
      <c r="B58" s="175"/>
      <c r="C58" s="175"/>
      <c r="D58" s="175">
        <f>'将来負担比率（分子）の構造'!I$50</f>
        <v>6887</v>
      </c>
      <c r="E58" s="175"/>
      <c r="F58" s="175"/>
      <c r="G58" s="175">
        <f>'将来負担比率（分子）の構造'!J$50</f>
        <v>6897</v>
      </c>
      <c r="H58" s="175"/>
      <c r="I58" s="175"/>
      <c r="J58" s="175">
        <f>'将来負担比率（分子）の構造'!K$50</f>
        <v>7072</v>
      </c>
      <c r="K58" s="175"/>
      <c r="L58" s="175"/>
      <c r="M58" s="175">
        <f>'将来負担比率（分子）の構造'!L$50</f>
        <v>7504</v>
      </c>
      <c r="N58" s="175"/>
      <c r="O58" s="175"/>
      <c r="P58" s="175">
        <f>'将来負担比率（分子）の構造'!M$50</f>
        <v>8204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544</v>
      </c>
      <c r="C61" s="175"/>
      <c r="D61" s="175"/>
      <c r="E61" s="175">
        <f>'将来負担比率（分子）の構造'!J$46</f>
        <v>614</v>
      </c>
      <c r="F61" s="175"/>
      <c r="G61" s="175"/>
      <c r="H61" s="175">
        <f>'将来負担比率（分子）の構造'!K$46</f>
        <v>825</v>
      </c>
      <c r="I61" s="175"/>
      <c r="J61" s="175"/>
      <c r="K61" s="175">
        <f>'将来負担比率（分子）の構造'!L$46</f>
        <v>1093</v>
      </c>
      <c r="L61" s="175"/>
      <c r="M61" s="175"/>
      <c r="N61" s="175">
        <f>'将来負担比率（分子）の構造'!M$46</f>
        <v>1392</v>
      </c>
      <c r="O61" s="175"/>
      <c r="P61" s="175"/>
    </row>
    <row r="62" spans="1:16" x14ac:dyDescent="0.15">
      <c r="A62" s="175" t="s">
        <v>35</v>
      </c>
      <c r="B62" s="175">
        <f>'将来負担比率（分子）の構造'!I$45</f>
        <v>965</v>
      </c>
      <c r="C62" s="175"/>
      <c r="D62" s="175"/>
      <c r="E62" s="175">
        <f>'将来負担比率（分子）の構造'!J$45</f>
        <v>957</v>
      </c>
      <c r="F62" s="175"/>
      <c r="G62" s="175"/>
      <c r="H62" s="175">
        <f>'将来負担比率（分子）の構造'!K$45</f>
        <v>908</v>
      </c>
      <c r="I62" s="175"/>
      <c r="J62" s="175"/>
      <c r="K62" s="175">
        <f>'将来負担比率（分子）の構造'!L$45</f>
        <v>894</v>
      </c>
      <c r="L62" s="175"/>
      <c r="M62" s="175"/>
      <c r="N62" s="175">
        <f>'将来負担比率（分子）の構造'!M$45</f>
        <v>944</v>
      </c>
      <c r="O62" s="175"/>
      <c r="P62" s="175"/>
    </row>
    <row r="63" spans="1:16" x14ac:dyDescent="0.15">
      <c r="A63" s="175" t="s">
        <v>34</v>
      </c>
      <c r="B63" s="175">
        <f>'将来負担比率（分子）の構造'!I$44</f>
        <v>17</v>
      </c>
      <c r="C63" s="175"/>
      <c r="D63" s="175"/>
      <c r="E63" s="175">
        <f>'将来負担比率（分子）の構造'!J$44</f>
        <v>12</v>
      </c>
      <c r="F63" s="175"/>
      <c r="G63" s="175"/>
      <c r="H63" s="175">
        <f>'将来負担比率（分子）の構造'!K$44</f>
        <v>7</v>
      </c>
      <c r="I63" s="175"/>
      <c r="J63" s="175"/>
      <c r="K63" s="175">
        <f>'将来負担比率（分子）の構造'!L$44</f>
        <v>4</v>
      </c>
      <c r="L63" s="175"/>
      <c r="M63" s="175"/>
      <c r="N63" s="175">
        <f>'将来負担比率（分子）の構造'!M$44</f>
        <v>6</v>
      </c>
      <c r="O63" s="175"/>
      <c r="P63" s="175"/>
    </row>
    <row r="64" spans="1:16" x14ac:dyDescent="0.15">
      <c r="A64" s="175" t="s">
        <v>33</v>
      </c>
      <c r="B64" s="175">
        <f>'将来負担比率（分子）の構造'!I$43</f>
        <v>3517</v>
      </c>
      <c r="C64" s="175"/>
      <c r="D64" s="175"/>
      <c r="E64" s="175">
        <f>'将来負担比率（分子）の構造'!J$43</f>
        <v>3616</v>
      </c>
      <c r="F64" s="175"/>
      <c r="G64" s="175"/>
      <c r="H64" s="175">
        <f>'将来負担比率（分子）の構造'!K$43</f>
        <v>3713</v>
      </c>
      <c r="I64" s="175"/>
      <c r="J64" s="175"/>
      <c r="K64" s="175">
        <f>'将来負担比率（分子）の構造'!L$43</f>
        <v>3695</v>
      </c>
      <c r="L64" s="175"/>
      <c r="M64" s="175"/>
      <c r="N64" s="175">
        <f>'将来負担比率（分子）の構造'!M$43</f>
        <v>3653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8878</v>
      </c>
      <c r="C66" s="175"/>
      <c r="D66" s="175"/>
      <c r="E66" s="175">
        <f>'将来負担比率（分子）の構造'!J$41</f>
        <v>11296</v>
      </c>
      <c r="F66" s="175"/>
      <c r="G66" s="175"/>
      <c r="H66" s="175">
        <f>'将来負担比率（分子）の構造'!K$41</f>
        <v>14672</v>
      </c>
      <c r="I66" s="175"/>
      <c r="J66" s="175"/>
      <c r="K66" s="175">
        <f>'将来負担比率（分子）の構造'!L$41</f>
        <v>14078</v>
      </c>
      <c r="L66" s="175"/>
      <c r="M66" s="175"/>
      <c r="N66" s="175">
        <f>'将来負担比率（分子）の構造'!M$41</f>
        <v>14313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1047</v>
      </c>
      <c r="C72" s="179">
        <f>基金残高に係る経年分析!G55</f>
        <v>1338</v>
      </c>
      <c r="D72" s="179">
        <f>基金残高に係る経年分析!H55</f>
        <v>1699</v>
      </c>
    </row>
    <row r="73" spans="1:16" x14ac:dyDescent="0.15">
      <c r="A73" s="178" t="s">
        <v>74</v>
      </c>
      <c r="B73" s="179">
        <f>基金残高に係る経年分析!F56</f>
        <v>390</v>
      </c>
      <c r="C73" s="179">
        <f>基金残高に係る経年分析!G56</f>
        <v>361</v>
      </c>
      <c r="D73" s="179">
        <f>基金残高に係る経年分析!H56</f>
        <v>552</v>
      </c>
    </row>
    <row r="74" spans="1:16" x14ac:dyDescent="0.15">
      <c r="A74" s="178" t="s">
        <v>75</v>
      </c>
      <c r="B74" s="179">
        <f>基金残高に係る経年分析!F57</f>
        <v>5520</v>
      </c>
      <c r="C74" s="179">
        <f>基金残高に係る経年分析!G57</f>
        <v>5691</v>
      </c>
      <c r="D74" s="179">
        <f>基金残高に係る経年分析!H57</f>
        <v>5844</v>
      </c>
    </row>
  </sheetData>
  <sheetProtection algorithmName="SHA-512" hashValue="Sys3t0XH/9IRqv1fXGaHwK4CD7vUHTssQM7uXGgVjpXOpvWxbb3K9EOfMUKVvu8GCV7oNEuBZTIOLH+zcYAOZQ==" saltValue="41OWPp4J0mXpkm1BnOJp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1903173</v>
      </c>
      <c r="S5" s="613"/>
      <c r="T5" s="613"/>
      <c r="U5" s="613"/>
      <c r="V5" s="613"/>
      <c r="W5" s="613"/>
      <c r="X5" s="613"/>
      <c r="Y5" s="614"/>
      <c r="Z5" s="615">
        <v>17</v>
      </c>
      <c r="AA5" s="615"/>
      <c r="AB5" s="615"/>
      <c r="AC5" s="615"/>
      <c r="AD5" s="616">
        <v>1903173</v>
      </c>
      <c r="AE5" s="616"/>
      <c r="AF5" s="616"/>
      <c r="AG5" s="616"/>
      <c r="AH5" s="616"/>
      <c r="AI5" s="616"/>
      <c r="AJ5" s="616"/>
      <c r="AK5" s="616"/>
      <c r="AL5" s="617">
        <v>36.6</v>
      </c>
      <c r="AM5" s="618"/>
      <c r="AN5" s="618"/>
      <c r="AO5" s="619"/>
      <c r="AP5" s="609" t="s">
        <v>217</v>
      </c>
      <c r="AQ5" s="610"/>
      <c r="AR5" s="610"/>
      <c r="AS5" s="610"/>
      <c r="AT5" s="610"/>
      <c r="AU5" s="610"/>
      <c r="AV5" s="610"/>
      <c r="AW5" s="610"/>
      <c r="AX5" s="610"/>
      <c r="AY5" s="610"/>
      <c r="AZ5" s="610"/>
      <c r="BA5" s="610"/>
      <c r="BB5" s="610"/>
      <c r="BC5" s="610"/>
      <c r="BD5" s="610"/>
      <c r="BE5" s="610"/>
      <c r="BF5" s="611"/>
      <c r="BG5" s="623">
        <v>1903173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67181</v>
      </c>
      <c r="S6" s="624"/>
      <c r="T6" s="624"/>
      <c r="U6" s="624"/>
      <c r="V6" s="624"/>
      <c r="W6" s="624"/>
      <c r="X6" s="624"/>
      <c r="Y6" s="625"/>
      <c r="Z6" s="626">
        <v>0.6</v>
      </c>
      <c r="AA6" s="626"/>
      <c r="AB6" s="626"/>
      <c r="AC6" s="626"/>
      <c r="AD6" s="627">
        <v>67181</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1903173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88009</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88009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369</v>
      </c>
      <c r="S7" s="624"/>
      <c r="T7" s="624"/>
      <c r="U7" s="624"/>
      <c r="V7" s="624"/>
      <c r="W7" s="624"/>
      <c r="X7" s="624"/>
      <c r="Y7" s="625"/>
      <c r="Z7" s="626">
        <v>0</v>
      </c>
      <c r="AA7" s="626"/>
      <c r="AB7" s="626"/>
      <c r="AC7" s="626"/>
      <c r="AD7" s="627">
        <v>369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709292</v>
      </c>
      <c r="BH7" s="624"/>
      <c r="BI7" s="624"/>
      <c r="BJ7" s="624"/>
      <c r="BK7" s="624"/>
      <c r="BL7" s="624"/>
      <c r="BM7" s="624"/>
      <c r="BN7" s="625"/>
      <c r="BO7" s="626">
        <v>37.299999999999997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3422961</v>
      </c>
      <c r="CS7" s="624"/>
      <c r="CT7" s="624"/>
      <c r="CU7" s="624"/>
      <c r="CV7" s="624"/>
      <c r="CW7" s="624"/>
      <c r="CX7" s="624"/>
      <c r="CY7" s="625"/>
      <c r="CZ7" s="626">
        <v>31.7</v>
      </c>
      <c r="DA7" s="626"/>
      <c r="DB7" s="626"/>
      <c r="DC7" s="626"/>
      <c r="DD7" s="632">
        <v>1606645</v>
      </c>
      <c r="DE7" s="624"/>
      <c r="DF7" s="624"/>
      <c r="DG7" s="624"/>
      <c r="DH7" s="624"/>
      <c r="DI7" s="624"/>
      <c r="DJ7" s="624"/>
      <c r="DK7" s="624"/>
      <c r="DL7" s="624"/>
      <c r="DM7" s="624"/>
      <c r="DN7" s="624"/>
      <c r="DO7" s="624"/>
      <c r="DP7" s="625"/>
      <c r="DQ7" s="632">
        <v>964387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7594</v>
      </c>
      <c r="S8" s="624"/>
      <c r="T8" s="624"/>
      <c r="U8" s="624"/>
      <c r="V8" s="624"/>
      <c r="W8" s="624"/>
      <c r="X8" s="624"/>
      <c r="Y8" s="625"/>
      <c r="Z8" s="626">
        <v>0.1</v>
      </c>
      <c r="AA8" s="626"/>
      <c r="AB8" s="626"/>
      <c r="AC8" s="626"/>
      <c r="AD8" s="627">
        <v>7594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24873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3026533</v>
      </c>
      <c r="CS8" s="624"/>
      <c r="CT8" s="624"/>
      <c r="CU8" s="624"/>
      <c r="CV8" s="624"/>
      <c r="CW8" s="624"/>
      <c r="CX8" s="624"/>
      <c r="CY8" s="625"/>
      <c r="CZ8" s="626">
        <v>28</v>
      </c>
      <c r="DA8" s="626"/>
      <c r="DB8" s="626"/>
      <c r="DC8" s="626"/>
      <c r="DD8" s="632" t="s">
        <v>122</v>
      </c>
      <c r="DE8" s="624"/>
      <c r="DF8" s="624"/>
      <c r="DG8" s="624"/>
      <c r="DH8" s="624"/>
      <c r="DI8" s="624"/>
      <c r="DJ8" s="624"/>
      <c r="DK8" s="624"/>
      <c r="DL8" s="624"/>
      <c r="DM8" s="624"/>
      <c r="DN8" s="624"/>
      <c r="DO8" s="624"/>
      <c r="DP8" s="625"/>
      <c r="DQ8" s="632">
        <v>1772643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9365</v>
      </c>
      <c r="S9" s="624"/>
      <c r="T9" s="624"/>
      <c r="U9" s="624"/>
      <c r="V9" s="624"/>
      <c r="W9" s="624"/>
      <c r="X9" s="624"/>
      <c r="Y9" s="625"/>
      <c r="Z9" s="626">
        <v>0.1</v>
      </c>
      <c r="AA9" s="626"/>
      <c r="AB9" s="626"/>
      <c r="AC9" s="626"/>
      <c r="AD9" s="627">
        <v>9365</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540407</v>
      </c>
      <c r="BH9" s="624"/>
      <c r="BI9" s="624"/>
      <c r="BJ9" s="624"/>
      <c r="BK9" s="624"/>
      <c r="BL9" s="624"/>
      <c r="BM9" s="624"/>
      <c r="BN9" s="625"/>
      <c r="BO9" s="626">
        <v>28.4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1079360</v>
      </c>
      <c r="CS9" s="624"/>
      <c r="CT9" s="624"/>
      <c r="CU9" s="624"/>
      <c r="CV9" s="624"/>
      <c r="CW9" s="624"/>
      <c r="CX9" s="624"/>
      <c r="CY9" s="625"/>
      <c r="CZ9" s="626">
        <v>10</v>
      </c>
      <c r="DA9" s="626"/>
      <c r="DB9" s="626"/>
      <c r="DC9" s="626"/>
      <c r="DD9" s="632">
        <v>23154</v>
      </c>
      <c r="DE9" s="624"/>
      <c r="DF9" s="624"/>
      <c r="DG9" s="624"/>
      <c r="DH9" s="624"/>
      <c r="DI9" s="624"/>
      <c r="DJ9" s="624"/>
      <c r="DK9" s="624"/>
      <c r="DL9" s="624"/>
      <c r="DM9" s="624"/>
      <c r="DN9" s="624"/>
      <c r="DO9" s="624"/>
      <c r="DP9" s="625"/>
      <c r="DQ9" s="632">
        <v>904031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47226</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370474</v>
      </c>
      <c r="S11" s="624"/>
      <c r="T11" s="624"/>
      <c r="U11" s="624"/>
      <c r="V11" s="624"/>
      <c r="W11" s="624"/>
      <c r="X11" s="624"/>
      <c r="Y11" s="625"/>
      <c r="Z11" s="628">
        <v>3.3</v>
      </c>
      <c r="AA11" s="629"/>
      <c r="AB11" s="629"/>
      <c r="AC11" s="635"/>
      <c r="AD11" s="632">
        <v>370474</v>
      </c>
      <c r="AE11" s="624"/>
      <c r="AF11" s="624"/>
      <c r="AG11" s="624"/>
      <c r="AH11" s="624"/>
      <c r="AI11" s="624"/>
      <c r="AJ11" s="624"/>
      <c r="AK11" s="625"/>
      <c r="AL11" s="628">
        <v>7.1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96786</v>
      </c>
      <c r="BH11" s="624"/>
      <c r="BI11" s="624"/>
      <c r="BJ11" s="624"/>
      <c r="BK11" s="624"/>
      <c r="BL11" s="624"/>
      <c r="BM11" s="624"/>
      <c r="BN11" s="625"/>
      <c r="BO11" s="626">
        <v>5.0999999999999996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221485</v>
      </c>
      <c r="CS11" s="624"/>
      <c r="CT11" s="624"/>
      <c r="CU11" s="624"/>
      <c r="CV11" s="624"/>
      <c r="CW11" s="624"/>
      <c r="CX11" s="624"/>
      <c r="CY11" s="625"/>
      <c r="CZ11" s="626">
        <v>2</v>
      </c>
      <c r="DA11" s="626"/>
      <c r="DB11" s="626"/>
      <c r="DC11" s="626"/>
      <c r="DD11" s="632">
        <v>13521</v>
      </c>
      <c r="DE11" s="624"/>
      <c r="DF11" s="624"/>
      <c r="DG11" s="624"/>
      <c r="DH11" s="624"/>
      <c r="DI11" s="624"/>
      <c r="DJ11" s="624"/>
      <c r="DK11" s="624"/>
      <c r="DL11" s="624"/>
      <c r="DM11" s="624"/>
      <c r="DN11" s="624"/>
      <c r="DO11" s="624"/>
      <c r="DP11" s="625"/>
      <c r="DQ11" s="632">
        <v>82393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26342</v>
      </c>
      <c r="S12" s="624"/>
      <c r="T12" s="624"/>
      <c r="U12" s="624"/>
      <c r="V12" s="624"/>
      <c r="W12" s="624"/>
      <c r="X12" s="624"/>
      <c r="Y12" s="625"/>
      <c r="Z12" s="626">
        <v>0.2</v>
      </c>
      <c r="AA12" s="626"/>
      <c r="AB12" s="626"/>
      <c r="AC12" s="626"/>
      <c r="AD12" s="627">
        <v>26342</v>
      </c>
      <c r="AE12" s="627"/>
      <c r="AF12" s="627"/>
      <c r="AG12" s="627"/>
      <c r="AH12" s="627"/>
      <c r="AI12" s="627"/>
      <c r="AJ12" s="627"/>
      <c r="AK12" s="627"/>
      <c r="AL12" s="628">
        <v>0.5</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969604</v>
      </c>
      <c r="BH12" s="624"/>
      <c r="BI12" s="624"/>
      <c r="BJ12" s="624"/>
      <c r="BK12" s="624"/>
      <c r="BL12" s="624"/>
      <c r="BM12" s="624"/>
      <c r="BN12" s="625"/>
      <c r="BO12" s="626">
        <v>50.9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49781</v>
      </c>
      <c r="CS12" s="624"/>
      <c r="CT12" s="624"/>
      <c r="CU12" s="624"/>
      <c r="CV12" s="624"/>
      <c r="CW12" s="624"/>
      <c r="CX12" s="624"/>
      <c r="CY12" s="625"/>
      <c r="CZ12" s="626">
        <v>0.5</v>
      </c>
      <c r="DA12" s="626"/>
      <c r="DB12" s="626"/>
      <c r="DC12" s="626"/>
      <c r="DD12" s="632">
        <v>6736</v>
      </c>
      <c r="DE12" s="624"/>
      <c r="DF12" s="624"/>
      <c r="DG12" s="624"/>
      <c r="DH12" s="624"/>
      <c r="DI12" s="624"/>
      <c r="DJ12" s="624"/>
      <c r="DK12" s="624"/>
      <c r="DL12" s="624"/>
      <c r="DM12" s="624"/>
      <c r="DN12" s="624"/>
      <c r="DO12" s="624"/>
      <c r="DP12" s="625"/>
      <c r="DQ12" s="632">
        <v>48379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960596</v>
      </c>
      <c r="BH13" s="624"/>
      <c r="BI13" s="624"/>
      <c r="BJ13" s="624"/>
      <c r="BK13" s="624"/>
      <c r="BL13" s="624"/>
      <c r="BM13" s="624"/>
      <c r="BN13" s="625"/>
      <c r="BO13" s="626">
        <v>50.5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712711</v>
      </c>
      <c r="CS13" s="624"/>
      <c r="CT13" s="624"/>
      <c r="CU13" s="624"/>
      <c r="CV13" s="624"/>
      <c r="CW13" s="624"/>
      <c r="CX13" s="624"/>
      <c r="CY13" s="625"/>
      <c r="CZ13" s="626">
        <v>6.6</v>
      </c>
      <c r="DA13" s="626"/>
      <c r="DB13" s="626"/>
      <c r="DC13" s="626"/>
      <c r="DD13" s="632">
        <v>290063</v>
      </c>
      <c r="DE13" s="624"/>
      <c r="DF13" s="624"/>
      <c r="DG13" s="624"/>
      <c r="DH13" s="624"/>
      <c r="DI13" s="624"/>
      <c r="DJ13" s="624"/>
      <c r="DK13" s="624"/>
      <c r="DL13" s="624"/>
      <c r="DM13" s="624"/>
      <c r="DN13" s="624"/>
      <c r="DO13" s="624"/>
      <c r="DP13" s="625"/>
      <c r="DQ13" s="632">
        <v>426681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659</v>
      </c>
      <c r="S14" s="624"/>
      <c r="T14" s="624"/>
      <c r="U14" s="624"/>
      <c r="V14" s="624"/>
      <c r="W14" s="624"/>
      <c r="X14" s="624"/>
      <c r="Y14" s="625"/>
      <c r="Z14" s="626">
        <v>0</v>
      </c>
      <c r="AA14" s="626"/>
      <c r="AB14" s="626"/>
      <c r="AC14" s="626"/>
      <c r="AD14" s="627">
        <v>659</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59399</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303214</v>
      </c>
      <c r="CS14" s="624"/>
      <c r="CT14" s="624"/>
      <c r="CU14" s="624"/>
      <c r="CV14" s="624"/>
      <c r="CW14" s="624"/>
      <c r="CX14" s="624"/>
      <c r="CY14" s="625"/>
      <c r="CZ14" s="626">
        <v>2.8</v>
      </c>
      <c r="DA14" s="626"/>
      <c r="DB14" s="626"/>
      <c r="DC14" s="626"/>
      <c r="DD14" s="632">
        <v>22770</v>
      </c>
      <c r="DE14" s="624"/>
      <c r="DF14" s="624"/>
      <c r="DG14" s="624"/>
      <c r="DH14" s="624"/>
      <c r="DI14" s="624"/>
      <c r="DJ14" s="624"/>
      <c r="DK14" s="624"/>
      <c r="DL14" s="624"/>
      <c r="DM14" s="624"/>
      <c r="DN14" s="624"/>
      <c r="DO14" s="624"/>
      <c r="DP14" s="625"/>
      <c r="DQ14" s="632">
        <v>271927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164878</v>
      </c>
      <c r="BH15" s="624"/>
      <c r="BI15" s="624"/>
      <c r="BJ15" s="624"/>
      <c r="BK15" s="624"/>
      <c r="BL15" s="624"/>
      <c r="BM15" s="624"/>
      <c r="BN15" s="625"/>
      <c r="BO15" s="626">
        <v>8.6999999999999993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684830</v>
      </c>
      <c r="CS15" s="624"/>
      <c r="CT15" s="624"/>
      <c r="CU15" s="624"/>
      <c r="CV15" s="624"/>
      <c r="CW15" s="624"/>
      <c r="CX15" s="624"/>
      <c r="CY15" s="625"/>
      <c r="CZ15" s="626">
        <v>6.3</v>
      </c>
      <c r="DA15" s="626"/>
      <c r="DB15" s="626"/>
      <c r="DC15" s="626"/>
      <c r="DD15" s="632">
        <v>34492</v>
      </c>
      <c r="DE15" s="624"/>
      <c r="DF15" s="624"/>
      <c r="DG15" s="624"/>
      <c r="DH15" s="624"/>
      <c r="DI15" s="624"/>
      <c r="DJ15" s="624"/>
      <c r="DK15" s="624"/>
      <c r="DL15" s="624"/>
      <c r="DM15" s="624"/>
      <c r="DN15" s="624"/>
      <c r="DO15" s="624"/>
      <c r="DP15" s="625"/>
      <c r="DQ15" s="632">
        <v>563098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11735</v>
      </c>
      <c r="S16" s="624"/>
      <c r="T16" s="624"/>
      <c r="U16" s="624"/>
      <c r="V16" s="624"/>
      <c r="W16" s="624"/>
      <c r="X16" s="624"/>
      <c r="Y16" s="625"/>
      <c r="Z16" s="626">
        <v>0.1</v>
      </c>
      <c r="AA16" s="626"/>
      <c r="AB16" s="626"/>
      <c r="AC16" s="626"/>
      <c r="AD16" s="627">
        <v>11735</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18958</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8073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40521</v>
      </c>
      <c r="S17" s="624"/>
      <c r="T17" s="624"/>
      <c r="U17" s="624"/>
      <c r="V17" s="624"/>
      <c r="W17" s="624"/>
      <c r="X17" s="624"/>
      <c r="Y17" s="625"/>
      <c r="Z17" s="626">
        <v>0.4</v>
      </c>
      <c r="AA17" s="626"/>
      <c r="AB17" s="626"/>
      <c r="AC17" s="626"/>
      <c r="AD17" s="627">
        <v>40521</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1199621</v>
      </c>
      <c r="CS17" s="624"/>
      <c r="CT17" s="624"/>
      <c r="CU17" s="624"/>
      <c r="CV17" s="624"/>
      <c r="CW17" s="624"/>
      <c r="CX17" s="624"/>
      <c r="CY17" s="625"/>
      <c r="CZ17" s="626">
        <v>11.1</v>
      </c>
      <c r="DA17" s="626"/>
      <c r="DB17" s="626"/>
      <c r="DC17" s="626"/>
      <c r="DD17" s="632" t="s">
        <v>122</v>
      </c>
      <c r="DE17" s="624"/>
      <c r="DF17" s="624"/>
      <c r="DG17" s="624"/>
      <c r="DH17" s="624"/>
      <c r="DI17" s="624"/>
      <c r="DJ17" s="624"/>
      <c r="DK17" s="624"/>
      <c r="DL17" s="624"/>
      <c r="DM17" s="624"/>
      <c r="DN17" s="624"/>
      <c r="DO17" s="624"/>
      <c r="DP17" s="625"/>
      <c r="DQ17" s="632">
        <v>924453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15657</v>
      </c>
      <c r="S18" s="624"/>
      <c r="T18" s="624"/>
      <c r="U18" s="624"/>
      <c r="V18" s="624"/>
      <c r="W18" s="624"/>
      <c r="X18" s="624"/>
      <c r="Y18" s="625"/>
      <c r="Z18" s="626">
        <v>0.1</v>
      </c>
      <c r="AA18" s="626"/>
      <c r="AB18" s="626"/>
      <c r="AC18" s="626"/>
      <c r="AD18" s="627">
        <v>15657</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12623</v>
      </c>
      <c r="S19" s="624"/>
      <c r="T19" s="624"/>
      <c r="U19" s="624"/>
      <c r="V19" s="624"/>
      <c r="W19" s="624"/>
      <c r="X19" s="624"/>
      <c r="Y19" s="625"/>
      <c r="Z19" s="626">
        <v>0.1</v>
      </c>
      <c r="AA19" s="626"/>
      <c r="AB19" s="626"/>
      <c r="AC19" s="626"/>
      <c r="AD19" s="627">
        <v>12623</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3034</v>
      </c>
      <c r="S20" s="624"/>
      <c r="T20" s="624"/>
      <c r="U20" s="624"/>
      <c r="V20" s="624"/>
      <c r="W20" s="624"/>
      <c r="X20" s="624"/>
      <c r="Y20" s="625"/>
      <c r="Z20" s="626">
        <v>0</v>
      </c>
      <c r="AA20" s="626"/>
      <c r="AB20" s="626"/>
      <c r="AC20" s="626"/>
      <c r="AD20" s="627">
        <v>3034</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10807463</v>
      </c>
      <c r="CS20" s="624"/>
      <c r="CT20" s="624"/>
      <c r="CU20" s="624"/>
      <c r="CV20" s="624"/>
      <c r="CW20" s="624"/>
      <c r="CX20" s="624"/>
      <c r="CY20" s="625"/>
      <c r="CZ20" s="626">
        <v>100</v>
      </c>
      <c r="DA20" s="626"/>
      <c r="DB20" s="626"/>
      <c r="DC20" s="626"/>
      <c r="DD20" s="632">
        <v>1997381</v>
      </c>
      <c r="DE20" s="624"/>
      <c r="DF20" s="624"/>
      <c r="DG20" s="624"/>
      <c r="DH20" s="624"/>
      <c r="DI20" s="624"/>
      <c r="DJ20" s="624"/>
      <c r="DK20" s="624"/>
      <c r="DL20" s="624"/>
      <c r="DM20" s="624"/>
      <c r="DN20" s="624"/>
      <c r="DO20" s="624"/>
      <c r="DP20" s="625"/>
      <c r="DQ20" s="632">
        <v>6054074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3095117</v>
      </c>
      <c r="S21" s="624"/>
      <c r="T21" s="624"/>
      <c r="U21" s="624"/>
      <c r="V21" s="624"/>
      <c r="W21" s="624"/>
      <c r="X21" s="624"/>
      <c r="Y21" s="625"/>
      <c r="Z21" s="626">
        <v>27.7</v>
      </c>
      <c r="AA21" s="626"/>
      <c r="AB21" s="626"/>
      <c r="AC21" s="626"/>
      <c r="AD21" s="627">
        <v>2737202</v>
      </c>
      <c r="AE21" s="627"/>
      <c r="AF21" s="627"/>
      <c r="AG21" s="627"/>
      <c r="AH21" s="627"/>
      <c r="AI21" s="627"/>
      <c r="AJ21" s="627"/>
      <c r="AK21" s="627"/>
      <c r="AL21" s="628">
        <v>52.6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2737202</v>
      </c>
      <c r="S22" s="624"/>
      <c r="T22" s="624"/>
      <c r="U22" s="624"/>
      <c r="V22" s="624"/>
      <c r="W22" s="624"/>
      <c r="X22" s="624"/>
      <c r="Y22" s="625"/>
      <c r="Z22" s="626">
        <v>24.5</v>
      </c>
      <c r="AA22" s="626"/>
      <c r="AB22" s="626"/>
      <c r="AC22" s="626"/>
      <c r="AD22" s="627">
        <v>2737202</v>
      </c>
      <c r="AE22" s="627"/>
      <c r="AF22" s="627"/>
      <c r="AG22" s="627"/>
      <c r="AH22" s="627"/>
      <c r="AI22" s="627"/>
      <c r="AJ22" s="627"/>
      <c r="AK22" s="627"/>
      <c r="AL22" s="628">
        <v>52.6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357915</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4166352</v>
      </c>
      <c r="CS24" s="613"/>
      <c r="CT24" s="613"/>
      <c r="CU24" s="613"/>
      <c r="CV24" s="613"/>
      <c r="CW24" s="613"/>
      <c r="CX24" s="613"/>
      <c r="CY24" s="614"/>
      <c r="CZ24" s="617">
        <v>38.6</v>
      </c>
      <c r="DA24" s="618"/>
      <c r="DB24" s="618"/>
      <c r="DC24" s="634"/>
      <c r="DD24" s="658">
        <v>2707442</v>
      </c>
      <c r="DE24" s="613"/>
      <c r="DF24" s="613"/>
      <c r="DG24" s="613"/>
      <c r="DH24" s="613"/>
      <c r="DI24" s="613"/>
      <c r="DJ24" s="613"/>
      <c r="DK24" s="614"/>
      <c r="DL24" s="658">
        <v>2379609</v>
      </c>
      <c r="DM24" s="613"/>
      <c r="DN24" s="613"/>
      <c r="DO24" s="613"/>
      <c r="DP24" s="613"/>
      <c r="DQ24" s="613"/>
      <c r="DR24" s="613"/>
      <c r="DS24" s="613"/>
      <c r="DT24" s="613"/>
      <c r="DU24" s="613"/>
      <c r="DV24" s="614"/>
      <c r="DW24" s="617">
        <v>45.4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5548187</v>
      </c>
      <c r="S25" s="624"/>
      <c r="T25" s="624"/>
      <c r="U25" s="624"/>
      <c r="V25" s="624"/>
      <c r="W25" s="624"/>
      <c r="X25" s="624"/>
      <c r="Y25" s="625"/>
      <c r="Z25" s="626">
        <v>49.7</v>
      </c>
      <c r="AA25" s="626"/>
      <c r="AB25" s="626"/>
      <c r="AC25" s="626"/>
      <c r="AD25" s="627">
        <v>5190272</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1208858</v>
      </c>
      <c r="CS25" s="655"/>
      <c r="CT25" s="655"/>
      <c r="CU25" s="655"/>
      <c r="CV25" s="655"/>
      <c r="CW25" s="655"/>
      <c r="CX25" s="655"/>
      <c r="CY25" s="656"/>
      <c r="CZ25" s="628">
        <v>11.2</v>
      </c>
      <c r="DA25" s="653"/>
      <c r="DB25" s="653"/>
      <c r="DC25" s="657"/>
      <c r="DD25" s="632">
        <v>1038320</v>
      </c>
      <c r="DE25" s="655"/>
      <c r="DF25" s="655"/>
      <c r="DG25" s="655"/>
      <c r="DH25" s="655"/>
      <c r="DI25" s="655"/>
      <c r="DJ25" s="655"/>
      <c r="DK25" s="656"/>
      <c r="DL25" s="632">
        <v>1029204</v>
      </c>
      <c r="DM25" s="655"/>
      <c r="DN25" s="655"/>
      <c r="DO25" s="655"/>
      <c r="DP25" s="655"/>
      <c r="DQ25" s="655"/>
      <c r="DR25" s="655"/>
      <c r="DS25" s="655"/>
      <c r="DT25" s="655"/>
      <c r="DU25" s="655"/>
      <c r="DV25" s="656"/>
      <c r="DW25" s="628">
        <v>19.7</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2080</v>
      </c>
      <c r="S26" s="624"/>
      <c r="T26" s="624"/>
      <c r="U26" s="624"/>
      <c r="V26" s="624"/>
      <c r="W26" s="624"/>
      <c r="X26" s="624"/>
      <c r="Y26" s="625"/>
      <c r="Z26" s="626">
        <v>0</v>
      </c>
      <c r="AA26" s="626"/>
      <c r="AB26" s="626"/>
      <c r="AC26" s="626"/>
      <c r="AD26" s="627">
        <v>2080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686632</v>
      </c>
      <c r="CS26" s="624"/>
      <c r="CT26" s="624"/>
      <c r="CU26" s="624"/>
      <c r="CV26" s="624"/>
      <c r="CW26" s="624"/>
      <c r="CX26" s="624"/>
      <c r="CY26" s="625"/>
      <c r="CZ26" s="628">
        <v>6.4</v>
      </c>
      <c r="DA26" s="653"/>
      <c r="DB26" s="653"/>
      <c r="DC26" s="657"/>
      <c r="DD26" s="632">
        <v>592912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19701</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1903173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1757873</v>
      </c>
      <c r="CS27" s="655"/>
      <c r="CT27" s="655"/>
      <c r="CU27" s="655"/>
      <c r="CV27" s="655"/>
      <c r="CW27" s="655"/>
      <c r="CX27" s="655"/>
      <c r="CY27" s="656"/>
      <c r="CZ27" s="628">
        <v>16.3</v>
      </c>
      <c r="DA27" s="653"/>
      <c r="DB27" s="653"/>
      <c r="DC27" s="657"/>
      <c r="DD27" s="632">
        <v>744669</v>
      </c>
      <c r="DE27" s="655"/>
      <c r="DF27" s="655"/>
      <c r="DG27" s="655"/>
      <c r="DH27" s="655"/>
      <c r="DI27" s="655"/>
      <c r="DJ27" s="655"/>
      <c r="DK27" s="656"/>
      <c r="DL27" s="632">
        <v>425952</v>
      </c>
      <c r="DM27" s="655"/>
      <c r="DN27" s="655"/>
      <c r="DO27" s="655"/>
      <c r="DP27" s="655"/>
      <c r="DQ27" s="655"/>
      <c r="DR27" s="655"/>
      <c r="DS27" s="655"/>
      <c r="DT27" s="655"/>
      <c r="DU27" s="655"/>
      <c r="DV27" s="656"/>
      <c r="DW27" s="628">
        <v>8.1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95988</v>
      </c>
      <c r="S28" s="624"/>
      <c r="T28" s="624"/>
      <c r="U28" s="624"/>
      <c r="V28" s="624"/>
      <c r="W28" s="624"/>
      <c r="X28" s="624"/>
      <c r="Y28" s="625"/>
      <c r="Z28" s="626">
        <v>0.9</v>
      </c>
      <c r="AA28" s="626"/>
      <c r="AB28" s="626"/>
      <c r="AC28" s="626"/>
      <c r="AD28" s="627">
        <v>5266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1199621</v>
      </c>
      <c r="CS28" s="624"/>
      <c r="CT28" s="624"/>
      <c r="CU28" s="624"/>
      <c r="CV28" s="624"/>
      <c r="CW28" s="624"/>
      <c r="CX28" s="624"/>
      <c r="CY28" s="625"/>
      <c r="CZ28" s="628">
        <v>11.1</v>
      </c>
      <c r="DA28" s="653"/>
      <c r="DB28" s="653"/>
      <c r="DC28" s="657"/>
      <c r="DD28" s="632">
        <v>924453</v>
      </c>
      <c r="DE28" s="624"/>
      <c r="DF28" s="624"/>
      <c r="DG28" s="624"/>
      <c r="DH28" s="624"/>
      <c r="DI28" s="624"/>
      <c r="DJ28" s="624"/>
      <c r="DK28" s="625"/>
      <c r="DL28" s="632">
        <v>924453</v>
      </c>
      <c r="DM28" s="624"/>
      <c r="DN28" s="624"/>
      <c r="DO28" s="624"/>
      <c r="DP28" s="624"/>
      <c r="DQ28" s="624"/>
      <c r="DR28" s="624"/>
      <c r="DS28" s="624"/>
      <c r="DT28" s="624"/>
      <c r="DU28" s="624"/>
      <c r="DV28" s="625"/>
      <c r="DW28" s="628">
        <v>17.7</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63876</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1199619</v>
      </c>
      <c r="CS29" s="655"/>
      <c r="CT29" s="655"/>
      <c r="CU29" s="655"/>
      <c r="CV29" s="655"/>
      <c r="CW29" s="655"/>
      <c r="CX29" s="655"/>
      <c r="CY29" s="656"/>
      <c r="CZ29" s="628">
        <v>11.1</v>
      </c>
      <c r="DA29" s="653"/>
      <c r="DB29" s="653"/>
      <c r="DC29" s="657"/>
      <c r="DD29" s="632">
        <v>924451</v>
      </c>
      <c r="DE29" s="655"/>
      <c r="DF29" s="655"/>
      <c r="DG29" s="655"/>
      <c r="DH29" s="655"/>
      <c r="DI29" s="655"/>
      <c r="DJ29" s="655"/>
      <c r="DK29" s="656"/>
      <c r="DL29" s="632">
        <v>924451</v>
      </c>
      <c r="DM29" s="655"/>
      <c r="DN29" s="655"/>
      <c r="DO29" s="655"/>
      <c r="DP29" s="655"/>
      <c r="DQ29" s="655"/>
      <c r="DR29" s="655"/>
      <c r="DS29" s="655"/>
      <c r="DT29" s="655"/>
      <c r="DU29" s="655"/>
      <c r="DV29" s="656"/>
      <c r="DW29" s="628">
        <v>17.7</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1585930</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1159967</v>
      </c>
      <c r="CS30" s="624"/>
      <c r="CT30" s="624"/>
      <c r="CU30" s="624"/>
      <c r="CV30" s="624"/>
      <c r="CW30" s="624"/>
      <c r="CX30" s="624"/>
      <c r="CY30" s="625"/>
      <c r="CZ30" s="628">
        <v>10.7</v>
      </c>
      <c r="DA30" s="653"/>
      <c r="DB30" s="653"/>
      <c r="DC30" s="657"/>
      <c r="DD30" s="632">
        <v>908732</v>
      </c>
      <c r="DE30" s="624"/>
      <c r="DF30" s="624"/>
      <c r="DG30" s="624"/>
      <c r="DH30" s="624"/>
      <c r="DI30" s="624"/>
      <c r="DJ30" s="624"/>
      <c r="DK30" s="625"/>
      <c r="DL30" s="632">
        <v>908732</v>
      </c>
      <c r="DM30" s="624"/>
      <c r="DN30" s="624"/>
      <c r="DO30" s="624"/>
      <c r="DP30" s="624"/>
      <c r="DQ30" s="624"/>
      <c r="DR30" s="624"/>
      <c r="DS30" s="624"/>
      <c r="DT30" s="624"/>
      <c r="DU30" s="624"/>
      <c r="DV30" s="625"/>
      <c r="DW30" s="628">
        <v>17.399999999999999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v>
      </c>
      <c r="BH31" s="667"/>
      <c r="BI31" s="667"/>
      <c r="BJ31" s="667"/>
      <c r="BK31" s="667"/>
      <c r="BL31" s="667"/>
      <c r="BM31" s="618">
        <v>96.9</v>
      </c>
      <c r="BN31" s="667"/>
      <c r="BO31" s="667"/>
      <c r="BP31" s="667"/>
      <c r="BQ31" s="668"/>
      <c r="BR31" s="679">
        <v>98.9</v>
      </c>
      <c r="BS31" s="667"/>
      <c r="BT31" s="667"/>
      <c r="BU31" s="667"/>
      <c r="BV31" s="667"/>
      <c r="BW31" s="667"/>
      <c r="BX31" s="618">
        <v>96.4</v>
      </c>
      <c r="BY31" s="667"/>
      <c r="BZ31" s="667"/>
      <c r="CA31" s="667"/>
      <c r="CB31" s="668"/>
      <c r="CD31" s="661"/>
      <c r="CE31" s="662"/>
      <c r="CF31" s="620" t="s">
        <v>301</v>
      </c>
      <c r="CG31" s="621"/>
      <c r="CH31" s="621"/>
      <c r="CI31" s="621"/>
      <c r="CJ31" s="621"/>
      <c r="CK31" s="621"/>
      <c r="CL31" s="621"/>
      <c r="CM31" s="621"/>
      <c r="CN31" s="621"/>
      <c r="CO31" s="621"/>
      <c r="CP31" s="621"/>
      <c r="CQ31" s="622"/>
      <c r="CR31" s="623">
        <v>39652</v>
      </c>
      <c r="CS31" s="655"/>
      <c r="CT31" s="655"/>
      <c r="CU31" s="655"/>
      <c r="CV31" s="655"/>
      <c r="CW31" s="655"/>
      <c r="CX31" s="655"/>
      <c r="CY31" s="656"/>
      <c r="CZ31" s="628">
        <v>0.4</v>
      </c>
      <c r="DA31" s="653"/>
      <c r="DB31" s="653"/>
      <c r="DC31" s="657"/>
      <c r="DD31" s="632">
        <v>15719</v>
      </c>
      <c r="DE31" s="655"/>
      <c r="DF31" s="655"/>
      <c r="DG31" s="655"/>
      <c r="DH31" s="655"/>
      <c r="DI31" s="655"/>
      <c r="DJ31" s="655"/>
      <c r="DK31" s="656"/>
      <c r="DL31" s="632">
        <v>15719</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611127</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98.8</v>
      </c>
      <c r="BH32" s="655"/>
      <c r="BI32" s="655"/>
      <c r="BJ32" s="655"/>
      <c r="BK32" s="655"/>
      <c r="BL32" s="655"/>
      <c r="BM32" s="629">
        <v>96.5</v>
      </c>
      <c r="BN32" s="655"/>
      <c r="BO32" s="655"/>
      <c r="BP32" s="655"/>
      <c r="BQ32" s="678"/>
      <c r="BR32" s="680">
        <v>98.8</v>
      </c>
      <c r="BS32" s="655"/>
      <c r="BT32" s="655"/>
      <c r="BU32" s="655"/>
      <c r="BV32" s="655"/>
      <c r="BW32" s="655"/>
      <c r="BX32" s="629">
        <v>95.7</v>
      </c>
      <c r="BY32" s="655"/>
      <c r="BZ32" s="655"/>
      <c r="CA32" s="655"/>
      <c r="CB32" s="678"/>
      <c r="CD32" s="663"/>
      <c r="CE32" s="664"/>
      <c r="CF32" s="620" t="s">
        <v>305</v>
      </c>
      <c r="CG32" s="621"/>
      <c r="CH32" s="621"/>
      <c r="CI32" s="621"/>
      <c r="CJ32" s="621"/>
      <c r="CK32" s="621"/>
      <c r="CL32" s="621"/>
      <c r="CM32" s="621"/>
      <c r="CN32" s="621"/>
      <c r="CO32" s="621"/>
      <c r="CP32" s="621"/>
      <c r="CQ32" s="622"/>
      <c r="CR32" s="623">
        <v>2</v>
      </c>
      <c r="CS32" s="624"/>
      <c r="CT32" s="624"/>
      <c r="CU32" s="624"/>
      <c r="CV32" s="624"/>
      <c r="CW32" s="624"/>
      <c r="CX32" s="624"/>
      <c r="CY32" s="625"/>
      <c r="CZ32" s="628">
        <v>0</v>
      </c>
      <c r="DA32" s="653"/>
      <c r="DB32" s="653"/>
      <c r="DC32" s="657"/>
      <c r="DD32" s="632">
        <v>2</v>
      </c>
      <c r="DE32" s="624"/>
      <c r="DF32" s="624"/>
      <c r="DG32" s="624"/>
      <c r="DH32" s="624"/>
      <c r="DI32" s="624"/>
      <c r="DJ32" s="624"/>
      <c r="DK32" s="625"/>
      <c r="DL32" s="632">
        <v>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9915</v>
      </c>
      <c r="S33" s="624"/>
      <c r="T33" s="624"/>
      <c r="U33" s="624"/>
      <c r="V33" s="624"/>
      <c r="W33" s="624"/>
      <c r="X33" s="624"/>
      <c r="Y33" s="625"/>
      <c r="Z33" s="626">
        <v>0.1</v>
      </c>
      <c r="AA33" s="626"/>
      <c r="AB33" s="626"/>
      <c r="AC33" s="626"/>
      <c r="AD33" s="627">
        <v>4090</v>
      </c>
      <c r="AE33" s="627"/>
      <c r="AF33" s="627"/>
      <c r="AG33" s="627"/>
      <c r="AH33" s="627"/>
      <c r="AI33" s="627"/>
      <c r="AJ33" s="627"/>
      <c r="AK33" s="627"/>
      <c r="AL33" s="628">
        <v>0.1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99.1</v>
      </c>
      <c r="BH33" s="682"/>
      <c r="BI33" s="682"/>
      <c r="BJ33" s="682"/>
      <c r="BK33" s="682"/>
      <c r="BL33" s="682"/>
      <c r="BM33" s="683">
        <v>96.8</v>
      </c>
      <c r="BN33" s="682"/>
      <c r="BO33" s="682"/>
      <c r="BP33" s="682"/>
      <c r="BQ33" s="684"/>
      <c r="BR33" s="681">
        <v>98.8</v>
      </c>
      <c r="BS33" s="682"/>
      <c r="BT33" s="682"/>
      <c r="BU33" s="682"/>
      <c r="BV33" s="682"/>
      <c r="BW33" s="682"/>
      <c r="BX33" s="683">
        <v>96.4</v>
      </c>
      <c r="BY33" s="682"/>
      <c r="BZ33" s="682"/>
      <c r="CA33" s="682"/>
      <c r="CB33" s="684"/>
      <c r="CD33" s="620" t="s">
        <v>308</v>
      </c>
      <c r="CE33" s="621"/>
      <c r="CF33" s="621"/>
      <c r="CG33" s="621"/>
      <c r="CH33" s="621"/>
      <c r="CI33" s="621"/>
      <c r="CJ33" s="621"/>
      <c r="CK33" s="621"/>
      <c r="CL33" s="621"/>
      <c r="CM33" s="621"/>
      <c r="CN33" s="621"/>
      <c r="CO33" s="621"/>
      <c r="CP33" s="621"/>
      <c r="CQ33" s="622"/>
      <c r="CR33" s="623">
        <v>4624772</v>
      </c>
      <c r="CS33" s="655"/>
      <c r="CT33" s="655"/>
      <c r="CU33" s="655"/>
      <c r="CV33" s="655"/>
      <c r="CW33" s="655"/>
      <c r="CX33" s="655"/>
      <c r="CY33" s="656"/>
      <c r="CZ33" s="628">
        <v>42.8</v>
      </c>
      <c r="DA33" s="653"/>
      <c r="DB33" s="653"/>
      <c r="DC33" s="657"/>
      <c r="DD33" s="632">
        <v>3262586</v>
      </c>
      <c r="DE33" s="655"/>
      <c r="DF33" s="655"/>
      <c r="DG33" s="655"/>
      <c r="DH33" s="655"/>
      <c r="DI33" s="655"/>
      <c r="DJ33" s="655"/>
      <c r="DK33" s="656"/>
      <c r="DL33" s="632">
        <v>2559770</v>
      </c>
      <c r="DM33" s="655"/>
      <c r="DN33" s="655"/>
      <c r="DO33" s="655"/>
      <c r="DP33" s="655"/>
      <c r="DQ33" s="655"/>
      <c r="DR33" s="655"/>
      <c r="DS33" s="655"/>
      <c r="DT33" s="655"/>
      <c r="DU33" s="655"/>
      <c r="DV33" s="656"/>
      <c r="DW33" s="628">
        <v>48.9</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720782</v>
      </c>
      <c r="S34" s="624"/>
      <c r="T34" s="624"/>
      <c r="U34" s="624"/>
      <c r="V34" s="624"/>
      <c r="W34" s="624"/>
      <c r="X34" s="624"/>
      <c r="Y34" s="625"/>
      <c r="Z34" s="626">
        <v>6.5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1412768</v>
      </c>
      <c r="CS34" s="624"/>
      <c r="CT34" s="624"/>
      <c r="CU34" s="624"/>
      <c r="CV34" s="624"/>
      <c r="CW34" s="624"/>
      <c r="CX34" s="624"/>
      <c r="CY34" s="625"/>
      <c r="CZ34" s="628">
        <v>13.1</v>
      </c>
      <c r="DA34" s="653"/>
      <c r="DB34" s="653"/>
      <c r="DC34" s="657"/>
      <c r="DD34" s="632">
        <v>930446</v>
      </c>
      <c r="DE34" s="624"/>
      <c r="DF34" s="624"/>
      <c r="DG34" s="624"/>
      <c r="DH34" s="624"/>
      <c r="DI34" s="624"/>
      <c r="DJ34" s="624"/>
      <c r="DK34" s="625"/>
      <c r="DL34" s="632">
        <v>804039</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298001</v>
      </c>
      <c r="S35" s="624"/>
      <c r="T35" s="624"/>
      <c r="U35" s="624"/>
      <c r="V35" s="624"/>
      <c r="W35" s="624"/>
      <c r="X35" s="624"/>
      <c r="Y35" s="625"/>
      <c r="Z35" s="626">
        <v>2.7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86978</v>
      </c>
      <c r="CS35" s="655"/>
      <c r="CT35" s="655"/>
      <c r="CU35" s="655"/>
      <c r="CV35" s="655"/>
      <c r="CW35" s="655"/>
      <c r="CX35" s="655"/>
      <c r="CY35" s="656"/>
      <c r="CZ35" s="628">
        <v>0.8</v>
      </c>
      <c r="DA35" s="653"/>
      <c r="DB35" s="653"/>
      <c r="DC35" s="657"/>
      <c r="DD35" s="632">
        <v>34740</v>
      </c>
      <c r="DE35" s="655"/>
      <c r="DF35" s="655"/>
      <c r="DG35" s="655"/>
      <c r="DH35" s="655"/>
      <c r="DI35" s="655"/>
      <c r="DJ35" s="655"/>
      <c r="DK35" s="656"/>
      <c r="DL35" s="632">
        <v>34740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373467</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1082128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69445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1611408</v>
      </c>
      <c r="CS36" s="624"/>
      <c r="CT36" s="624"/>
      <c r="CU36" s="624"/>
      <c r="CV36" s="624"/>
      <c r="CW36" s="624"/>
      <c r="CX36" s="624"/>
      <c r="CY36" s="625"/>
      <c r="CZ36" s="628">
        <v>14.9</v>
      </c>
      <c r="DA36" s="653"/>
      <c r="DB36" s="653"/>
      <c r="DC36" s="657"/>
      <c r="DD36" s="632">
        <v>1310420</v>
      </c>
      <c r="DE36" s="624"/>
      <c r="DF36" s="624"/>
      <c r="DG36" s="624"/>
      <c r="DH36" s="624"/>
      <c r="DI36" s="624"/>
      <c r="DJ36" s="624"/>
      <c r="DK36" s="625"/>
      <c r="DL36" s="632">
        <v>1115069</v>
      </c>
      <c r="DM36" s="624"/>
      <c r="DN36" s="624"/>
      <c r="DO36" s="624"/>
      <c r="DP36" s="624"/>
      <c r="DQ36" s="624"/>
      <c r="DR36" s="624"/>
      <c r="DS36" s="624"/>
      <c r="DT36" s="624"/>
      <c r="DU36" s="624"/>
      <c r="DV36" s="625"/>
      <c r="DW36" s="628">
        <v>21.3</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389399</v>
      </c>
      <c r="S37" s="624"/>
      <c r="T37" s="624"/>
      <c r="U37" s="624"/>
      <c r="V37" s="624"/>
      <c r="W37" s="624"/>
      <c r="X37" s="624"/>
      <c r="Y37" s="625"/>
      <c r="Z37" s="626">
        <v>3.5</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238567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26733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421822</v>
      </c>
      <c r="CS37" s="655"/>
      <c r="CT37" s="655"/>
      <c r="CU37" s="655"/>
      <c r="CV37" s="655"/>
      <c r="CW37" s="655"/>
      <c r="CX37" s="655"/>
      <c r="CY37" s="656"/>
      <c r="CZ37" s="628">
        <v>3.9</v>
      </c>
      <c r="DA37" s="653"/>
      <c r="DB37" s="653"/>
      <c r="DC37" s="657"/>
      <c r="DD37" s="632">
        <v>413632</v>
      </c>
      <c r="DE37" s="655"/>
      <c r="DF37" s="655"/>
      <c r="DG37" s="655"/>
      <c r="DH37" s="655"/>
      <c r="DI37" s="655"/>
      <c r="DJ37" s="655"/>
      <c r="DK37" s="656"/>
      <c r="DL37" s="632">
        <v>391171</v>
      </c>
      <c r="DM37" s="655"/>
      <c r="DN37" s="655"/>
      <c r="DO37" s="655"/>
      <c r="DP37" s="655"/>
      <c r="DQ37" s="655"/>
      <c r="DR37" s="655"/>
      <c r="DS37" s="655"/>
      <c r="DT37" s="655"/>
      <c r="DU37" s="655"/>
      <c r="DV37" s="656"/>
      <c r="DW37" s="628">
        <v>7.5</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1450235</v>
      </c>
      <c r="S38" s="624"/>
      <c r="T38" s="624"/>
      <c r="U38" s="624"/>
      <c r="V38" s="624"/>
      <c r="W38" s="624"/>
      <c r="X38" s="624"/>
      <c r="Y38" s="625"/>
      <c r="Z38" s="626">
        <v>13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42965</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2169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800596</v>
      </c>
      <c r="CS38" s="624"/>
      <c r="CT38" s="624"/>
      <c r="CU38" s="624"/>
      <c r="CV38" s="624"/>
      <c r="CW38" s="624"/>
      <c r="CX38" s="624"/>
      <c r="CY38" s="625"/>
      <c r="CZ38" s="628">
        <v>7.4</v>
      </c>
      <c r="DA38" s="653"/>
      <c r="DB38" s="653"/>
      <c r="DC38" s="657"/>
      <c r="DD38" s="632">
        <v>667843</v>
      </c>
      <c r="DE38" s="624"/>
      <c r="DF38" s="624"/>
      <c r="DG38" s="624"/>
      <c r="DH38" s="624"/>
      <c r="DI38" s="624"/>
      <c r="DJ38" s="624"/>
      <c r="DK38" s="625"/>
      <c r="DL38" s="632">
        <v>605922</v>
      </c>
      <c r="DM38" s="624"/>
      <c r="DN38" s="624"/>
      <c r="DO38" s="624"/>
      <c r="DP38" s="624"/>
      <c r="DQ38" s="624"/>
      <c r="DR38" s="624"/>
      <c r="DS38" s="624"/>
      <c r="DT38" s="624"/>
      <c r="DU38" s="624"/>
      <c r="DV38" s="625"/>
      <c r="DW38" s="628">
        <v>11.6</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3252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636038</v>
      </c>
      <c r="CS39" s="655"/>
      <c r="CT39" s="655"/>
      <c r="CU39" s="655"/>
      <c r="CV39" s="655"/>
      <c r="CW39" s="655"/>
      <c r="CX39" s="655"/>
      <c r="CY39" s="656"/>
      <c r="CZ39" s="628">
        <v>5.9</v>
      </c>
      <c r="DA39" s="653"/>
      <c r="DB39" s="653"/>
      <c r="DC39" s="657"/>
      <c r="DD39" s="632">
        <v>262753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35735</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80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76984</v>
      </c>
      <c r="CS40" s="624"/>
      <c r="CT40" s="624"/>
      <c r="CU40" s="624"/>
      <c r="CV40" s="624"/>
      <c r="CW40" s="624"/>
      <c r="CX40" s="624"/>
      <c r="CY40" s="625"/>
      <c r="CZ40" s="628">
        <v>0.7</v>
      </c>
      <c r="DA40" s="653"/>
      <c r="DB40" s="653"/>
      <c r="DC40" s="657"/>
      <c r="DD40" s="632">
        <v>56384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11168688</v>
      </c>
      <c r="S41" s="696"/>
      <c r="T41" s="696"/>
      <c r="U41" s="696"/>
      <c r="V41" s="696"/>
      <c r="W41" s="696"/>
      <c r="X41" s="696"/>
      <c r="Y41" s="700"/>
      <c r="Z41" s="701">
        <v>100</v>
      </c>
      <c r="AA41" s="701"/>
      <c r="AB41" s="701"/>
      <c r="AC41" s="701"/>
      <c r="AD41" s="702">
        <v>5201708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182571</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618025</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391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2016339</v>
      </c>
      <c r="CS42" s="655"/>
      <c r="CT42" s="655"/>
      <c r="CU42" s="655"/>
      <c r="CV42" s="655"/>
      <c r="CW42" s="655"/>
      <c r="CX42" s="655"/>
      <c r="CY42" s="656"/>
      <c r="CZ42" s="628">
        <v>18.7</v>
      </c>
      <c r="DA42" s="653"/>
      <c r="DB42" s="653"/>
      <c r="DC42" s="657"/>
      <c r="DD42" s="632">
        <v>84046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t="s">
        <v>122</v>
      </c>
      <c r="CS43" s="655"/>
      <c r="CT43" s="655"/>
      <c r="CU43" s="655"/>
      <c r="CV43" s="655"/>
      <c r="CW43" s="655"/>
      <c r="CX43" s="655"/>
      <c r="CY43" s="656"/>
      <c r="CZ43" s="628" t="s">
        <v>122</v>
      </c>
      <c r="DA43" s="653"/>
      <c r="DB43" s="653"/>
      <c r="DC43" s="657"/>
      <c r="DD43" s="632" t="s">
        <v>122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1997381</v>
      </c>
      <c r="CS44" s="624"/>
      <c r="CT44" s="624"/>
      <c r="CU44" s="624"/>
      <c r="CV44" s="624"/>
      <c r="CW44" s="624"/>
      <c r="CX44" s="624"/>
      <c r="CY44" s="625"/>
      <c r="CZ44" s="628">
        <v>18.5</v>
      </c>
      <c r="DA44" s="629"/>
      <c r="DB44" s="629"/>
      <c r="DC44" s="635"/>
      <c r="DD44" s="632">
        <v>75973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645530</v>
      </c>
      <c r="CS45" s="655"/>
      <c r="CT45" s="655"/>
      <c r="CU45" s="655"/>
      <c r="CV45" s="655"/>
      <c r="CW45" s="655"/>
      <c r="CX45" s="655"/>
      <c r="CY45" s="656"/>
      <c r="CZ45" s="628">
        <v>6</v>
      </c>
      <c r="DA45" s="653"/>
      <c r="DB45" s="653"/>
      <c r="DC45" s="657"/>
      <c r="DD45" s="632">
        <v>23076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1299351</v>
      </c>
      <c r="CS46" s="624"/>
      <c r="CT46" s="624"/>
      <c r="CU46" s="624"/>
      <c r="CV46" s="624"/>
      <c r="CW46" s="624"/>
      <c r="CX46" s="624"/>
      <c r="CY46" s="625"/>
      <c r="CZ46" s="628">
        <v>12</v>
      </c>
      <c r="DA46" s="629"/>
      <c r="DB46" s="629"/>
      <c r="DC46" s="635"/>
      <c r="DD46" s="632">
        <v>51697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18958</v>
      </c>
      <c r="CS47" s="655"/>
      <c r="CT47" s="655"/>
      <c r="CU47" s="655"/>
      <c r="CV47" s="655"/>
      <c r="CW47" s="655"/>
      <c r="CX47" s="655"/>
      <c r="CY47" s="656"/>
      <c r="CZ47" s="628">
        <v>0.2</v>
      </c>
      <c r="DA47" s="653"/>
      <c r="DB47" s="653"/>
      <c r="DC47" s="657"/>
      <c r="DD47" s="632">
        <v>8073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10807463</v>
      </c>
      <c r="CS49" s="682"/>
      <c r="CT49" s="682"/>
      <c r="CU49" s="682"/>
      <c r="CV49" s="682"/>
      <c r="CW49" s="682"/>
      <c r="CX49" s="682"/>
      <c r="CY49" s="711"/>
      <c r="CZ49" s="703">
        <v>100</v>
      </c>
      <c r="DA49" s="712"/>
      <c r="DB49" s="712"/>
      <c r="DC49" s="713"/>
      <c r="DD49" s="714">
        <v>6054074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LfI8VTMn0kmapTEHS7JbqoMww40MoYgCgUUq7fJcoegUeZsgk83yderTP7PRyO2Z8yMgvzJ7QrVOBwyJmbzUw==" saltValue="WEd5gJImXIBqUyeWK9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10830</v>
      </c>
      <c r="R7" s="753"/>
      <c r="S7" s="753"/>
      <c r="T7" s="753"/>
      <c r="U7" s="753"/>
      <c r="V7" s="753">
        <v>10469</v>
      </c>
      <c r="W7" s="753"/>
      <c r="X7" s="753"/>
      <c r="Y7" s="753"/>
      <c r="Z7" s="753"/>
      <c r="AA7" s="753">
        <v>361</v>
      </c>
      <c r="AB7" s="753"/>
      <c r="AC7" s="753"/>
      <c r="AD7" s="753"/>
      <c r="AE7" s="754"/>
      <c r="AF7" s="755">
        <v>361</v>
      </c>
      <c r="AG7" s="756"/>
      <c r="AH7" s="756"/>
      <c r="AI7" s="756"/>
      <c r="AJ7" s="757"/>
      <c r="AK7" s="758">
        <v>250</v>
      </c>
      <c r="AL7" s="759"/>
      <c r="AM7" s="759"/>
      <c r="AN7" s="759"/>
      <c r="AO7" s="759"/>
      <c r="AP7" s="759">
        <v>6861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563</v>
      </c>
      <c r="BS7" s="746" t="s">
        <v>564</v>
      </c>
      <c r="BT7" s="747"/>
      <c r="BU7" s="747"/>
      <c r="BV7" s="747"/>
      <c r="BW7" s="747"/>
      <c r="BX7" s="747"/>
      <c r="BY7" s="747"/>
      <c r="BZ7" s="747"/>
      <c r="CA7" s="747"/>
      <c r="CB7" s="747"/>
      <c r="CC7" s="747"/>
      <c r="CD7" s="747"/>
      <c r="CE7" s="747"/>
      <c r="CF7" s="747"/>
      <c r="CG7" s="762"/>
      <c r="CH7" s="743">
        <v>-299</v>
      </c>
      <c r="CI7" s="744"/>
      <c r="CJ7" s="744"/>
      <c r="CK7" s="744"/>
      <c r="CL7" s="745"/>
      <c r="CM7" s="743">
        <v>-170</v>
      </c>
      <c r="CN7" s="744"/>
      <c r="CO7" s="744"/>
      <c r="CP7" s="744"/>
      <c r="CQ7" s="745"/>
      <c r="CR7" s="743">
        <v>1222</v>
      </c>
      <c r="CS7" s="744"/>
      <c r="CT7" s="744"/>
      <c r="CU7" s="744"/>
      <c r="CV7" s="745"/>
      <c r="CW7" s="743">
        <v>339</v>
      </c>
      <c r="CX7" s="744"/>
      <c r="CY7" s="744"/>
      <c r="CZ7" s="744"/>
      <c r="DA7" s="745"/>
      <c r="DB7" s="743">
        <v>3524</v>
      </c>
      <c r="DC7" s="744"/>
      <c r="DD7" s="744"/>
      <c r="DE7" s="744"/>
      <c r="DF7" s="745"/>
      <c r="DG7" s="743" t="s">
        <v>565</v>
      </c>
      <c r="DH7" s="744"/>
      <c r="DI7" s="744"/>
      <c r="DJ7" s="744"/>
      <c r="DK7" s="745"/>
      <c r="DL7" s="743" t="s">
        <v>565</v>
      </c>
      <c r="DM7" s="744"/>
      <c r="DN7" s="744"/>
      <c r="DO7" s="744"/>
      <c r="DP7" s="745"/>
      <c r="DQ7" s="743">
        <v>1392</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565</v>
      </c>
      <c r="AB8" s="784"/>
      <c r="AC8" s="784"/>
      <c r="AD8" s="784"/>
      <c r="AE8" s="785"/>
      <c r="AF8" s="786" t="s">
        <v>122</v>
      </c>
      <c r="AG8" s="787"/>
      <c r="AH8" s="787"/>
      <c r="AI8" s="787"/>
      <c r="AJ8" s="788"/>
      <c r="AK8" s="769" t="s">
        <v>565</v>
      </c>
      <c r="AL8" s="770"/>
      <c r="AM8" s="770"/>
      <c r="AN8" s="770"/>
      <c r="AO8" s="770"/>
      <c r="AP8" s="770" t="s">
        <v>565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t="s">
        <v>377</v>
      </c>
      <c r="C9" s="781"/>
      <c r="D9" s="781"/>
      <c r="E9" s="781"/>
      <c r="F9" s="781"/>
      <c r="G9" s="781"/>
      <c r="H9" s="781"/>
      <c r="I9" s="781"/>
      <c r="J9" s="781"/>
      <c r="K9" s="781"/>
      <c r="L9" s="781"/>
      <c r="M9" s="781"/>
      <c r="N9" s="781"/>
      <c r="O9" s="781"/>
      <c r="P9" s="782"/>
      <c r="Q9" s="783">
        <v>44</v>
      </c>
      <c r="R9" s="784"/>
      <c r="S9" s="784"/>
      <c r="T9" s="784"/>
      <c r="U9" s="784"/>
      <c r="V9" s="784">
        <v>44</v>
      </c>
      <c r="W9" s="784"/>
      <c r="X9" s="784"/>
      <c r="Y9" s="784"/>
      <c r="Z9" s="784"/>
      <c r="AA9" s="784" t="s">
        <v>565</v>
      </c>
      <c r="AB9" s="784"/>
      <c r="AC9" s="784"/>
      <c r="AD9" s="784"/>
      <c r="AE9" s="785"/>
      <c r="AF9" s="786" t="s">
        <v>122</v>
      </c>
      <c r="AG9" s="787"/>
      <c r="AH9" s="787"/>
      <c r="AI9" s="787"/>
      <c r="AJ9" s="788"/>
      <c r="AK9" s="769">
        <v>39</v>
      </c>
      <c r="AL9" s="770"/>
      <c r="AM9" s="770"/>
      <c r="AN9" s="770"/>
      <c r="AO9" s="770"/>
      <c r="AP9" s="770" t="s">
        <v>565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t="s">
        <v>378</v>
      </c>
      <c r="C10" s="781"/>
      <c r="D10" s="781"/>
      <c r="E10" s="781"/>
      <c r="F10" s="781"/>
      <c r="G10" s="781"/>
      <c r="H10" s="781"/>
      <c r="I10" s="781"/>
      <c r="J10" s="781"/>
      <c r="K10" s="781"/>
      <c r="L10" s="781"/>
      <c r="M10" s="781"/>
      <c r="N10" s="781"/>
      <c r="O10" s="781"/>
      <c r="P10" s="782"/>
      <c r="Q10" s="783">
        <v>10</v>
      </c>
      <c r="R10" s="784"/>
      <c r="S10" s="784"/>
      <c r="T10" s="784"/>
      <c r="U10" s="784"/>
      <c r="V10" s="784">
        <v>10</v>
      </c>
      <c r="W10" s="784"/>
      <c r="X10" s="784"/>
      <c r="Y10" s="784"/>
      <c r="Z10" s="784"/>
      <c r="AA10" s="784" t="s">
        <v>565</v>
      </c>
      <c r="AB10" s="784"/>
      <c r="AC10" s="784"/>
      <c r="AD10" s="784"/>
      <c r="AE10" s="785"/>
      <c r="AF10" s="786" t="s">
        <v>122</v>
      </c>
      <c r="AG10" s="787"/>
      <c r="AH10" s="787"/>
      <c r="AI10" s="787"/>
      <c r="AJ10" s="788"/>
      <c r="AK10" s="769">
        <v>9</v>
      </c>
      <c r="AL10" s="770"/>
      <c r="AM10" s="770"/>
      <c r="AN10" s="770"/>
      <c r="AO10" s="770"/>
      <c r="AP10" s="770" t="s">
        <v>565</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t="s">
        <v>379</v>
      </c>
      <c r="C11" s="781"/>
      <c r="D11" s="781"/>
      <c r="E11" s="781"/>
      <c r="F11" s="781"/>
      <c r="G11" s="781"/>
      <c r="H11" s="781"/>
      <c r="I11" s="781"/>
      <c r="J11" s="781"/>
      <c r="K11" s="781"/>
      <c r="L11" s="781"/>
      <c r="M11" s="781"/>
      <c r="N11" s="781"/>
      <c r="O11" s="781"/>
      <c r="P11" s="782"/>
      <c r="Q11" s="783">
        <v>349</v>
      </c>
      <c r="R11" s="784"/>
      <c r="S11" s="784"/>
      <c r="T11" s="784"/>
      <c r="U11" s="784"/>
      <c r="V11" s="784">
        <v>349</v>
      </c>
      <c r="W11" s="784"/>
      <c r="X11" s="784"/>
      <c r="Y11" s="784"/>
      <c r="Z11" s="784"/>
      <c r="AA11" s="784" t="s">
        <v>565</v>
      </c>
      <c r="AB11" s="784"/>
      <c r="AC11" s="784"/>
      <c r="AD11" s="784"/>
      <c r="AE11" s="785"/>
      <c r="AF11" s="786" t="s">
        <v>122</v>
      </c>
      <c r="AG11" s="787"/>
      <c r="AH11" s="787"/>
      <c r="AI11" s="787"/>
      <c r="AJ11" s="788"/>
      <c r="AK11" s="769" t="s">
        <v>565</v>
      </c>
      <c r="AL11" s="770"/>
      <c r="AM11" s="770"/>
      <c r="AN11" s="770"/>
      <c r="AO11" s="770"/>
      <c r="AP11" s="770">
        <v>7451</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381</v>
      </c>
      <c r="B23" s="789" t="s">
        <v>382</v>
      </c>
      <c r="C23" s="790"/>
      <c r="D23" s="790"/>
      <c r="E23" s="790"/>
      <c r="F23" s="790"/>
      <c r="G23" s="790"/>
      <c r="H23" s="790"/>
      <c r="I23" s="790"/>
      <c r="J23" s="790"/>
      <c r="K23" s="790"/>
      <c r="L23" s="790"/>
      <c r="M23" s="790"/>
      <c r="N23" s="790"/>
      <c r="O23" s="790"/>
      <c r="P23" s="791"/>
      <c r="Q23" s="792">
        <v>11169</v>
      </c>
      <c r="R23" s="793"/>
      <c r="S23" s="793"/>
      <c r="T23" s="793"/>
      <c r="U23" s="793"/>
      <c r="V23" s="793">
        <v>10807</v>
      </c>
      <c r="W23" s="793"/>
      <c r="X23" s="793"/>
      <c r="Y23" s="793"/>
      <c r="Z23" s="793"/>
      <c r="AA23" s="793">
        <v>361</v>
      </c>
      <c r="AB23" s="793"/>
      <c r="AC23" s="793"/>
      <c r="AD23" s="793"/>
      <c r="AE23" s="794"/>
      <c r="AF23" s="795">
        <v>361</v>
      </c>
      <c r="AG23" s="793"/>
      <c r="AH23" s="793"/>
      <c r="AI23" s="793"/>
      <c r="AJ23" s="796"/>
      <c r="AK23" s="797"/>
      <c r="AL23" s="798"/>
      <c r="AM23" s="798"/>
      <c r="AN23" s="798"/>
      <c r="AO23" s="798"/>
      <c r="AP23" s="793">
        <v>14313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393</v>
      </c>
      <c r="C28" s="750"/>
      <c r="D28" s="750"/>
      <c r="E28" s="750"/>
      <c r="F28" s="750"/>
      <c r="G28" s="750"/>
      <c r="H28" s="750"/>
      <c r="I28" s="750"/>
      <c r="J28" s="750"/>
      <c r="K28" s="750"/>
      <c r="L28" s="750"/>
      <c r="M28" s="750"/>
      <c r="N28" s="750"/>
      <c r="O28" s="750"/>
      <c r="P28" s="751"/>
      <c r="Q28" s="822">
        <v>1816</v>
      </c>
      <c r="R28" s="823"/>
      <c r="S28" s="823"/>
      <c r="T28" s="823"/>
      <c r="U28" s="823"/>
      <c r="V28" s="823">
        <v>1746</v>
      </c>
      <c r="W28" s="823"/>
      <c r="X28" s="823"/>
      <c r="Y28" s="823"/>
      <c r="Z28" s="823"/>
      <c r="AA28" s="823">
        <v>69</v>
      </c>
      <c r="AB28" s="823"/>
      <c r="AC28" s="823"/>
      <c r="AD28" s="823"/>
      <c r="AE28" s="824"/>
      <c r="AF28" s="825">
        <v>69</v>
      </c>
      <c r="AG28" s="823"/>
      <c r="AH28" s="823"/>
      <c r="AI28" s="823"/>
      <c r="AJ28" s="826"/>
      <c r="AK28" s="827">
        <v>183</v>
      </c>
      <c r="AL28" s="828"/>
      <c r="AM28" s="828"/>
      <c r="AN28" s="828"/>
      <c r="AO28" s="828"/>
      <c r="AP28" s="828" t="s">
        <v>565</v>
      </c>
      <c r="AQ28" s="828"/>
      <c r="AR28" s="828"/>
      <c r="AS28" s="828"/>
      <c r="AT28" s="828"/>
      <c r="AU28" s="828" t="s">
        <v>565</v>
      </c>
      <c r="AV28" s="828"/>
      <c r="AW28" s="828"/>
      <c r="AX28" s="828"/>
      <c r="AY28" s="828"/>
      <c r="AZ28" s="829" t="s">
        <v>565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394</v>
      </c>
      <c r="C29" s="781"/>
      <c r="D29" s="781"/>
      <c r="E29" s="781"/>
      <c r="F29" s="781"/>
      <c r="G29" s="781"/>
      <c r="H29" s="781"/>
      <c r="I29" s="781"/>
      <c r="J29" s="781"/>
      <c r="K29" s="781"/>
      <c r="L29" s="781"/>
      <c r="M29" s="781"/>
      <c r="N29" s="781"/>
      <c r="O29" s="781"/>
      <c r="P29" s="782"/>
      <c r="Q29" s="783">
        <v>310</v>
      </c>
      <c r="R29" s="784"/>
      <c r="S29" s="784"/>
      <c r="T29" s="784"/>
      <c r="U29" s="784"/>
      <c r="V29" s="784">
        <v>308</v>
      </c>
      <c r="W29" s="784"/>
      <c r="X29" s="784"/>
      <c r="Y29" s="784"/>
      <c r="Z29" s="784"/>
      <c r="AA29" s="784">
        <v>2</v>
      </c>
      <c r="AB29" s="784"/>
      <c r="AC29" s="784"/>
      <c r="AD29" s="784"/>
      <c r="AE29" s="785"/>
      <c r="AF29" s="786">
        <v>2</v>
      </c>
      <c r="AG29" s="787"/>
      <c r="AH29" s="787"/>
      <c r="AI29" s="787"/>
      <c r="AJ29" s="788"/>
      <c r="AK29" s="834">
        <v>87</v>
      </c>
      <c r="AL29" s="830"/>
      <c r="AM29" s="830"/>
      <c r="AN29" s="830"/>
      <c r="AO29" s="830"/>
      <c r="AP29" s="830" t="s">
        <v>565</v>
      </c>
      <c r="AQ29" s="830"/>
      <c r="AR29" s="830"/>
      <c r="AS29" s="830"/>
      <c r="AT29" s="830"/>
      <c r="AU29" s="830" t="s">
        <v>565</v>
      </c>
      <c r="AV29" s="830"/>
      <c r="AW29" s="830"/>
      <c r="AX29" s="830"/>
      <c r="AY29" s="830"/>
      <c r="AZ29" s="831" t="s">
        <v>565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395</v>
      </c>
      <c r="C30" s="781"/>
      <c r="D30" s="781"/>
      <c r="E30" s="781"/>
      <c r="F30" s="781"/>
      <c r="G30" s="781"/>
      <c r="H30" s="781"/>
      <c r="I30" s="781"/>
      <c r="J30" s="781"/>
      <c r="K30" s="781"/>
      <c r="L30" s="781"/>
      <c r="M30" s="781"/>
      <c r="N30" s="781"/>
      <c r="O30" s="781"/>
      <c r="P30" s="782"/>
      <c r="Q30" s="783">
        <v>326</v>
      </c>
      <c r="R30" s="784"/>
      <c r="S30" s="784"/>
      <c r="T30" s="784"/>
      <c r="U30" s="784"/>
      <c r="V30" s="784">
        <v>317</v>
      </c>
      <c r="W30" s="784"/>
      <c r="X30" s="784"/>
      <c r="Y30" s="784"/>
      <c r="Z30" s="784"/>
      <c r="AA30" s="784">
        <v>9</v>
      </c>
      <c r="AB30" s="784"/>
      <c r="AC30" s="784"/>
      <c r="AD30" s="784"/>
      <c r="AE30" s="785"/>
      <c r="AF30" s="786">
        <v>452</v>
      </c>
      <c r="AG30" s="787"/>
      <c r="AH30" s="787"/>
      <c r="AI30" s="787"/>
      <c r="AJ30" s="788"/>
      <c r="AK30" s="834" t="s">
        <v>565</v>
      </c>
      <c r="AL30" s="830"/>
      <c r="AM30" s="830"/>
      <c r="AN30" s="830"/>
      <c r="AO30" s="830"/>
      <c r="AP30" s="830">
        <v>668</v>
      </c>
      <c r="AQ30" s="830"/>
      <c r="AR30" s="830"/>
      <c r="AS30" s="830"/>
      <c r="AT30" s="830"/>
      <c r="AU30" s="830" t="s">
        <v>572</v>
      </c>
      <c r="AV30" s="830"/>
      <c r="AW30" s="830"/>
      <c r="AX30" s="830"/>
      <c r="AY30" s="830"/>
      <c r="AZ30" s="831" t="s">
        <v>565</v>
      </c>
      <c r="BA30" s="831"/>
      <c r="BB30" s="831"/>
      <c r="BC30" s="831"/>
      <c r="BD30" s="831"/>
      <c r="BE30" s="832" t="s">
        <v>396</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397</v>
      </c>
      <c r="C31" s="781"/>
      <c r="D31" s="781"/>
      <c r="E31" s="781"/>
      <c r="F31" s="781"/>
      <c r="G31" s="781"/>
      <c r="H31" s="781"/>
      <c r="I31" s="781"/>
      <c r="J31" s="781"/>
      <c r="K31" s="781"/>
      <c r="L31" s="781"/>
      <c r="M31" s="781"/>
      <c r="N31" s="781"/>
      <c r="O31" s="781"/>
      <c r="P31" s="782"/>
      <c r="Q31" s="783">
        <v>399</v>
      </c>
      <c r="R31" s="784"/>
      <c r="S31" s="784"/>
      <c r="T31" s="784"/>
      <c r="U31" s="784"/>
      <c r="V31" s="784">
        <v>405</v>
      </c>
      <c r="W31" s="784"/>
      <c r="X31" s="784"/>
      <c r="Y31" s="784"/>
      <c r="Z31" s="784"/>
      <c r="AA31" s="784">
        <v>-6</v>
      </c>
      <c r="AB31" s="784"/>
      <c r="AC31" s="784"/>
      <c r="AD31" s="784"/>
      <c r="AE31" s="785"/>
      <c r="AF31" s="786">
        <v>34</v>
      </c>
      <c r="AG31" s="787"/>
      <c r="AH31" s="787"/>
      <c r="AI31" s="787"/>
      <c r="AJ31" s="788"/>
      <c r="AK31" s="834">
        <v>182</v>
      </c>
      <c r="AL31" s="830"/>
      <c r="AM31" s="830"/>
      <c r="AN31" s="830"/>
      <c r="AO31" s="830"/>
      <c r="AP31" s="830">
        <v>4720</v>
      </c>
      <c r="AQ31" s="830"/>
      <c r="AR31" s="830"/>
      <c r="AS31" s="830"/>
      <c r="AT31" s="830"/>
      <c r="AU31" s="830">
        <v>3653</v>
      </c>
      <c r="AV31" s="830"/>
      <c r="AW31" s="830"/>
      <c r="AX31" s="830"/>
      <c r="AY31" s="830"/>
      <c r="AZ31" s="831" t="s">
        <v>565</v>
      </c>
      <c r="BA31" s="831"/>
      <c r="BB31" s="831"/>
      <c r="BC31" s="831"/>
      <c r="BD31" s="831"/>
      <c r="BE31" s="832" t="s">
        <v>396</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381</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557</v>
      </c>
      <c r="AG63" s="844"/>
      <c r="AH63" s="844"/>
      <c r="AI63" s="844"/>
      <c r="AJ63" s="845"/>
      <c r="AK63" s="846"/>
      <c r="AL63" s="841"/>
      <c r="AM63" s="841"/>
      <c r="AN63" s="841"/>
      <c r="AO63" s="841"/>
      <c r="AP63" s="844">
        <v>5388</v>
      </c>
      <c r="AQ63" s="844"/>
      <c r="AR63" s="844"/>
      <c r="AS63" s="844"/>
      <c r="AT63" s="844"/>
      <c r="AU63" s="844">
        <v>3653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4" t="s">
        <v>388</v>
      </c>
      <c r="AG66" s="815"/>
      <c r="AH66" s="815"/>
      <c r="AI66" s="815"/>
      <c r="AJ66" s="855"/>
      <c r="AK66" s="733" t="s">
        <v>389</v>
      </c>
      <c r="AL66" s="728"/>
      <c r="AM66" s="728"/>
      <c r="AN66" s="728"/>
      <c r="AO66" s="729"/>
      <c r="AP66" s="733" t="s">
        <v>390</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204</v>
      </c>
      <c r="R68" s="866"/>
      <c r="S68" s="866"/>
      <c r="T68" s="866"/>
      <c r="U68" s="866"/>
      <c r="V68" s="866">
        <v>176</v>
      </c>
      <c r="W68" s="866"/>
      <c r="X68" s="866"/>
      <c r="Y68" s="866"/>
      <c r="Z68" s="866"/>
      <c r="AA68" s="866">
        <v>28</v>
      </c>
      <c r="AB68" s="866"/>
      <c r="AC68" s="866"/>
      <c r="AD68" s="866"/>
      <c r="AE68" s="866"/>
      <c r="AF68" s="866">
        <v>28</v>
      </c>
      <c r="AG68" s="866"/>
      <c r="AH68" s="866"/>
      <c r="AI68" s="866"/>
      <c r="AJ68" s="866"/>
      <c r="AK68" s="866" t="s">
        <v>575</v>
      </c>
      <c r="AL68" s="866"/>
      <c r="AM68" s="866"/>
      <c r="AN68" s="866"/>
      <c r="AO68" s="866"/>
      <c r="AP68" s="866" t="s">
        <v>566</v>
      </c>
      <c r="AQ68" s="866"/>
      <c r="AR68" s="866"/>
      <c r="AS68" s="866"/>
      <c r="AT68" s="866"/>
      <c r="AU68" s="866" t="s">
        <v>566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854731</v>
      </c>
      <c r="R69" s="830"/>
      <c r="S69" s="830"/>
      <c r="T69" s="830"/>
      <c r="U69" s="830"/>
      <c r="V69" s="830">
        <v>844450</v>
      </c>
      <c r="W69" s="830"/>
      <c r="X69" s="830"/>
      <c r="Y69" s="830"/>
      <c r="Z69" s="830"/>
      <c r="AA69" s="830">
        <v>10282</v>
      </c>
      <c r="AB69" s="830"/>
      <c r="AC69" s="830"/>
      <c r="AD69" s="830"/>
      <c r="AE69" s="830"/>
      <c r="AF69" s="830">
        <v>10056</v>
      </c>
      <c r="AG69" s="830"/>
      <c r="AH69" s="830"/>
      <c r="AI69" s="830"/>
      <c r="AJ69" s="830"/>
      <c r="AK69" s="830" t="s">
        <v>574</v>
      </c>
      <c r="AL69" s="830"/>
      <c r="AM69" s="830"/>
      <c r="AN69" s="830"/>
      <c r="AO69" s="830"/>
      <c r="AP69" s="830" t="s">
        <v>566</v>
      </c>
      <c r="AQ69" s="830"/>
      <c r="AR69" s="830"/>
      <c r="AS69" s="830"/>
      <c r="AT69" s="830"/>
      <c r="AU69" s="830" t="s">
        <v>566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1881</v>
      </c>
      <c r="R70" s="830"/>
      <c r="S70" s="830"/>
      <c r="T70" s="830"/>
      <c r="U70" s="830"/>
      <c r="V70" s="830">
        <v>1841</v>
      </c>
      <c r="W70" s="830"/>
      <c r="X70" s="830"/>
      <c r="Y70" s="830"/>
      <c r="Z70" s="830"/>
      <c r="AA70" s="830">
        <v>40</v>
      </c>
      <c r="AB70" s="830"/>
      <c r="AC70" s="830"/>
      <c r="AD70" s="830"/>
      <c r="AE70" s="830"/>
      <c r="AF70" s="830">
        <v>40</v>
      </c>
      <c r="AG70" s="830"/>
      <c r="AH70" s="830"/>
      <c r="AI70" s="830"/>
      <c r="AJ70" s="830"/>
      <c r="AK70" s="830" t="s">
        <v>575</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74476</v>
      </c>
      <c r="R71" s="830"/>
      <c r="S71" s="830"/>
      <c r="T71" s="830"/>
      <c r="U71" s="830"/>
      <c r="V71" s="830">
        <v>71449</v>
      </c>
      <c r="W71" s="830"/>
      <c r="X71" s="830"/>
      <c r="Y71" s="830"/>
      <c r="Z71" s="830"/>
      <c r="AA71" s="830">
        <v>3027</v>
      </c>
      <c r="AB71" s="830"/>
      <c r="AC71" s="830"/>
      <c r="AD71" s="830"/>
      <c r="AE71" s="830"/>
      <c r="AF71" s="830">
        <v>3027</v>
      </c>
      <c r="AG71" s="830"/>
      <c r="AH71" s="830"/>
      <c r="AI71" s="830"/>
      <c r="AJ71" s="830"/>
      <c r="AK71" s="830">
        <v>1043</v>
      </c>
      <c r="AL71" s="830"/>
      <c r="AM71" s="830"/>
      <c r="AN71" s="830"/>
      <c r="AO71" s="830"/>
      <c r="AP71" s="830" t="s">
        <v>566</v>
      </c>
      <c r="AQ71" s="830"/>
      <c r="AR71" s="830"/>
      <c r="AS71" s="830"/>
      <c r="AT71" s="830"/>
      <c r="AU71" s="830" t="s">
        <v>566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554</v>
      </c>
      <c r="C72" s="874"/>
      <c r="D72" s="874"/>
      <c r="E72" s="874"/>
      <c r="F72" s="874"/>
      <c r="G72" s="874"/>
      <c r="H72" s="874"/>
      <c r="I72" s="874"/>
      <c r="J72" s="874"/>
      <c r="K72" s="874"/>
      <c r="L72" s="874"/>
      <c r="M72" s="874"/>
      <c r="N72" s="874"/>
      <c r="O72" s="874"/>
      <c r="P72" s="875"/>
      <c r="Q72" s="876">
        <v>211</v>
      </c>
      <c r="R72" s="830"/>
      <c r="S72" s="830"/>
      <c r="T72" s="830"/>
      <c r="U72" s="830"/>
      <c r="V72" s="830">
        <v>206</v>
      </c>
      <c r="W72" s="830"/>
      <c r="X72" s="830"/>
      <c r="Y72" s="830"/>
      <c r="Z72" s="830"/>
      <c r="AA72" s="830">
        <v>5</v>
      </c>
      <c r="AB72" s="830"/>
      <c r="AC72" s="830"/>
      <c r="AD72" s="830"/>
      <c r="AE72" s="830"/>
      <c r="AF72" s="830">
        <v>5</v>
      </c>
      <c r="AG72" s="830"/>
      <c r="AH72" s="830"/>
      <c r="AI72" s="830"/>
      <c r="AJ72" s="830"/>
      <c r="AK72" s="830">
        <v>15</v>
      </c>
      <c r="AL72" s="830"/>
      <c r="AM72" s="830"/>
      <c r="AN72" s="830"/>
      <c r="AO72" s="830"/>
      <c r="AP72" s="830" t="s">
        <v>566</v>
      </c>
      <c r="AQ72" s="830"/>
      <c r="AR72" s="830"/>
      <c r="AS72" s="830"/>
      <c r="AT72" s="830"/>
      <c r="AU72" s="830" t="s">
        <v>566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555</v>
      </c>
      <c r="C73" s="874"/>
      <c r="D73" s="874"/>
      <c r="E73" s="874"/>
      <c r="F73" s="874"/>
      <c r="G73" s="874"/>
      <c r="H73" s="874"/>
      <c r="I73" s="874"/>
      <c r="J73" s="874"/>
      <c r="K73" s="874"/>
      <c r="L73" s="874"/>
      <c r="M73" s="874"/>
      <c r="N73" s="874"/>
      <c r="O73" s="874"/>
      <c r="P73" s="875"/>
      <c r="Q73" s="876">
        <v>70</v>
      </c>
      <c r="R73" s="830"/>
      <c r="S73" s="830"/>
      <c r="T73" s="830"/>
      <c r="U73" s="830"/>
      <c r="V73" s="830">
        <v>70</v>
      </c>
      <c r="W73" s="830"/>
      <c r="X73" s="830"/>
      <c r="Y73" s="830"/>
      <c r="Z73" s="830"/>
      <c r="AA73" s="830" t="s">
        <v>574</v>
      </c>
      <c r="AB73" s="830"/>
      <c r="AC73" s="830"/>
      <c r="AD73" s="830"/>
      <c r="AE73" s="830"/>
      <c r="AF73" s="830" t="s">
        <v>573</v>
      </c>
      <c r="AG73" s="830"/>
      <c r="AH73" s="830"/>
      <c r="AI73" s="830"/>
      <c r="AJ73" s="830"/>
      <c r="AK73" s="830" t="s">
        <v>574</v>
      </c>
      <c r="AL73" s="830"/>
      <c r="AM73" s="830"/>
      <c r="AN73" s="830"/>
      <c r="AO73" s="830"/>
      <c r="AP73" s="830" t="s">
        <v>566</v>
      </c>
      <c r="AQ73" s="830"/>
      <c r="AR73" s="830"/>
      <c r="AS73" s="830"/>
      <c r="AT73" s="830"/>
      <c r="AU73" s="830" t="s">
        <v>566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556</v>
      </c>
      <c r="C74" s="874"/>
      <c r="D74" s="874"/>
      <c r="E74" s="874"/>
      <c r="F74" s="874"/>
      <c r="G74" s="874"/>
      <c r="H74" s="874"/>
      <c r="I74" s="874"/>
      <c r="J74" s="874"/>
      <c r="K74" s="874"/>
      <c r="L74" s="874"/>
      <c r="M74" s="874"/>
      <c r="N74" s="874"/>
      <c r="O74" s="874"/>
      <c r="P74" s="875"/>
      <c r="Q74" s="876">
        <v>202</v>
      </c>
      <c r="R74" s="830"/>
      <c r="S74" s="830"/>
      <c r="T74" s="830"/>
      <c r="U74" s="830"/>
      <c r="V74" s="830">
        <v>187</v>
      </c>
      <c r="W74" s="830"/>
      <c r="X74" s="830"/>
      <c r="Y74" s="830"/>
      <c r="Z74" s="830"/>
      <c r="AA74" s="830">
        <v>15</v>
      </c>
      <c r="AB74" s="830"/>
      <c r="AC74" s="830"/>
      <c r="AD74" s="830"/>
      <c r="AE74" s="830"/>
      <c r="AF74" s="830">
        <v>15</v>
      </c>
      <c r="AG74" s="830"/>
      <c r="AH74" s="830"/>
      <c r="AI74" s="830"/>
      <c r="AJ74" s="830"/>
      <c r="AK74" s="830" t="s">
        <v>574</v>
      </c>
      <c r="AL74" s="830"/>
      <c r="AM74" s="830"/>
      <c r="AN74" s="830"/>
      <c r="AO74" s="830"/>
      <c r="AP74" s="830" t="s">
        <v>566</v>
      </c>
      <c r="AQ74" s="830"/>
      <c r="AR74" s="830"/>
      <c r="AS74" s="830"/>
      <c r="AT74" s="830"/>
      <c r="AU74" s="830" t="s">
        <v>566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557</v>
      </c>
      <c r="C75" s="874"/>
      <c r="D75" s="874"/>
      <c r="E75" s="874"/>
      <c r="F75" s="874"/>
      <c r="G75" s="874"/>
      <c r="H75" s="874"/>
      <c r="I75" s="874"/>
      <c r="J75" s="874"/>
      <c r="K75" s="874"/>
      <c r="L75" s="874"/>
      <c r="M75" s="874"/>
      <c r="N75" s="874"/>
      <c r="O75" s="874"/>
      <c r="P75" s="875"/>
      <c r="Q75" s="877">
        <v>8</v>
      </c>
      <c r="R75" s="878"/>
      <c r="S75" s="878"/>
      <c r="T75" s="878"/>
      <c r="U75" s="834"/>
      <c r="V75" s="879">
        <v>6</v>
      </c>
      <c r="W75" s="878"/>
      <c r="X75" s="878"/>
      <c r="Y75" s="878"/>
      <c r="Z75" s="834"/>
      <c r="AA75" s="879">
        <v>2</v>
      </c>
      <c r="AB75" s="878"/>
      <c r="AC75" s="878"/>
      <c r="AD75" s="878"/>
      <c r="AE75" s="834"/>
      <c r="AF75" s="879">
        <v>2</v>
      </c>
      <c r="AG75" s="878"/>
      <c r="AH75" s="878"/>
      <c r="AI75" s="878"/>
      <c r="AJ75" s="834"/>
      <c r="AK75" s="879" t="s">
        <v>574</v>
      </c>
      <c r="AL75" s="878"/>
      <c r="AM75" s="878"/>
      <c r="AN75" s="878"/>
      <c r="AO75" s="834"/>
      <c r="AP75" s="879" t="s">
        <v>566</v>
      </c>
      <c r="AQ75" s="878"/>
      <c r="AR75" s="878"/>
      <c r="AS75" s="878"/>
      <c r="AT75" s="834"/>
      <c r="AU75" s="879" t="s">
        <v>566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558</v>
      </c>
      <c r="C76" s="874"/>
      <c r="D76" s="874"/>
      <c r="E76" s="874"/>
      <c r="F76" s="874"/>
      <c r="G76" s="874"/>
      <c r="H76" s="874"/>
      <c r="I76" s="874"/>
      <c r="J76" s="874"/>
      <c r="K76" s="874"/>
      <c r="L76" s="874"/>
      <c r="M76" s="874"/>
      <c r="N76" s="874"/>
      <c r="O76" s="874"/>
      <c r="P76" s="875"/>
      <c r="Q76" s="877">
        <v>47</v>
      </c>
      <c r="R76" s="878"/>
      <c r="S76" s="878"/>
      <c r="T76" s="878"/>
      <c r="U76" s="834"/>
      <c r="V76" s="879">
        <v>37</v>
      </c>
      <c r="W76" s="878"/>
      <c r="X76" s="878"/>
      <c r="Y76" s="878"/>
      <c r="Z76" s="834"/>
      <c r="AA76" s="879">
        <v>11</v>
      </c>
      <c r="AB76" s="878"/>
      <c r="AC76" s="878"/>
      <c r="AD76" s="878"/>
      <c r="AE76" s="834"/>
      <c r="AF76" s="879">
        <v>11</v>
      </c>
      <c r="AG76" s="878"/>
      <c r="AH76" s="878"/>
      <c r="AI76" s="878"/>
      <c r="AJ76" s="834"/>
      <c r="AK76" s="879" t="s">
        <v>574</v>
      </c>
      <c r="AL76" s="878"/>
      <c r="AM76" s="878"/>
      <c r="AN76" s="878"/>
      <c r="AO76" s="834"/>
      <c r="AP76" s="879" t="s">
        <v>566</v>
      </c>
      <c r="AQ76" s="878"/>
      <c r="AR76" s="878"/>
      <c r="AS76" s="878"/>
      <c r="AT76" s="834"/>
      <c r="AU76" s="879" t="s">
        <v>566</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559</v>
      </c>
      <c r="C77" s="874"/>
      <c r="D77" s="874"/>
      <c r="E77" s="874"/>
      <c r="F77" s="874"/>
      <c r="G77" s="874"/>
      <c r="H77" s="874"/>
      <c r="I77" s="874"/>
      <c r="J77" s="874"/>
      <c r="K77" s="874"/>
      <c r="L77" s="874"/>
      <c r="M77" s="874"/>
      <c r="N77" s="874"/>
      <c r="O77" s="874"/>
      <c r="P77" s="875"/>
      <c r="Q77" s="877">
        <v>893</v>
      </c>
      <c r="R77" s="878"/>
      <c r="S77" s="878"/>
      <c r="T77" s="878"/>
      <c r="U77" s="834"/>
      <c r="V77" s="879">
        <v>858</v>
      </c>
      <c r="W77" s="878"/>
      <c r="X77" s="878"/>
      <c r="Y77" s="878"/>
      <c r="Z77" s="834"/>
      <c r="AA77" s="879">
        <v>35</v>
      </c>
      <c r="AB77" s="878"/>
      <c r="AC77" s="878"/>
      <c r="AD77" s="878"/>
      <c r="AE77" s="834"/>
      <c r="AF77" s="879">
        <v>35</v>
      </c>
      <c r="AG77" s="878"/>
      <c r="AH77" s="878"/>
      <c r="AI77" s="878"/>
      <c r="AJ77" s="834"/>
      <c r="AK77" s="879" t="s">
        <v>574</v>
      </c>
      <c r="AL77" s="878"/>
      <c r="AM77" s="878"/>
      <c r="AN77" s="878"/>
      <c r="AO77" s="834"/>
      <c r="AP77" s="879">
        <v>18</v>
      </c>
      <c r="AQ77" s="878"/>
      <c r="AR77" s="878"/>
      <c r="AS77" s="878"/>
      <c r="AT77" s="834"/>
      <c r="AU77" s="879">
        <v>6</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560</v>
      </c>
      <c r="C78" s="874"/>
      <c r="D78" s="874"/>
      <c r="E78" s="874"/>
      <c r="F78" s="874"/>
      <c r="G78" s="874"/>
      <c r="H78" s="874"/>
      <c r="I78" s="874"/>
      <c r="J78" s="874"/>
      <c r="K78" s="874"/>
      <c r="L78" s="874"/>
      <c r="M78" s="874"/>
      <c r="N78" s="874"/>
      <c r="O78" s="874"/>
      <c r="P78" s="875"/>
      <c r="Q78" s="876">
        <v>540</v>
      </c>
      <c r="R78" s="830"/>
      <c r="S78" s="830"/>
      <c r="T78" s="830"/>
      <c r="U78" s="830"/>
      <c r="V78" s="830">
        <v>489</v>
      </c>
      <c r="W78" s="830"/>
      <c r="X78" s="830"/>
      <c r="Y78" s="830"/>
      <c r="Z78" s="830"/>
      <c r="AA78" s="830">
        <v>51</v>
      </c>
      <c r="AB78" s="830"/>
      <c r="AC78" s="830"/>
      <c r="AD78" s="830"/>
      <c r="AE78" s="830"/>
      <c r="AF78" s="830">
        <v>51</v>
      </c>
      <c r="AG78" s="830"/>
      <c r="AH78" s="830"/>
      <c r="AI78" s="830"/>
      <c r="AJ78" s="830"/>
      <c r="AK78" s="830" t="s">
        <v>574</v>
      </c>
      <c r="AL78" s="830"/>
      <c r="AM78" s="830"/>
      <c r="AN78" s="830"/>
      <c r="AO78" s="830"/>
      <c r="AP78" s="830" t="s">
        <v>566</v>
      </c>
      <c r="AQ78" s="830"/>
      <c r="AR78" s="830"/>
      <c r="AS78" s="830"/>
      <c r="AT78" s="830"/>
      <c r="AU78" s="830" t="s">
        <v>566</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561</v>
      </c>
      <c r="C79" s="874"/>
      <c r="D79" s="874"/>
      <c r="E79" s="874"/>
      <c r="F79" s="874"/>
      <c r="G79" s="874"/>
      <c r="H79" s="874"/>
      <c r="I79" s="874"/>
      <c r="J79" s="874"/>
      <c r="K79" s="874"/>
      <c r="L79" s="874"/>
      <c r="M79" s="874"/>
      <c r="N79" s="874"/>
      <c r="O79" s="874"/>
      <c r="P79" s="875"/>
      <c r="Q79" s="876">
        <v>63</v>
      </c>
      <c r="R79" s="830"/>
      <c r="S79" s="830"/>
      <c r="T79" s="830"/>
      <c r="U79" s="830"/>
      <c r="V79" s="830">
        <v>38</v>
      </c>
      <c r="W79" s="830"/>
      <c r="X79" s="830"/>
      <c r="Y79" s="830"/>
      <c r="Z79" s="830"/>
      <c r="AA79" s="830">
        <v>25</v>
      </c>
      <c r="AB79" s="830"/>
      <c r="AC79" s="830"/>
      <c r="AD79" s="830"/>
      <c r="AE79" s="830"/>
      <c r="AF79" s="830">
        <v>25</v>
      </c>
      <c r="AG79" s="830"/>
      <c r="AH79" s="830"/>
      <c r="AI79" s="830"/>
      <c r="AJ79" s="830"/>
      <c r="AK79" s="830" t="s">
        <v>574</v>
      </c>
      <c r="AL79" s="830"/>
      <c r="AM79" s="830"/>
      <c r="AN79" s="830"/>
      <c r="AO79" s="830"/>
      <c r="AP79" s="830" t="s">
        <v>566</v>
      </c>
      <c r="AQ79" s="830"/>
      <c r="AR79" s="830"/>
      <c r="AS79" s="830"/>
      <c r="AT79" s="830"/>
      <c r="AU79" s="830" t="s">
        <v>566</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562</v>
      </c>
      <c r="C80" s="874"/>
      <c r="D80" s="874"/>
      <c r="E80" s="874"/>
      <c r="F80" s="874"/>
      <c r="G80" s="874"/>
      <c r="H80" s="874"/>
      <c r="I80" s="874"/>
      <c r="J80" s="874"/>
      <c r="K80" s="874"/>
      <c r="L80" s="874"/>
      <c r="M80" s="874"/>
      <c r="N80" s="874"/>
      <c r="O80" s="874"/>
      <c r="P80" s="875"/>
      <c r="Q80" s="876">
        <v>91</v>
      </c>
      <c r="R80" s="830"/>
      <c r="S80" s="830"/>
      <c r="T80" s="830"/>
      <c r="U80" s="830"/>
      <c r="V80" s="830">
        <v>89</v>
      </c>
      <c r="W80" s="830"/>
      <c r="X80" s="830"/>
      <c r="Y80" s="830"/>
      <c r="Z80" s="830"/>
      <c r="AA80" s="830">
        <v>2</v>
      </c>
      <c r="AB80" s="830"/>
      <c r="AC80" s="830"/>
      <c r="AD80" s="830"/>
      <c r="AE80" s="830"/>
      <c r="AF80" s="830">
        <v>2</v>
      </c>
      <c r="AG80" s="830"/>
      <c r="AH80" s="830"/>
      <c r="AI80" s="830"/>
      <c r="AJ80" s="830"/>
      <c r="AK80" s="830" t="s">
        <v>576</v>
      </c>
      <c r="AL80" s="830"/>
      <c r="AM80" s="830"/>
      <c r="AN80" s="830"/>
      <c r="AO80" s="830"/>
      <c r="AP80" s="830" t="s">
        <v>566</v>
      </c>
      <c r="AQ80" s="830"/>
      <c r="AR80" s="830"/>
      <c r="AS80" s="830"/>
      <c r="AT80" s="830"/>
      <c r="AU80" s="830" t="s">
        <v>566</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381</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13297</v>
      </c>
      <c r="AG88" s="844"/>
      <c r="AH88" s="844"/>
      <c r="AI88" s="844"/>
      <c r="AJ88" s="844"/>
      <c r="AK88" s="841"/>
      <c r="AL88" s="841"/>
      <c r="AM88" s="841"/>
      <c r="AN88" s="841"/>
      <c r="AO88" s="841"/>
      <c r="AP88" s="844">
        <v>18</v>
      </c>
      <c r="AQ88" s="844"/>
      <c r="AR88" s="844"/>
      <c r="AS88" s="844"/>
      <c r="AT88" s="844"/>
      <c r="AU88" s="844">
        <v>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1222</v>
      </c>
      <c r="CS102" s="852"/>
      <c r="CT102" s="852"/>
      <c r="CU102" s="852"/>
      <c r="CV102" s="891"/>
      <c r="CW102" s="890">
        <v>339</v>
      </c>
      <c r="CX102" s="852"/>
      <c r="CY102" s="852"/>
      <c r="CZ102" s="852"/>
      <c r="DA102" s="891"/>
      <c r="DB102" s="890">
        <v>3524</v>
      </c>
      <c r="DC102" s="852"/>
      <c r="DD102" s="852"/>
      <c r="DE102" s="852"/>
      <c r="DF102" s="891"/>
      <c r="DG102" s="890" t="s">
        <v>566</v>
      </c>
      <c r="DH102" s="852"/>
      <c r="DI102" s="852"/>
      <c r="DJ102" s="852"/>
      <c r="DK102" s="891"/>
      <c r="DL102" s="890" t="s">
        <v>566</v>
      </c>
      <c r="DM102" s="852"/>
      <c r="DN102" s="852"/>
      <c r="DO102" s="852"/>
      <c r="DP102" s="891"/>
      <c r="DQ102" s="890">
        <v>1392</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1082887</v>
      </c>
      <c r="AB110" s="900"/>
      <c r="AC110" s="900"/>
      <c r="AD110" s="900"/>
      <c r="AE110" s="901"/>
      <c r="AF110" s="902">
        <v>1156464</v>
      </c>
      <c r="AG110" s="900"/>
      <c r="AH110" s="900"/>
      <c r="AI110" s="900"/>
      <c r="AJ110" s="901"/>
      <c r="AK110" s="902">
        <v>1262350</v>
      </c>
      <c r="AL110" s="900"/>
      <c r="AM110" s="900"/>
      <c r="AN110" s="900"/>
      <c r="AO110" s="901"/>
      <c r="AP110" s="903">
        <v>29.5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14671788</v>
      </c>
      <c r="BR110" s="931"/>
      <c r="BS110" s="931"/>
      <c r="BT110" s="931"/>
      <c r="BU110" s="931"/>
      <c r="BV110" s="931">
        <v>14077659</v>
      </c>
      <c r="BW110" s="931"/>
      <c r="BX110" s="931"/>
      <c r="BY110" s="931"/>
      <c r="BZ110" s="931"/>
      <c r="CA110" s="931">
        <v>14312565</v>
      </c>
      <c r="CB110" s="931"/>
      <c r="CC110" s="931"/>
      <c r="CD110" s="931"/>
      <c r="CE110" s="931"/>
      <c r="CF110" s="944">
        <v>334.6</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3712907</v>
      </c>
      <c r="BR112" s="926"/>
      <c r="BS112" s="926"/>
      <c r="BT112" s="926"/>
      <c r="BU112" s="926"/>
      <c r="BV112" s="926">
        <v>3695261</v>
      </c>
      <c r="BW112" s="926"/>
      <c r="BX112" s="926"/>
      <c r="BY112" s="926"/>
      <c r="BZ112" s="926"/>
      <c r="CA112" s="926">
        <v>3652964</v>
      </c>
      <c r="CB112" s="926"/>
      <c r="CC112" s="926"/>
      <c r="CD112" s="926"/>
      <c r="CE112" s="926"/>
      <c r="CF112" s="920">
        <v>85.4</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177492</v>
      </c>
      <c r="AB113" s="938"/>
      <c r="AC113" s="938"/>
      <c r="AD113" s="938"/>
      <c r="AE113" s="939"/>
      <c r="AF113" s="940">
        <v>177760</v>
      </c>
      <c r="AG113" s="938"/>
      <c r="AH113" s="938"/>
      <c r="AI113" s="938"/>
      <c r="AJ113" s="939"/>
      <c r="AK113" s="940">
        <v>182034</v>
      </c>
      <c r="AL113" s="938"/>
      <c r="AM113" s="938"/>
      <c r="AN113" s="938"/>
      <c r="AO113" s="939"/>
      <c r="AP113" s="941">
        <v>4.3</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7081</v>
      </c>
      <c r="BR113" s="926"/>
      <c r="BS113" s="926"/>
      <c r="BT113" s="926"/>
      <c r="BU113" s="926"/>
      <c r="BV113" s="926">
        <v>3881</v>
      </c>
      <c r="BW113" s="926"/>
      <c r="BX113" s="926"/>
      <c r="BY113" s="926"/>
      <c r="BZ113" s="926"/>
      <c r="CA113" s="926">
        <v>5556</v>
      </c>
      <c r="CB113" s="926"/>
      <c r="CC113" s="926"/>
      <c r="CD113" s="926"/>
      <c r="CE113" s="926"/>
      <c r="CF113" s="920">
        <v>0.1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4903</v>
      </c>
      <c r="AB114" s="959"/>
      <c r="AC114" s="959"/>
      <c r="AD114" s="959"/>
      <c r="AE114" s="960"/>
      <c r="AF114" s="961">
        <v>3197</v>
      </c>
      <c r="AG114" s="959"/>
      <c r="AH114" s="959"/>
      <c r="AI114" s="959"/>
      <c r="AJ114" s="960"/>
      <c r="AK114" s="961">
        <v>1302</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907899</v>
      </c>
      <c r="BR114" s="926"/>
      <c r="BS114" s="926"/>
      <c r="BT114" s="926"/>
      <c r="BU114" s="926"/>
      <c r="BV114" s="926">
        <v>893813</v>
      </c>
      <c r="BW114" s="926"/>
      <c r="BX114" s="926"/>
      <c r="BY114" s="926"/>
      <c r="BZ114" s="926"/>
      <c r="CA114" s="926">
        <v>943640</v>
      </c>
      <c r="CB114" s="926"/>
      <c r="CC114" s="926"/>
      <c r="CD114" s="926"/>
      <c r="CE114" s="926"/>
      <c r="CF114" s="920">
        <v>22.1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825228</v>
      </c>
      <c r="BR115" s="926"/>
      <c r="BS115" s="926"/>
      <c r="BT115" s="926"/>
      <c r="BU115" s="926"/>
      <c r="BV115" s="926">
        <v>1093223</v>
      </c>
      <c r="BW115" s="926"/>
      <c r="BX115" s="926"/>
      <c r="BY115" s="926"/>
      <c r="BZ115" s="926"/>
      <c r="CA115" s="926">
        <v>1392339</v>
      </c>
      <c r="CB115" s="926"/>
      <c r="CC115" s="926"/>
      <c r="CD115" s="926"/>
      <c r="CE115" s="926"/>
      <c r="CF115" s="920">
        <v>32.5</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1265282</v>
      </c>
      <c r="AB117" s="979"/>
      <c r="AC117" s="979"/>
      <c r="AD117" s="979"/>
      <c r="AE117" s="980"/>
      <c r="AF117" s="981">
        <v>1337421</v>
      </c>
      <c r="AG117" s="979"/>
      <c r="AH117" s="979"/>
      <c r="AI117" s="979"/>
      <c r="AJ117" s="980"/>
      <c r="AK117" s="981">
        <v>1445686</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20124903</v>
      </c>
      <c r="BR119" s="1000"/>
      <c r="BS119" s="1000"/>
      <c r="BT119" s="1000"/>
      <c r="BU119" s="1000"/>
      <c r="BV119" s="1000">
        <v>19763837</v>
      </c>
      <c r="BW119" s="1000"/>
      <c r="BX119" s="1000"/>
      <c r="BY119" s="1000"/>
      <c r="BZ119" s="1000"/>
      <c r="CA119" s="1000">
        <v>20307064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7072441</v>
      </c>
      <c r="BR120" s="931"/>
      <c r="BS120" s="931"/>
      <c r="BT120" s="931"/>
      <c r="BU120" s="931"/>
      <c r="BV120" s="931">
        <v>7504023</v>
      </c>
      <c r="BW120" s="931"/>
      <c r="BX120" s="931"/>
      <c r="BY120" s="931"/>
      <c r="BZ120" s="931"/>
      <c r="CA120" s="931">
        <v>8204317</v>
      </c>
      <c r="CB120" s="931"/>
      <c r="CC120" s="931"/>
      <c r="CD120" s="931"/>
      <c r="CE120" s="931"/>
      <c r="CF120" s="944">
        <v>191.8</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3711360</v>
      </c>
      <c r="DH120" s="931"/>
      <c r="DI120" s="931"/>
      <c r="DJ120" s="931"/>
      <c r="DK120" s="931"/>
      <c r="DL120" s="931">
        <v>3693815</v>
      </c>
      <c r="DM120" s="931"/>
      <c r="DN120" s="931"/>
      <c r="DO120" s="931"/>
      <c r="DP120" s="931"/>
      <c r="DQ120" s="931">
        <v>3652964</v>
      </c>
      <c r="DR120" s="931"/>
      <c r="DS120" s="931"/>
      <c r="DT120" s="931"/>
      <c r="DU120" s="931"/>
      <c r="DV120" s="932">
        <v>85.4</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4246087</v>
      </c>
      <c r="BR121" s="926"/>
      <c r="BS121" s="926"/>
      <c r="BT121" s="926"/>
      <c r="BU121" s="926"/>
      <c r="BV121" s="926">
        <v>4179004</v>
      </c>
      <c r="BW121" s="926"/>
      <c r="BX121" s="926"/>
      <c r="BY121" s="926"/>
      <c r="BZ121" s="926"/>
      <c r="CA121" s="926">
        <v>4013657</v>
      </c>
      <c r="CB121" s="926"/>
      <c r="CC121" s="926"/>
      <c r="CD121" s="926"/>
      <c r="CE121" s="926"/>
      <c r="CF121" s="920">
        <v>93.8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1547</v>
      </c>
      <c r="DH121" s="926"/>
      <c r="DI121" s="926"/>
      <c r="DJ121" s="926"/>
      <c r="DK121" s="926"/>
      <c r="DL121" s="926">
        <v>1446</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11331638</v>
      </c>
      <c r="BR122" s="1000"/>
      <c r="BS122" s="1000"/>
      <c r="BT122" s="1000"/>
      <c r="BU122" s="1000"/>
      <c r="BV122" s="1000">
        <v>10972986</v>
      </c>
      <c r="BW122" s="1000"/>
      <c r="BX122" s="1000"/>
      <c r="BY122" s="1000"/>
      <c r="BZ122" s="1000"/>
      <c r="CA122" s="1000">
        <v>10780427</v>
      </c>
      <c r="CB122" s="1000"/>
      <c r="CC122" s="1000"/>
      <c r="CD122" s="1000"/>
      <c r="CE122" s="1000"/>
      <c r="CF122" s="1017">
        <v>252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22650166</v>
      </c>
      <c r="BR123" s="1064"/>
      <c r="BS123" s="1064"/>
      <c r="BT123" s="1064"/>
      <c r="BU123" s="1064"/>
      <c r="BV123" s="1064">
        <v>22656013</v>
      </c>
      <c r="BW123" s="1064"/>
      <c r="BX123" s="1064"/>
      <c r="BY123" s="1064"/>
      <c r="BZ123" s="1064"/>
      <c r="CA123" s="1064">
        <v>22998401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v>825228</v>
      </c>
      <c r="DH127" s="926"/>
      <c r="DI127" s="926"/>
      <c r="DJ127" s="926"/>
      <c r="DK127" s="926"/>
      <c r="DL127" s="926">
        <v>1093223</v>
      </c>
      <c r="DM127" s="926"/>
      <c r="DN127" s="926"/>
      <c r="DO127" s="926"/>
      <c r="DP127" s="926"/>
      <c r="DQ127" s="926">
        <v>1392339</v>
      </c>
      <c r="DR127" s="926"/>
      <c r="DS127" s="926"/>
      <c r="DT127" s="926"/>
      <c r="DU127" s="926"/>
      <c r="DV127" s="927">
        <v>32.5</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125777</v>
      </c>
      <c r="AB128" s="1046"/>
      <c r="AC128" s="1046"/>
      <c r="AD128" s="1046"/>
      <c r="AE128" s="1047"/>
      <c r="AF128" s="1048">
        <v>167202</v>
      </c>
      <c r="AG128" s="1046"/>
      <c r="AH128" s="1046"/>
      <c r="AI128" s="1046"/>
      <c r="AJ128" s="1047"/>
      <c r="AK128" s="1048">
        <v>217092</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14.88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5108807</v>
      </c>
      <c r="AB129" s="959"/>
      <c r="AC129" s="959"/>
      <c r="AD129" s="959"/>
      <c r="AE129" s="960"/>
      <c r="AF129" s="961">
        <v>4998696</v>
      </c>
      <c r="AG129" s="959"/>
      <c r="AH129" s="959"/>
      <c r="AI129" s="959"/>
      <c r="AJ129" s="960"/>
      <c r="AK129" s="961">
        <v>5180616</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19.88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805229</v>
      </c>
      <c r="AB130" s="959"/>
      <c r="AC130" s="959"/>
      <c r="AD130" s="959"/>
      <c r="AE130" s="960"/>
      <c r="AF130" s="961">
        <v>836924</v>
      </c>
      <c r="AG130" s="959"/>
      <c r="AH130" s="959"/>
      <c r="AI130" s="959"/>
      <c r="AJ130" s="960"/>
      <c r="AK130" s="961">
        <v>903041</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4303578</v>
      </c>
      <c r="AB131" s="986"/>
      <c r="AC131" s="986"/>
      <c r="AD131" s="986"/>
      <c r="AE131" s="987"/>
      <c r="AF131" s="985">
        <v>4161772</v>
      </c>
      <c r="AG131" s="986"/>
      <c r="AH131" s="986"/>
      <c r="AI131" s="986"/>
      <c r="AJ131" s="987"/>
      <c r="AK131" s="985">
        <v>4277575</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7.7673972679999999</v>
      </c>
      <c r="AB132" s="1097"/>
      <c r="AC132" s="1097"/>
      <c r="AD132" s="1097"/>
      <c r="AE132" s="1098"/>
      <c r="AF132" s="1099">
        <v>8.0084877310000007</v>
      </c>
      <c r="AG132" s="1097"/>
      <c r="AH132" s="1097"/>
      <c r="AI132" s="1097"/>
      <c r="AJ132" s="1098"/>
      <c r="AK132" s="1099">
        <v>7.6106906370000003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8.4</v>
      </c>
      <c r="AB133" s="1080"/>
      <c r="AC133" s="1080"/>
      <c r="AD133" s="1080"/>
      <c r="AE133" s="1081"/>
      <c r="AF133" s="1079">
        <v>8.1999999999999993</v>
      </c>
      <c r="AG133" s="1080"/>
      <c r="AH133" s="1080"/>
      <c r="AI133" s="1080"/>
      <c r="AJ133" s="1081"/>
      <c r="AK133" s="1079">
        <v>7.7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0NGf3TjbloBX4MaXsMqmRH+HQGTi9HuQb58w70wDv9Iut0WAOBhD9Y0/rD6rUsoRBSlqZ/+LNm/Qp/RjwPZA==" saltValue="lozNblu5ubHaer/S9Mx2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XN2GQJGqVvpeAOkQ0E3bdhS3PwVbJN9X8YUICpFEyg+H/vDIQTLr9IOimYvdkm3ZO4uataWFhUXxlC8IIYVQw==" saltValue="izhiRpIlf3bfyCP+QEBb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DJRninjHl084themKq3IJrnKB+4idFdK/LY49loY9TjdmrhnCqleSIsipQgrC6nUC7/u2a7+g1E9ba5UMUTaQ==" saltValue="5MUZmixWNk90U7/0OF35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1208858</v>
      </c>
      <c r="AP9" s="281">
        <v>80601</v>
      </c>
      <c r="AQ9" s="282">
        <v>93942</v>
      </c>
      <c r="AR9" s="283">
        <v>-14.2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201258</v>
      </c>
      <c r="AP10" s="284">
        <v>13419</v>
      </c>
      <c r="AQ10" s="285">
        <v>12590</v>
      </c>
      <c r="AR10" s="286">
        <v>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461</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v>9033</v>
      </c>
      <c r="AP12" s="284">
        <v>602</v>
      </c>
      <c r="AQ12" s="285">
        <v>24</v>
      </c>
      <c r="AR12" s="286">
        <v>2408.3000000000002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25114</v>
      </c>
      <c r="AP13" s="284">
        <v>1674</v>
      </c>
      <c r="AQ13" s="285">
        <v>3962</v>
      </c>
      <c r="AR13" s="286">
        <v>-57.7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t="s">
        <v>489</v>
      </c>
      <c r="AP14" s="284" t="s">
        <v>489</v>
      </c>
      <c r="AQ14" s="285">
        <v>1657</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-22845</v>
      </c>
      <c r="AP15" s="284">
        <v>-1523</v>
      </c>
      <c r="AQ15" s="285">
        <v>-5526</v>
      </c>
      <c r="AR15" s="286">
        <v>-72.400000000000006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1421418</v>
      </c>
      <c r="AP16" s="284">
        <v>94774</v>
      </c>
      <c r="AQ16" s="285">
        <v>107111</v>
      </c>
      <c r="AR16" s="286">
        <v>-11.5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7.8</v>
      </c>
      <c r="AP21" s="298">
        <v>9.3000000000000007</v>
      </c>
      <c r="AQ21" s="299">
        <v>-1.5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94.1</v>
      </c>
      <c r="AP22" s="303">
        <v>96.8</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1262350</v>
      </c>
      <c r="AP32" s="312">
        <v>84168</v>
      </c>
      <c r="AQ32" s="313">
        <v>49869</v>
      </c>
      <c r="AR32" s="314">
        <v>68.8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182034</v>
      </c>
      <c r="AP35" s="312">
        <v>12137</v>
      </c>
      <c r="AQ35" s="313">
        <v>14647</v>
      </c>
      <c r="AR35" s="314">
        <v>-17.100000000000001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1302</v>
      </c>
      <c r="AP36" s="312">
        <v>87</v>
      </c>
      <c r="AQ36" s="313">
        <v>2417</v>
      </c>
      <c r="AR36" s="314">
        <v>-96.4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490</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2</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-217092</v>
      </c>
      <c r="AP39" s="312">
        <v>-14475</v>
      </c>
      <c r="AQ39" s="313">
        <v>-2755</v>
      </c>
      <c r="AR39" s="314">
        <v>425.4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-903041</v>
      </c>
      <c r="AP40" s="312">
        <v>-60211</v>
      </c>
      <c r="AQ40" s="313">
        <v>-44075</v>
      </c>
      <c r="AR40" s="314">
        <v>36.6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325553</v>
      </c>
      <c r="AP41" s="312">
        <v>21706</v>
      </c>
      <c r="AQ41" s="313">
        <v>20595</v>
      </c>
      <c r="AR41" s="314">
        <v>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762188</v>
      </c>
      <c r="AN51" s="334">
        <v>48078</v>
      </c>
      <c r="AO51" s="335">
        <v>86.2</v>
      </c>
      <c r="AP51" s="336">
        <v>87464</v>
      </c>
      <c r="AQ51" s="337">
        <v>19</v>
      </c>
      <c r="AR51" s="338">
        <v>67.2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596028</v>
      </c>
      <c r="AN52" s="342">
        <v>37597</v>
      </c>
      <c r="AO52" s="343">
        <v>120.2</v>
      </c>
      <c r="AP52" s="344">
        <v>47479</v>
      </c>
      <c r="AQ52" s="345">
        <v>10.199999999999999</v>
      </c>
      <c r="AR52" s="346">
        <v>110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2065390</v>
      </c>
      <c r="AN53" s="334">
        <v>132712</v>
      </c>
      <c r="AO53" s="335">
        <v>176</v>
      </c>
      <c r="AP53" s="336">
        <v>96248</v>
      </c>
      <c r="AQ53" s="337">
        <v>10</v>
      </c>
      <c r="AR53" s="338">
        <v>166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1948516</v>
      </c>
      <c r="AN54" s="342">
        <v>125202</v>
      </c>
      <c r="AO54" s="343">
        <v>233</v>
      </c>
      <c r="AP54" s="344">
        <v>55768</v>
      </c>
      <c r="AQ54" s="345">
        <v>17.5</v>
      </c>
      <c r="AR54" s="346">
        <v>215.5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2991643</v>
      </c>
      <c r="AN55" s="334">
        <v>194946</v>
      </c>
      <c r="AO55" s="335">
        <v>46.9</v>
      </c>
      <c r="AP55" s="336">
        <v>76413</v>
      </c>
      <c r="AQ55" s="337">
        <v>-20.6</v>
      </c>
      <c r="AR55" s="338">
        <v>67.5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2757327</v>
      </c>
      <c r="AN56" s="342">
        <v>179677</v>
      </c>
      <c r="AO56" s="343">
        <v>43.5</v>
      </c>
      <c r="AP56" s="344">
        <v>39658</v>
      </c>
      <c r="AQ56" s="345">
        <v>-28.9</v>
      </c>
      <c r="AR56" s="346">
        <v>72.400000000000006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568517</v>
      </c>
      <c r="AN57" s="334">
        <v>37471</v>
      </c>
      <c r="AO57" s="335">
        <v>-80.8</v>
      </c>
      <c r="AP57" s="336">
        <v>66481</v>
      </c>
      <c r="AQ57" s="337">
        <v>-13</v>
      </c>
      <c r="AR57" s="338">
        <v>-67.8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302817</v>
      </c>
      <c r="AN58" s="342">
        <v>19959</v>
      </c>
      <c r="AO58" s="343">
        <v>-88.9</v>
      </c>
      <c r="AP58" s="344">
        <v>36120</v>
      </c>
      <c r="AQ58" s="345">
        <v>-8.9</v>
      </c>
      <c r="AR58" s="346">
        <v>-80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1997381</v>
      </c>
      <c r="AN59" s="334">
        <v>133176</v>
      </c>
      <c r="AO59" s="335">
        <v>255.4</v>
      </c>
      <c r="AP59" s="336">
        <v>67825</v>
      </c>
      <c r="AQ59" s="337">
        <v>2</v>
      </c>
      <c r="AR59" s="338">
        <v>253.4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1299351</v>
      </c>
      <c r="AN60" s="342">
        <v>86635</v>
      </c>
      <c r="AO60" s="343">
        <v>334.1</v>
      </c>
      <c r="AP60" s="344">
        <v>39417</v>
      </c>
      <c r="AQ60" s="345">
        <v>9.1</v>
      </c>
      <c r="AR60" s="346">
        <v>325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1677024</v>
      </c>
      <c r="AN61" s="349">
        <v>109277</v>
      </c>
      <c r="AO61" s="350">
        <v>96.7</v>
      </c>
      <c r="AP61" s="351">
        <v>78886</v>
      </c>
      <c r="AQ61" s="352">
        <v>-0.5</v>
      </c>
      <c r="AR61" s="338">
        <v>97.2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1380808</v>
      </c>
      <c r="AN62" s="342">
        <v>89814</v>
      </c>
      <c r="AO62" s="343">
        <v>128.4</v>
      </c>
      <c r="AP62" s="344">
        <v>43688</v>
      </c>
      <c r="AQ62" s="345">
        <v>-0.2</v>
      </c>
      <c r="AR62" s="346">
        <v>128.6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3A5eUZ8ygLlTeDtrpymJtu981uEvHw3e6/EZNU9nmAWYPuqykQmSy7QZhG3fmqbwzF2z/aoPJ696EzsEgLObQ==" saltValue="VKM+0Kcj6ksR1VWPAYHr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pGFvuCmOQBxGYVxTGDzmMNodEfj3+5ZRXLA36JBR3QU6tTX+42nLYFA8cU4fuKHsBIUE0q5omc1vvW3v8Xf54A==" saltValue="Kii1ildyApzgFVqMKfMm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HUHATdzP6UlqgOxi5up0Wnt33Alk5Mvv7nZAQk4Td4b+m5x/RT790ih+7pWAzf0PoAlS3nY28EUPS/b4jRIKiA==" saltValue="t2a+6/y8mt/ZBFF5HSd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21.91</v>
      </c>
      <c r="G47" s="12">
        <v>21.21</v>
      </c>
      <c r="H47" s="12">
        <v>20.5</v>
      </c>
      <c r="I47" s="12">
        <v>26.77</v>
      </c>
      <c r="J47" s="13">
        <v>32.799999999999997</v>
      </c>
    </row>
    <row r="48" spans="2:10" ht="57.75" customHeight="1" x14ac:dyDescent="0.15">
      <c r="B48" s="14"/>
      <c r="C48" s="1141" t="s">
        <v>4</v>
      </c>
      <c r="D48" s="1141"/>
      <c r="E48" s="1142"/>
      <c r="F48" s="15">
        <v>1.02</v>
      </c>
      <c r="G48" s="16">
        <v>1.52</v>
      </c>
      <c r="H48" s="16">
        <v>11.26</v>
      </c>
      <c r="I48" s="16">
        <v>14.3</v>
      </c>
      <c r="J48" s="17">
        <v>6.97</v>
      </c>
    </row>
    <row r="49" spans="2:10" ht="57.75" customHeight="1" thickBot="1" x14ac:dyDescent="0.2">
      <c r="B49" s="18"/>
      <c r="C49" s="1143" t="s">
        <v>5</v>
      </c>
      <c r="D49" s="1143"/>
      <c r="E49" s="1144"/>
      <c r="F49" s="19" t="s">
        <v>533</v>
      </c>
      <c r="G49" s="20">
        <v>0.55000000000000004</v>
      </c>
      <c r="H49" s="20">
        <v>9.86</v>
      </c>
      <c r="I49" s="20">
        <v>2.81</v>
      </c>
      <c r="J49" s="21" t="s">
        <v>534</v>
      </c>
    </row>
    <row r="50" spans="2:10" x14ac:dyDescent="0.15"/>
  </sheetData>
  <sheetProtection algorithmName="SHA-512" hashValue="1ZwkktT6Ec3ILUzCYz4GU29z3B9r4McgHRSeYzmLAIK1SSl+ycmwqMQJzNyVuUEukLpoyqudoH5VbNFeFTqICA==" saltValue="IOgGERfOFHD7D/Qqu0VL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2025-03-11T23:55:24Z</cp:lastPrinted>
  <dcterms:created xsi:type="dcterms:W3CDTF">2025-02-19T04:55:40Z</dcterms:created>
  <dcterms:modified xsi:type="dcterms:W3CDTF">2025-08-26T03:00:49Z</dcterms:modified>
  <cp:category/>
</cp:coreProperties>
</file>