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105" yWindow="-105" windowWidth="23250" windowHeight="12570"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88" i="12" l="1"/>
  <c r="AP88" i="12"/>
  <c r="AF88" i="12"/>
  <c r="AP23" i="12" l="1"/>
  <c r="AA23"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BE34" i="10"/>
  <c r="C34" i="10"/>
  <c r="C35" i="10" s="1"/>
  <c r="U34" i="10" l="1"/>
  <c r="BW34" i="10" s="1"/>
  <c r="BW35" i="10" s="1"/>
  <c r="BW36" i="10" s="1"/>
  <c r="BW37" i="10" s="1"/>
  <c r="BW38" i="10" s="1"/>
  <c r="BW39" i="10" s="1"/>
  <c r="BW40" i="10" s="1"/>
  <c r="BW41" i="10" s="1"/>
  <c r="BW42" i="10" s="1"/>
  <c r="BW43" i="10" s="1"/>
  <c r="U35" i="10"/>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<sst xmlns="http://schemas.openxmlformats.org/spreadsheetml/2006/main" count="1169" uniqueCount="580">
  <si>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</si>
  <si>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</si>
  <si>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</si>
  <si>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</si>
  <si>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</si>
  <si>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</si>
  <si>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</si>
  <si>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</si>
  <si>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</si>
  <si>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</si>
  <si>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</si>
  <si>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</si>
  <si>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</si>
  <si>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</si>
  <si>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</si>
  <si>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</si>
  <si>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</si>
  <si>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</si>
  <si>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</si>
  <si>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</si>
  <si>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</si>
  <si>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</si>
  <si>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</si>
  <si>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</si>
  <si>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</si>
  <si>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</si>
  <si>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</si>
  <si>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</si>
  <si>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</si>
  <si>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</si>
  <si>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</si>
  <si>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</si>
  <si>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</si>
  <si>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</si>
  <si>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</si>
  <si>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</si>
  <si>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</si>
  <si>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</si>
  <si>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</si>
  <si>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</si>
  <si>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</si>
  <si>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</si>
  <si>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</si>
  <si>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</si>
  <si>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</si>
  <si>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</si>
  <si>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</si>
  <si>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</si>
  <si>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</si>
  <si>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</si>
  <si>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</si>
  <si>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</si>
  <si>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</si>
  <si>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</si>
  <si>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</si>
  <si>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</si>
  <si>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</si>
  <si>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</si>
  <si>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</si>
  <si>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</si>
  <si>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</si>
  <si>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</si>
  <si>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</si>
  <si>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</si>
  <si>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</si>
  <si>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</si>
  <si>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</si>
  <si>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</si>
  <si>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</si>
  <si>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</si>
  <si>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</si>
  <si>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</si>
  <si>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</si>
  <si>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</si>
  <si>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</si>
  <si>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</si>
  <si>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</si>
  <si>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</si>
  <si>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</si>
  <si>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</si>
  <si>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</si>
  <si>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</si>
  <si>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</si>
  <si>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</si>
  <si>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</si>
  <si>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</si>
  <si>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</si>
  <si>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</si>
  <si>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</si>
  <si>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</si>
  <si>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</si>
  <si>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</si>
  <si>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</si>
  <si>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</si>
  <si>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</si>
  <si>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</si>
  <si>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</si>
  <si>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</si>
  <si>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</si>
  <si>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</si>
  <si>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</si>
  <si>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</si>
  <si>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</si>
  <si>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</si>
  <si>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</si>
  <si>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</si>
  <si>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</si>
  <si>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</si>
  <si>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</si>
  <si>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</si>
  <si>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</si>
  <si>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</si>
  <si>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</si>
  <si>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</si>
  <si>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</si>
  <si>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</si>
  <si>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</si>
  <si>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</si>
  <si>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</si>
  <si>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</si>
  <si>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</si>
  <si>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</si>
  <si>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</si>
  <si>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</si>
  <si>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</si>
  <si>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</si>
  <si>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</si>
  <si>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</si>
  <si>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</si>
  <si>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</si>
  <si>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</si>
  <si>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</si>
  <si>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</si>
  <si>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</si>
  <si>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</si>
  <si>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</si>
  <si>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</si>
  <si>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</si>
  <si>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</si>
  <si>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</si>
  <si>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</si>
  <si>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</si>
  <si>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</si>
  <si>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</si>
  <si>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</si>
  <si>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</si>
  <si>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</si>
  <si>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</si>
  <si>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</si>
  <si>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</si>
  <si>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</si>
  <si>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</si>
  <si>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</si>
  <si>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</si>
  <si>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</si>
  <si>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</si>
  <si>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</si>
  <si>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</si>
  <si>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</si>
  <si>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</si>
  <si>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</si>
  <si>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</si>
  <si>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</si>
  <si>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</si>
  <si>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</si>
  <si>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</si>
  <si>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</si>
  <si>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</si>
  <si>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</si>
  <si>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</si>
  <si>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</si>
  <si>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</si>
  <si>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</si>
  <si>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</si>
  <si>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</si>
  <si>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</si>
  <si>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</si>
  <si>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</si>
  <si>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</si>
  <si>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</si>
  <si>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</si>
  <si>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</si>
  <si>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</si>
  <si>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</si>
  <si>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</si>
  <si>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</si>
  <si>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</si>
  <si>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</si>
  <si>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</si>
  <si>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</si>
  <si>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</si>
  <si>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</si>
  <si>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</si>
  <si>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</si>
  <si>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</si>
  <si>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</si>
  <si>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</si>
  <si>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</si>
  <si>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</si>
  <si>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</si>
  <si>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</si>
  <si>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</si>
  <si>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</si>
  <si>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</si>
  <si>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福岡県大任町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</si>
  <si>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</si>
  <si>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</si>
  <si>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</si>
  <si>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</si>
  <si>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</si>
  <si>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</si>
  <si>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</si>
  <si>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</si>
  <si>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</si>
  <si>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</si>
  <si>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</si>
  <si>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</si>
  <si>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</si>
  <si>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</si>
  <si>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</si>
  <si>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</si>
  <si>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</si>
  <si>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</si>
  <si>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</si>
  <si>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</si>
  <si>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</si>
  <si>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</si>
  <si>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</si>
  <si>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</si>
  <si>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</si>
  <si>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</si>
  <si>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</si>
  <si>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</si>
  <si>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</si>
  <si>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</si>
  <si>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</si>
  <si>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</si>
  <si>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</si>
  <si>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</si>
  <si>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</si>
  <si>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</si>
  <si>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</si>
  <si>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</si>
  <si>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</si>
  <si>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</si>
  <si>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</si>
  <si>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</si>
  <si>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</si>
  <si>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</si>
  <si>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</si>
  <si>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</si>
  <si>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</si>
  <si>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</si>
  <si>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</si>
  <si>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</si>
  <si>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</si>
  <si>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</si>
  <si>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</si>
  <si>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</si>
  <si>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</si>
  <si>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</si>
  <si>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</si>
  <si>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</si>
  <si>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</si>
  <si>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</si>
  <si>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</si>
  <si>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</si>
  <si>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</si>
  <si>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</si>
  <si>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</si>
  <si>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</si>
  <si>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</si>
  <si>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</si>
  <si>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</si>
  <si>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</si>
  <si>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</si>
  <si>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</si>
  <si>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</si>
  <si>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</si>
  <si>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</si>
  <si>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</si>
  <si>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</si>
  <si>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</si>
  <si>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</si>
  <si>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</si>
  <si>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</si>
  <si>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</si>
  <si>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</si>
  <si>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</si>
  <si>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</si>
  <si>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</si>
  <si>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</si>
  <si>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</si>
  <si>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</si>
  <si>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</si>
  <si>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</si>
  <si>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</si>
  <si>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</si>
  <si>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</si>
  <si>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</si>
  <si>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</si>
  <si>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</si>
  <si>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</si>
  <si>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</si>
  <si>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</si>
  <si>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</si>
  <si>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</si>
  <si>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</si>
  <si>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</si>
  <si>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</si>
  <si>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</si>
  <si>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</si>
  <si>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</si>
  <si>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</si>
  <si>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</si>
  <si>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</si>
  <si>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</si>
  <si>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</si>
  <si>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</si>
  <si>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</si>
  <si>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</si>
  <si>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</si>
  <si>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</si>
  <si>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</si>
  <si>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</si>
  <si>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</si>
  <si>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</si>
  <si>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</si>
  <si>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</si>
  <si>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</si>
  <si>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</si>
  <si>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</si>
  <si>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</si>
  <si>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</si>
  <si>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</si>
  <si>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</si>
  <si>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</si>
  <si>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</si>
  <si>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</si>
  <si>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</si>
  <si>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</si>
  <si>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</si>
  <si>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</si>
  <si>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</si>
  <si>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</si>
  <si>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</si>
  <si>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</si>
  <si>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</si>
  <si>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</si>
  <si>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</si>
  <si>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</si>
  <si>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</si>
  <si>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</si>
  <si>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</si>
  <si>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</si>
  <si>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福岡県大任町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</si>
  <si>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</si>
  <si>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</si>
  <si>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</si>
  <si>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</si>
  <si>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</si>
  <si>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</si>
  <si>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</si>
  <si>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</si>
  <si>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</si>
  <si>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</si>
  <si>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</si>
  <si>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</si>
  <si>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</si>
  <si>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</si>
  <si>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</si>
  <si>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</si>
  <si>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</si>
  <si>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</si>
  <si>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</si>
  <si>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</si>
  <si>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</si>
  <si>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</si>
  <si>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</si>
  <si>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</si>
  <si>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</si>
  <si>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</si>
  <si>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</si>
  <si>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</si>
  <si>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</si>
  <si>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</si>
  <si>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</si>
  <si>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</si>
  <si>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</si>
  <si>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</si>
  <si>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</si>
  <si>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</si>
  <si>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</si>
  <si>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</si>
  <si>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</si>
  <si>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</si>
  <si>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</si>
  <si>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</si>
  <si>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</si>
  <si>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</si>
  <si>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</si>
  <si>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</si>
  <si>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</si>
  <si>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</si>
  <si>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</si>
  <si>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</si>
  <si>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</si>
  <si>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</si>
  <si>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</si>
  <si>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</si>
  <si>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</si>
  <si>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</si>
  <si>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</si>
  <si>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</si>
  <si>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</si>
  <si>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</si>
  <si>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</si>
  <si>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</si>
  <si>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</si>
  <si>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</si>
  <si>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</si>
  <si>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</si>
  <si>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</si>
  <si>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</si>
  <si>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</si>
  <si>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</si>
  <si>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</si>
  <si>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</si>
  <si>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</si>
  <si>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</si>
  <si>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</si>
  <si>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</si>
  <si>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</si>
  <si>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</si>
  <si>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</si>
  <si>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</si>
  <si>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</si>
  <si>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</si>
  <si>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</si>
  <si>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</si>
  <si>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</si>
  <si>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</si>
  <si>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</si>
  <si>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</si>
  <si>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</si>
  <si>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</si>
  <si>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</si>
  <si>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</si>
  <si>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</si>
  <si>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</si>
  <si>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</si>
  <si>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</si>
  <si>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</si>
  <si>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</si>
  <si>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</si>
  <si>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</si>
  <si>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</si>
  <si>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</si>
  <si>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</si>
  <si>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</si>
  <si>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</si>
  <si>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</si>
  <si>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</si>
  <si>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</si>
  <si>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</si>
  <si>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</si>
  <si>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</si>
  <si>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</si>
  <si>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</si>
  <si>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</si>
  <si>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</si>
  <si>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</si>
  <si>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</si>
  <si>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</si>
  <si>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</si>
  <si>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</si>
  <si>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</si>
  <si>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</si>
  <si>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</si>
  <si>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</si>
  <si>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</si>
  <si>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</si>
  <si>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</si>
  <si>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</si>
  <si>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</si>
  <si>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</si>
  <si>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</si>
  <si>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</si>
  <si>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</si>
  <si>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</si>
  <si>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</si>
  <si>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</si>
  <si>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</si>
  <si>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</si>
  <si>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</si>
  <si>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</si>
  <si>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</si>
  <si>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</si>
  <si>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</si>
  <si>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</si>
  <si>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</si>
  <si>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</si>
  <si>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</si>
  <si>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</si>
  <si>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</si>
  <si>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</si>
  <si>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</si>
  <si>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</si>
  <si>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</si>
  <si>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</si>
  <si>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</si>
  <si>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</si>
  <si>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</si>
  <si>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</si>
  <si>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</si>
  <si>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</si>
  <si>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</si>
  <si>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</si>
  <si>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</si>
  <si>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</si>
  <si>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</si>
  <si>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</si>
  <si>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</si>
  <si>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</si>
  <si>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</si>
  <si>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</si>
  <si>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</si>
  <si>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</si>
  <si>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</si>
  <si>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10.78</t>
  </si>
  <si>
    <t>一般会計</t>
  </si>
  <si>
    <t>し尿処理・じん芥処理・埋立処分施設建設事業特別会計</t>
  </si>
  <si>
    <t>水道事業会計</t>
  </si>
  <si>
    <t>国民健康保険事業</t>
  </si>
  <si>
    <t>後期高齢者医療事業</t>
  </si>
  <si>
    <t>その他会計（赤字）</t>
  </si>
  <si>
    <t>その他会計（黒字）</t>
  </si>
  <si>
    <t>R01</t>
    <phoneticPr fontId="5"/>
  </si>
  <si>
    <t>R02</t>
    <phoneticPr fontId="5"/>
  </si>
  <si>
    <t>R03</t>
    <phoneticPr fontId="5"/>
  </si>
  <si>
    <t>R04</t>
    <phoneticPr fontId="5"/>
  </si>
  <si>
    <t>R05</t>
    <phoneticPr fontId="5"/>
  </si>
  <si>
    <t>おおとう桜街道</t>
    <rPh sb="4" eb="7">
      <t>サクラカイドウ</t>
    </rPh>
    <phoneticPr fontId="2"/>
  </si>
  <si>
    <t>おおとうニンニク食品</t>
    <rPh sb="8" eb="10">
      <t>ショクヒン</t>
    </rPh>
    <phoneticPr fontId="2"/>
  </si>
  <si>
    <t>-</t>
    <phoneticPr fontId="2"/>
  </si>
  <si>
    <t>地域振興基金</t>
    <rPh sb="0" eb="2">
      <t>チイキ</t>
    </rPh>
    <rPh sb="2" eb="4">
      <t>シンコウ</t>
    </rPh>
    <rPh sb="4" eb="6">
      <t>キキン</t>
    </rPh>
    <phoneticPr fontId="5"/>
  </si>
  <si>
    <t>特定農業施設管理基金</t>
    <rPh sb="0" eb="2">
      <t>トクテイ</t>
    </rPh>
    <rPh sb="2" eb="4">
      <t>ノウギョウ</t>
    </rPh>
    <rPh sb="4" eb="6">
      <t>シセツ</t>
    </rPh>
    <rPh sb="6" eb="8">
      <t>カンリ</t>
    </rPh>
    <rPh sb="8" eb="10">
      <t>キキン</t>
    </rPh>
    <phoneticPr fontId="5"/>
  </si>
  <si>
    <t>過疎対策事業基金</t>
    <rPh sb="0" eb="2">
      <t>カソ</t>
    </rPh>
    <rPh sb="2" eb="4">
      <t>タイサク</t>
    </rPh>
    <rPh sb="4" eb="6">
      <t>ジギョウ</t>
    </rPh>
    <rPh sb="6" eb="8">
      <t>キキン</t>
    </rPh>
    <phoneticPr fontId="5"/>
  </si>
  <si>
    <t>ふるさと創生事業基金</t>
    <rPh sb="4" eb="6">
      <t>ソウセイ</t>
    </rPh>
    <rPh sb="6" eb="8">
      <t>ジギョウ</t>
    </rPh>
    <rPh sb="8" eb="10">
      <t>キキン</t>
    </rPh>
    <phoneticPr fontId="5"/>
  </si>
  <si>
    <t>中山間ふるさと水と土保全基金</t>
    <rPh sb="0" eb="3">
      <t>チュウサンカン</t>
    </rPh>
    <rPh sb="7" eb="8">
      <t>ミズ</t>
    </rPh>
    <rPh sb="9" eb="10">
      <t>ツチ</t>
    </rPh>
    <rPh sb="10" eb="12">
      <t>ホゼン</t>
    </rPh>
    <rPh sb="12" eb="14">
      <t>キキン</t>
    </rPh>
    <phoneticPr fontId="5"/>
  </si>
  <si>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</si>
  <si>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</si>
  <si>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</si>
  <si>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福岡県自治会館管理組合</t>
  </si>
  <si>
    <t>福岡県田川地区消防組合</t>
  </si>
  <si>
    <t>田川郡東部環境衛生施設組合</t>
  </si>
  <si>
    <t>田川地区斎場組合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</si>
  <si>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</si>
  <si>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</si>
  <si>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福岡県介護保険広域連合（一般会計）</t>
    <rPh sb="12" eb="16">
      <t>イッパンカイケイ</t>
    </rPh>
    <phoneticPr fontId="1"/>
  </si>
  <si>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</si>
  <si>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</si>
  <si>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</si>
  <si>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田川地区広域環境衛生施設組合</t>
  </si>
  <si>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</si>
  <si>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</si>
  <si>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</si>
  <si>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</si>
  <si>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</si>
  <si>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</si>
  <si>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</si>
  <si>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将来負担比率は、公債費の増加に伴い、類似団体に比べ高い水準にある。</t>
    <rPh sb="0" eb="6">
      <t>ショウライフタンヒリツ</t>
    </rPh>
    <rPh sb="8" eb="11">
      <t>コウサイヒ</t>
    </rPh>
    <rPh sb="12" eb="14">
      <t>ゾウカ</t>
    </rPh>
    <rPh sb="15" eb="16">
      <t>トモナ</t>
    </rPh>
    <rPh sb="18" eb="20">
      <t>ルイジ</t>
    </rPh>
    <rPh sb="20" eb="22">
      <t>ダンタイ</t>
    </rPh>
    <rPh sb="23" eb="24">
      <t>クラ</t>
    </rPh>
    <rPh sb="25" eb="26">
      <t>タカ</t>
    </rPh>
    <rPh sb="27" eb="29">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</si>
  <si>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</si>
  <si>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</si>
  <si>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</si>
  <si>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</si>
  <si>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</si>
  <si>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</si>
  <si>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平成28年度よりし尿処理・じん芥処理・埋立処分施設建設事業が開始されたことに伴い、実質公債費率が上昇していたが、繰上償還等により現在は減少傾向にある。</t>
    <rPh sb="0" eb="2">
      <t>ヘイセイ</t>
    </rPh>
    <rPh sb="4" eb="6">
      <t>ネンド</t>
    </rPh>
    <rPh sb="9" eb="10">
      <t>ニョウ</t>
    </rPh>
    <rPh sb="10" eb="12">
      <t>ショリ</t>
    </rPh>
    <rPh sb="15" eb="16">
      <t>カイ</t>
    </rPh>
    <rPh sb="16" eb="18">
      <t>ショリ</t>
    </rPh>
    <rPh sb="19" eb="21">
      <t>ウメタテ</t>
    </rPh>
    <rPh sb="21" eb="23">
      <t>ショブン</t>
    </rPh>
    <rPh sb="23" eb="25">
      <t>シセツ</t>
    </rPh>
    <rPh sb="25" eb="27">
      <t>ケンセツ</t>
    </rPh>
    <rPh sb="27" eb="29">
      <t>ジギョウ</t>
    </rPh>
    <rPh sb="30" eb="32">
      <t>カイシ</t>
    </rPh>
    <rPh sb="38" eb="39">
      <t>トモナ</t>
    </rPh>
    <rPh sb="41" eb="43">
      <t>ジッシツ</t>
    </rPh>
    <rPh sb="43" eb="46">
      <t>コウサイヒ</t>
    </rPh>
    <rPh sb="46" eb="47">
      <t>リツ</t>
    </rPh>
    <rPh sb="48" eb="50">
      <t>ジョウショウ</t>
    </rPh>
    <rPh sb="56" eb="58">
      <t>クリアゲ</t>
    </rPh>
    <rPh sb="58" eb="60">
      <t>ショウカン</t>
    </rPh>
    <rPh sb="60" eb="61">
      <t>トウ</t>
    </rPh>
    <rPh sb="64" eb="66">
      <t>ゲンザイ</t>
    </rPh>
    <rPh sb="67" eb="69">
      <t>ゲンショウ</t>
    </rPh>
    <rPh sb="69" eb="71">
      <t>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</si>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</sst>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xmlns:c16r2="http://schemas.microsoft.com/office/drawing/2015/06/chart">
            <c:ext xmlns:c16="http://schemas.microsoft.com/office/drawing/2014/chart" uri="{C3380CC4-5D6E-409C-BE32-E72D297353CC}">
              <c16:uniqueId val="{00000000-2DF1-48CA-9377-20C9DF0237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1192048</c:v>
                </c:pt>
                <c:pt idx="1">
                  <c:v>946543</c:v>
                </c:pt>
                <c:pt idx="2">
                  <c:v>450973</c:v>
                </c:pt>
                <c:pt idx="3">
                  <c:v>1129008</c:v>
                </c:pt>
                <c:pt idx="4">
                  <c:v>2776695</c:v>
                </c:pt>
              </c:numCache>
            </c:numRef>
          </c:val>
          <c:smooth val="0"/>
          <c:extLst xmlns:c16r2="http://schemas.microsoft.com/office/drawing/2015/06/chart">
            <c:ext xmlns:c16="http://schemas.microsoft.com/office/drawing/2014/chart" uri="{C3380CC4-5D6E-409C-BE32-E72D297353CC}">
              <c16:uniqueId val="{00000001-2DF1-48CA-9377-20C9DF02374C}"/>
            </c:ext>
          </c:extLst>
        </c:ser>
        <c:dLbls>
          <c:showLegendKey val="0"/>
          <c:showVal val="0"/>
          <c:showCatName val="0"/>
          <c:showSerName val="0"/>
          <c:showPercent val="0"/>
          <c:showBubbleSize val="0"/>
        </c:dLbls>
        <c:marker val="1"/>
        <c:smooth val="0"/>
        <c:axId val="710997272"/>
        <c:axId val="710995704"/>
      </c:lineChart>
      <c:catAx>
        <c:axId val="710997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0995704"/>
        <c:crosses val="autoZero"/>
        <c:auto val="1"/>
        <c:lblAlgn val="ctr"/>
        <c:lblOffset val="100"/>
        <c:tickLblSkip val="1"/>
        <c:tickMarkSkip val="1"/>
        <c:noMultiLvlLbl val="0"/>
      </c:catAx>
      <c:valAx>
        <c:axId val="710995704"/>
        <c:scaling>
          <c:orientation val="minMax"/>
          <c:max val="3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0997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20.66</c:v>
                </c:pt>
                <c:pt idx="1">
                  <c:v>32.119999999999997</c:v>
                </c:pt>
                <c:pt idx="2">
                  <c:v>21.44</c:v>
                </c:pt>
                <c:pt idx="3">
                  <c:v>7.14</c:v>
                </c:pt>
                <c:pt idx="4">
                  <c:v>22.71</c:v>
                </c:pt>
              </c:numCache>
            </c:numRef>
          </c:val>
          <c:extLst xmlns:c16r2="http://schemas.microsoft.com/office/drawing/2015/06/chart">
            <c:ext xmlns:c16="http://schemas.microsoft.com/office/drawing/2014/chart" uri="{C3380CC4-5D6E-409C-BE32-E72D297353CC}">
              <c16:uniqueId val="{00000000-7183-42BE-AD06-9FBE25C3DE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42.6</c:v>
                </c:pt>
                <c:pt idx="1">
                  <c:v>38.96</c:v>
                </c:pt>
                <c:pt idx="2">
                  <c:v>60.69</c:v>
                </c:pt>
                <c:pt idx="3">
                  <c:v>71.67</c:v>
                </c:pt>
                <c:pt idx="4">
                  <c:v>65.39</c:v>
                </c:pt>
              </c:numCache>
            </c:numRef>
          </c:val>
          <c:extLst xmlns:c16r2="http://schemas.microsoft.com/office/drawing/2015/06/chart">
            <c:ext xmlns:c16="http://schemas.microsoft.com/office/drawing/2014/chart" uri="{C3380CC4-5D6E-409C-BE32-E72D297353CC}">
              <c16:uniqueId val="{00000001-7183-42BE-AD06-9FBE25C3DEF1}"/>
            </c:ext>
          </c:extLst>
        </c:ser>
        <c:dLbls>
          <c:showLegendKey val="0"/>
          <c:showVal val="0"/>
          <c:showCatName val="0"/>
          <c:showSerName val="0"/>
          <c:showPercent val="0"/>
          <c:showBubbleSize val="0"/>
        </c:dLbls>
        <c:gapWidth val="250"/>
        <c:overlap val="100"/>
        <c:axId val="690108792"/>
        <c:axId val="690109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-10.78</c:v>
                </c:pt>
                <c:pt idx="1">
                  <c:v>12.24</c:v>
                </c:pt>
                <c:pt idx="2">
                  <c:v>17.05</c:v>
                </c:pt>
                <c:pt idx="3">
                  <c:v>11.91</c:v>
                </c:pt>
                <c:pt idx="4">
                  <c:v>19.399999999999999</c:v>
                </c:pt>
              </c:numCache>
            </c:numRef>
          </c:val>
          <c:smooth val="0"/>
          <c:extLst xmlns:c16r2="http://schemas.microsoft.com/office/drawing/2015/06/chart">
            <c:ext xmlns:c16="http://schemas.microsoft.com/office/drawing/2014/chart" uri="{C3380CC4-5D6E-409C-BE32-E72D297353CC}">
              <c16:uniqueId val="{00000002-7183-42BE-AD06-9FBE25C3DEF1}"/>
            </c:ext>
          </c:extLst>
        </c:ser>
        <c:dLbls>
          <c:showLegendKey val="0"/>
          <c:showVal val="0"/>
          <c:showCatName val="0"/>
          <c:showSerName val="0"/>
          <c:showPercent val="0"/>
          <c:showBubbleSize val="0"/>
        </c:dLbls>
        <c:marker val="1"/>
        <c:smooth val="0"/>
        <c:axId val="690108792"/>
        <c:axId val="690109968"/>
      </c:lineChart>
      <c:catAx>
        <c:axId val="690108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0109968"/>
        <c:crosses val="autoZero"/>
        <c:auto val="1"/>
        <c:lblAlgn val="ctr"/>
        <c:lblOffset val="100"/>
        <c:tickLblSkip val="1"/>
        <c:tickMarkSkip val="1"/>
        <c:noMultiLvlLbl val="0"/>
      </c:catAx>
      <c:valAx>
        <c:axId val="690109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0108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9F1-4291-9C7D-7529C5A1D7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9F1-4291-9C7D-7529C5A1D7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9F1-4291-9C7D-7529C5A1D72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9F1-4291-9C7D-7529C5A1D72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9F1-4291-9C7D-7529C5A1D729}"/>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5-59F1-4291-9C7D-7529C5A1D729}"/>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1.87</c:v>
                </c:pt>
                <c:pt idx="2">
                  <c:v>#N/A</c:v>
                </c:pt>
                <c:pt idx="3">
                  <c:v>0.6</c:v>
                </c:pt>
                <c:pt idx="4">
                  <c:v>#N/A</c:v>
                </c:pt>
                <c:pt idx="5">
                  <c:v>1.1299999999999999</c:v>
                </c:pt>
                <c:pt idx="6">
                  <c:v>#N/A</c:v>
                </c:pt>
                <c:pt idx="7">
                  <c:v>0.47</c:v>
                </c:pt>
                <c:pt idx="8">
                  <c:v>#N/A</c:v>
                </c:pt>
                <c:pt idx="9">
                  <c:v>0.89</c:v>
                </c:pt>
              </c:numCache>
            </c:numRef>
          </c:val>
          <c:extLst xmlns:c16r2="http://schemas.microsoft.com/office/drawing/2015/06/chart">
            <c:ext xmlns:c16="http://schemas.microsoft.com/office/drawing/2014/chart" uri="{C3380CC4-5D6E-409C-BE32-E72D297353CC}">
              <c16:uniqueId val="{00000006-59F1-4291-9C7D-7529C5A1D72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8.43</c:v>
                </c:pt>
                <c:pt idx="2">
                  <c:v>#N/A</c:v>
                </c:pt>
                <c:pt idx="3">
                  <c:v>9.7100000000000009</c:v>
                </c:pt>
                <c:pt idx="4">
                  <c:v>#N/A</c:v>
                </c:pt>
                <c:pt idx="5">
                  <c:v>7.74</c:v>
                </c:pt>
                <c:pt idx="6">
                  <c:v>#N/A</c:v>
                </c:pt>
                <c:pt idx="7">
                  <c:v>8.6</c:v>
                </c:pt>
                <c:pt idx="8">
                  <c:v>#N/A</c:v>
                </c:pt>
                <c:pt idx="9">
                  <c:v>6.47</c:v>
                </c:pt>
              </c:numCache>
            </c:numRef>
          </c:val>
          <c:extLst xmlns:c16r2="http://schemas.microsoft.com/office/drawing/2015/06/chart">
            <c:ext xmlns:c16="http://schemas.microsoft.com/office/drawing/2014/chart" uri="{C3380CC4-5D6E-409C-BE32-E72D297353CC}">
              <c16:uniqueId val="{00000007-59F1-4291-9C7D-7529C5A1D729}"/>
            </c:ext>
          </c:extLst>
        </c:ser>
        <c:ser>
          <c:idx val="8"/>
          <c:order val="8"/>
          <c:tx>
            <c:strRef>
              <c:f>データシート!$A$35</c:f>
              <c:strCache>
                <c:ptCount val="1"/>
                <c:pt idx="0">
                  <c:v>し尿処理・じん芥処理・埋立処分施設建設事業特別会計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c:v>
                </c:pt>
                <c:pt idx="2">
                  <c:v>#N/A</c:v>
                </c:pt>
                <c:pt idx="3">
                  <c:v>16.89</c:v>
                </c:pt>
                <c:pt idx="4">
                  <c:v>#N/A</c:v>
                </c:pt>
                <c:pt idx="5">
                  <c:v>6.29</c:v>
                </c:pt>
                <c:pt idx="6">
                  <c:v>#N/A</c:v>
                </c:pt>
                <c:pt idx="7">
                  <c:v>1.85</c:v>
                </c:pt>
                <c:pt idx="8">
                  <c:v>#N/A</c:v>
                </c:pt>
                <c:pt idx="9">
                  <c:v>9.8699999999999992</c:v>
                </c:pt>
              </c:numCache>
            </c:numRef>
          </c:val>
          <c:extLst xmlns:c16r2="http://schemas.microsoft.com/office/drawing/2015/06/chart">
            <c:ext xmlns:c16="http://schemas.microsoft.com/office/drawing/2014/chart" uri="{C3380CC4-5D6E-409C-BE32-E72D297353CC}">
              <c16:uniqueId val="{00000008-59F1-4291-9C7D-7529C5A1D7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12.95</c:v>
                </c:pt>
                <c:pt idx="2">
                  <c:v>#N/A</c:v>
                </c:pt>
                <c:pt idx="3">
                  <c:v>15.22</c:v>
                </c:pt>
                <c:pt idx="4">
                  <c:v>#N/A</c:v>
                </c:pt>
                <c:pt idx="5">
                  <c:v>15.14</c:v>
                </c:pt>
                <c:pt idx="6">
                  <c:v>#N/A</c:v>
                </c:pt>
                <c:pt idx="7">
                  <c:v>5.29</c:v>
                </c:pt>
                <c:pt idx="8">
                  <c:v>#N/A</c:v>
                </c:pt>
                <c:pt idx="9">
                  <c:v>12.82</c:v>
                </c:pt>
              </c:numCache>
            </c:numRef>
          </c:val>
          <c:extLst xmlns:c16r2="http://schemas.microsoft.com/office/drawing/2015/06/chart">
            <c:ext xmlns:c16="http://schemas.microsoft.com/office/drawing/2014/chart" uri="{C3380CC4-5D6E-409C-BE32-E72D297353CC}">
              <c16:uniqueId val="{00000009-59F1-4291-9C7D-7529C5A1D729}"/>
            </c:ext>
          </c:extLst>
        </c:ser>
        <c:dLbls>
          <c:showLegendKey val="0"/>
          <c:showVal val="0"/>
          <c:showCatName val="0"/>
          <c:showSerName val="0"/>
          <c:showPercent val="0"/>
          <c:showBubbleSize val="0"/>
        </c:dLbls>
        <c:gapWidth val="150"/>
        <c:overlap val="100"/>
        <c:axId val="438757184"/>
        <c:axId val="696928904"/>
      </c:barChart>
      <c:catAx>
        <c:axId val="43875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6928904"/>
        <c:crosses val="autoZero"/>
        <c:auto val="1"/>
        <c:lblAlgn val="ctr"/>
        <c:lblOffset val="100"/>
        <c:tickLblSkip val="1"/>
        <c:tickMarkSkip val="1"/>
        <c:noMultiLvlLbl val="0"/>
      </c:catAx>
      <c:valAx>
        <c:axId val="696928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8757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889</c:v>
                </c:pt>
                <c:pt idx="5">
                  <c:v>895</c:v>
                </c:pt>
                <c:pt idx="8">
                  <c:v>1063</c:v>
                </c:pt>
                <c:pt idx="11">
                  <c:v>1348</c:v>
                </c:pt>
                <c:pt idx="14">
                  <c:v>1392</c:v>
                </c:pt>
              </c:numCache>
            </c:numRef>
          </c:val>
          <c:extLst xmlns:c16r2="http://schemas.microsoft.com/office/drawing/2015/06/chart">
            <c:ext xmlns:c16="http://schemas.microsoft.com/office/drawing/2014/chart" uri="{C3380CC4-5D6E-409C-BE32-E72D297353CC}">
              <c16:uniqueId val="{00000000-ABCA-4328-A789-A67F497D6C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BCA-4328-A789-A67F497D6C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BCA-4328-A789-A67F497D6C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12</c:v>
                </c:pt>
                <c:pt idx="6">
                  <c:v>14</c:v>
                </c:pt>
                <c:pt idx="9">
                  <c:v>16</c:v>
                </c:pt>
                <c:pt idx="12">
                  <c:v>15</c:v>
                </c:pt>
              </c:numCache>
            </c:numRef>
          </c:val>
          <c:extLst xmlns:c16r2="http://schemas.microsoft.com/office/drawing/2015/06/chart">
            <c:ext xmlns:c16="http://schemas.microsoft.com/office/drawing/2014/chart" uri="{C3380CC4-5D6E-409C-BE32-E72D297353CC}">
              <c16:uniqueId val="{00000003-ABCA-4328-A789-A67F497D6C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c:v>
                </c:pt>
                <c:pt idx="3">
                  <c:v>7</c:v>
                </c:pt>
                <c:pt idx="6">
                  <c:v>33</c:v>
                </c:pt>
                <c:pt idx="9">
                  <c:v>21</c:v>
                </c:pt>
                <c:pt idx="12">
                  <c:v>0</c:v>
                </c:pt>
              </c:numCache>
            </c:numRef>
          </c:val>
          <c:extLst xmlns:c16r2="http://schemas.microsoft.com/office/drawing/2015/06/chart">
            <c:ext xmlns:c16="http://schemas.microsoft.com/office/drawing/2014/chart" uri="{C3380CC4-5D6E-409C-BE32-E72D297353CC}">
              <c16:uniqueId val="{00000004-ABCA-4328-A789-A67F497D6C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BCA-4328-A789-A67F497D6C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BCA-4328-A789-A67F497D6C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1141</c:v>
                </c:pt>
                <c:pt idx="3">
                  <c:v>1145</c:v>
                </c:pt>
                <c:pt idx="6">
                  <c:v>1251</c:v>
                </c:pt>
                <c:pt idx="9">
                  <c:v>1428</c:v>
                </c:pt>
                <c:pt idx="12">
                  <c:v>1589</c:v>
                </c:pt>
              </c:numCache>
            </c:numRef>
          </c:val>
          <c:extLst xmlns:c16r2="http://schemas.microsoft.com/office/drawing/2015/06/chart">
            <c:ext xmlns:c16="http://schemas.microsoft.com/office/drawing/2014/chart" uri="{C3380CC4-5D6E-409C-BE32-E72D297353CC}">
              <c16:uniqueId val="{00000007-ABCA-4328-A789-A67F497D6CEE}"/>
            </c:ext>
          </c:extLst>
        </c:ser>
        <c:dLbls>
          <c:showLegendKey val="0"/>
          <c:showVal val="0"/>
          <c:showCatName val="0"/>
          <c:showSerName val="0"/>
          <c:showPercent val="0"/>
          <c:showBubbleSize val="0"/>
        </c:dLbls>
        <c:gapWidth val="100"/>
        <c:overlap val="100"/>
        <c:axId val="204647760"/>
        <c:axId val="692238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299</c:v>
                </c:pt>
                <c:pt idx="2">
                  <c:v>#N/A</c:v>
                </c:pt>
                <c:pt idx="3">
                  <c:v>#N/A</c:v>
                </c:pt>
                <c:pt idx="4">
                  <c:v>269</c:v>
                </c:pt>
                <c:pt idx="5">
                  <c:v>#N/A</c:v>
                </c:pt>
                <c:pt idx="6">
                  <c:v>#N/A</c:v>
                </c:pt>
                <c:pt idx="7">
                  <c:v>235</c:v>
                </c:pt>
                <c:pt idx="8">
                  <c:v>#N/A</c:v>
                </c:pt>
                <c:pt idx="9">
                  <c:v>#N/A</c:v>
                </c:pt>
                <c:pt idx="10">
                  <c:v>117</c:v>
                </c:pt>
                <c:pt idx="11">
                  <c:v>#N/A</c:v>
                </c:pt>
                <c:pt idx="12">
                  <c:v>#N/A</c:v>
                </c:pt>
                <c:pt idx="13">
                  <c:v>212</c:v>
                </c:pt>
                <c:pt idx="14">
                  <c:v>#N/A</c:v>
                </c:pt>
              </c:numCache>
            </c:numRef>
          </c:val>
          <c:smooth val="0"/>
          <c:extLst xmlns:c16r2="http://schemas.microsoft.com/office/drawing/2015/06/chart">
            <c:ext xmlns:c16="http://schemas.microsoft.com/office/drawing/2014/chart" uri="{C3380CC4-5D6E-409C-BE32-E72D297353CC}">
              <c16:uniqueId val="{00000008-ABCA-4328-A789-A67F497D6CEE}"/>
            </c:ext>
          </c:extLst>
        </c:ser>
        <c:dLbls>
          <c:showLegendKey val="0"/>
          <c:showVal val="0"/>
          <c:showCatName val="0"/>
          <c:showSerName val="0"/>
          <c:showPercent val="0"/>
          <c:showBubbleSize val="0"/>
        </c:dLbls>
        <c:marker val="1"/>
        <c:smooth val="0"/>
        <c:axId val="204647760"/>
        <c:axId val="692238784"/>
      </c:lineChart>
      <c:catAx>
        <c:axId val="20464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2238784"/>
        <c:crosses val="autoZero"/>
        <c:auto val="1"/>
        <c:lblAlgn val="ctr"/>
        <c:lblOffset val="100"/>
        <c:tickLblSkip val="1"/>
        <c:tickMarkSkip val="1"/>
        <c:noMultiLvlLbl val="0"/>
      </c:catAx>
      <c:valAx>
        <c:axId val="692238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64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11493</c:v>
                </c:pt>
                <c:pt idx="5">
                  <c:v>13711</c:v>
                </c:pt>
                <c:pt idx="8">
                  <c:v>13764</c:v>
                </c:pt>
                <c:pt idx="11">
                  <c:v>16193</c:v>
                </c:pt>
                <c:pt idx="14">
                  <c:v>21842</c:v>
                </c:pt>
              </c:numCache>
            </c:numRef>
          </c:val>
          <c:extLst xmlns:c16r2="http://schemas.microsoft.com/office/drawing/2015/06/chart">
            <c:ext xmlns:c16="http://schemas.microsoft.com/office/drawing/2014/chart" uri="{C3380CC4-5D6E-409C-BE32-E72D297353CC}">
              <c16:uniqueId val="{00000000-56F7-4707-9A5D-58792F6B7B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2849</c:v>
                </c:pt>
                <c:pt idx="5">
                  <c:v>3250</c:v>
                </c:pt>
                <c:pt idx="8">
                  <c:v>4316</c:v>
                </c:pt>
                <c:pt idx="11">
                  <c:v>4230</c:v>
                </c:pt>
                <c:pt idx="14">
                  <c:v>5032</c:v>
                </c:pt>
              </c:numCache>
            </c:numRef>
          </c:val>
          <c:extLst xmlns:c16r2="http://schemas.microsoft.com/office/drawing/2015/06/chart">
            <c:ext xmlns:c16="http://schemas.microsoft.com/office/drawing/2014/chart" uri="{C3380CC4-5D6E-409C-BE32-E72D297353CC}">
              <c16:uniqueId val="{00000001-56F7-4707-9A5D-58792F6B7B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3177</c:v>
                </c:pt>
                <c:pt idx="5">
                  <c:v>3271</c:v>
                </c:pt>
                <c:pt idx="8">
                  <c:v>4054</c:v>
                </c:pt>
                <c:pt idx="11">
                  <c:v>4703</c:v>
                </c:pt>
                <c:pt idx="14">
                  <c:v>4545</c:v>
                </c:pt>
              </c:numCache>
            </c:numRef>
          </c:val>
          <c:extLst xmlns:c16r2="http://schemas.microsoft.com/office/drawing/2015/06/chart">
            <c:ext xmlns:c16="http://schemas.microsoft.com/office/drawing/2014/chart" uri="{C3380CC4-5D6E-409C-BE32-E72D297353CC}">
              <c16:uniqueId val="{00000002-56F7-4707-9A5D-58792F6B7B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6F7-4707-9A5D-58792F6B7B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6F7-4707-9A5D-58792F6B7B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6F7-4707-9A5D-58792F6B7B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638</c:v>
                </c:pt>
                <c:pt idx="3">
                  <c:v>611</c:v>
                </c:pt>
                <c:pt idx="6">
                  <c:v>614</c:v>
                </c:pt>
                <c:pt idx="9">
                  <c:v>615</c:v>
                </c:pt>
                <c:pt idx="12">
                  <c:v>617</c:v>
                </c:pt>
              </c:numCache>
            </c:numRef>
          </c:val>
          <c:extLst xmlns:c16r2="http://schemas.microsoft.com/office/drawing/2015/06/chart">
            <c:ext xmlns:c16="http://schemas.microsoft.com/office/drawing/2014/chart" uri="{C3380CC4-5D6E-409C-BE32-E72D297353CC}">
              <c16:uniqueId val="{00000006-56F7-4707-9A5D-58792F6B7B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70</c:v>
                </c:pt>
                <c:pt idx="3">
                  <c:v>86</c:v>
                </c:pt>
                <c:pt idx="6">
                  <c:v>78</c:v>
                </c:pt>
                <c:pt idx="9">
                  <c:v>68</c:v>
                </c:pt>
                <c:pt idx="12">
                  <c:v>62</c:v>
                </c:pt>
              </c:numCache>
            </c:numRef>
          </c:val>
          <c:extLst xmlns:c16r2="http://schemas.microsoft.com/office/drawing/2015/06/chart">
            <c:ext xmlns:c16="http://schemas.microsoft.com/office/drawing/2014/chart" uri="{C3380CC4-5D6E-409C-BE32-E72D297353CC}">
              <c16:uniqueId val="{00000007-56F7-4707-9A5D-58792F6B7B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747</c:v>
                </c:pt>
                <c:pt idx="3">
                  <c:v>727</c:v>
                </c:pt>
                <c:pt idx="6">
                  <c:v>744</c:v>
                </c:pt>
                <c:pt idx="9">
                  <c:v>535</c:v>
                </c:pt>
                <c:pt idx="12">
                  <c:v>466</c:v>
                </c:pt>
              </c:numCache>
            </c:numRef>
          </c:val>
          <c:extLst xmlns:c16r2="http://schemas.microsoft.com/office/drawing/2015/06/chart">
            <c:ext xmlns:c16="http://schemas.microsoft.com/office/drawing/2014/chart" uri="{C3380CC4-5D6E-409C-BE32-E72D297353CC}">
              <c16:uniqueId val="{00000008-56F7-4707-9A5D-58792F6B7B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6F7-4707-9A5D-58792F6B7B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17294</c:v>
                </c:pt>
                <c:pt idx="3">
                  <c:v>20049</c:v>
                </c:pt>
                <c:pt idx="6">
                  <c:v>20128</c:v>
                </c:pt>
                <c:pt idx="9">
                  <c:v>23145</c:v>
                </c:pt>
                <c:pt idx="12">
                  <c:v>30951</c:v>
                </c:pt>
              </c:numCache>
            </c:numRef>
          </c:val>
          <c:extLst xmlns:c16r2="http://schemas.microsoft.com/office/drawing/2015/06/chart">
            <c:ext xmlns:c16="http://schemas.microsoft.com/office/drawing/2014/chart" uri="{C3380CC4-5D6E-409C-BE32-E72D297353CC}">
              <c16:uniqueId val="{0000000A-56F7-4707-9A5D-58792F6B7BD8}"/>
            </c:ext>
          </c:extLst>
        </c:ser>
        <c:dLbls>
          <c:showLegendKey val="0"/>
          <c:showVal val="0"/>
          <c:showCatName val="0"/>
          <c:showSerName val="0"/>
          <c:showPercent val="0"/>
          <c:showBubbleSize val="0"/>
        </c:dLbls>
        <c:gapWidth val="100"/>
        <c:overlap val="100"/>
        <c:axId val="692236040"/>
        <c:axId val="692238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1230</c:v>
                </c:pt>
                <c:pt idx="2">
                  <c:v>#N/A</c:v>
                </c:pt>
                <c:pt idx="3">
                  <c:v>#N/A</c:v>
                </c:pt>
                <c:pt idx="4">
                  <c:v>1240</c:v>
                </c:pt>
                <c:pt idx="5">
                  <c:v>#N/A</c:v>
                </c:pt>
                <c:pt idx="6">
                  <c:v>#N/A</c:v>
                </c:pt>
                <c:pt idx="7">
                  <c:v>0</c:v>
                </c:pt>
                <c:pt idx="8">
                  <c:v>#N/A</c:v>
                </c:pt>
                <c:pt idx="9">
                  <c:v>#N/A</c:v>
                </c:pt>
                <c:pt idx="10">
                  <c:v>0</c:v>
                </c:pt>
                <c:pt idx="11">
                  <c:v>#N/A</c:v>
                </c:pt>
                <c:pt idx="12">
                  <c:v>#N/A</c:v>
                </c:pt>
                <c:pt idx="13">
                  <c:v>677</c:v>
                </c:pt>
                <c:pt idx="14">
                  <c:v>#N/A</c:v>
                </c:pt>
              </c:numCache>
            </c:numRef>
          </c:val>
          <c:smooth val="0"/>
          <c:extLst xmlns:c16r2="http://schemas.microsoft.com/office/drawing/2015/06/chart">
            <c:ext xmlns:c16="http://schemas.microsoft.com/office/drawing/2014/chart" uri="{C3380CC4-5D6E-409C-BE32-E72D297353CC}">
              <c16:uniqueId val="{0000000B-56F7-4707-9A5D-58792F6B7BD8}"/>
            </c:ext>
          </c:extLst>
        </c:ser>
        <c:dLbls>
          <c:showLegendKey val="0"/>
          <c:showVal val="0"/>
          <c:showCatName val="0"/>
          <c:showSerName val="0"/>
          <c:showPercent val="0"/>
          <c:showBubbleSize val="0"/>
        </c:dLbls>
        <c:marker val="1"/>
        <c:smooth val="0"/>
        <c:axId val="692236040"/>
        <c:axId val="692238392"/>
      </c:lineChart>
      <c:catAx>
        <c:axId val="692236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92238392"/>
        <c:crosses val="autoZero"/>
        <c:auto val="1"/>
        <c:lblAlgn val="ctr"/>
        <c:lblOffset val="100"/>
        <c:tickLblSkip val="1"/>
        <c:tickMarkSkip val="1"/>
        <c:noMultiLvlLbl val="0"/>
      </c:catAx>
      <c:valAx>
        <c:axId val="692238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2236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1663</c:v>
                </c:pt>
                <c:pt idx="1">
                  <c:v>2205</c:v>
                </c:pt>
                <c:pt idx="2">
                  <c:v>1988</c:v>
                </c:pt>
              </c:numCache>
            </c:numRef>
          </c:val>
          <c:extLst xmlns:c16r2="http://schemas.microsoft.com/office/drawing/2015/06/chart">
            <c:ext xmlns:c16="http://schemas.microsoft.com/office/drawing/2014/chart" uri="{C3380CC4-5D6E-409C-BE32-E72D297353CC}">
              <c16:uniqueId val="{00000000-181E-484B-8739-2CB6402138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454</c:v>
                </c:pt>
                <c:pt idx="1">
                  <c:v>454</c:v>
                </c:pt>
                <c:pt idx="2">
                  <c:v>454</c:v>
                </c:pt>
              </c:numCache>
            </c:numRef>
          </c:val>
          <c:extLst xmlns:c16r2="http://schemas.microsoft.com/office/drawing/2015/06/chart">
            <c:ext xmlns:c16="http://schemas.microsoft.com/office/drawing/2014/chart" uri="{C3380CC4-5D6E-409C-BE32-E72D297353CC}">
              <c16:uniqueId val="{00000001-181E-484B-8739-2CB6402138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1938</c:v>
                </c:pt>
                <c:pt idx="1">
                  <c:v>2046</c:v>
                </c:pt>
                <c:pt idx="2">
                  <c:v>2104</c:v>
                </c:pt>
              </c:numCache>
            </c:numRef>
          </c:val>
          <c:extLst xmlns:c16r2="http://schemas.microsoft.com/office/drawing/2015/06/chart">
            <c:ext xmlns:c16="http://schemas.microsoft.com/office/drawing/2014/chart" uri="{C3380CC4-5D6E-409C-BE32-E72D297353CC}">
              <c16:uniqueId val="{00000002-181E-484B-8739-2CB6402138CC}"/>
            </c:ext>
          </c:extLst>
        </c:ser>
        <c:dLbls>
          <c:showLegendKey val="0"/>
          <c:showVal val="0"/>
          <c:showCatName val="0"/>
          <c:showSerName val="0"/>
          <c:showPercent val="0"/>
          <c:showBubbleSize val="0"/>
        </c:dLbls>
        <c:gapWidth val="120"/>
        <c:overlap val="100"/>
        <c:axId val="692236824"/>
        <c:axId val="692239176"/>
      </c:barChart>
      <c:catAx>
        <c:axId val="692236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92239176"/>
        <c:crosses val="autoZero"/>
        <c:auto val="1"/>
        <c:lblAlgn val="ctr"/>
        <c:lblOffset val="100"/>
        <c:tickLblSkip val="1"/>
        <c:tickMarkSkip val="1"/>
        <c:noMultiLvlLbl val="0"/>
      </c:catAx>
      <c:valAx>
        <c:axId val="692239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92236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C2-4BB1-ABFA-71D6F6A8D9D0}"/>
                </c:ext>
                <c:ext xmlns:c15="http://schemas.microsoft.com/office/drawing/2012/chart" uri="{CE6537A1-D6FC-4f65-9D91-7224C49458BB}">
                  <c15:layout/>
                  <c15:dlblFieldTable>
                    <c15:dlblFTEntry>
                      <c15:txfldGUID>{14568A53-29EE-4CFC-9475-571E8CBFD9DB}</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C2-4BB1-ABFA-71D6F6A8D9D0}"/>
                </c:ext>
                <c:ext xmlns:c15="http://schemas.microsoft.com/office/drawing/2012/chart" uri="{CE6537A1-D6FC-4f65-9D91-7224C49458BB}">
                  <c15:dlblFieldTable>
                    <c15:dlblFTEntry>
                      <c15:txfldGUID>{C02F8282-51E5-49B9-8DE7-236E6081F718}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C2-4BB1-ABFA-71D6F6A8D9D0}"/>
                </c:ext>
                <c:ext xmlns:c15="http://schemas.microsoft.com/office/drawing/2012/chart" uri="{CE6537A1-D6FC-4f65-9D91-7224C49458BB}">
                  <c15:dlblFieldTable>
                    <c15:dlblFTEntry>
                      <c15:txfldGUID>{37A81B3F-23BF-44BB-9881-86786D6BAE73}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C2-4BB1-ABFA-71D6F6A8D9D0}"/>
                </c:ext>
                <c:ext xmlns:c15="http://schemas.microsoft.com/office/drawing/2012/chart" uri="{CE6537A1-D6FC-4f65-9D91-7224C49458BB}">
                  <c15:dlblFieldTable>
                    <c15:dlblFTEntry>
                      <c15:txfldGUID>{75817A9B-2734-4EF4-BCD8-A62AC6319FEB}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C2-4BB1-ABFA-71D6F6A8D9D0}"/>
                </c:ext>
                <c:ext xmlns:c15="http://schemas.microsoft.com/office/drawing/2012/chart" uri="{CE6537A1-D6FC-4f65-9D91-7224C49458BB}">
                  <c15:dlblFieldTable>
                    <c15:dlblFTEntry>
                      <c15:txfldGUID>{33664FBC-6668-484F-BB8D-99DFC0249F66}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C2-4BB1-ABFA-71D6F6A8D9D0}"/>
                </c:ext>
                <c:ext xmlns:c15="http://schemas.microsoft.com/office/drawing/2012/chart" uri="{CE6537A1-D6FC-4f65-9D91-7224C49458BB}">
                  <c15:layout/>
                  <c15:dlblFieldTable>
                    <c15:dlblFTEntry>
                      <c15:txfldGUID>{C201E3DE-BD07-45C0-AABF-0FE4DCCD3D38}</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C2-4BB1-ABFA-71D6F6A8D9D0}"/>
                </c:ext>
                <c:ext xmlns:c15="http://schemas.microsoft.com/office/drawing/2012/chart" uri="{CE6537A1-D6FC-4f65-9D91-7224C49458BB}">
                  <c15:dlblFieldTable>
                    <c15:dlblFTEntry>
                      <c15:txfldGUID>{049C3D98-966E-4CE2-B26D-7DA5257DEEF0}</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C2-4BB1-ABFA-71D6F6A8D9D0}"/>
                </c:ext>
                <c:ext xmlns:c15="http://schemas.microsoft.com/office/drawing/2012/chart" uri="{CE6537A1-D6FC-4f65-9D91-7224C49458BB}">
                  <c15:dlblFieldTable>
                    <c15:dlblFTEntry>
                      <c15:txfldGUID>{137D4798-1652-4CC2-B69B-4F1BAED7C082}</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C2-4BB1-ABFA-71D6F6A8D9D0}"/>
                </c:ext>
                <c:ext xmlns:c15="http://schemas.microsoft.com/office/drawing/2012/chart" uri="{CE6537A1-D6FC-4f65-9D91-7224C49458BB}">
                  <c15:layout/>
                  <c15:dlblFieldTable>
                    <c15:dlblFTEntry>
                      <c15:txfldGUID>{9F24C4FE-C56C-4F4A-B79B-DBA4D6C09CB4}</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65.400000000000006</c:v>
                </c:pt>
                <c:pt idx="16">
                  <c:v>65.400000000000006</c:v>
                </c:pt>
                <c:pt idx="24">
                  <c:v>44.3</c:v>
                </c:pt>
                <c:pt idx="32">
                  <c:v>45.4</c:v>
                </c:pt>
              </c:numCache>
            </c:numRef>
          </c:xVal>
          <c:yVal>
            <c:numRef>
              <c:f>公会計指標分析・財政指標組合せ分析表!$BP$51:$DC$51</c:f>
              <c:numCache>
                <c:formatCode>#,##0.0;"▲ "#,##0.0</c:formatCode>
                <c:ptCount val="40"/>
                <c:pt idx="0">
                  <c:v>74.400000000000006</c:v>
                </c:pt>
                <c:pt idx="8">
                  <c:v>70.099999999999994</c:v>
                </c:pt>
                <c:pt idx="32">
                  <c:v>33.799999999999997</c:v>
                </c:pt>
              </c:numCache>
            </c:numRef>
          </c:yVal>
          <c:smooth val="0"/>
          <c:extLst xmlns:c16r2="http://schemas.microsoft.com/office/drawing/2015/06/chart">
            <c:ext xmlns:c16="http://schemas.microsoft.com/office/drawing/2014/chart" uri="{C3380CC4-5D6E-409C-BE32-E72D297353CC}">
              <c16:uniqueId val="{00000009-2FC2-4BB1-ABFA-71D6F6A8D9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8390681010890965E-2"/>
                  <c:y val="-3.4813509144174339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C2-4BB1-ABFA-71D6F6A8D9D0}"/>
                </c:ext>
                <c:ext xmlns:c15="http://schemas.microsoft.com/office/drawing/2012/chart" uri="{CE6537A1-D6FC-4f65-9D91-7224C49458BB}">
                  <c15:layout/>
                  <c15:dlblFieldTable>
                    <c15:dlblFTEntry>
                      <c15:txfldGUID>{B1D20911-0B4B-45C2-A694-405ADCC483A7}</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C2-4BB1-ABFA-71D6F6A8D9D0}"/>
                </c:ext>
                <c:ext xmlns:c15="http://schemas.microsoft.com/office/drawing/2012/chart" uri="{CE6537A1-D6FC-4f65-9D91-7224C49458BB}">
                  <c15:dlblFieldTable>
                    <c15:dlblFTEntry>
                      <c15:txfldGUID>{E91A0A63-7CDF-4ED6-8E16-FF40489CA8FD}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C2-4BB1-ABFA-71D6F6A8D9D0}"/>
                </c:ext>
                <c:ext xmlns:c15="http://schemas.microsoft.com/office/drawing/2012/chart" uri="{CE6537A1-D6FC-4f65-9D91-7224C49458BB}">
                  <c15:dlblFieldTable>
                    <c15:dlblFTEntry>
                      <c15:txfldGUID>{EF8D43BB-F771-4400-9DAE-CB7B4DC1BEBD}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C2-4BB1-ABFA-71D6F6A8D9D0}"/>
                </c:ext>
                <c:ext xmlns:c15="http://schemas.microsoft.com/office/drawing/2012/chart" uri="{CE6537A1-D6FC-4f65-9D91-7224C49458BB}">
                  <c15:dlblFieldTable>
                    <c15:dlblFTEntry>
                      <c15:txfldGUID>{296CA675-57E9-46C9-AA90-C30C1BAD4137}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C2-4BB1-ABFA-71D6F6A8D9D0}"/>
                </c:ext>
                <c:ext xmlns:c15="http://schemas.microsoft.com/office/drawing/2012/chart" uri="{CE6537A1-D6FC-4f65-9D91-7224C49458BB}">
                  <c15:dlblFieldTable>
                    <c15:dlblFTEntry>
                      <c15:txfldGUID>{0B6B6F46-2937-4D9B-AF67-989814A86006}</c15:txfldGUID>
                      <c15:f>#REF!</c15:f>
                      <c15:dlblFieldTableCache>
                        <c:ptCount val="1"/>
                        <c:pt idx="0">
                          <c:v>#REF!</c:v>
                        </c:pt>
                      </c15:dlblFieldTableCache>
                    </c15:dlblFTEntry>
                  </c15:dlblFieldTable>
                  <c15:showDataLabelsRange val="0"/>
                </c:ext>
              </c:extLst>
            </c:dLbl>
            <c:dLbl>
              <c:idx val="8"/>
              <c:layout>
                <c:manualLayout>
                  <c:x val="-2.5640820289577388E-2"/>
                  <c:y val="-4.478856838779554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C2-4BB1-ABFA-71D6F6A8D9D0}"/>
                </c:ext>
                <c:ext xmlns:c15="http://schemas.microsoft.com/office/drawing/2012/chart" uri="{CE6537A1-D6FC-4f65-9D91-7224C49458BB}">
                  <c15:layout/>
                  <c15:dlblFieldTable>
                    <c15:dlblFTEntry>
                      <c15:txfldGUID>{B5062BDE-4F8E-4CAB-8117-610054C297BB}</c15:txfldGUID>
                      <c15:f>公会計指標分析・財政指標組合せ分析表!$BX$50</c15:f>
                      <c15:dlblFieldTableCache>
                        <c:ptCount val="1"/>
                        <c:pt idx="0">
                          <c:v>R02</c:v>
                        </c:pt>
                      </c15:dlblFieldTableCache>
                    </c15:dlblFTEntry>
                  </c15:dlblFieldTable>
                  <c15:showDataLabelsRange val="0"/>
                </c:ext>
              </c:extLst>
            </c:dLbl>
            <c:dLbl>
              <c:idx val="16"/>
              <c:layout>
                <c:manualLayout>
                  <c:x val="-3.2015750650234161E-2"/>
                  <c:y val="-0.1004376088560466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C2-4BB1-ABFA-71D6F6A8D9D0}"/>
                </c:ext>
                <c:ext xmlns:c15="http://schemas.microsoft.com/office/drawing/2012/chart" uri="{CE6537A1-D6FC-4f65-9D91-7224C49458BB}">
                  <c15:layout/>
                  <c15:dlblFieldTable>
                    <c15:dlblFTEntry>
                      <c15:txfldGUID>{8E730E5B-C7B6-4F67-B961-803510AC077D}</c15:txfldGUID>
                      <c15:f>公会計指標分析・財政指標組合せ分析表!$CF$50</c15:f>
                      <c15:dlblFieldTableCache>
                        <c:ptCount val="1"/>
                        <c:pt idx="0">
                          <c:v>R03</c:v>
                        </c:pt>
                      </c15:dlblFieldTableCache>
                    </c15:dlblFTEntry>
                  </c15:dlblFieldTable>
                  <c15:showDataLabelsRange val="0"/>
                </c:ext>
              </c:extLst>
            </c:dLbl>
            <c:dLbl>
              <c:idx val="24"/>
              <c:layout>
                <c:manualLayout>
                  <c:x val="-3.2015750650234161E-2"/>
                  <c:y val="-5.220259098260754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C2-4BB1-ABFA-71D6F6A8D9D0}"/>
                </c:ext>
                <c:ext xmlns:c15="http://schemas.microsoft.com/office/drawing/2012/chart" uri="{CE6537A1-D6FC-4f65-9D91-7224C49458BB}">
                  <c15:layout/>
                  <c15:dlblFieldTable>
                    <c15:dlblFTEntry>
                      <c15:txfldGUID>{5521523A-B7FA-44A1-97FE-D3BF7CCB7277}</c15:txfldGUID>
                      <c15:f>公会計指標分析・財政指標組合せ分析表!$CN$50</c15:f>
                      <c15:dlblFieldTableCache>
                        <c:ptCount val="1"/>
                        <c:pt idx="0">
                          <c:v>R04</c:v>
                        </c:pt>
                      </c15:dlblFieldTableCache>
                    </c15:dlblFTEntry>
                  </c15:dlblFieldTable>
                  <c15:showDataLabelsRange val="0"/>
                </c:ext>
              </c:extLst>
            </c:dLbl>
            <c:dLbl>
              <c:idx val="32"/>
              <c:layout>
                <c:manualLayout>
                  <c:x val="-3.2015750650234161E-2"/>
                  <c:y val="-9.14520450816338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C2-4BB1-ABFA-71D6F6A8D9D0}"/>
                </c:ext>
                <c:ext xmlns:c15="http://schemas.microsoft.com/office/drawing/2012/chart" uri="{CE6537A1-D6FC-4f65-9D91-7224C49458BB}">
                  <c15:layout/>
                  <c15:dlblFieldTable>
                    <c15:dlblFTEntry>
                      <c15:txfldGUID>{07ED2610-4591-400A-94A8-6A15DA694EA8}</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FC2-4BB1-ABFA-71D6F6A8D9D0}"/>
            </c:ext>
          </c:extLst>
        </c:ser>
        <c:dLbls>
          <c:showLegendKey val="0"/>
          <c:showVal val="1"/>
          <c:showCatName val="0"/>
          <c:showSerName val="0"/>
          <c:showPercent val="0"/>
          <c:showBubbleSize val="0"/>
        </c:dLbls>
        <c:axId val="692237216"/>
        <c:axId val="692241528"/>
      </c:scatterChart>
      <c:valAx>
        <c:axId val="69223721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2241528"/>
        <c:crosses val="autoZero"/>
        <c:crossBetween val="midCat"/>
      </c:valAx>
      <c:valAx>
        <c:axId val="692241528"/>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9223721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D83-4D9C-82E0-CD62D93B471A}"/>
                </c:ext>
                <c:ext xmlns:c15="http://schemas.microsoft.com/office/drawing/2012/chart" uri="{CE6537A1-D6FC-4f65-9D91-7224C49458BB}">
                  <c15:layout/>
                  <c15:dlblFieldTable>
                    <c15:dlblFTEntry>
                      <c15:txfldGUID>{23D0A063-79DB-460F-8800-A9912C957249}</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D83-4D9C-82E0-CD62D93B471A}"/>
                </c:ext>
                <c:ext xmlns:c15="http://schemas.microsoft.com/office/drawing/2012/chart" uri="{CE6537A1-D6FC-4f65-9D91-7224C49458BB}">
                  <c15:dlblFieldTable>
                    <c15:dlblFTEntry>
                      <c15:txfldGUID>{68F500D3-B849-470B-AD70-BFE383C56B09}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D83-4D9C-82E0-CD62D93B471A}"/>
                </c:ext>
                <c:ext xmlns:c15="http://schemas.microsoft.com/office/drawing/2012/chart" uri="{CE6537A1-D6FC-4f65-9D91-7224C49458BB}">
                  <c15:dlblFieldTable>
                    <c15:dlblFTEntry>
                      <c15:txfldGUID>{0D28BBED-BF47-4D3C-B4D1-2BFB98C2C119}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D83-4D9C-82E0-CD62D93B471A}"/>
                </c:ext>
                <c:ext xmlns:c15="http://schemas.microsoft.com/office/drawing/2012/chart" uri="{CE6537A1-D6FC-4f65-9D91-7224C49458BB}">
                  <c15:dlblFieldTable>
                    <c15:dlblFTEntry>
                      <c15:txfldGUID>{5CB1FBFE-E6E5-4BBD-B668-90226541DEFD}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D83-4D9C-82E0-CD62D93B471A}"/>
                </c:ext>
                <c:ext xmlns:c15="http://schemas.microsoft.com/office/drawing/2012/chart" uri="{CE6537A1-D6FC-4f65-9D91-7224C49458BB}">
                  <c15:dlblFieldTable>
                    <c15:dlblFTEntry>
                      <c15:txfldGUID>{94F3D500-4F2D-4C93-A2A9-59D0DAC21567}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D83-4D9C-82E0-CD62D93B471A}"/>
                </c:ext>
                <c:ext xmlns:c15="http://schemas.microsoft.com/office/drawing/2012/chart" uri="{CE6537A1-D6FC-4f65-9D91-7224C49458BB}">
                  <c15:layout/>
                  <c15:dlblFieldTable>
                    <c15:dlblFTEntry>
                      <c15:txfldGUID>{5CBAEB4E-4D3B-4CA9-9417-42ED763AA47D}</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D83-4D9C-82E0-CD62D93B471A}"/>
                </c:ext>
                <c:ext xmlns:c15="http://schemas.microsoft.com/office/drawing/2012/chart" uri="{CE6537A1-D6FC-4f65-9D91-7224C49458BB}">
                  <c15:dlblFieldTable>
                    <c15:dlblFTEntry>
                      <c15:txfldGUID>{0ACE7CBE-CA17-4016-8975-E03DDFF8ED1F}</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D83-4D9C-82E0-CD62D93B471A}"/>
                </c:ext>
                <c:ext xmlns:c15="http://schemas.microsoft.com/office/drawing/2012/chart" uri="{CE6537A1-D6FC-4f65-9D91-7224C49458BB}">
                  <c15:dlblFieldTable>
                    <c15:dlblFTEntry>
                      <c15:txfldGUID>{CC0C217E-792C-4539-AEB7-F034F4EE7571}</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D83-4D9C-82E0-CD62D93B471A}"/>
                </c:ext>
                <c:ext xmlns:c15="http://schemas.microsoft.com/office/drawing/2012/chart" uri="{CE6537A1-D6FC-4f65-9D91-7224C49458BB}">
                  <c15:layout/>
                  <c15:dlblFieldTable>
                    <c15:dlblFTEntry>
                      <c15:txfldGUID>{656A6FD3-FF4C-442A-9A54-130564E1BF51}</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17.7</c:v>
                </c:pt>
                <c:pt idx="8">
                  <c:v>16.600000000000001</c:v>
                </c:pt>
                <c:pt idx="16">
                  <c:v>15.1</c:v>
                </c:pt>
                <c:pt idx="24">
                  <c:v>11</c:v>
                </c:pt>
                <c:pt idx="32">
                  <c:v>9.5</c:v>
                </c:pt>
              </c:numCache>
            </c:numRef>
          </c:xVal>
          <c:yVal>
            <c:numRef>
              <c:f>公会計指標分析・財政指標組合せ分析表!$BP$73:$DC$73</c:f>
              <c:numCache>
                <c:formatCode>#,##0.0;"▲ "#,##0.0</c:formatCode>
                <c:ptCount val="40"/>
                <c:pt idx="0">
                  <c:v>74.400000000000006</c:v>
                </c:pt>
                <c:pt idx="8">
                  <c:v>70.099999999999994</c:v>
                </c:pt>
                <c:pt idx="32">
                  <c:v>33.799999999999997</c:v>
                </c:pt>
              </c:numCache>
            </c:numRef>
          </c:yVal>
          <c:smooth val="0"/>
          <c:extLst xmlns:c16r2="http://schemas.microsoft.com/office/drawing/2015/06/chart">
            <c:ext xmlns:c16="http://schemas.microsoft.com/office/drawing/2014/chart" uri="{C3380CC4-5D6E-409C-BE32-E72D297353CC}">
              <c16:uniqueId val="{00000009-7D83-4D9C-82E0-CD62D93B47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992067302917241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D83-4D9C-82E0-CD62D93B471A}"/>
                </c:ext>
                <c:ext xmlns:c15="http://schemas.microsoft.com/office/drawing/2012/chart" uri="{CE6537A1-D6FC-4f65-9D91-7224C49458BB}">
                  <c15:layout/>
                  <c15:dlblFieldTable>
                    <c15:dlblFTEntry>
                      <c15:txfldGUID>{FD907E74-43A1-4A21-ADFE-BD0BBFC82C58}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D83-4D9C-82E0-CD62D93B471A}"/>
                </c:ext>
                <c:ext xmlns:c15="http://schemas.microsoft.com/office/drawing/2012/chart" uri="{CE6537A1-D6FC-4f65-9D91-7224C49458BB}">
                  <c15:dlblFieldTable>
                    <c15:dlblFTEntry>
                      <c15:txfldGUID>{7830862E-ABFE-4447-B386-47BD4438D187}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D83-4D9C-82E0-CD62D93B471A}"/>
                </c:ext>
                <c:ext xmlns:c15="http://schemas.microsoft.com/office/drawing/2012/chart" uri="{CE6537A1-D6FC-4f65-9D91-7224C49458BB}">
                  <c15:dlblFieldTable>
                    <c15:dlblFTEntry>
                      <c15:txfldGUID>{4DC4C3D1-504C-4510-A2B5-1AB8EC636FF4}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D83-4D9C-82E0-CD62D93B471A}"/>
                </c:ext>
                <c:ext xmlns:c15="http://schemas.microsoft.com/office/drawing/2012/chart" uri="{CE6537A1-D6FC-4f65-9D91-7224C49458BB}">
                  <c15:dlblFieldTable>
                    <c15:dlblFTEntry>
                      <c15:txfldGUID>{0579E7D5-54A4-4286-B734-592B47943D80}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D83-4D9C-82E0-CD62D93B471A}"/>
                </c:ext>
                <c:ext xmlns:c15="http://schemas.microsoft.com/office/drawing/2012/chart" uri="{CE6537A1-D6FC-4f65-9D91-7224C49458BB}">
                  <c15:dlblFieldTable>
                    <c15:dlblFTEntry>
                      <c15:txfldGUID>{22F23FC5-C87D-4FB4-8590-2FCCB6255B44}</c15:txfldGUID>
                      <c15:f>#REF!</c15:f>
                      <c15:dlblFieldTableCache>
                        <c:ptCount val="1"/>
                        <c:pt idx="0">
                          <c:v>#REF!</c:v>
                        </c:pt>
                      </c15:dlblFieldTableCache>
                    </c15:dlblFTEntry>
                  </c15:dlblFieldTable>
                  <c15:showDataLabelsRange val="0"/>
                </c:ext>
              </c:extLst>
            </c:dLbl>
            <c:dLbl>
              <c:idx val="8"/>
              <c:layout>
                <c:manualLayout>
                  <c:x val="-1.8235628084250128E-2"/>
                  <c:y val="-4.491262114641549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D83-4D9C-82E0-CD62D93B471A}"/>
                </c:ext>
                <c:ext xmlns:c15="http://schemas.microsoft.com/office/drawing/2012/chart" uri="{CE6537A1-D6FC-4f65-9D91-7224C49458BB}">
                  <c15:layout/>
                  <c15:dlblFieldTable>
                    <c15:dlblFTEntry>
                      <c15:txfldGUID>{3D192219-6E7F-4762-9B42-4D40EC8BDEE0}</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3.7842225392624447E-2"/>
                  <c:y val="-9.78928794779393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D83-4D9C-82E0-CD62D93B471A}"/>
                </c:ext>
                <c:ext xmlns:c15="http://schemas.microsoft.com/office/drawing/2012/chart" uri="{CE6537A1-D6FC-4f65-9D91-7224C49458BB}">
                  <c15:layout/>
                  <c15:dlblFieldTable>
                    <c15:dlblFTEntry>
                      <c15:txfldGUID>{A9FC3FCC-B0F4-4DBD-913E-D23440529022}</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2.5298460057526853E-2"/>
                  <c:y val="-6.35992566649793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D83-4D9C-82E0-CD62D93B471A}"/>
                </c:ext>
                <c:ext xmlns:c15="http://schemas.microsoft.com/office/drawing/2012/chart" uri="{CE6537A1-D6FC-4f65-9D91-7224C49458BB}">
                  <c15:layout/>
                  <c15:dlblFieldTable>
                    <c15:dlblFTEntry>
                      <c15:txfldGUID>{B655E0F9-4207-4D4A-9E87-24D873562F10}</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3.1570342725075584E-2"/>
                  <c:y val="-2.575780512046317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D83-4D9C-82E0-CD62D93B471A}"/>
                </c:ext>
                <c:ext xmlns:c15="http://schemas.microsoft.com/office/drawing/2012/chart" uri="{CE6537A1-D6FC-4f65-9D91-7224C49458BB}">
                  <c15:layout/>
                  <c15:dlblFieldTable>
                    <c15:dlblFTEntry>
                      <c15:txfldGUID>{D5BCA5BA-6EDE-4508-9573-95293A2046D8}</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D83-4D9C-82E0-CD62D93B471A}"/>
            </c:ext>
          </c:extLst>
        </c:ser>
        <c:dLbls>
          <c:showLegendKey val="0"/>
          <c:showVal val="1"/>
          <c:showCatName val="0"/>
          <c:showSerName val="0"/>
          <c:showPercent val="0"/>
          <c:showBubbleSize val="0"/>
        </c:dLbls>
        <c:axId val="692237608"/>
        <c:axId val="692240744"/>
      </c:scatterChart>
      <c:valAx>
        <c:axId val="692237608"/>
        <c:scaling>
          <c:orientation val="maxMin"/>
          <c:max val="1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2240744"/>
        <c:crosses val="autoZero"/>
        <c:crossBetween val="midCat"/>
      </c:valAx>
      <c:valAx>
        <c:axId val="692240744"/>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9223760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平成２８年度より大任町し尿処理・じん芥処理・埋立処分施設建設事業が開始されたことに伴い、公債費は上昇すると思われるが、令和６年度をピークに減少していくと予想される。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満期一括償還をしていないため、該当なし。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一般会計に係る地方債の現在高は、大型の整備事業が集中し、公営住宅建設事業債、過疎対策事業債の増に伴い増加しているが</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地方債の元利償還がピークとなる令和６年度以降は現在高を減らしていく方向で努力していきたい。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ja-JP" altLang="en-US" sz="1100">
              <a:solidFill>
                <a:schemeClr val="dk1"/>
              </a:solidFill>
              <a:effectLst/>
              <a:latin typeface="+mn-lt"/>
              <a:ea typeface="+mn-ea"/>
              <a:cs typeface="+mn-cs"/>
            </a:rPr>
            <a:t>４５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億円で、前年度から</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している。これは財政調整基金で</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が増加したことが主な要因である。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人口の減少による税収減やまちづくり推進等のために引き続き、積み立てを行う予定である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まちづくりの推進</a:t>
          </a:r>
          <a:endParaRPr lang="ja-JP" altLang="ja-JP" sz="1400">
            <a:effectLst/>
          </a:endParaRPr>
        </a:p>
        <a:p>
          <a:r>
            <a:rPr kumimoji="1" lang="ja-JP" altLang="ja-JP" sz="1100">
              <a:solidFill>
                <a:schemeClr val="dk1"/>
              </a:solidFill>
              <a:effectLst/>
              <a:latin typeface="+mn-lt"/>
              <a:ea typeface="+mn-ea"/>
              <a:cs typeface="+mn-cs"/>
            </a:rPr>
            <a:t>　・特定農業施設管理基金：特定農業施設の維持管理</a:t>
          </a:r>
          <a:endParaRPr lang="ja-JP" altLang="ja-JP" sz="1400">
            <a:effectLst/>
          </a:endParaRPr>
        </a:p>
        <a:p>
          <a:r>
            <a:rPr kumimoji="1" lang="ja-JP" altLang="ja-JP" sz="1100">
              <a:solidFill>
                <a:schemeClr val="dk1"/>
              </a:solidFill>
              <a:effectLst/>
              <a:latin typeface="+mn-lt"/>
              <a:ea typeface="+mn-ea"/>
              <a:cs typeface="+mn-cs"/>
            </a:rPr>
            <a:t>　・過疎対策事業基金：過疎地域自立促進特別事業の推進</a:t>
          </a:r>
          <a:endParaRPr lang="ja-JP" altLang="ja-JP" sz="1400">
            <a:effectLst/>
          </a:endParaRPr>
        </a:p>
        <a:p>
          <a:r>
            <a:rPr kumimoji="1" lang="ja-JP" altLang="ja-JP" sz="1100">
              <a:solidFill>
                <a:schemeClr val="dk1"/>
              </a:solidFill>
              <a:effectLst/>
              <a:latin typeface="+mn-lt"/>
              <a:ea typeface="+mn-ea"/>
              <a:cs typeface="+mn-cs"/>
            </a:rPr>
            <a:t>　・ふるさと創生事業基金：自ら考え、自ら実践する地域づくりの推進</a:t>
          </a:r>
          <a:endParaRPr lang="ja-JP" altLang="ja-JP" sz="1400">
            <a:effectLst/>
          </a:endParaRPr>
        </a:p>
        <a:p>
          <a:r>
            <a:rPr kumimoji="1" lang="ja-JP" altLang="ja-JP" sz="110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・地域振興基金：ふるさと納税等を積立てたことによる増加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それぞれの使途に沿って、積立及び取崩しを行う予定である。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ja-JP" altLang="en-US" sz="1100">
              <a:solidFill>
                <a:schemeClr val="dk1"/>
              </a:solidFill>
              <a:effectLst/>
              <a:latin typeface="+mn-lt"/>
              <a:ea typeface="+mn-ea"/>
              <a:cs typeface="+mn-cs"/>
            </a:rPr>
            <a:t>１９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億円となっており、前年度から</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額事業における財源として基金の取崩しをし</a:t>
          </a:r>
          <a:r>
            <a:rPr kumimoji="1" lang="ja-JP" altLang="ja-JP" sz="1100">
              <a:solidFill>
                <a:schemeClr val="dk1"/>
              </a:solidFill>
              <a:effectLst/>
              <a:latin typeface="+mn-lt"/>
              <a:ea typeface="+mn-ea"/>
              <a:cs typeface="+mn-cs"/>
            </a:rPr>
            <a:t>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人口の減少による税収減やまちづくり推進等のために引き続き、積み立てを行う予定である。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利子の積立による増である。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経済事情変動等により財源が不足した場合等において、財源を充てる予定である。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332A06C-2A18-49D0-833E-EEE0A44B5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D7500687-E49E-421F-9C1B-059338E868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4C5037BB-C207-46E6-BB1D-AF6161B6D84C}"/>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1233A6A8-7275-46CF-BEEC-126ABED121AD}"/>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xmlns="" id="{038A2817-C71A-4A90-9D21-1869EB0FAF97}"/>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xmlns="" id="{06A85A77-86ED-4AE6-A413-1D67927DB188}"/>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xmlns="" id="{EB22FD53-1186-47A5-91AF-901316E1F56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xmlns="" id="{8525F78E-8B86-40FB-8F62-1C2FC707702A}"/>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xmlns="" id="{239046C8-44DD-4113-9962-FF5650819A1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xmlns="" id="{5F094593-F7FA-4814-9DB2-86F52CCBB1B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xmlns="" id="{D9F75644-A99E-4C74-9F47-3DB3F719C85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xmlns="" id="{ACD3B1CC-9F93-41BB-9DCC-2BE388F8B41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xmlns="" id="{42262405-FA94-428A-B3A7-20DBF773849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xmlns="" id="{B859D9BF-691D-4A6F-B387-7598A8E9055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xmlns="" id="{CA789F18-A3A7-49D0-B49B-71F173F9CA74}"/>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xmlns="" id="{CAF6BC5E-190A-4098-B3FE-AA807B8A6D9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14.26
20,147,630
19,441,668
690,510
3,040,886
30,951,104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xmlns="" id="{0EC902EE-461C-42FE-B571-8E27CAC8454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xmlns="" id="{A72785CF-1EED-49E8-B497-AAC5F40F330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xmlns="" id="{9CDB7387-48CA-4409-A49F-370A6B61852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xmlns="" id="{2ADA7679-62EE-4DE5-ACD6-346C80BC17A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xmlns="" id="{F19AE09C-4272-4B69-AAC5-0931D9263E4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xmlns="" id="{D2A2A167-EB21-4DF0-B7DF-CC4D6D6F24C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xmlns="" id="{82B62CA4-6558-44C5-9360-498F7B84886D}"/>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xmlns="" id="{EC80269F-217D-4200-8062-872684737F7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xmlns="" id="{6723E029-04DF-457F-B707-D2378CB74E5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xmlns="" id="{4E6CD9B3-DB9D-4817-AED7-AF1FCFEC963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xmlns="" id="{46945069-848B-4337-AD8E-8C1844FEEEC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xmlns="" id="{01A14B08-3A14-4319-9C4A-4814CC720F2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xmlns="" id="{171BB944-C490-47B7-9A3C-2239EBEC722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xmlns="" id="{009A057F-0614-428D-B71D-C1BFACB96C3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xmlns="" id="{519CE080-66BB-49AC-97B6-2DC9B87C9C8D}"/>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xmlns="" id="{A85F382F-EC49-4838-8AF5-A01D2F3D7E93}"/>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xmlns="" id="{71C6ECC5-73FC-4F4F-838A-39871C54D5A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xmlns="" id="{B6F516D3-CED4-44D7-B537-D5601B4EFEB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xmlns="" id="{80DBAAFD-B239-4FD3-AEB5-CE719378A68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xmlns="" id="{4A3A8D5A-E63D-4C61-8090-87FED9659A6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xmlns="" id="{71A1B059-4CF8-4351-8916-1AE8A87B85BD}"/>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xmlns="" id="{CC506D91-DF69-4652-8DA1-FB92E5BF272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xmlns="" id="{4ED8D41B-FE96-47EF-998D-255AC54CDB0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xmlns="" id="{ADCBEA1B-5F20-4DDD-9391-C2DEBD670D4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xmlns="" id="{C9FAE391-46BF-4520-8DC6-FABE231D63F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xmlns="" id="{05FE4EAF-781F-4EE4-8EDE-A8ED51DAD4F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xmlns="" id="{70E1A989-9158-4B78-870E-BDB74BBB9E3C}"/>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xmlns="" id="{F0C239E1-D6EE-4F00-A88A-A74B05889DD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xmlns="" id="{8D718529-460E-44A1-975B-F6E06C8284B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xmlns="" id="{2A13B7D7-75D5-42F7-AB86-1AE41DD5ADE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xmlns="" id="{2FF04790-4BFD-44F4-A3BB-CDD3FFFFA71E}"/>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xmlns="" id="{126CEEF2-EC4F-4A9B-BF5B-7750343D2B3B}"/>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xmlns="" id="{52F80E4B-D044-41B7-8D17-422758CE37A5}"/>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xmlns="" id="{AC30497A-1580-40C8-B279-23898D0E58F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xmlns="" id="{8C793A33-A3D6-4E06-B2A0-EDB9A1A43DE9}"/>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一般廃棄物処理施設の建設及び消防施設の建替えに伴い、建物に係る減価償却費が減少</a:t>
          </a:r>
          <a:r>
            <a:rPr kumimoji="1" lang="ja-JP" altLang="en-US" sz="1100">
              <a:solidFill>
                <a:schemeClr val="dk1"/>
              </a:solidFill>
              <a:effectLst/>
              <a:latin typeface="+mn-lt"/>
              <a:ea typeface="+mn-ea"/>
              <a:cs typeface="+mn-cs"/>
            </a:rPr>
            <a:t>しており、今年度も引き続き同水準を維持している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類似団体と比べ、低い水準となっている。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xmlns="" id="{393FC3B8-8DF5-4562-9C38-F5A221B8DE9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xmlns="" id="{C4ECF2DF-F542-4840-A2C8-1EAF23A385E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xmlns="" id="{722B0C5E-EB05-4DFC-B1A3-D677A026AADF}"/>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xmlns="" id="{08B905A0-6826-4AA6-9504-BAF42BF1A262}"/>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xmlns="" id="{BE5395D4-ECA6-45F3-95AC-19B69F6AA5FC}"/>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xmlns="" id="{9498E213-D071-4A37-AFED-A1953BCF1416}"/>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xmlns="" id="{CEDAD52E-CA03-4B5B-9780-B826472673A4}"/>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xmlns="" id="{6D542F0C-BD49-4BBE-9D31-21215CCEFE5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xmlns="" id="{5A0F528F-D6BB-4218-A4B9-EA35DBE88BA4}"/>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xmlns="" id="{F6FD9A54-0751-47D2-857D-0B9CACE68133}"/>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xmlns="" id="{8FA1E645-3399-45C8-A8B9-2E9FE086EEF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xmlns="" id="{D637E19F-55FC-422C-AC0D-585D44E42102}"/>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xmlns="" id="{41366B93-F2BE-451F-A2E3-E74F41AB636C}"/>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xmlns="" id="{735AC350-319D-4127-B030-7B5F6DD12BAB}"/>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xmlns="" id="{240BCAFF-E438-4F15-BB70-1DFB75041B83}"/>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1B92749C-D47E-4FF4-A5D1-46B4286E9B2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F6FD77DB-FFE6-4AF4-90EB-578D7696CD1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C1C809CC-C0EC-4EFE-913B-3C249AD4F99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1" name="直線コネクタ 70">
          <a:extLst>
            <a:ext uri="{FF2B5EF4-FFF2-40B4-BE49-F238E27FC236}">
              <a16:creationId xmlns:a16="http://schemas.microsoft.com/office/drawing/2014/main" xmlns="" id="{384610F4-8E00-4909-8B76-5A75CF674176}"/>
            </a:ext>
          </a:extLst>
        </xdr:cNvPr>
        <xdr:cNvCxnSpPr/>
      </xdr:nvCxnSpPr>
      <xdr:spPr>
        <a:xfrm flipV="1">
          <a:off x="4206240" y="5366385"/>
          <a:ext cx="127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2" name="有形固定資産減価償却率最小値テキスト">
          <a:extLst>
            <a:ext uri="{FF2B5EF4-FFF2-40B4-BE49-F238E27FC236}">
              <a16:creationId xmlns:a16="http://schemas.microsoft.com/office/drawing/2014/main" xmlns="" id="{DCE99C85-6FDC-4BDE-97D6-C5A7D9625A4E}"/>
            </a:ext>
          </a:extLst>
        </xdr:cNvPr>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3" name="直線コネクタ 72">
          <a:extLst>
            <a:ext uri="{FF2B5EF4-FFF2-40B4-BE49-F238E27FC236}">
              <a16:creationId xmlns:a16="http://schemas.microsoft.com/office/drawing/2014/main" xmlns="" id="{AA3A2974-60BE-4FF5-A12C-9A43BBDD2F1A}"/>
            </a:ext>
          </a:extLst>
        </xdr:cNvPr>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a:extLst>
            <a:ext uri="{FF2B5EF4-FFF2-40B4-BE49-F238E27FC236}">
              <a16:creationId xmlns:a16="http://schemas.microsoft.com/office/drawing/2014/main" xmlns="" id="{98F8AD7B-B3C9-409B-90A0-B3F0A1B8CFF6}"/>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a:extLst>
            <a:ext uri="{FF2B5EF4-FFF2-40B4-BE49-F238E27FC236}">
              <a16:creationId xmlns:a16="http://schemas.microsoft.com/office/drawing/2014/main" xmlns="" id="{D9186F53-0019-4B42-8C50-480BA4EA31FE}"/>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6" name="有形固定資産減価償却率平均値テキスト">
          <a:extLst>
            <a:ext uri="{FF2B5EF4-FFF2-40B4-BE49-F238E27FC236}">
              <a16:creationId xmlns:a16="http://schemas.microsoft.com/office/drawing/2014/main" xmlns="" id="{6EA23E87-B826-487A-8297-F2B8F79CDC37}"/>
            </a:ext>
          </a:extLst>
        </xdr:cNvPr>
        <xdr:cNvSpPr txBox="1"/>
      </xdr:nvSpPr>
      <xdr:spPr>
        <a:xfrm>
          <a:off x="4258945" y="6111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7" name="フローチャート: 判断 76">
          <a:extLst>
            <a:ext uri="{FF2B5EF4-FFF2-40B4-BE49-F238E27FC236}">
              <a16:creationId xmlns:a16="http://schemas.microsoft.com/office/drawing/2014/main" xmlns="" id="{3B4BEF33-12B8-48ED-8905-54322935E82C}"/>
            </a:ext>
          </a:extLst>
        </xdr:cNvPr>
        <xdr:cNvSpPr/>
      </xdr:nvSpPr>
      <xdr:spPr>
        <a:xfrm>
          <a:off x="4157345" y="613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8" name="フローチャート: 判断 77">
          <a:extLst>
            <a:ext uri="{FF2B5EF4-FFF2-40B4-BE49-F238E27FC236}">
              <a16:creationId xmlns:a16="http://schemas.microsoft.com/office/drawing/2014/main" xmlns="" id="{B0506D52-655E-46E2-B868-8E304FC07D18}"/>
            </a:ext>
          </a:extLst>
        </xdr:cNvPr>
        <xdr:cNvSpPr/>
      </xdr:nvSpPr>
      <xdr:spPr>
        <a:xfrm>
          <a:off x="3537585" y="6111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9" name="フローチャート: 判断 78">
          <a:extLst>
            <a:ext uri="{FF2B5EF4-FFF2-40B4-BE49-F238E27FC236}">
              <a16:creationId xmlns:a16="http://schemas.microsoft.com/office/drawing/2014/main" xmlns="" id="{EC40B633-6683-4A25-B406-3C53781D1242}"/>
            </a:ext>
          </a:extLst>
        </xdr:cNvPr>
        <xdr:cNvSpPr/>
      </xdr:nvSpPr>
      <xdr:spPr>
        <a:xfrm>
          <a:off x="2867025" y="6099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0" name="フローチャート: 判断 79">
          <a:extLst>
            <a:ext uri="{FF2B5EF4-FFF2-40B4-BE49-F238E27FC236}">
              <a16:creationId xmlns:a16="http://schemas.microsoft.com/office/drawing/2014/main" xmlns="" id="{72FB529A-43BC-4BAD-9DE6-84A06FDB348A}"/>
            </a:ext>
          </a:extLst>
        </xdr:cNvPr>
        <xdr:cNvSpPr/>
      </xdr:nvSpPr>
      <xdr:spPr>
        <a:xfrm>
          <a:off x="219646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1" name="フローチャート: 判断 80">
          <a:extLst>
            <a:ext uri="{FF2B5EF4-FFF2-40B4-BE49-F238E27FC236}">
              <a16:creationId xmlns:a16="http://schemas.microsoft.com/office/drawing/2014/main" xmlns="" id="{76BB403D-CD85-46FE-B8F8-0379BEAADCCF}"/>
            </a:ext>
          </a:extLst>
        </xdr:cNvPr>
        <xdr:cNvSpPr/>
      </xdr:nvSpPr>
      <xdr:spPr>
        <a:xfrm>
          <a:off x="1525905" y="6117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5F880987-35B2-47CB-8DF5-1CE424C75BF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B07C5450-3BBD-4C6F-B5C1-902E088BDAC7}"/>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F81D4061-CD42-431A-AD91-658A193B8DF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0DCA980F-DBC9-42E9-A71A-28FF1AC1C34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2666AEB0-8C88-44F4-A83D-1FFB199C9B8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113483</xdr:rowOff>
    </xdr:from>
    <xdr:to>
      <xdr:col>23</xdr:col>
      <xdr:colOff>136525</xdr:colOff>
      <xdr:row>29</xdr:row>
      <xdr:rowOff>43633</xdr:rowOff>
    </xdr:to>
    <xdr:sp macro="" textlink="">
      <xdr:nvSpPr>
        <xdr:cNvPr id="87" name="楕円 86">
          <a:extLst>
            <a:ext uri="{FF2B5EF4-FFF2-40B4-BE49-F238E27FC236}">
              <a16:creationId xmlns:a16="http://schemas.microsoft.com/office/drawing/2014/main" xmlns="" id="{F8E0B6BE-734E-4808-B928-D6AD97B69340}"/>
            </a:ext>
          </a:extLst>
        </xdr:cNvPr>
        <xdr:cNvSpPr/>
      </xdr:nvSpPr>
      <xdr:spPr>
        <a:xfrm>
          <a:off x="4157345" y="5577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136360</xdr:rowOff>
    </xdr:from>
    <xdr:ext cx="405111" cy="259045"/>
    <xdr:sp macro="" textlink="">
      <xdr:nvSpPr>
        <xdr:cNvPr id="88" name="有形固定資産減価償却率該当値テキスト">
          <a:extLst>
            <a:ext uri="{FF2B5EF4-FFF2-40B4-BE49-F238E27FC236}">
              <a16:creationId xmlns:a16="http://schemas.microsoft.com/office/drawing/2014/main" xmlns="" id="{7E27D386-FDF9-4030-A9F3-4E914C31850F}"/>
            </a:ext>
          </a:extLst>
        </xdr:cNvPr>
        <xdr:cNvSpPr txBox="1"/>
      </xdr:nvSpPr>
      <xdr:spPr>
        <a:xfrm>
          <a:off x="4258945" y="543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79556</xdr:rowOff>
    </xdr:from>
    <xdr:to>
      <xdr:col>19</xdr:col>
      <xdr:colOff>187325</xdr:colOff>
      <xdr:row>29</xdr:row>
      <xdr:rowOff>9706</xdr:rowOff>
    </xdr:to>
    <xdr:sp macro="" textlink="">
      <xdr:nvSpPr>
        <xdr:cNvPr id="89" name="楕円 88">
          <a:extLst>
            <a:ext uri="{FF2B5EF4-FFF2-40B4-BE49-F238E27FC236}">
              <a16:creationId xmlns:a16="http://schemas.microsoft.com/office/drawing/2014/main" xmlns="" id="{9EE97F38-F7B4-4D86-A9E7-673A40E3F638}"/>
            </a:ext>
          </a:extLst>
        </xdr:cNvPr>
        <xdr:cNvSpPr/>
      </xdr:nvSpPr>
      <xdr:spPr>
        <a:xfrm>
          <a:off x="3537585" y="55430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130356</xdr:rowOff>
    </xdr:from>
    <xdr:to>
      <xdr:col>23</xdr:col>
      <xdr:colOff>85725</xdr:colOff>
      <xdr:row>28</xdr:row>
      <xdr:rowOff>164283</xdr:rowOff>
    </xdr:to>
    <xdr:cxnSp macro="">
      <xdr:nvCxnSpPr>
        <xdr:cNvPr id="90" name="直線コネクタ 89">
          <a:extLst>
            <a:ext uri="{FF2B5EF4-FFF2-40B4-BE49-F238E27FC236}">
              <a16:creationId xmlns:a16="http://schemas.microsoft.com/office/drawing/2014/main" xmlns="" id="{1D15C860-C293-4772-95DF-61CD1297ACC8}"/>
            </a:ext>
          </a:extLst>
        </xdr:cNvPr>
        <xdr:cNvCxnSpPr/>
      </xdr:nvCxnSpPr>
      <xdr:spPr>
        <a:xfrm>
          <a:off x="3588385" y="5593896"/>
          <a:ext cx="6197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44541</xdr:rowOff>
    </xdr:from>
    <xdr:to>
      <xdr:col>15</xdr:col>
      <xdr:colOff>187325</xdr:colOff>
      <xdr:row>32</xdr:row>
      <xdr:rowOff>146141</xdr:rowOff>
    </xdr:to>
    <xdr:sp macro="" textlink="">
      <xdr:nvSpPr>
        <xdr:cNvPr id="91" name="楕円 90">
          <a:extLst>
            <a:ext uri="{FF2B5EF4-FFF2-40B4-BE49-F238E27FC236}">
              <a16:creationId xmlns:a16="http://schemas.microsoft.com/office/drawing/2014/main" xmlns="" id="{A7C53F6F-F731-4709-9F1E-8D4ABE14FAC5}"/>
            </a:ext>
          </a:extLst>
        </xdr:cNvPr>
        <xdr:cNvSpPr/>
      </xdr:nvSpPr>
      <xdr:spPr>
        <a:xfrm>
          <a:off x="2867025" y="6178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130356</xdr:rowOff>
    </xdr:from>
    <xdr:to>
      <xdr:col>19</xdr:col>
      <xdr:colOff>136525</xdr:colOff>
      <xdr:row>32</xdr:row>
      <xdr:rowOff>95341</xdr:rowOff>
    </xdr:to>
    <xdr:cxnSp macro="">
      <xdr:nvCxnSpPr>
        <xdr:cNvPr id="92" name="直線コネクタ 91">
          <a:extLst>
            <a:ext uri="{FF2B5EF4-FFF2-40B4-BE49-F238E27FC236}">
              <a16:creationId xmlns:a16="http://schemas.microsoft.com/office/drawing/2014/main" xmlns="" id="{5F30A94D-F87B-463B-8678-31F2E09C3818}"/>
            </a:ext>
          </a:extLst>
        </xdr:cNvPr>
        <xdr:cNvCxnSpPr/>
      </xdr:nvCxnSpPr>
      <xdr:spPr>
        <a:xfrm flipV="1">
          <a:off x="2917825" y="5593896"/>
          <a:ext cx="670560" cy="63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44541</xdr:rowOff>
    </xdr:from>
    <xdr:to>
      <xdr:col>11</xdr:col>
      <xdr:colOff>187325</xdr:colOff>
      <xdr:row>32</xdr:row>
      <xdr:rowOff>146141</xdr:rowOff>
    </xdr:to>
    <xdr:sp macro="" textlink="">
      <xdr:nvSpPr>
        <xdr:cNvPr id="93" name="楕円 92">
          <a:extLst>
            <a:ext uri="{FF2B5EF4-FFF2-40B4-BE49-F238E27FC236}">
              <a16:creationId xmlns:a16="http://schemas.microsoft.com/office/drawing/2014/main" xmlns="" id="{60FC8684-A320-4E08-ADBA-111EF764185E}"/>
            </a:ext>
          </a:extLst>
        </xdr:cNvPr>
        <xdr:cNvSpPr/>
      </xdr:nvSpPr>
      <xdr:spPr>
        <a:xfrm>
          <a:off x="2196465" y="6178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95341</xdr:rowOff>
    </xdr:from>
    <xdr:to>
      <xdr:col>15</xdr:col>
      <xdr:colOff>136525</xdr:colOff>
      <xdr:row>32</xdr:row>
      <xdr:rowOff>95341</xdr:rowOff>
    </xdr:to>
    <xdr:cxnSp macro="">
      <xdr:nvCxnSpPr>
        <xdr:cNvPr id="94" name="直線コネクタ 93">
          <a:extLst>
            <a:ext uri="{FF2B5EF4-FFF2-40B4-BE49-F238E27FC236}">
              <a16:creationId xmlns:a16="http://schemas.microsoft.com/office/drawing/2014/main" xmlns="" id="{A8EEE0F6-7898-4D0F-9A72-728B395A6057}"/>
            </a:ext>
          </a:extLst>
        </xdr:cNvPr>
        <xdr:cNvCxnSpPr/>
      </xdr:nvCxnSpPr>
      <xdr:spPr>
        <a:xfrm>
          <a:off x="2247265" y="6229441"/>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7529</xdr:rowOff>
    </xdr:from>
    <xdr:to>
      <xdr:col>7</xdr:col>
      <xdr:colOff>187325</xdr:colOff>
      <xdr:row>32</xdr:row>
      <xdr:rowOff>109129</xdr:rowOff>
    </xdr:to>
    <xdr:sp macro="" textlink="">
      <xdr:nvSpPr>
        <xdr:cNvPr id="95" name="楕円 94">
          <a:extLst>
            <a:ext uri="{FF2B5EF4-FFF2-40B4-BE49-F238E27FC236}">
              <a16:creationId xmlns:a16="http://schemas.microsoft.com/office/drawing/2014/main" xmlns="" id="{15277A6E-31F9-4C45-B524-690EE7A5991A}"/>
            </a:ext>
          </a:extLst>
        </xdr:cNvPr>
        <xdr:cNvSpPr/>
      </xdr:nvSpPr>
      <xdr:spPr>
        <a:xfrm>
          <a:off x="1525905" y="61416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58329</xdr:rowOff>
    </xdr:from>
    <xdr:to>
      <xdr:col>11</xdr:col>
      <xdr:colOff>136525</xdr:colOff>
      <xdr:row>32</xdr:row>
      <xdr:rowOff>95341</xdr:rowOff>
    </xdr:to>
    <xdr:cxnSp macro="">
      <xdr:nvCxnSpPr>
        <xdr:cNvPr id="96" name="直線コネクタ 95">
          <a:extLst>
            <a:ext uri="{FF2B5EF4-FFF2-40B4-BE49-F238E27FC236}">
              <a16:creationId xmlns:a16="http://schemas.microsoft.com/office/drawing/2014/main" xmlns="" id="{0A58F27B-3A33-430D-B1E2-BED456A8FE3C}"/>
            </a:ext>
          </a:extLst>
        </xdr:cNvPr>
        <xdr:cNvCxnSpPr/>
      </xdr:nvCxnSpPr>
      <xdr:spPr>
        <a:xfrm>
          <a:off x="1576705" y="6192429"/>
          <a:ext cx="6705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7" name="n_1aveValue有形固定資産減価償却率">
          <a:extLst>
            <a:ext uri="{FF2B5EF4-FFF2-40B4-BE49-F238E27FC236}">
              <a16:creationId xmlns:a16="http://schemas.microsoft.com/office/drawing/2014/main" xmlns="" id="{FC2C83FE-04F2-485E-B221-E710C7207121}"/>
            </a:ext>
          </a:extLst>
        </xdr:cNvPr>
        <xdr:cNvSpPr txBox="1"/>
      </xdr:nvSpPr>
      <xdr:spPr>
        <a:xfrm>
          <a:off x="3395989" y="620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8" name="n_2aveValue有形固定資産減価償却率">
          <a:extLst>
            <a:ext uri="{FF2B5EF4-FFF2-40B4-BE49-F238E27FC236}">
              <a16:creationId xmlns:a16="http://schemas.microsoft.com/office/drawing/2014/main" xmlns="" id="{5760F24F-627F-4BE3-8FCE-8947390C5D9C}"/>
            </a:ext>
          </a:extLst>
        </xdr:cNvPr>
        <xdr:cNvSpPr txBox="1"/>
      </xdr:nvSpPr>
      <xdr:spPr>
        <a:xfrm>
          <a:off x="273812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9" name="n_3aveValue有形固定資産減価償却率">
          <a:extLst>
            <a:ext uri="{FF2B5EF4-FFF2-40B4-BE49-F238E27FC236}">
              <a16:creationId xmlns:a16="http://schemas.microsoft.com/office/drawing/2014/main" xmlns="" id="{089198C5-35F2-4F18-BB29-196D74E05F27}"/>
            </a:ext>
          </a:extLst>
        </xdr:cNvPr>
        <xdr:cNvSpPr txBox="1"/>
      </xdr:nvSpPr>
      <xdr:spPr>
        <a:xfrm>
          <a:off x="2067569" y="588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0" name="n_4aveValue有形固定資産減価償却率">
          <a:extLst>
            <a:ext uri="{FF2B5EF4-FFF2-40B4-BE49-F238E27FC236}">
              <a16:creationId xmlns:a16="http://schemas.microsoft.com/office/drawing/2014/main" xmlns="" id="{3DF19B82-D031-459C-8E95-EF7F8ACA7D20}"/>
            </a:ext>
          </a:extLst>
        </xdr:cNvPr>
        <xdr:cNvSpPr txBox="1"/>
      </xdr:nvSpPr>
      <xdr:spPr>
        <a:xfrm>
          <a:off x="1397009" y="589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26233</xdr:rowOff>
    </xdr:from>
    <xdr:ext cx="405111" cy="259045"/>
    <xdr:sp macro="" textlink="">
      <xdr:nvSpPr>
        <xdr:cNvPr id="101" name="n_1mainValue有形固定資産減価償却率">
          <a:extLst>
            <a:ext uri="{FF2B5EF4-FFF2-40B4-BE49-F238E27FC236}">
              <a16:creationId xmlns:a16="http://schemas.microsoft.com/office/drawing/2014/main" xmlns="" id="{4A1949B2-C3BF-4A52-B9BF-A031E60C50EE}"/>
            </a:ext>
          </a:extLst>
        </xdr:cNvPr>
        <xdr:cNvSpPr txBox="1"/>
      </xdr:nvSpPr>
      <xdr:spPr>
        <a:xfrm>
          <a:off x="3395989" y="532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137268</xdr:rowOff>
    </xdr:from>
    <xdr:ext cx="405111" cy="259045"/>
    <xdr:sp macro="" textlink="">
      <xdr:nvSpPr>
        <xdr:cNvPr id="102" name="n_2mainValue有形固定資産減価償却率">
          <a:extLst>
            <a:ext uri="{FF2B5EF4-FFF2-40B4-BE49-F238E27FC236}">
              <a16:creationId xmlns:a16="http://schemas.microsoft.com/office/drawing/2014/main" xmlns="" id="{72443DD4-C4B1-4F48-A632-6337705E4282}"/>
            </a:ext>
          </a:extLst>
        </xdr:cNvPr>
        <xdr:cNvSpPr txBox="1"/>
      </xdr:nvSpPr>
      <xdr:spPr>
        <a:xfrm>
          <a:off x="2738129" y="627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137268</xdr:rowOff>
    </xdr:from>
    <xdr:ext cx="405111" cy="259045"/>
    <xdr:sp macro="" textlink="">
      <xdr:nvSpPr>
        <xdr:cNvPr id="103" name="n_3mainValue有形固定資産減価償却率">
          <a:extLst>
            <a:ext uri="{FF2B5EF4-FFF2-40B4-BE49-F238E27FC236}">
              <a16:creationId xmlns:a16="http://schemas.microsoft.com/office/drawing/2014/main" xmlns="" id="{D602F9E6-CC13-44E6-902A-4864868A8D9A}"/>
            </a:ext>
          </a:extLst>
        </xdr:cNvPr>
        <xdr:cNvSpPr txBox="1"/>
      </xdr:nvSpPr>
      <xdr:spPr>
        <a:xfrm>
          <a:off x="2067569" y="627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100256</xdr:rowOff>
    </xdr:from>
    <xdr:ext cx="405111" cy="259045"/>
    <xdr:sp macro="" textlink="">
      <xdr:nvSpPr>
        <xdr:cNvPr id="104" name="n_4mainValue有形固定資産減価償却率">
          <a:extLst>
            <a:ext uri="{FF2B5EF4-FFF2-40B4-BE49-F238E27FC236}">
              <a16:creationId xmlns:a16="http://schemas.microsoft.com/office/drawing/2014/main" xmlns="" id="{48FAD84C-491A-4088-8873-79465D7CECD6}"/>
            </a:ext>
          </a:extLst>
        </xdr:cNvPr>
        <xdr:cNvSpPr txBox="1"/>
      </xdr:nvSpPr>
      <xdr:spPr>
        <a:xfrm>
          <a:off x="1397009" y="6234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8F743231-5977-4BEB-BD55-5949ABCAE673}"/>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F9EB9E59-AA82-4A4E-ABBD-4786C4D7597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7" name="正方形/長方形 106">
          <a:extLst>
            <a:ext uri="{FF2B5EF4-FFF2-40B4-BE49-F238E27FC236}">
              <a16:creationId xmlns:a16="http://schemas.microsoft.com/office/drawing/2014/main" xmlns="" id="{B8D03148-AB7A-4B06-9A64-373E5E7B7196}"/>
            </a:ext>
          </a:extLst>
        </xdr:cNvPr>
        <xdr:cNvSpPr/>
      </xdr:nvSpPr>
      <xdr:spPr>
        <a:xfrm>
          <a:off x="12130119" y="452224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03DB1D58-CE07-423E-A2E1-67CC134B3E86}"/>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01460701-5D77-4870-BB3B-71D4AF4E9D9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DBB90A1F-E851-427A-8A2D-12DC0916BB2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0BEB5DE6-8466-4477-A335-99BA6040475B}"/>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7F5BFABC-50F4-40A1-B05E-2E3F4147A9C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3B5B315F-712B-480D-99F0-3A462D28D5A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886928BB-C82F-4A1B-842A-1815B16A928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2F5F0194-B77C-47BF-8F37-9629158B130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F19245C9-2212-4A4F-B241-BA1AF432849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7319D8A0-5B39-4CB4-9DC9-B7C705FA7C8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年度よりし尿処理・じん芥処理・埋立処分施設建設事業が開始されたことに伴い、類似団体よりも大幅に高い水準となっている。</a:t>
          </a:r>
          <a:endParaRPr lang="ja-JP" altLang="ja-JP">
            <a:effectLst/>
          </a:endParaRPr>
        </a:p>
        <a:p>
          <a:r>
            <a:rPr kumimoji="1" lang="ja-JP" altLang="ja-JP" sz="1100">
              <a:solidFill>
                <a:schemeClr val="dk1"/>
              </a:solidFill>
              <a:effectLst/>
              <a:latin typeface="+mn-lt"/>
              <a:ea typeface="+mn-ea"/>
              <a:cs typeface="+mn-cs"/>
            </a:rPr>
            <a:t>事業はまだ継続中であるため、今後も高い水準が続く見込みだが、</a:t>
          </a:r>
          <a:r>
            <a:rPr kumimoji="1" lang="ja-JP" altLang="en-US" sz="1100">
              <a:solidFill>
                <a:schemeClr val="dk1"/>
              </a:solidFill>
              <a:effectLst/>
              <a:latin typeface="+mn-lt"/>
              <a:ea typeface="+mn-ea"/>
              <a:cs typeface="+mn-cs"/>
            </a:rPr>
            <a:t>事業完了後は</a:t>
          </a:r>
          <a:r>
            <a:rPr kumimoji="1" lang="ja-JP" altLang="ja-JP" sz="1100">
              <a:solidFill>
                <a:schemeClr val="dk1"/>
              </a:solidFill>
              <a:effectLst/>
              <a:latin typeface="+mn-lt"/>
              <a:ea typeface="+mn-ea"/>
              <a:cs typeface="+mn-cs"/>
            </a:rPr>
            <a:t>徐々に減少していく見込みである。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611DB2CE-1609-4055-B339-4D9E50D3BD8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ABD10FB4-A47F-4B7E-86B3-5FA85281C2C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C2551022-A846-406C-852F-2D3EE7FD814F}"/>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xmlns="" id="{EEB54677-4B92-4012-BE29-F3F4A1A82E96}"/>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xmlns="" id="{BC214B07-D957-49C0-911A-A9983EA58C54}"/>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xmlns="" id="{379C19D4-C700-4607-BD69-61882DA0451C}"/>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xmlns="" id="{DAB24BFA-3BD3-4105-BA12-5863E5C97F31}"/>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xmlns="" id="{9F257CA6-BE1F-4294-8A99-2B885BE4E0F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xmlns="" id="{8F2464FC-7033-4F79-AEC7-EDB22C9DCD2A}"/>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xmlns="" id="{516E9057-8FD5-4EF4-8EAA-1D2F3CCF6545}"/>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xmlns="" id="{789C002F-5BE8-45A3-A2ED-107393449981}"/>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xmlns="" id="{B4911811-2C2A-46E4-8734-8C6CD8B90E15}"/>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xmlns="" id="{1E1B1989-330A-4292-909C-02BB107394AD}"/>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xmlns="" id="{385A9038-5070-4457-A574-6E47515178E4}"/>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xmlns="" id="{DFD70D84-C43D-4CBB-8FED-3E1D32BC5695}"/>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C9EA2050-5E5C-4D8C-9F4D-17CD9659A23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49745787-B41F-4FAE-A1C8-239E860B4E1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5" name="直線コネクタ 134">
          <a:extLst>
            <a:ext uri="{FF2B5EF4-FFF2-40B4-BE49-F238E27FC236}">
              <a16:creationId xmlns:a16="http://schemas.microsoft.com/office/drawing/2014/main" xmlns="" id="{46C659DF-D0B0-45C5-A06B-1F495B47F150}"/>
            </a:ext>
          </a:extLst>
        </xdr:cNvPr>
        <xdr:cNvCxnSpPr/>
      </xdr:nvCxnSpPr>
      <xdr:spPr>
        <a:xfrm flipV="1">
          <a:off x="13027660" y="5160463"/>
          <a:ext cx="1269" cy="147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6" name="債務償還比率最小値テキスト">
          <a:extLst>
            <a:ext uri="{FF2B5EF4-FFF2-40B4-BE49-F238E27FC236}">
              <a16:creationId xmlns:a16="http://schemas.microsoft.com/office/drawing/2014/main" xmlns="" id="{3696E257-808F-4F1E-84B0-B8A78F320647}"/>
            </a:ext>
          </a:extLst>
        </xdr:cNvPr>
        <xdr:cNvSpPr txBox="1"/>
      </xdr:nvSpPr>
      <xdr:spPr>
        <a:xfrm>
          <a:off x="13080365" y="66390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7" name="直線コネクタ 136">
          <a:extLst>
            <a:ext uri="{FF2B5EF4-FFF2-40B4-BE49-F238E27FC236}">
              <a16:creationId xmlns:a16="http://schemas.microsoft.com/office/drawing/2014/main" xmlns="" id="{513CD5BE-5296-4ED9-81FE-B8DF61480550}"/>
            </a:ext>
          </a:extLst>
        </xdr:cNvPr>
        <xdr:cNvCxnSpPr/>
      </xdr:nvCxnSpPr>
      <xdr:spPr>
        <a:xfrm>
          <a:off x="12963525" y="6635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xmlns="" id="{C6309335-A8C8-4907-915A-0906B244EAC5}"/>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xmlns="" id="{4E934670-420B-4B2B-89B9-EB9B92E0A8A3}"/>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40" name="債務償還比率平均値テキスト">
          <a:extLst>
            <a:ext uri="{FF2B5EF4-FFF2-40B4-BE49-F238E27FC236}">
              <a16:creationId xmlns:a16="http://schemas.microsoft.com/office/drawing/2014/main" xmlns="" id="{FE30354F-8388-4621-85C3-18C1E8D1DD09}"/>
            </a:ext>
          </a:extLst>
        </xdr:cNvPr>
        <xdr:cNvSpPr txBox="1"/>
      </xdr:nvSpPr>
      <xdr:spPr>
        <a:xfrm>
          <a:off x="13080365" y="5308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1" name="フローチャート: 判断 140">
          <a:extLst>
            <a:ext uri="{FF2B5EF4-FFF2-40B4-BE49-F238E27FC236}">
              <a16:creationId xmlns:a16="http://schemas.microsoft.com/office/drawing/2014/main" xmlns="" id="{3D8B5019-1BD3-4849-8274-32438DA61914}"/>
            </a:ext>
          </a:extLst>
        </xdr:cNvPr>
        <xdr:cNvSpPr/>
      </xdr:nvSpPr>
      <xdr:spPr>
        <a:xfrm>
          <a:off x="13001625" y="545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2" name="フローチャート: 判断 141">
          <a:extLst>
            <a:ext uri="{FF2B5EF4-FFF2-40B4-BE49-F238E27FC236}">
              <a16:creationId xmlns:a16="http://schemas.microsoft.com/office/drawing/2014/main" xmlns="" id="{69A5B4C1-2DC6-44A6-8E86-C0B6934F2427}"/>
            </a:ext>
          </a:extLst>
        </xdr:cNvPr>
        <xdr:cNvSpPr/>
      </xdr:nvSpPr>
      <xdr:spPr>
        <a:xfrm>
          <a:off x="12359005" y="54621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3" name="フローチャート: 判断 142">
          <a:extLst>
            <a:ext uri="{FF2B5EF4-FFF2-40B4-BE49-F238E27FC236}">
              <a16:creationId xmlns:a16="http://schemas.microsoft.com/office/drawing/2014/main" xmlns="" id="{95A07331-0EF3-4B5E-8AF9-991B56EAFFC1}"/>
            </a:ext>
          </a:extLst>
        </xdr:cNvPr>
        <xdr:cNvSpPr/>
      </xdr:nvSpPr>
      <xdr:spPr>
        <a:xfrm>
          <a:off x="11688445" y="5459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4" name="フローチャート: 判断 143">
          <a:extLst>
            <a:ext uri="{FF2B5EF4-FFF2-40B4-BE49-F238E27FC236}">
              <a16:creationId xmlns:a16="http://schemas.microsoft.com/office/drawing/2014/main" xmlns="" id="{64C48660-C009-446D-8054-D10FD87AE353}"/>
            </a:ext>
          </a:extLst>
        </xdr:cNvPr>
        <xdr:cNvSpPr/>
      </xdr:nvSpPr>
      <xdr:spPr>
        <a:xfrm>
          <a:off x="11017885" y="5597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5" name="フローチャート: 判断 144">
          <a:extLst>
            <a:ext uri="{FF2B5EF4-FFF2-40B4-BE49-F238E27FC236}">
              <a16:creationId xmlns:a16="http://schemas.microsoft.com/office/drawing/2014/main" xmlns="" id="{F23BA458-D7C5-4B6B-B980-DC6388DF11A1}"/>
            </a:ext>
          </a:extLst>
        </xdr:cNvPr>
        <xdr:cNvSpPr/>
      </xdr:nvSpPr>
      <xdr:spPr>
        <a:xfrm>
          <a:off x="10347325" y="561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2AEF2BAC-61A9-4B24-B6B3-F0C36BDD765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5385225D-D6C6-449F-9D95-AA509334B9CB}"/>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15E765C8-5E37-4F71-97B2-D9CBD62D91D8}"/>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E70BD978-2473-4FB8-919F-C490F6CB01B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421C26DC-08F2-43DB-8185-267610225162}"/>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115038</xdr:rowOff>
    </xdr:from>
    <xdr:to>
      <xdr:col>76</xdr:col>
      <xdr:colOff>73025</xdr:colOff>
      <xdr:row>35</xdr:row>
      <xdr:rowOff>45188</xdr:rowOff>
    </xdr:to>
    <xdr:sp macro="" textlink="">
      <xdr:nvSpPr>
        <xdr:cNvPr id="151" name="楕円 150">
          <a:extLst>
            <a:ext uri="{FF2B5EF4-FFF2-40B4-BE49-F238E27FC236}">
              <a16:creationId xmlns:a16="http://schemas.microsoft.com/office/drawing/2014/main" xmlns="" id="{2215837E-1399-4D68-BAF9-1F9BCA2ED458}"/>
            </a:ext>
          </a:extLst>
        </xdr:cNvPr>
        <xdr:cNvSpPr/>
      </xdr:nvSpPr>
      <xdr:spPr>
        <a:xfrm>
          <a:off x="13001625" y="65844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29965</xdr:rowOff>
    </xdr:from>
    <xdr:ext cx="560923" cy="259045"/>
    <xdr:sp macro="" textlink="">
      <xdr:nvSpPr>
        <xdr:cNvPr id="152" name="債務償還比率該当値テキスト">
          <a:extLst>
            <a:ext uri="{FF2B5EF4-FFF2-40B4-BE49-F238E27FC236}">
              <a16:creationId xmlns:a16="http://schemas.microsoft.com/office/drawing/2014/main" xmlns="" id="{20C30021-CB08-44CB-9059-4F300F90A53B}"/>
            </a:ext>
          </a:extLst>
        </xdr:cNvPr>
        <xdr:cNvSpPr txBox="1"/>
      </xdr:nvSpPr>
      <xdr:spPr>
        <a:xfrm>
          <a:off x="13080365" y="6499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110508</xdr:rowOff>
    </xdr:from>
    <xdr:to>
      <xdr:col>72</xdr:col>
      <xdr:colOff>123825</xdr:colOff>
      <xdr:row>32</xdr:row>
      <xdr:rowOff>40658</xdr:rowOff>
    </xdr:to>
    <xdr:sp macro="" textlink="">
      <xdr:nvSpPr>
        <xdr:cNvPr id="153" name="楕円 152">
          <a:extLst>
            <a:ext uri="{FF2B5EF4-FFF2-40B4-BE49-F238E27FC236}">
              <a16:creationId xmlns:a16="http://schemas.microsoft.com/office/drawing/2014/main" xmlns="" id="{720FF68F-5112-42B4-A1F4-93E37D8C5DF7}"/>
            </a:ext>
          </a:extLst>
        </xdr:cNvPr>
        <xdr:cNvSpPr/>
      </xdr:nvSpPr>
      <xdr:spPr>
        <a:xfrm>
          <a:off x="12359005" y="6076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161308</xdr:rowOff>
    </xdr:from>
    <xdr:to>
      <xdr:col>76</xdr:col>
      <xdr:colOff>22225</xdr:colOff>
      <xdr:row>34</xdr:row>
      <xdr:rowOff>165838</xdr:rowOff>
    </xdr:to>
    <xdr:cxnSp macro="">
      <xdr:nvCxnSpPr>
        <xdr:cNvPr id="154" name="直線コネクタ 153">
          <a:extLst>
            <a:ext uri="{FF2B5EF4-FFF2-40B4-BE49-F238E27FC236}">
              <a16:creationId xmlns:a16="http://schemas.microsoft.com/office/drawing/2014/main" xmlns="" id="{D7058BE0-0A3A-436B-88E5-594FABD3267F}"/>
            </a:ext>
          </a:extLst>
        </xdr:cNvPr>
        <xdr:cNvCxnSpPr/>
      </xdr:nvCxnSpPr>
      <xdr:spPr>
        <a:xfrm>
          <a:off x="12409805" y="6127768"/>
          <a:ext cx="619760" cy="50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95703</xdr:rowOff>
    </xdr:from>
    <xdr:to>
      <xdr:col>68</xdr:col>
      <xdr:colOff>123825</xdr:colOff>
      <xdr:row>32</xdr:row>
      <xdr:rowOff>25853</xdr:rowOff>
    </xdr:to>
    <xdr:sp macro="" textlink="">
      <xdr:nvSpPr>
        <xdr:cNvPr id="155" name="楕円 154">
          <a:extLst>
            <a:ext uri="{FF2B5EF4-FFF2-40B4-BE49-F238E27FC236}">
              <a16:creationId xmlns:a16="http://schemas.microsoft.com/office/drawing/2014/main" xmlns="" id="{D25850E3-B48F-4C96-8B92-9172CB1F52F0}"/>
            </a:ext>
          </a:extLst>
        </xdr:cNvPr>
        <xdr:cNvSpPr/>
      </xdr:nvSpPr>
      <xdr:spPr>
        <a:xfrm>
          <a:off x="11688445" y="6062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146503</xdr:rowOff>
    </xdr:from>
    <xdr:to>
      <xdr:col>72</xdr:col>
      <xdr:colOff>73025</xdr:colOff>
      <xdr:row>31</xdr:row>
      <xdr:rowOff>161308</xdr:rowOff>
    </xdr:to>
    <xdr:cxnSp macro="">
      <xdr:nvCxnSpPr>
        <xdr:cNvPr id="156" name="直線コネクタ 155">
          <a:extLst>
            <a:ext uri="{FF2B5EF4-FFF2-40B4-BE49-F238E27FC236}">
              <a16:creationId xmlns:a16="http://schemas.microsoft.com/office/drawing/2014/main" xmlns="" id="{EE25EAEE-65EA-4655-8E30-4455C7C5BA2E}"/>
            </a:ext>
          </a:extLst>
        </xdr:cNvPr>
        <xdr:cNvCxnSpPr/>
      </xdr:nvCxnSpPr>
      <xdr:spPr>
        <a:xfrm>
          <a:off x="11739245" y="6112963"/>
          <a:ext cx="67056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148620</xdr:rowOff>
    </xdr:from>
    <xdr:to>
      <xdr:col>64</xdr:col>
      <xdr:colOff>123825</xdr:colOff>
      <xdr:row>34</xdr:row>
      <xdr:rowOff>78770</xdr:rowOff>
    </xdr:to>
    <xdr:sp macro="" textlink="">
      <xdr:nvSpPr>
        <xdr:cNvPr id="157" name="楕円 156">
          <a:extLst>
            <a:ext uri="{FF2B5EF4-FFF2-40B4-BE49-F238E27FC236}">
              <a16:creationId xmlns:a16="http://schemas.microsoft.com/office/drawing/2014/main" xmlns="" id="{1E9E6D47-C70E-4753-A65C-0E256EA47567}"/>
            </a:ext>
          </a:extLst>
        </xdr:cNvPr>
        <xdr:cNvSpPr/>
      </xdr:nvSpPr>
      <xdr:spPr>
        <a:xfrm>
          <a:off x="11017885" y="6450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146503</xdr:rowOff>
    </xdr:from>
    <xdr:to>
      <xdr:col>68</xdr:col>
      <xdr:colOff>73025</xdr:colOff>
      <xdr:row>34</xdr:row>
      <xdr:rowOff>27970</xdr:rowOff>
    </xdr:to>
    <xdr:cxnSp macro="">
      <xdr:nvCxnSpPr>
        <xdr:cNvPr id="158" name="直線コネクタ 157">
          <a:extLst>
            <a:ext uri="{FF2B5EF4-FFF2-40B4-BE49-F238E27FC236}">
              <a16:creationId xmlns:a16="http://schemas.microsoft.com/office/drawing/2014/main" xmlns="" id="{3249412C-D008-42DC-A32D-EC33EFF69B19}"/>
            </a:ext>
          </a:extLst>
        </xdr:cNvPr>
        <xdr:cNvCxnSpPr/>
      </xdr:nvCxnSpPr>
      <xdr:spPr>
        <a:xfrm flipV="1">
          <a:off x="11068685" y="6112963"/>
          <a:ext cx="670560" cy="3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165239</xdr:rowOff>
    </xdr:from>
    <xdr:to>
      <xdr:col>60</xdr:col>
      <xdr:colOff>123825</xdr:colOff>
      <xdr:row>33</xdr:row>
      <xdr:rowOff>95390</xdr:rowOff>
    </xdr:to>
    <xdr:sp macro="" textlink="">
      <xdr:nvSpPr>
        <xdr:cNvPr id="159" name="楕円 158">
          <a:extLst>
            <a:ext uri="{FF2B5EF4-FFF2-40B4-BE49-F238E27FC236}">
              <a16:creationId xmlns:a16="http://schemas.microsoft.com/office/drawing/2014/main" xmlns="" id="{51355227-CFD5-4A36-B7EE-CD51DFD86D24}"/>
            </a:ext>
          </a:extLst>
        </xdr:cNvPr>
        <xdr:cNvSpPr/>
      </xdr:nvSpPr>
      <xdr:spPr>
        <a:xfrm>
          <a:off x="10347325" y="6299339"/>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44589</xdr:rowOff>
    </xdr:from>
    <xdr:to>
      <xdr:col>64</xdr:col>
      <xdr:colOff>73025</xdr:colOff>
      <xdr:row>34</xdr:row>
      <xdr:rowOff>27970</xdr:rowOff>
    </xdr:to>
    <xdr:cxnSp macro="">
      <xdr:nvCxnSpPr>
        <xdr:cNvPr id="160" name="直線コネクタ 159">
          <a:extLst>
            <a:ext uri="{FF2B5EF4-FFF2-40B4-BE49-F238E27FC236}">
              <a16:creationId xmlns:a16="http://schemas.microsoft.com/office/drawing/2014/main" xmlns="" id="{D26F3074-A8C7-4308-A3AC-AB427D0152ED}"/>
            </a:ext>
          </a:extLst>
        </xdr:cNvPr>
        <xdr:cNvCxnSpPr/>
      </xdr:nvCxnSpPr>
      <xdr:spPr>
        <a:xfrm>
          <a:off x="10398125" y="6346329"/>
          <a:ext cx="670560" cy="1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1" name="n_1aveValue債務償還比率">
          <a:extLst>
            <a:ext uri="{FF2B5EF4-FFF2-40B4-BE49-F238E27FC236}">
              <a16:creationId xmlns:a16="http://schemas.microsoft.com/office/drawing/2014/main" xmlns="" id="{F0B8B146-3E1E-462D-B7E0-C6A11FADE354}"/>
            </a:ext>
          </a:extLst>
        </xdr:cNvPr>
        <xdr:cNvSpPr txBox="1"/>
      </xdr:nvSpPr>
      <xdr:spPr>
        <a:xfrm>
          <a:off x="12185092" y="52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2" name="n_2aveValue債務償還比率">
          <a:extLst>
            <a:ext uri="{FF2B5EF4-FFF2-40B4-BE49-F238E27FC236}">
              <a16:creationId xmlns:a16="http://schemas.microsoft.com/office/drawing/2014/main" xmlns="" id="{1FDDEEB9-453E-44E4-9D9E-925AC02961EA}"/>
            </a:ext>
          </a:extLst>
        </xdr:cNvPr>
        <xdr:cNvSpPr txBox="1"/>
      </xdr:nvSpPr>
      <xdr:spPr>
        <a:xfrm>
          <a:off x="11527232" y="52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3" name="n_3aveValue債務償還比率">
          <a:extLst>
            <a:ext uri="{FF2B5EF4-FFF2-40B4-BE49-F238E27FC236}">
              <a16:creationId xmlns:a16="http://schemas.microsoft.com/office/drawing/2014/main" xmlns="" id="{D1145142-3342-4715-A011-3F3190C6A653}"/>
            </a:ext>
          </a:extLst>
        </xdr:cNvPr>
        <xdr:cNvSpPr txBox="1"/>
      </xdr:nvSpPr>
      <xdr:spPr>
        <a:xfrm>
          <a:off x="10856672" y="53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4" name="n_4aveValue債務償還比率">
          <a:extLst>
            <a:ext uri="{FF2B5EF4-FFF2-40B4-BE49-F238E27FC236}">
              <a16:creationId xmlns:a16="http://schemas.microsoft.com/office/drawing/2014/main" xmlns="" id="{78745AC1-3D89-4340-9F9A-D5637511CAEE}"/>
            </a:ext>
          </a:extLst>
        </xdr:cNvPr>
        <xdr:cNvSpPr txBox="1"/>
      </xdr:nvSpPr>
      <xdr:spPr>
        <a:xfrm>
          <a:off x="10186112" y="53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31785</xdr:rowOff>
    </xdr:from>
    <xdr:ext cx="469744" cy="259045"/>
    <xdr:sp macro="" textlink="">
      <xdr:nvSpPr>
        <xdr:cNvPr id="165" name="n_1mainValue債務償還比率">
          <a:extLst>
            <a:ext uri="{FF2B5EF4-FFF2-40B4-BE49-F238E27FC236}">
              <a16:creationId xmlns:a16="http://schemas.microsoft.com/office/drawing/2014/main" xmlns="" id="{C6B9C8CC-0B9F-4B64-A1C9-C6CAC5172D9A}"/>
            </a:ext>
          </a:extLst>
        </xdr:cNvPr>
        <xdr:cNvSpPr txBox="1"/>
      </xdr:nvSpPr>
      <xdr:spPr>
        <a:xfrm>
          <a:off x="12185092" y="616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16980</xdr:rowOff>
    </xdr:from>
    <xdr:ext cx="469744" cy="259045"/>
    <xdr:sp macro="" textlink="">
      <xdr:nvSpPr>
        <xdr:cNvPr id="166" name="n_2mainValue債務償還比率">
          <a:extLst>
            <a:ext uri="{FF2B5EF4-FFF2-40B4-BE49-F238E27FC236}">
              <a16:creationId xmlns:a16="http://schemas.microsoft.com/office/drawing/2014/main" xmlns="" id="{3FFBEAB4-96DB-4FCE-9B46-B26C9970E0A1}"/>
            </a:ext>
          </a:extLst>
        </xdr:cNvPr>
        <xdr:cNvSpPr txBox="1"/>
      </xdr:nvSpPr>
      <xdr:spPr>
        <a:xfrm>
          <a:off x="11527232" y="615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69897</xdr:rowOff>
    </xdr:from>
    <xdr:ext cx="560923" cy="259045"/>
    <xdr:sp macro="" textlink="">
      <xdr:nvSpPr>
        <xdr:cNvPr id="167" name="n_3mainValue債務償還比率">
          <a:extLst>
            <a:ext uri="{FF2B5EF4-FFF2-40B4-BE49-F238E27FC236}">
              <a16:creationId xmlns:a16="http://schemas.microsoft.com/office/drawing/2014/main" xmlns="" id="{6CC5C040-4081-447D-9C0D-6171F2A45F51}"/>
            </a:ext>
          </a:extLst>
        </xdr:cNvPr>
        <xdr:cNvSpPr txBox="1"/>
      </xdr:nvSpPr>
      <xdr:spPr>
        <a:xfrm>
          <a:off x="10826323" y="65392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86516</xdr:rowOff>
    </xdr:from>
    <xdr:ext cx="560923" cy="259045"/>
    <xdr:sp macro="" textlink="">
      <xdr:nvSpPr>
        <xdr:cNvPr id="168" name="n_4mainValue債務償還比率">
          <a:extLst>
            <a:ext uri="{FF2B5EF4-FFF2-40B4-BE49-F238E27FC236}">
              <a16:creationId xmlns:a16="http://schemas.microsoft.com/office/drawing/2014/main" xmlns="" id="{E74BE7CB-41CB-4C30-99B6-77BFF75095B4}"/>
            </a:ext>
          </a:extLst>
        </xdr:cNvPr>
        <xdr:cNvSpPr txBox="1"/>
      </xdr:nvSpPr>
      <xdr:spPr>
        <a:xfrm>
          <a:off x="10155763" y="63882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0C333183-AC29-4B5B-AF83-2AC839F2944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BB80533C-CC60-475D-B015-16D982049D05}"/>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F2310A9E-44FD-4141-B616-6D27F50EEF2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BC96B813-D323-43BB-BD30-00257454C50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7FF07157-8F3F-408E-B64F-B80980E4090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62545F9E-E3B7-498E-BE3C-B77F1BAEC2B1}"/>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5184CF6-2527-4458-9E49-FCEDA296E2B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1480C11-BD98-4CEB-8ADF-749B865979E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ED74ADC-09D2-4EDE-BC7C-2CEFE87A495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1FD9CEF-1B20-46C7-82F1-A7974060CAB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722B35A-ABEF-4B19-93FD-83414F7DE56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48D5722-83CC-4CE6-B327-AD5B27D4FAC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302A439-FFC4-438F-8B13-43BE98C98A2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5925E04-0B98-4FF9-B978-F18F2B587CC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A0D91CE-B99D-431C-BBC9-20AD162F788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D9FA54C-BD2E-4F4F-A67F-E542DD8D856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14.26
20,147,630
19,441,668
690,510
3,040,886
30,951,104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D450B4D-ECAF-402F-A9EA-C69846D9806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F53EE3C-23B5-4E9F-BA9B-0FE557EEACF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B3D98C2-9BC5-4F72-90CC-0F56FC2EDC1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CDE94D5-5670-4C4B-959F-933D63DCCCF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DB46032-4FC8-4EEB-A91D-E929C4F11AD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4F3E6F7D-6E04-4E21-A9D6-50AB1F68DF7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94D63B3-161B-4E57-AC03-F7C2FAAFDE6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BAF0D27-91A0-458E-BDFB-731A7E253F7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917657F-43BB-4B47-9176-85FECA80ABC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4FCE2A5-15A8-4FE1-A9C6-A02EFB41FF4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6586A8E-2B2C-4CAD-9316-9291BAC13BD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C9D1666-9C65-4DEE-B90A-759CAE85032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1EC07B0-52BB-409F-8C23-5A2490C1B74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EFCC336-D26B-4352-9ECE-673833AB607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F32D5CD-D7DC-44BC-BEFF-54975F45117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3A15687-DF74-40E6-8AE1-D6B6B341862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9599A87-1B68-4A51-AC42-44A80C23C8F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570D10B-3083-4670-9609-C94877FEDFA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E6A623E-3378-4887-8B25-DAF33A042E9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C4195D5-4ADA-4B80-8C1E-06EC2227B0B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84A6BD4-C4FD-4BDF-B327-35785AEAF81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CF4744E-E245-4BDB-89B2-C677DC93BFB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6BAFB7F-9290-4743-BC56-3F9B91B48CC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12A61417-949C-4932-AD81-74B6C23D406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6A9F5D9-5CFF-475A-931A-CB8282BF1A8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458DED4A-066E-40C7-A7EA-85BC3F896AD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3560213-4183-425B-AB3F-4254C656198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223D3E5-EAE6-4182-8310-D96FBD4C24A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11E41B5-897A-4462-81E9-A8940B56DCE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C7CE869A-80B9-4FD6-A222-C8328C69C7B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EEA2B93-A3F7-4744-A514-3FD85A8D401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22C0C86-392C-40D8-8C66-05BFB98F900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C82A92B1-7DC2-48EC-873D-5DB5A3BCE8E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26A1C607-688F-4119-85B3-830CFEC9BED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E49B5B3D-B788-477C-B8B2-EA124B58216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DB4E73DA-6B53-4569-ADF6-6AE2161115E1}"/>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22BBF801-3A15-4CC2-8990-3A2A6EB30A3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3B5307AB-D041-4EE0-A5AC-D88677C4FB6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CF3CB403-8F73-44E8-A5A0-40D2D915D2C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F810A21D-F9E4-416D-BD50-591A19FC16E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C66B6CD9-425C-4D21-8B58-12B2A8A5B4C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CC517DBD-42D0-48AF-9B2F-A2E35B9631B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3C597168-B85E-40AF-A3A8-99D96E1451D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BAFDA1BE-BC92-470C-B051-667DBC8F23E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FBABD244-1723-430E-BE20-7796F9C3997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xmlns="" id="{638E64CB-4D38-4000-B0A3-6E28059E1515}"/>
            </a:ext>
          </a:extLst>
        </xdr:cNvPr>
        <xdr:cNvCxnSpPr/>
      </xdr:nvCxnSpPr>
      <xdr:spPr>
        <a:xfrm flipV="1">
          <a:off x="4086225" y="56997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07229A0-480D-4FCE-949E-6B308FD14BDF}"/>
            </a:ext>
          </a:extLst>
        </xdr:cNvPr>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xmlns="" id="{C21AD9BD-1F4F-4C2F-A1F8-22284ECCDB2F}"/>
            </a:ext>
          </a:extLst>
        </xdr:cNvPr>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ABBB995E-A84E-4A2D-8A8B-DB2D709AAAF3}"/>
            </a:ext>
          </a:extLst>
        </xdr:cNvPr>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xmlns="" id="{173BBD51-7A40-41F0-98FF-CFDDB41BF18E}"/>
            </a:ext>
          </a:extLst>
        </xdr:cNvPr>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A0AB51EB-F048-4385-8A79-1C87DC14BB77}"/>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xmlns="" id="{7BEBAA76-60D6-4AC5-A294-0E56FFCD3CD4}"/>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xmlns="" id="{35A378D1-2D6E-457E-8F9E-AB6BD26E4B08}"/>
            </a:ext>
          </a:extLst>
        </xdr:cNvPr>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xmlns="" id="{B3769273-8522-4358-BF26-A4B4D0F47E4E}"/>
            </a:ext>
          </a:extLst>
        </xdr:cNvPr>
        <xdr:cNvSpPr/>
      </xdr:nvSpPr>
      <xdr:spPr>
        <a:xfrm>
          <a:off x="251460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xmlns="" id="{B75C2921-2BD6-4E10-ADD2-A389A3D241E9}"/>
            </a:ext>
          </a:extLst>
        </xdr:cNvPr>
        <xdr:cNvSpPr/>
      </xdr:nvSpPr>
      <xdr:spPr>
        <a:xfrm>
          <a:off x="17399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xmlns="" id="{7EA17BC1-36D9-4E99-8BA5-D976D0ED223C}"/>
            </a:ext>
          </a:extLst>
        </xdr:cNvPr>
        <xdr:cNvSpPr/>
      </xdr:nvSpPr>
      <xdr:spPr>
        <a:xfrm>
          <a:off x="9652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941D3B8-2F3B-4B9C-AE68-0E3DB2172ED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A9827F9-A48C-4630-84A7-CD210782E80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FBBFD27-0B03-4673-B27C-FBFE22D9860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CA3C4EAE-9B1E-4B91-8C47-5C9B131344E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499087-E9DF-45A6-87CF-FB9A80D5278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133985</xdr:rowOff>
    </xdr:from>
    <xdr:to>
      <xdr:col>24</xdr:col>
      <xdr:colOff>114300</xdr:colOff>
      <xdr:row>37</xdr:row>
      <xdr:rowOff>64135</xdr:rowOff>
    </xdr:to>
    <xdr:sp macro="" textlink="">
      <xdr:nvSpPr>
        <xdr:cNvPr id="73" name="楕円 72">
          <a:extLst>
            <a:ext uri="{FF2B5EF4-FFF2-40B4-BE49-F238E27FC236}">
              <a16:creationId xmlns:a16="http://schemas.microsoft.com/office/drawing/2014/main" xmlns="" id="{B119FCCA-EB0C-4B1C-8F57-834B2A1F2EB2}"/>
            </a:ext>
          </a:extLst>
        </xdr:cNvPr>
        <xdr:cNvSpPr/>
      </xdr:nvSpPr>
      <xdr:spPr>
        <a:xfrm>
          <a:off x="4036060" y="6169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156862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E0EC3B8A-D64C-4F78-9601-7C5FA9932E09}"/>
            </a:ext>
          </a:extLst>
        </xdr:cNvPr>
        <xdr:cNvSpPr txBox="1"/>
      </xdr:nvSpPr>
      <xdr:spPr>
        <a:xfrm>
          <a:off x="4124960"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103505</xdr:rowOff>
    </xdr:from>
    <xdr:to>
      <xdr:col>20</xdr:col>
      <xdr:colOff>38100</xdr:colOff>
      <xdr:row>37</xdr:row>
      <xdr:rowOff>33655</xdr:rowOff>
    </xdr:to>
    <xdr:sp macro="" textlink="">
      <xdr:nvSpPr>
        <xdr:cNvPr id="75" name="楕円 74">
          <a:extLst>
            <a:ext uri="{FF2B5EF4-FFF2-40B4-BE49-F238E27FC236}">
              <a16:creationId xmlns:a16="http://schemas.microsoft.com/office/drawing/2014/main" xmlns="" id="{FC257D3B-AD02-4246-A0AD-612BD5627C2F}"/>
            </a:ext>
          </a:extLst>
        </xdr:cNvPr>
        <xdr:cNvSpPr/>
      </xdr:nvSpPr>
      <xdr:spPr>
        <a:xfrm>
          <a:off x="3312160" y="61385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154305</xdr:rowOff>
    </xdr:from>
    <xdr:to>
      <xdr:col>24</xdr:col>
      <xdr:colOff>63500</xdr:colOff>
      <xdr:row>37</xdr:row>
      <xdr:rowOff>13335</xdr:rowOff>
    </xdr:to>
    <xdr:cxnSp macro="">
      <xdr:nvCxnSpPr>
        <xdr:cNvPr id="76" name="直線コネクタ 75">
          <a:extLst>
            <a:ext uri="{FF2B5EF4-FFF2-40B4-BE49-F238E27FC236}">
              <a16:creationId xmlns:a16="http://schemas.microsoft.com/office/drawing/2014/main" xmlns="" id="{630A6C4C-B467-4BE5-AFDD-730B95DC82EF}"/>
            </a:ext>
          </a:extLst>
        </xdr:cNvPr>
        <xdr:cNvCxnSpPr/>
      </xdr:nvCxnSpPr>
      <xdr:spPr>
        <a:xfrm>
          <a:off x="3355340" y="618934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73025</xdr:rowOff>
    </xdr:from>
    <xdr:to>
      <xdr:col>15</xdr:col>
      <xdr:colOff>101600</xdr:colOff>
      <xdr:row>37</xdr:row>
      <xdr:rowOff>3175</xdr:rowOff>
    </xdr:to>
    <xdr:sp macro="" textlink="">
      <xdr:nvSpPr>
        <xdr:cNvPr id="77" name="楕円 76">
          <a:extLst>
            <a:ext uri="{FF2B5EF4-FFF2-40B4-BE49-F238E27FC236}">
              <a16:creationId xmlns:a16="http://schemas.microsoft.com/office/drawing/2014/main" xmlns="" id="{CD75D5EB-BA81-4751-AB0A-91AD51C5FC4C}"/>
            </a:ext>
          </a:extLst>
        </xdr:cNvPr>
        <xdr:cNvSpPr/>
      </xdr:nvSpPr>
      <xdr:spPr>
        <a:xfrm>
          <a:off x="251460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123825</xdr:rowOff>
    </xdr:from>
    <xdr:to>
      <xdr:col>19</xdr:col>
      <xdr:colOff>177800</xdr:colOff>
      <xdr:row>36</xdr:row>
      <xdr:rowOff>154305</xdr:rowOff>
    </xdr:to>
    <xdr:cxnSp macro="">
      <xdr:nvCxnSpPr>
        <xdr:cNvPr id="78" name="直線コネクタ 77">
          <a:extLst>
            <a:ext uri="{FF2B5EF4-FFF2-40B4-BE49-F238E27FC236}">
              <a16:creationId xmlns:a16="http://schemas.microsoft.com/office/drawing/2014/main" xmlns="" id="{16393547-88F1-46C2-BD92-7D4EDCA0BFF6}"/>
            </a:ext>
          </a:extLst>
        </xdr:cNvPr>
        <xdr:cNvCxnSpPr/>
      </xdr:nvCxnSpPr>
      <xdr:spPr>
        <a:xfrm>
          <a:off x="2565400" y="615886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a:extLst>
            <a:ext uri="{FF2B5EF4-FFF2-40B4-BE49-F238E27FC236}">
              <a16:creationId xmlns:a16="http://schemas.microsoft.com/office/drawing/2014/main" xmlns="" id="{FAE041CE-1036-4365-8DEC-84E315703EFE}"/>
            </a:ext>
          </a:extLst>
        </xdr:cNvPr>
        <xdr:cNvSpPr/>
      </xdr:nvSpPr>
      <xdr:spPr>
        <a:xfrm>
          <a:off x="1739900"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123825</xdr:rowOff>
    </xdr:from>
    <xdr:to>
      <xdr:col>15</xdr:col>
      <xdr:colOff>50800</xdr:colOff>
      <xdr:row>37</xdr:row>
      <xdr:rowOff>154305</xdr:rowOff>
    </xdr:to>
    <xdr:cxnSp macro="">
      <xdr:nvCxnSpPr>
        <xdr:cNvPr id="80" name="直線コネクタ 79">
          <a:extLst>
            <a:ext uri="{FF2B5EF4-FFF2-40B4-BE49-F238E27FC236}">
              <a16:creationId xmlns:a16="http://schemas.microsoft.com/office/drawing/2014/main" xmlns="" id="{D773C618-9FCE-4BB2-BCD1-E94412741183}"/>
            </a:ext>
          </a:extLst>
        </xdr:cNvPr>
        <xdr:cNvCxnSpPr/>
      </xdr:nvCxnSpPr>
      <xdr:spPr>
        <a:xfrm flipV="1">
          <a:off x="1790700" y="6158865"/>
          <a:ext cx="7747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1" name="楕円 80">
          <a:extLst>
            <a:ext uri="{FF2B5EF4-FFF2-40B4-BE49-F238E27FC236}">
              <a16:creationId xmlns:a16="http://schemas.microsoft.com/office/drawing/2014/main" xmlns="" id="{262C782A-A840-4354-89D4-9219147D456B}"/>
            </a:ext>
          </a:extLst>
        </xdr:cNvPr>
        <xdr:cNvSpPr/>
      </xdr:nvSpPr>
      <xdr:spPr>
        <a:xfrm>
          <a:off x="96520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154305</xdr:rowOff>
    </xdr:to>
    <xdr:cxnSp macro="">
      <xdr:nvCxnSpPr>
        <xdr:cNvPr id="82" name="直線コネクタ 81">
          <a:extLst>
            <a:ext uri="{FF2B5EF4-FFF2-40B4-BE49-F238E27FC236}">
              <a16:creationId xmlns:a16="http://schemas.microsoft.com/office/drawing/2014/main" xmlns="" id="{46428C7B-2847-448C-BBBB-FD249DBE3A08}"/>
            </a:ext>
          </a:extLst>
        </xdr:cNvPr>
        <xdr:cNvCxnSpPr/>
      </xdr:nvCxnSpPr>
      <xdr:spPr>
        <a:xfrm>
          <a:off x="1008380" y="633603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xmlns="" id="{D4665C0E-ED4C-4242-B817-C5FA7364D9F7}"/>
            </a:ext>
          </a:extLst>
        </xdr:cNvPr>
        <xdr:cNvSpPr txBox="1"/>
      </xdr:nvSpPr>
      <xdr:spPr>
        <a:xfrm>
          <a:off x="317056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xmlns="" id="{AECDC781-E8D6-4F1D-BB82-C416EB6C3178}"/>
            </a:ext>
          </a:extLst>
        </xdr:cNvPr>
        <xdr:cNvSpPr txBox="1"/>
      </xdr:nvSpPr>
      <xdr:spPr>
        <a:xfrm>
          <a:off x="238570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xmlns="" id="{95E83AF2-54D5-4996-B93A-AAB2DB3E5FC7}"/>
            </a:ext>
          </a:extLst>
        </xdr:cNvPr>
        <xdr:cNvSpPr txBox="1"/>
      </xdr:nvSpPr>
      <xdr:spPr>
        <a:xfrm>
          <a:off x="161100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xmlns="" id="{7D43E5EF-5F0E-4521-A091-3AF453899A08}"/>
            </a:ext>
          </a:extLst>
        </xdr:cNvPr>
        <xdr:cNvSpPr txBox="1"/>
      </xdr:nvSpPr>
      <xdr:spPr>
        <a:xfrm>
          <a:off x="83630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50182</xdr:rowOff>
    </xdr:from>
    <xdr:ext cx="405111" cy="259045"/>
    <xdr:sp macro="" textlink="">
      <xdr:nvSpPr>
        <xdr:cNvPr id="87" name="n_1mainValue【道路】&#10;有形固定資産減価償却率">
          <a:extLst>
            <a:ext uri="{FF2B5EF4-FFF2-40B4-BE49-F238E27FC236}">
              <a16:creationId xmlns:a16="http://schemas.microsoft.com/office/drawing/2014/main" xmlns="" id="{2C98CBED-A936-44EE-8B7A-9ECB337C158B}"/>
            </a:ext>
          </a:extLst>
        </xdr:cNvPr>
        <xdr:cNvSpPr txBox="1"/>
      </xdr:nvSpPr>
      <xdr:spPr>
        <a:xfrm>
          <a:off x="317056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19702</xdr:rowOff>
    </xdr:from>
    <xdr:ext cx="405111" cy="259045"/>
    <xdr:sp macro="" textlink="">
      <xdr:nvSpPr>
        <xdr:cNvPr id="88" name="n_2mainValue【道路】&#10;有形固定資産減価償却率">
          <a:extLst>
            <a:ext uri="{FF2B5EF4-FFF2-40B4-BE49-F238E27FC236}">
              <a16:creationId xmlns:a16="http://schemas.microsoft.com/office/drawing/2014/main" xmlns="" id="{EB4A6CDA-50CE-4243-BE9E-46548797821C}"/>
            </a:ext>
          </a:extLst>
        </xdr:cNvPr>
        <xdr:cNvSpPr txBox="1"/>
      </xdr:nvSpPr>
      <xdr:spPr>
        <a:xfrm>
          <a:off x="238570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xmlns="" id="{B966D949-6E3A-4687-B019-9B4803AAB050}"/>
            </a:ext>
          </a:extLst>
        </xdr:cNvPr>
        <xdr:cNvSpPr txBox="1"/>
      </xdr:nvSpPr>
      <xdr:spPr>
        <a:xfrm>
          <a:off x="161100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xmlns="" id="{FC569EEA-56DB-4F58-BD1B-1148C6F03EC9}"/>
            </a:ext>
          </a:extLst>
        </xdr:cNvPr>
        <xdr:cNvSpPr txBox="1"/>
      </xdr:nvSpPr>
      <xdr:spPr>
        <a:xfrm>
          <a:off x="8363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8789F468-8202-4F42-B587-0C176FDAAA3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69813F7E-0532-4BE8-96DF-93D014F8783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EE99E1DE-9A94-4D50-A5CD-D4914CB878A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D56261FE-C075-4AAA-ABC9-DBAD7BAE38B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3F82C1F8-4F7F-489D-9B27-100FD9ED312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5217FDA5-6524-44EC-A086-3A91E81F2A9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B3CF41BB-F97A-4C6C-829C-99B71D1D800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1C5B198-B458-4F0E-B779-1F96C1E7213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BD207612-32AF-43AA-815A-41F520DECC3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A176D05-848E-41C0-BBCB-F903B9B5DD9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14FBF895-0CAB-4BBB-87AA-7F94E7C9127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92193366-20D4-4DFB-A495-86B748163BC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5678EA84-FA5A-4225-B117-F8E6B766483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7B2ABDC4-EBAE-47ED-A509-28BC3830925A}"/>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BF29F430-25D3-4FF3-AFF8-7FA0C63B06F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9D60E7FC-64FF-482F-BFF7-C430F080B82B}"/>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68193BDA-549F-445F-B33C-3EB79B0181B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D769430D-3E06-450F-8762-3CCBCE82AFE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F20AC484-A8B2-4383-A511-BC03FB3B0E6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xmlns="" id="{4E54FE7A-4BC9-4F9B-A2E1-14DE2886FC09}"/>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77A6F0BE-F39D-461C-9D10-F5B0D293FD6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E10EF9A9-AFCD-4D06-853F-0A6AB513315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3DFE266E-A815-41EE-8CBF-789ACB9E784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xmlns="" id="{8168F94B-6508-4C95-B8AE-2AADEA88F347}"/>
            </a:ext>
          </a:extLst>
        </xdr:cNvPr>
        <xdr:cNvCxnSpPr/>
      </xdr:nvCxnSpPr>
      <xdr:spPr>
        <a:xfrm flipV="1">
          <a:off x="9219565" y="5481891"/>
          <a:ext cx="0" cy="155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xmlns="" id="{12645A3B-9902-47A8-956B-5BF6762230DE}"/>
            </a:ext>
          </a:extLst>
        </xdr:cNvPr>
        <xdr:cNvSpPr txBox="1"/>
      </xdr:nvSpPr>
      <xdr:spPr>
        <a:xfrm>
          <a:off x="9258300" y="70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xmlns="" id="{18004470-E4A8-4E8D-ACBA-50FE1236B3BB}"/>
            </a:ext>
          </a:extLst>
        </xdr:cNvPr>
        <xdr:cNvCxnSpPr/>
      </xdr:nvCxnSpPr>
      <xdr:spPr>
        <a:xfrm>
          <a:off x="9154160" y="703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xmlns="" id="{42D77121-AC61-4FD6-8E65-B54C1F75D3B6}"/>
            </a:ext>
          </a:extLst>
        </xdr:cNvPr>
        <xdr:cNvSpPr txBox="1"/>
      </xdr:nvSpPr>
      <xdr:spPr>
        <a:xfrm>
          <a:off x="9258300" y="52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xmlns="" id="{1B44F7A0-DB89-444E-8DC5-EF6487C93444}"/>
            </a:ext>
          </a:extLst>
        </xdr:cNvPr>
        <xdr:cNvCxnSpPr/>
      </xdr:nvCxnSpPr>
      <xdr:spPr>
        <a:xfrm>
          <a:off x="9154160" y="5481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xmlns="" id="{23D02E6F-4A8A-48F1-AF5F-713BCC24D610}"/>
            </a:ext>
          </a:extLst>
        </xdr:cNvPr>
        <xdr:cNvSpPr txBox="1"/>
      </xdr:nvSpPr>
      <xdr:spPr>
        <a:xfrm>
          <a:off x="9258300" y="6469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xmlns="" id="{8D9F7471-2B9D-4609-B7AE-C3A4BEA06CD3}"/>
            </a:ext>
          </a:extLst>
        </xdr:cNvPr>
        <xdr:cNvSpPr/>
      </xdr:nvSpPr>
      <xdr:spPr>
        <a:xfrm>
          <a:off x="9192260" y="6614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xmlns="" id="{CF2C1185-FD53-4BF6-AAAC-127BAEAFFEE8}"/>
            </a:ext>
          </a:extLst>
        </xdr:cNvPr>
        <xdr:cNvSpPr/>
      </xdr:nvSpPr>
      <xdr:spPr>
        <a:xfrm>
          <a:off x="8445500" y="6622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xmlns="" id="{E8707FB6-E85C-4EEF-9EE7-7FB6A3ED5C06}"/>
            </a:ext>
          </a:extLst>
        </xdr:cNvPr>
        <xdr:cNvSpPr/>
      </xdr:nvSpPr>
      <xdr:spPr>
        <a:xfrm>
          <a:off x="7670800" y="6630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xmlns="" id="{E4D5AAEC-F8FC-486D-9CC9-712B2403BCAA}"/>
            </a:ext>
          </a:extLst>
        </xdr:cNvPr>
        <xdr:cNvSpPr/>
      </xdr:nvSpPr>
      <xdr:spPr>
        <a:xfrm>
          <a:off x="6873240" y="6645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xmlns="" id="{4027AC7A-B22B-48E0-945F-EF6E2030EFA9}"/>
            </a:ext>
          </a:extLst>
        </xdr:cNvPr>
        <xdr:cNvSpPr/>
      </xdr:nvSpPr>
      <xdr:spPr>
        <a:xfrm>
          <a:off x="6098540" y="6639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6C8BFC3-65B0-469A-9FCA-05589D9EE28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83D7870C-C1B2-49AB-A38D-BD8F0AA86FC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1BDEDAA-5C66-4C70-A809-59990C4B2FA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4118739-9731-4A60-950A-BBC45CD2276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D5128AFA-8742-4767-A635-44A034DABBF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151688</xdr:rowOff>
    </xdr:from>
    <xdr:to>
      <xdr:col>55</xdr:col>
      <xdr:colOff>50800</xdr:colOff>
      <xdr:row>40</xdr:row>
      <xdr:rowOff>81838</xdr:rowOff>
    </xdr:to>
    <xdr:sp macro="" textlink="">
      <xdr:nvSpPr>
        <xdr:cNvPr id="130" name="楕円 129">
          <a:extLst>
            <a:ext uri="{FF2B5EF4-FFF2-40B4-BE49-F238E27FC236}">
              <a16:creationId xmlns:a16="http://schemas.microsoft.com/office/drawing/2014/main" xmlns="" id="{109E4506-89E4-4C38-BF3F-A8537281210D}"/>
            </a:ext>
          </a:extLst>
        </xdr:cNvPr>
        <xdr:cNvSpPr/>
      </xdr:nvSpPr>
      <xdr:spPr>
        <a:xfrm>
          <a:off x="9192260" y="66896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130115</xdr:rowOff>
    </xdr:from>
    <xdr:ext cx="534377" cy="259045"/>
    <xdr:sp macro="" textlink="">
      <xdr:nvSpPr>
        <xdr:cNvPr id="131" name="【道路】&#10;一人当たり延長該当値テキスト">
          <a:extLst>
            <a:ext uri="{FF2B5EF4-FFF2-40B4-BE49-F238E27FC236}">
              <a16:creationId xmlns:a16="http://schemas.microsoft.com/office/drawing/2014/main" xmlns="" id="{33C1C0FF-DF49-4E62-B302-C2AB5A80481E}"/>
            </a:ext>
          </a:extLst>
        </xdr:cNvPr>
        <xdr:cNvSpPr txBox="1"/>
      </xdr:nvSpPr>
      <xdr:spPr>
        <a:xfrm>
          <a:off x="9258300" y="666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157467</xdr:rowOff>
    </xdr:from>
    <xdr:to>
      <xdr:col>50</xdr:col>
      <xdr:colOff>165100</xdr:colOff>
      <xdr:row>40</xdr:row>
      <xdr:rowOff>87617</xdr:rowOff>
    </xdr:to>
    <xdr:sp macro="" textlink="">
      <xdr:nvSpPr>
        <xdr:cNvPr id="132" name="楕円 131">
          <a:extLst>
            <a:ext uri="{FF2B5EF4-FFF2-40B4-BE49-F238E27FC236}">
              <a16:creationId xmlns:a16="http://schemas.microsoft.com/office/drawing/2014/main" xmlns="" id="{0F28BD61-8E29-4CA7-9997-0790ACFEA104}"/>
            </a:ext>
          </a:extLst>
        </xdr:cNvPr>
        <xdr:cNvSpPr/>
      </xdr:nvSpPr>
      <xdr:spPr>
        <a:xfrm>
          <a:off x="8445500" y="6695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31038</xdr:rowOff>
    </xdr:from>
    <xdr:to>
      <xdr:col>55</xdr:col>
      <xdr:colOff>0</xdr:colOff>
      <xdr:row>40</xdr:row>
      <xdr:rowOff>36817</xdr:rowOff>
    </xdr:to>
    <xdr:cxnSp macro="">
      <xdr:nvCxnSpPr>
        <xdr:cNvPr id="133" name="直線コネクタ 132">
          <a:extLst>
            <a:ext uri="{FF2B5EF4-FFF2-40B4-BE49-F238E27FC236}">
              <a16:creationId xmlns:a16="http://schemas.microsoft.com/office/drawing/2014/main" xmlns="" id="{72E4ADA3-13B9-4BA7-9E78-6E86FE42F433}"/>
            </a:ext>
          </a:extLst>
        </xdr:cNvPr>
        <xdr:cNvCxnSpPr/>
      </xdr:nvCxnSpPr>
      <xdr:spPr>
        <a:xfrm flipV="1">
          <a:off x="8496300" y="6736638"/>
          <a:ext cx="7239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161175</xdr:rowOff>
    </xdr:from>
    <xdr:to>
      <xdr:col>46</xdr:col>
      <xdr:colOff>38100</xdr:colOff>
      <xdr:row>40</xdr:row>
      <xdr:rowOff>91325</xdr:rowOff>
    </xdr:to>
    <xdr:sp macro="" textlink="">
      <xdr:nvSpPr>
        <xdr:cNvPr id="134" name="楕円 133">
          <a:extLst>
            <a:ext uri="{FF2B5EF4-FFF2-40B4-BE49-F238E27FC236}">
              <a16:creationId xmlns:a16="http://schemas.microsoft.com/office/drawing/2014/main" xmlns="" id="{CF3B1972-4800-41DB-9AA2-0BFE1B0CF351}"/>
            </a:ext>
          </a:extLst>
        </xdr:cNvPr>
        <xdr:cNvSpPr/>
      </xdr:nvSpPr>
      <xdr:spPr>
        <a:xfrm>
          <a:off x="7670800" y="6699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36817</xdr:rowOff>
    </xdr:from>
    <xdr:to>
      <xdr:col>50</xdr:col>
      <xdr:colOff>114300</xdr:colOff>
      <xdr:row>40</xdr:row>
      <xdr:rowOff>40525</xdr:rowOff>
    </xdr:to>
    <xdr:cxnSp macro="">
      <xdr:nvCxnSpPr>
        <xdr:cNvPr id="135" name="直線コネクタ 134">
          <a:extLst>
            <a:ext uri="{FF2B5EF4-FFF2-40B4-BE49-F238E27FC236}">
              <a16:creationId xmlns:a16="http://schemas.microsoft.com/office/drawing/2014/main" xmlns="" id="{5DE755EF-C0F9-4203-8D8B-06DFDA3C5655}"/>
            </a:ext>
          </a:extLst>
        </xdr:cNvPr>
        <xdr:cNvCxnSpPr/>
      </xdr:nvCxnSpPr>
      <xdr:spPr>
        <a:xfrm flipV="1">
          <a:off x="7713980" y="6742417"/>
          <a:ext cx="78232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162344</xdr:rowOff>
    </xdr:from>
    <xdr:to>
      <xdr:col>41</xdr:col>
      <xdr:colOff>101600</xdr:colOff>
      <xdr:row>40</xdr:row>
      <xdr:rowOff>92494</xdr:rowOff>
    </xdr:to>
    <xdr:sp macro="" textlink="">
      <xdr:nvSpPr>
        <xdr:cNvPr id="136" name="楕円 135">
          <a:extLst>
            <a:ext uri="{FF2B5EF4-FFF2-40B4-BE49-F238E27FC236}">
              <a16:creationId xmlns:a16="http://schemas.microsoft.com/office/drawing/2014/main" xmlns="" id="{E9DBB1B6-3C25-4AD2-9A33-BE12AB7DB359}"/>
            </a:ext>
          </a:extLst>
        </xdr:cNvPr>
        <xdr:cNvSpPr/>
      </xdr:nvSpPr>
      <xdr:spPr>
        <a:xfrm>
          <a:off x="6873240" y="6700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40525</xdr:rowOff>
    </xdr:from>
    <xdr:to>
      <xdr:col>45</xdr:col>
      <xdr:colOff>177800</xdr:colOff>
      <xdr:row>40</xdr:row>
      <xdr:rowOff>41694</xdr:rowOff>
    </xdr:to>
    <xdr:cxnSp macro="">
      <xdr:nvCxnSpPr>
        <xdr:cNvPr id="137" name="直線コネクタ 136">
          <a:extLst>
            <a:ext uri="{FF2B5EF4-FFF2-40B4-BE49-F238E27FC236}">
              <a16:creationId xmlns:a16="http://schemas.microsoft.com/office/drawing/2014/main" xmlns="" id="{679A3415-13D1-4661-9297-4467B31D4096}"/>
            </a:ext>
          </a:extLst>
        </xdr:cNvPr>
        <xdr:cNvCxnSpPr/>
      </xdr:nvCxnSpPr>
      <xdr:spPr>
        <a:xfrm flipV="1">
          <a:off x="6924040" y="6746125"/>
          <a:ext cx="78994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165189</xdr:rowOff>
    </xdr:from>
    <xdr:to>
      <xdr:col>36</xdr:col>
      <xdr:colOff>165100</xdr:colOff>
      <xdr:row>40</xdr:row>
      <xdr:rowOff>95339</xdr:rowOff>
    </xdr:to>
    <xdr:sp macro="" textlink="">
      <xdr:nvSpPr>
        <xdr:cNvPr id="138" name="楕円 137">
          <a:extLst>
            <a:ext uri="{FF2B5EF4-FFF2-40B4-BE49-F238E27FC236}">
              <a16:creationId xmlns:a16="http://schemas.microsoft.com/office/drawing/2014/main" xmlns="" id="{4AF4281F-EB0B-4D07-9398-9D0FF01E0C52}"/>
            </a:ext>
          </a:extLst>
        </xdr:cNvPr>
        <xdr:cNvSpPr/>
      </xdr:nvSpPr>
      <xdr:spPr>
        <a:xfrm>
          <a:off x="6098540" y="6703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41694</xdr:rowOff>
    </xdr:from>
    <xdr:to>
      <xdr:col>41</xdr:col>
      <xdr:colOff>50800</xdr:colOff>
      <xdr:row>40</xdr:row>
      <xdr:rowOff>44539</xdr:rowOff>
    </xdr:to>
    <xdr:cxnSp macro="">
      <xdr:nvCxnSpPr>
        <xdr:cNvPr id="139" name="直線コネクタ 138">
          <a:extLst>
            <a:ext uri="{FF2B5EF4-FFF2-40B4-BE49-F238E27FC236}">
              <a16:creationId xmlns:a16="http://schemas.microsoft.com/office/drawing/2014/main" xmlns="" id="{E2BDF8B4-FFF9-48AA-BCFB-C9EDD5BB3A0B}"/>
            </a:ext>
          </a:extLst>
        </xdr:cNvPr>
        <xdr:cNvCxnSpPr/>
      </xdr:nvCxnSpPr>
      <xdr:spPr>
        <a:xfrm flipV="1">
          <a:off x="6149340" y="6747294"/>
          <a:ext cx="7747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xmlns="" id="{3697A007-A89F-4302-891E-2BCCFA0371C6}"/>
            </a:ext>
          </a:extLst>
        </xdr:cNvPr>
        <xdr:cNvSpPr txBox="1"/>
      </xdr:nvSpPr>
      <xdr:spPr>
        <a:xfrm>
          <a:off x="8239271" y="64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xmlns="" id="{AD51F799-FFD2-40A8-8167-F67CA1A17D92}"/>
            </a:ext>
          </a:extLst>
        </xdr:cNvPr>
        <xdr:cNvSpPr txBox="1"/>
      </xdr:nvSpPr>
      <xdr:spPr>
        <a:xfrm>
          <a:off x="7477271" y="64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xmlns="" id="{34F9B770-A857-4D9A-AD83-456DDF7FB6FA}"/>
            </a:ext>
          </a:extLst>
        </xdr:cNvPr>
        <xdr:cNvSpPr txBox="1"/>
      </xdr:nvSpPr>
      <xdr:spPr>
        <a:xfrm>
          <a:off x="6702571"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xmlns="" id="{5CFFD76B-738B-4E5B-9138-43A5ADC9FCF6}"/>
            </a:ext>
          </a:extLst>
        </xdr:cNvPr>
        <xdr:cNvSpPr txBox="1"/>
      </xdr:nvSpPr>
      <xdr:spPr>
        <a:xfrm>
          <a:off x="5905011" y="64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78744</xdr:rowOff>
    </xdr:from>
    <xdr:ext cx="534377" cy="259045"/>
    <xdr:sp macro="" textlink="">
      <xdr:nvSpPr>
        <xdr:cNvPr id="144" name="n_1mainValue【道路】&#10;一人当たり延長">
          <a:extLst>
            <a:ext uri="{FF2B5EF4-FFF2-40B4-BE49-F238E27FC236}">
              <a16:creationId xmlns:a16="http://schemas.microsoft.com/office/drawing/2014/main" xmlns="" id="{4527C827-BE5F-46CC-A2AA-34EDCFDC2764}"/>
            </a:ext>
          </a:extLst>
        </xdr:cNvPr>
        <xdr:cNvSpPr txBox="1"/>
      </xdr:nvSpPr>
      <xdr:spPr>
        <a:xfrm>
          <a:off x="8239271" y="678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82452</xdr:rowOff>
    </xdr:from>
    <xdr:ext cx="534377" cy="259045"/>
    <xdr:sp macro="" textlink="">
      <xdr:nvSpPr>
        <xdr:cNvPr id="145" name="n_2mainValue【道路】&#10;一人当たり延長">
          <a:extLst>
            <a:ext uri="{FF2B5EF4-FFF2-40B4-BE49-F238E27FC236}">
              <a16:creationId xmlns:a16="http://schemas.microsoft.com/office/drawing/2014/main" xmlns="" id="{FEF7FCAC-343D-4A30-AE62-70E16B3E0F13}"/>
            </a:ext>
          </a:extLst>
        </xdr:cNvPr>
        <xdr:cNvSpPr txBox="1"/>
      </xdr:nvSpPr>
      <xdr:spPr>
        <a:xfrm>
          <a:off x="7477271" y="67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83621</xdr:rowOff>
    </xdr:from>
    <xdr:ext cx="534377" cy="259045"/>
    <xdr:sp macro="" textlink="">
      <xdr:nvSpPr>
        <xdr:cNvPr id="146" name="n_3mainValue【道路】&#10;一人当たり延長">
          <a:extLst>
            <a:ext uri="{FF2B5EF4-FFF2-40B4-BE49-F238E27FC236}">
              <a16:creationId xmlns:a16="http://schemas.microsoft.com/office/drawing/2014/main" xmlns="" id="{F0F2B5B7-BA31-4D6C-BA2F-747DDBFE7701}"/>
            </a:ext>
          </a:extLst>
        </xdr:cNvPr>
        <xdr:cNvSpPr txBox="1"/>
      </xdr:nvSpPr>
      <xdr:spPr>
        <a:xfrm>
          <a:off x="6702571" y="67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86466</xdr:rowOff>
    </xdr:from>
    <xdr:ext cx="534377" cy="259045"/>
    <xdr:sp macro="" textlink="">
      <xdr:nvSpPr>
        <xdr:cNvPr id="147" name="n_4mainValue【道路】&#10;一人当たり延長">
          <a:extLst>
            <a:ext uri="{FF2B5EF4-FFF2-40B4-BE49-F238E27FC236}">
              <a16:creationId xmlns:a16="http://schemas.microsoft.com/office/drawing/2014/main" xmlns="" id="{38F73BED-782C-465C-9462-E4CE40533DBC}"/>
            </a:ext>
          </a:extLst>
        </xdr:cNvPr>
        <xdr:cNvSpPr txBox="1"/>
      </xdr:nvSpPr>
      <xdr:spPr>
        <a:xfrm>
          <a:off x="5905011" y="67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D2B51A18-E210-4F83-AEA3-932B80082B1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1ECFE0F6-DD23-4433-8BB8-1D9575C9E01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227386B0-1E22-42E0-9E73-4357F36BDAE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4A96F8C-0564-4FE1-92F4-87E4A103ED3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9201965F-079E-4C52-946A-533E19FA8F3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CDAFC7EB-1E20-4620-B645-6868E2A7A2E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B9D14372-41FA-42B7-B700-F1480E32562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D4A02F2A-C5E7-40FF-8FB0-F955D052F6D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40E3E1C1-1429-461C-BE8B-500AD1A367D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78B77153-06C6-4502-B177-2AAA868634D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97089989-0C6B-40E9-BB18-78F5AA05A4D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EE411D58-3A65-4616-87C2-83BF903BCAA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97D270C2-4164-498A-A992-21A109AF7D0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AA570EF8-AE9B-4285-84A9-D0819914DC4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3DE08AF2-29E8-4D1F-8A4B-CFE3953F7D3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1C368B29-5716-49C8-9273-92599899B21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797335D6-E1E5-41AA-9F72-54DCAB3710A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0CB68CC7-03B0-45C1-94A8-63FC7B70898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7A186981-06B7-4091-A6C6-39A879153B1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B86A88F6-3AFE-42F7-B85F-0F83515E55E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B7E4FEAD-5221-4F89-A523-F65CAF094FE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A18B2B83-CAB3-4181-9074-2800EFB7289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D100AD8D-924F-43C9-AD1B-F394272C289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27670760-7E04-473E-9B31-6DB6FC98F33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9044359B-8333-4E5E-B722-EFEFE641CB9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xmlns="" id="{A537B185-928E-4BA3-BA39-678F6A29F889}"/>
            </a:ext>
          </a:extLst>
        </xdr:cNvPr>
        <xdr:cNvCxnSpPr/>
      </xdr:nvCxnSpPr>
      <xdr:spPr>
        <a:xfrm flipV="1">
          <a:off x="4086225" y="9336133"/>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F234D003-E070-47DC-872C-DDD34A22ED91}"/>
            </a:ext>
          </a:extLst>
        </xdr:cNvPr>
        <xdr:cNvSpPr txBox="1"/>
      </xdr:nvSpPr>
      <xdr:spPr>
        <a:xfrm>
          <a:off x="412496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xmlns="" id="{8964C8F0-99FB-4B74-894F-46527BF4FC78}"/>
            </a:ext>
          </a:extLst>
        </xdr:cNvPr>
        <xdr:cNvCxnSpPr/>
      </xdr:nvCxnSpPr>
      <xdr:spPr>
        <a:xfrm>
          <a:off x="402082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19A5C9C0-91AC-470D-A285-9D5A6D0E8E92}"/>
            </a:ext>
          </a:extLst>
        </xdr:cNvPr>
        <xdr:cNvSpPr txBox="1"/>
      </xdr:nvSpPr>
      <xdr:spPr>
        <a:xfrm>
          <a:off x="4124960" y="91151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xmlns="" id="{2B7DA89E-A7DB-486E-BB91-539FF0BDD049}"/>
            </a:ext>
          </a:extLst>
        </xdr:cNvPr>
        <xdr:cNvCxnSpPr/>
      </xdr:nvCxnSpPr>
      <xdr:spPr>
        <a:xfrm>
          <a:off x="402082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F88E01B4-BEE5-43B9-8CE8-BD6AD9F22C0A}"/>
            </a:ext>
          </a:extLst>
        </xdr:cNvPr>
        <xdr:cNvSpPr txBox="1"/>
      </xdr:nvSpPr>
      <xdr:spPr>
        <a:xfrm>
          <a:off x="412496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xmlns="" id="{EAF248DE-752F-42F4-85B9-907347180EF7}"/>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xmlns="" id="{B08A6407-C5F9-48D4-919D-93114C49F779}"/>
            </a:ext>
          </a:extLst>
        </xdr:cNvPr>
        <xdr:cNvSpPr/>
      </xdr:nvSpPr>
      <xdr:spPr>
        <a:xfrm>
          <a:off x="3312160" y="1030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xmlns="" id="{B869AF8F-092C-4A17-ACB5-160E711F0F5C}"/>
            </a:ext>
          </a:extLst>
        </xdr:cNvPr>
        <xdr:cNvSpPr/>
      </xdr:nvSpPr>
      <xdr:spPr>
        <a:xfrm>
          <a:off x="25146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xmlns="" id="{1CBEB790-A8D4-42D4-99D5-B9F0A2886841}"/>
            </a:ext>
          </a:extLst>
        </xdr:cNvPr>
        <xdr:cNvSpPr/>
      </xdr:nvSpPr>
      <xdr:spPr>
        <a:xfrm>
          <a:off x="17399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xmlns="" id="{190CF737-24AC-4DBE-A121-02316601E4EB}"/>
            </a:ext>
          </a:extLst>
        </xdr:cNvPr>
        <xdr:cNvSpPr/>
      </xdr:nvSpPr>
      <xdr:spPr>
        <a:xfrm>
          <a:off x="965200" y="10265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7FA4D9EE-A9CD-4414-B14F-0F7D4E47ECB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DC77DEC7-ECAD-4384-99C0-E9695B2FF52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590179D4-7B26-4BB4-AEEF-C4B1BA91C00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CF45549B-2064-489D-82CA-BDE98DF37D9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A0C6AF2A-7A02-4B83-8ECD-0BC7C74293C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70031</xdr:rowOff>
    </xdr:from>
    <xdr:to>
      <xdr:col>24</xdr:col>
      <xdr:colOff>114300</xdr:colOff>
      <xdr:row>63</xdr:row>
      <xdr:rowOff>181</xdr:rowOff>
    </xdr:to>
    <xdr:sp macro="" textlink="">
      <xdr:nvSpPr>
        <xdr:cNvPr id="189" name="楕円 188">
          <a:extLst>
            <a:ext uri="{FF2B5EF4-FFF2-40B4-BE49-F238E27FC236}">
              <a16:creationId xmlns:a16="http://schemas.microsoft.com/office/drawing/2014/main" xmlns="" id="{93627E0C-7F0A-4877-8D88-809188E9B162}"/>
            </a:ext>
          </a:extLst>
        </xdr:cNvPr>
        <xdr:cNvSpPr/>
      </xdr:nvSpPr>
      <xdr:spPr>
        <a:xfrm>
          <a:off x="4036060" y="10463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48458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E5A8F282-1F8B-4C98-97D3-8F5F08B0DE13}"/>
            </a:ext>
          </a:extLst>
        </xdr:cNvPr>
        <xdr:cNvSpPr txBox="1"/>
      </xdr:nvSpPr>
      <xdr:spPr>
        <a:xfrm>
          <a:off x="4124960" y="1044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45538</xdr:rowOff>
    </xdr:from>
    <xdr:to>
      <xdr:col>20</xdr:col>
      <xdr:colOff>38100</xdr:colOff>
      <xdr:row>62</xdr:row>
      <xdr:rowOff>147138</xdr:rowOff>
    </xdr:to>
    <xdr:sp macro="" textlink="">
      <xdr:nvSpPr>
        <xdr:cNvPr id="191" name="楕円 190">
          <a:extLst>
            <a:ext uri="{FF2B5EF4-FFF2-40B4-BE49-F238E27FC236}">
              <a16:creationId xmlns:a16="http://schemas.microsoft.com/office/drawing/2014/main" xmlns="" id="{7DCF3568-0178-41AC-BE3E-55C03BF73641}"/>
            </a:ext>
          </a:extLst>
        </xdr:cNvPr>
        <xdr:cNvSpPr/>
      </xdr:nvSpPr>
      <xdr:spPr>
        <a:xfrm>
          <a:off x="3312160" y="104392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96338</xdr:rowOff>
    </xdr:from>
    <xdr:to>
      <xdr:col>24</xdr:col>
      <xdr:colOff>63500</xdr:colOff>
      <xdr:row>62</xdr:row>
      <xdr:rowOff>120831</xdr:rowOff>
    </xdr:to>
    <xdr:cxnSp macro="">
      <xdr:nvCxnSpPr>
        <xdr:cNvPr id="192" name="直線コネクタ 191">
          <a:extLst>
            <a:ext uri="{FF2B5EF4-FFF2-40B4-BE49-F238E27FC236}">
              <a16:creationId xmlns:a16="http://schemas.microsoft.com/office/drawing/2014/main" xmlns="" id="{A2E35D79-8DD1-4ED2-8D7E-CCFD95BF8516}"/>
            </a:ext>
          </a:extLst>
        </xdr:cNvPr>
        <xdr:cNvCxnSpPr/>
      </xdr:nvCxnSpPr>
      <xdr:spPr>
        <a:xfrm>
          <a:off x="3355340" y="10490018"/>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22678</xdr:rowOff>
    </xdr:from>
    <xdr:to>
      <xdr:col>15</xdr:col>
      <xdr:colOff>101600</xdr:colOff>
      <xdr:row>62</xdr:row>
      <xdr:rowOff>124278</xdr:rowOff>
    </xdr:to>
    <xdr:sp macro="" textlink="">
      <xdr:nvSpPr>
        <xdr:cNvPr id="193" name="楕円 192">
          <a:extLst>
            <a:ext uri="{FF2B5EF4-FFF2-40B4-BE49-F238E27FC236}">
              <a16:creationId xmlns:a16="http://schemas.microsoft.com/office/drawing/2014/main" xmlns="" id="{6A8AE557-E10F-4CFB-8371-519D69B41F8C}"/>
            </a:ext>
          </a:extLst>
        </xdr:cNvPr>
        <xdr:cNvSpPr/>
      </xdr:nvSpPr>
      <xdr:spPr>
        <a:xfrm>
          <a:off x="2514600" y="104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73478</xdr:rowOff>
    </xdr:from>
    <xdr:to>
      <xdr:col>19</xdr:col>
      <xdr:colOff>177800</xdr:colOff>
      <xdr:row>62</xdr:row>
      <xdr:rowOff>96338</xdr:rowOff>
    </xdr:to>
    <xdr:cxnSp macro="">
      <xdr:nvCxnSpPr>
        <xdr:cNvPr id="194" name="直線コネクタ 193">
          <a:extLst>
            <a:ext uri="{FF2B5EF4-FFF2-40B4-BE49-F238E27FC236}">
              <a16:creationId xmlns:a16="http://schemas.microsoft.com/office/drawing/2014/main" xmlns="" id="{7A4E5424-3436-489E-A28A-46BCC35B5F0C}"/>
            </a:ext>
          </a:extLst>
        </xdr:cNvPr>
        <xdr:cNvCxnSpPr/>
      </xdr:nvCxnSpPr>
      <xdr:spPr>
        <a:xfrm>
          <a:off x="2565400" y="10467158"/>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101056</xdr:rowOff>
    </xdr:from>
    <xdr:to>
      <xdr:col>10</xdr:col>
      <xdr:colOff>165100</xdr:colOff>
      <xdr:row>62</xdr:row>
      <xdr:rowOff>31206</xdr:rowOff>
    </xdr:to>
    <xdr:sp macro="" textlink="">
      <xdr:nvSpPr>
        <xdr:cNvPr id="195" name="楕円 194">
          <a:extLst>
            <a:ext uri="{FF2B5EF4-FFF2-40B4-BE49-F238E27FC236}">
              <a16:creationId xmlns:a16="http://schemas.microsoft.com/office/drawing/2014/main" xmlns="" id="{5A421058-1CEE-4DDF-839F-4D91D5B1BD66}"/>
            </a:ext>
          </a:extLst>
        </xdr:cNvPr>
        <xdr:cNvSpPr/>
      </xdr:nvSpPr>
      <xdr:spPr>
        <a:xfrm>
          <a:off x="173990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151856</xdr:rowOff>
    </xdr:from>
    <xdr:to>
      <xdr:col>15</xdr:col>
      <xdr:colOff>50800</xdr:colOff>
      <xdr:row>62</xdr:row>
      <xdr:rowOff>73478</xdr:rowOff>
    </xdr:to>
    <xdr:cxnSp macro="">
      <xdr:nvCxnSpPr>
        <xdr:cNvPr id="196" name="直線コネクタ 195">
          <a:extLst>
            <a:ext uri="{FF2B5EF4-FFF2-40B4-BE49-F238E27FC236}">
              <a16:creationId xmlns:a16="http://schemas.microsoft.com/office/drawing/2014/main" xmlns="" id="{1AF29581-CD1C-44D2-B619-9AFC29F4A352}"/>
            </a:ext>
          </a:extLst>
        </xdr:cNvPr>
        <xdr:cNvCxnSpPr/>
      </xdr:nvCxnSpPr>
      <xdr:spPr>
        <a:xfrm>
          <a:off x="1790700" y="10377896"/>
          <a:ext cx="774700" cy="8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78196</xdr:rowOff>
    </xdr:from>
    <xdr:to>
      <xdr:col>6</xdr:col>
      <xdr:colOff>38100</xdr:colOff>
      <xdr:row>62</xdr:row>
      <xdr:rowOff>8346</xdr:rowOff>
    </xdr:to>
    <xdr:sp macro="" textlink="">
      <xdr:nvSpPr>
        <xdr:cNvPr id="197" name="楕円 196">
          <a:extLst>
            <a:ext uri="{FF2B5EF4-FFF2-40B4-BE49-F238E27FC236}">
              <a16:creationId xmlns:a16="http://schemas.microsoft.com/office/drawing/2014/main" xmlns="" id="{3177C9FA-AEC1-472A-8B68-17BD581C3084}"/>
            </a:ext>
          </a:extLst>
        </xdr:cNvPr>
        <xdr:cNvSpPr/>
      </xdr:nvSpPr>
      <xdr:spPr>
        <a:xfrm>
          <a:off x="965200" y="10304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128996</xdr:rowOff>
    </xdr:from>
    <xdr:to>
      <xdr:col>10</xdr:col>
      <xdr:colOff>114300</xdr:colOff>
      <xdr:row>61</xdr:row>
      <xdr:rowOff>151856</xdr:rowOff>
    </xdr:to>
    <xdr:cxnSp macro="">
      <xdr:nvCxnSpPr>
        <xdr:cNvPr id="198" name="直線コネクタ 197">
          <a:extLst>
            <a:ext uri="{FF2B5EF4-FFF2-40B4-BE49-F238E27FC236}">
              <a16:creationId xmlns:a16="http://schemas.microsoft.com/office/drawing/2014/main" xmlns="" id="{79B99F7A-AD69-4412-B1B5-EB7FAA6180E3}"/>
            </a:ext>
          </a:extLst>
        </xdr:cNvPr>
        <xdr:cNvCxnSpPr/>
      </xdr:nvCxnSpPr>
      <xdr:spPr>
        <a:xfrm>
          <a:off x="1008380" y="10355036"/>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C01EC689-8361-454C-A988-8E615889E969}"/>
            </a:ext>
          </a:extLst>
        </xdr:cNvPr>
        <xdr:cNvSpPr txBox="1"/>
      </xdr:nvSpPr>
      <xdr:spPr>
        <a:xfrm>
          <a:off x="317056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68EAE931-0B42-4679-B071-478E17F22C63}"/>
            </a:ext>
          </a:extLst>
        </xdr:cNvPr>
        <xdr:cNvSpPr txBox="1"/>
      </xdr:nvSpPr>
      <xdr:spPr>
        <a:xfrm>
          <a:off x="238570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0ABE45C1-9ABE-4C39-B87A-2FC5E12E3E68}"/>
            </a:ext>
          </a:extLst>
        </xdr:cNvPr>
        <xdr:cNvSpPr txBox="1"/>
      </xdr:nvSpPr>
      <xdr:spPr>
        <a:xfrm>
          <a:off x="1611004" y="1005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725EF552-588E-4C0D-9298-42F6182AFE27}"/>
            </a:ext>
          </a:extLst>
        </xdr:cNvPr>
        <xdr:cNvSpPr txBox="1"/>
      </xdr:nvSpPr>
      <xdr:spPr>
        <a:xfrm>
          <a:off x="8363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138265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CCDA928E-2C0E-4DC9-B708-171EBD4C0705}"/>
            </a:ext>
          </a:extLst>
        </xdr:cNvPr>
        <xdr:cNvSpPr txBox="1"/>
      </xdr:nvSpPr>
      <xdr:spPr>
        <a:xfrm>
          <a:off x="3170564" y="1053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115405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F4A1384A-18DE-49FC-AABD-B888665ADF08}"/>
            </a:ext>
          </a:extLst>
        </xdr:cNvPr>
        <xdr:cNvSpPr txBox="1"/>
      </xdr:nvSpPr>
      <xdr:spPr>
        <a:xfrm>
          <a:off x="2385704" y="1050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22333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2D094C17-902A-4730-9142-C851F9D8679D}"/>
            </a:ext>
          </a:extLst>
        </xdr:cNvPr>
        <xdr:cNvSpPr txBox="1"/>
      </xdr:nvSpPr>
      <xdr:spPr>
        <a:xfrm>
          <a:off x="1611004"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170923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65FA495F-DAB3-46B3-9B63-62B88B557A9B}"/>
            </a:ext>
          </a:extLst>
        </xdr:cNvPr>
        <xdr:cNvSpPr txBox="1"/>
      </xdr:nvSpPr>
      <xdr:spPr>
        <a:xfrm>
          <a:off x="836304" y="1039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E3382DBE-B94B-4A41-8755-580DFF1ECCE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C5BA5B18-CC3D-474B-BB1F-F14D4EE7A35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5CCB4D83-A020-4F2A-8B61-4974549A22E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64C6FACE-BC32-47A4-9ED6-B9077C59BDA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23C2EEE3-C0D9-409C-AF85-BCAEB4F4331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6069EF6C-67F4-40AB-8696-9DF5F3E653D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833AC1DB-5EE2-4A07-9BA4-D400DC45295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3B894198-EB41-4528-87ED-FA7EA1EFCB8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0AC24595-FD0B-4BA6-A7EA-0F4648EF18F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086B6C9F-509B-4507-B825-542452E048A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5DC2A0A1-CF6A-4EEB-AA44-AE46DF877D9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7A91F721-2085-4749-BA2A-3DDC22B1E5E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A08999A1-13D1-4387-BFE3-9F9DA04BB8F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xmlns="" id="{B4F9AE8F-50C9-4D08-BDF8-A342C40523A3}"/>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0286854D-C2CE-40B0-863A-D2D35BB7B3B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xmlns="" id="{5AC705FB-3CFC-4E62-B761-B0AA5B6049E5}"/>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9E097B83-6B9C-419C-A140-6A337F21569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xmlns="" id="{DD9BBEBB-CD73-4D3C-BE84-7BAE27996D1E}"/>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30BF5A28-E665-4240-BBEC-3B929DD7F9A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6C083C47-4415-49E1-BD35-896EBFC7176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257A6FBE-398D-45E6-B112-6BC40A76035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B94B24D7-3740-4662-81F5-DF7E7E1089C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BA63CA2F-A332-4EC1-869C-0369D9DE8D1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xmlns="" id="{E670D392-4267-4CBC-96B2-9885958B016F}"/>
            </a:ext>
          </a:extLst>
        </xdr:cNvPr>
        <xdr:cNvCxnSpPr/>
      </xdr:nvCxnSpPr>
      <xdr:spPr>
        <a:xfrm flipV="1">
          <a:off x="9219565" y="9373933"/>
          <a:ext cx="0" cy="143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5FB76D1E-B1F6-4686-B4C7-6DE5AEEA3417}"/>
            </a:ext>
          </a:extLst>
        </xdr:cNvPr>
        <xdr:cNvSpPr txBox="1"/>
      </xdr:nvSpPr>
      <xdr:spPr>
        <a:xfrm>
          <a:off x="9258300" y="1080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xmlns="" id="{198EC3BF-825D-4830-9546-DE5D63FC33D6}"/>
            </a:ext>
          </a:extLst>
        </xdr:cNvPr>
        <xdr:cNvCxnSpPr/>
      </xdr:nvCxnSpPr>
      <xdr:spPr>
        <a:xfrm>
          <a:off x="9154160" y="10804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67493BFA-FD06-41CF-B705-023B33C4FE39}"/>
            </a:ext>
          </a:extLst>
        </xdr:cNvPr>
        <xdr:cNvSpPr txBox="1"/>
      </xdr:nvSpPr>
      <xdr:spPr>
        <a:xfrm>
          <a:off x="9258300" y="9152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xmlns="" id="{103CC0F4-358C-4AF5-A160-B0BE086E3290}"/>
            </a:ext>
          </a:extLst>
        </xdr:cNvPr>
        <xdr:cNvCxnSpPr/>
      </xdr:nvCxnSpPr>
      <xdr:spPr>
        <a:xfrm>
          <a:off x="9154160" y="9373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5C426D53-C326-419D-A16F-7A4747F321C0}"/>
            </a:ext>
          </a:extLst>
        </xdr:cNvPr>
        <xdr:cNvSpPr txBox="1"/>
      </xdr:nvSpPr>
      <xdr:spPr>
        <a:xfrm>
          <a:off x="9258300" y="10404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xmlns="" id="{C347EDD5-7209-4CD7-A43D-04D608DB8DB1}"/>
            </a:ext>
          </a:extLst>
        </xdr:cNvPr>
        <xdr:cNvSpPr/>
      </xdr:nvSpPr>
      <xdr:spPr>
        <a:xfrm>
          <a:off x="9192260" y="10553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xmlns="" id="{149B8733-855F-48FC-8935-79DD8644B5CF}"/>
            </a:ext>
          </a:extLst>
        </xdr:cNvPr>
        <xdr:cNvSpPr/>
      </xdr:nvSpPr>
      <xdr:spPr>
        <a:xfrm>
          <a:off x="8445500" y="1056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xmlns="" id="{300D5F7E-D30E-48A8-B1DA-C48912BC5B82}"/>
            </a:ext>
          </a:extLst>
        </xdr:cNvPr>
        <xdr:cNvSpPr/>
      </xdr:nvSpPr>
      <xdr:spPr>
        <a:xfrm>
          <a:off x="7670800" y="10564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xmlns="" id="{B1474648-A41B-4317-9907-6B0A31176B90}"/>
            </a:ext>
          </a:extLst>
        </xdr:cNvPr>
        <xdr:cNvSpPr/>
      </xdr:nvSpPr>
      <xdr:spPr>
        <a:xfrm>
          <a:off x="687324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xmlns="" id="{C39E797D-7069-4A32-A874-46A39ED17945}"/>
            </a:ext>
          </a:extLst>
        </xdr:cNvPr>
        <xdr:cNvSpPr/>
      </xdr:nvSpPr>
      <xdr:spPr>
        <a:xfrm>
          <a:off x="60985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D12BCE91-FD39-4E47-8548-349F00808AF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4978E2D4-6A75-42CD-AAA8-31796AA1239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2829E683-E0E4-4ACF-A394-EE07E85F327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A26BDAC4-37E1-42E4-BFEA-2CB10AA8603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E570F27-3CCE-47A8-B312-57BE080D0B5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38905</xdr:rowOff>
    </xdr:from>
    <xdr:to>
      <xdr:col>55</xdr:col>
      <xdr:colOff>50800</xdr:colOff>
      <xdr:row>63</xdr:row>
      <xdr:rowOff>140505</xdr:rowOff>
    </xdr:to>
    <xdr:sp macro="" textlink="">
      <xdr:nvSpPr>
        <xdr:cNvPr id="246" name="楕円 245">
          <a:extLst>
            <a:ext uri="{FF2B5EF4-FFF2-40B4-BE49-F238E27FC236}">
              <a16:creationId xmlns:a16="http://schemas.microsoft.com/office/drawing/2014/main" xmlns="" id="{92269F26-217D-4F1F-92CD-06FDB3C181C9}"/>
            </a:ext>
          </a:extLst>
        </xdr:cNvPr>
        <xdr:cNvSpPr/>
      </xdr:nvSpPr>
      <xdr:spPr>
        <a:xfrm>
          <a:off x="9192260" y="10600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17332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F1E3EA66-7AF3-4FD0-AD8D-328906569752}"/>
            </a:ext>
          </a:extLst>
        </xdr:cNvPr>
        <xdr:cNvSpPr txBox="1"/>
      </xdr:nvSpPr>
      <xdr:spPr>
        <a:xfrm>
          <a:off x="9258300" y="1057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41513</xdr:rowOff>
    </xdr:from>
    <xdr:to>
      <xdr:col>50</xdr:col>
      <xdr:colOff>165100</xdr:colOff>
      <xdr:row>63</xdr:row>
      <xdr:rowOff>143113</xdr:rowOff>
    </xdr:to>
    <xdr:sp macro="" textlink="">
      <xdr:nvSpPr>
        <xdr:cNvPr id="248" name="楕円 247">
          <a:extLst>
            <a:ext uri="{FF2B5EF4-FFF2-40B4-BE49-F238E27FC236}">
              <a16:creationId xmlns:a16="http://schemas.microsoft.com/office/drawing/2014/main" xmlns="" id="{C2347DAD-ACFC-4669-8024-600C5BE69EF0}"/>
            </a:ext>
          </a:extLst>
        </xdr:cNvPr>
        <xdr:cNvSpPr/>
      </xdr:nvSpPr>
      <xdr:spPr>
        <a:xfrm>
          <a:off x="8445500" y="1060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89705</xdr:rowOff>
    </xdr:from>
    <xdr:to>
      <xdr:col>55</xdr:col>
      <xdr:colOff>0</xdr:colOff>
      <xdr:row>63</xdr:row>
      <xdr:rowOff>92313</xdr:rowOff>
    </xdr:to>
    <xdr:cxnSp macro="">
      <xdr:nvCxnSpPr>
        <xdr:cNvPr id="249" name="直線コネクタ 248">
          <a:extLst>
            <a:ext uri="{FF2B5EF4-FFF2-40B4-BE49-F238E27FC236}">
              <a16:creationId xmlns:a16="http://schemas.microsoft.com/office/drawing/2014/main" xmlns="" id="{A3E69DDD-8C0B-4C6C-B1CB-04A3FF61F29B}"/>
            </a:ext>
          </a:extLst>
        </xdr:cNvPr>
        <xdr:cNvCxnSpPr/>
      </xdr:nvCxnSpPr>
      <xdr:spPr>
        <a:xfrm flipV="1">
          <a:off x="8496300" y="10651025"/>
          <a:ext cx="723900" cy="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42872</xdr:rowOff>
    </xdr:from>
    <xdr:to>
      <xdr:col>46</xdr:col>
      <xdr:colOff>38100</xdr:colOff>
      <xdr:row>63</xdr:row>
      <xdr:rowOff>144472</xdr:rowOff>
    </xdr:to>
    <xdr:sp macro="" textlink="">
      <xdr:nvSpPr>
        <xdr:cNvPr id="250" name="楕円 249">
          <a:extLst>
            <a:ext uri="{FF2B5EF4-FFF2-40B4-BE49-F238E27FC236}">
              <a16:creationId xmlns:a16="http://schemas.microsoft.com/office/drawing/2014/main" xmlns="" id="{24A1C062-0873-414C-8497-24A2156368D0}"/>
            </a:ext>
          </a:extLst>
        </xdr:cNvPr>
        <xdr:cNvSpPr/>
      </xdr:nvSpPr>
      <xdr:spPr>
        <a:xfrm>
          <a:off x="7670800" y="10604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92313</xdr:rowOff>
    </xdr:from>
    <xdr:to>
      <xdr:col>50</xdr:col>
      <xdr:colOff>114300</xdr:colOff>
      <xdr:row>63</xdr:row>
      <xdr:rowOff>93672</xdr:rowOff>
    </xdr:to>
    <xdr:cxnSp macro="">
      <xdr:nvCxnSpPr>
        <xdr:cNvPr id="251" name="直線コネクタ 250">
          <a:extLst>
            <a:ext uri="{FF2B5EF4-FFF2-40B4-BE49-F238E27FC236}">
              <a16:creationId xmlns:a16="http://schemas.microsoft.com/office/drawing/2014/main" xmlns="" id="{502D6050-3830-48D9-B749-3EE729E34980}"/>
            </a:ext>
          </a:extLst>
        </xdr:cNvPr>
        <xdr:cNvCxnSpPr/>
      </xdr:nvCxnSpPr>
      <xdr:spPr>
        <a:xfrm flipV="1">
          <a:off x="7713980" y="10653633"/>
          <a:ext cx="78232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34482</xdr:rowOff>
    </xdr:from>
    <xdr:to>
      <xdr:col>41</xdr:col>
      <xdr:colOff>101600</xdr:colOff>
      <xdr:row>63</xdr:row>
      <xdr:rowOff>136082</xdr:rowOff>
    </xdr:to>
    <xdr:sp macro="" textlink="">
      <xdr:nvSpPr>
        <xdr:cNvPr id="252" name="楕円 251">
          <a:extLst>
            <a:ext uri="{FF2B5EF4-FFF2-40B4-BE49-F238E27FC236}">
              <a16:creationId xmlns:a16="http://schemas.microsoft.com/office/drawing/2014/main" xmlns="" id="{135D20CF-B6B1-4A39-B3E8-E17E1DE60E21}"/>
            </a:ext>
          </a:extLst>
        </xdr:cNvPr>
        <xdr:cNvSpPr/>
      </xdr:nvSpPr>
      <xdr:spPr>
        <a:xfrm>
          <a:off x="6873240" y="105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85282</xdr:rowOff>
    </xdr:from>
    <xdr:to>
      <xdr:col>45</xdr:col>
      <xdr:colOff>177800</xdr:colOff>
      <xdr:row>63</xdr:row>
      <xdr:rowOff>93672</xdr:rowOff>
    </xdr:to>
    <xdr:cxnSp macro="">
      <xdr:nvCxnSpPr>
        <xdr:cNvPr id="253" name="直線コネクタ 252">
          <a:extLst>
            <a:ext uri="{FF2B5EF4-FFF2-40B4-BE49-F238E27FC236}">
              <a16:creationId xmlns:a16="http://schemas.microsoft.com/office/drawing/2014/main" xmlns="" id="{C4F6B3AF-279A-4CE0-A9E7-096B3B4F3A62}"/>
            </a:ext>
          </a:extLst>
        </xdr:cNvPr>
        <xdr:cNvCxnSpPr/>
      </xdr:nvCxnSpPr>
      <xdr:spPr>
        <a:xfrm>
          <a:off x="6924040" y="10646602"/>
          <a:ext cx="78994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35839</xdr:rowOff>
    </xdr:from>
    <xdr:to>
      <xdr:col>36</xdr:col>
      <xdr:colOff>165100</xdr:colOff>
      <xdr:row>63</xdr:row>
      <xdr:rowOff>137439</xdr:rowOff>
    </xdr:to>
    <xdr:sp macro="" textlink="">
      <xdr:nvSpPr>
        <xdr:cNvPr id="254" name="楕円 253">
          <a:extLst>
            <a:ext uri="{FF2B5EF4-FFF2-40B4-BE49-F238E27FC236}">
              <a16:creationId xmlns:a16="http://schemas.microsoft.com/office/drawing/2014/main" xmlns="" id="{C62CF562-0A72-4A36-81E0-72943A3FC8BF}"/>
            </a:ext>
          </a:extLst>
        </xdr:cNvPr>
        <xdr:cNvSpPr/>
      </xdr:nvSpPr>
      <xdr:spPr>
        <a:xfrm>
          <a:off x="6098540" y="105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85282</xdr:rowOff>
    </xdr:from>
    <xdr:to>
      <xdr:col>41</xdr:col>
      <xdr:colOff>50800</xdr:colOff>
      <xdr:row>63</xdr:row>
      <xdr:rowOff>86639</xdr:rowOff>
    </xdr:to>
    <xdr:cxnSp macro="">
      <xdr:nvCxnSpPr>
        <xdr:cNvPr id="255" name="直線コネクタ 254">
          <a:extLst>
            <a:ext uri="{FF2B5EF4-FFF2-40B4-BE49-F238E27FC236}">
              <a16:creationId xmlns:a16="http://schemas.microsoft.com/office/drawing/2014/main" xmlns="" id="{9AEDC5A3-0C63-45CD-899E-196AA5EDD883}"/>
            </a:ext>
          </a:extLst>
        </xdr:cNvPr>
        <xdr:cNvCxnSpPr/>
      </xdr:nvCxnSpPr>
      <xdr:spPr>
        <a:xfrm flipV="1">
          <a:off x="6149340" y="10646602"/>
          <a:ext cx="7747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EEEE8A77-488F-47D1-A4AF-34EB6D728499}"/>
            </a:ext>
          </a:extLst>
        </xdr:cNvPr>
        <xdr:cNvSpPr txBox="1"/>
      </xdr:nvSpPr>
      <xdr:spPr>
        <a:xfrm>
          <a:off x="8214575" y="103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306FE68E-EC72-4EA1-BA01-68844A876AB7}"/>
            </a:ext>
          </a:extLst>
        </xdr:cNvPr>
        <xdr:cNvSpPr txBox="1"/>
      </xdr:nvSpPr>
      <xdr:spPr>
        <a:xfrm>
          <a:off x="7444955" y="103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DE7F064C-CE81-4995-9C53-6384F2D53FA5}"/>
            </a:ext>
          </a:extLst>
        </xdr:cNvPr>
        <xdr:cNvSpPr txBox="1"/>
      </xdr:nvSpPr>
      <xdr:spPr>
        <a:xfrm>
          <a:off x="667025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845223A4-7D2F-43BA-AE49-3E780A585199}"/>
            </a:ext>
          </a:extLst>
        </xdr:cNvPr>
        <xdr:cNvSpPr txBox="1"/>
      </xdr:nvSpPr>
      <xdr:spPr>
        <a:xfrm>
          <a:off x="587269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134240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1D2AB626-BE44-400A-AA5A-441AD34341B4}"/>
            </a:ext>
          </a:extLst>
        </xdr:cNvPr>
        <xdr:cNvSpPr txBox="1"/>
      </xdr:nvSpPr>
      <xdr:spPr>
        <a:xfrm>
          <a:off x="8214575" y="1069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135599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22372312-3EE3-440B-A7BE-41534BCCDB3E}"/>
            </a:ext>
          </a:extLst>
        </xdr:cNvPr>
        <xdr:cNvSpPr txBox="1"/>
      </xdr:nvSpPr>
      <xdr:spPr>
        <a:xfrm>
          <a:off x="7444955" y="1069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127209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19B166BE-7F4D-4F3E-A4C9-6C871DFA3C65}"/>
            </a:ext>
          </a:extLst>
        </xdr:cNvPr>
        <xdr:cNvSpPr txBox="1"/>
      </xdr:nvSpPr>
      <xdr:spPr>
        <a:xfrm>
          <a:off x="6670255" y="1068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128566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E39D0BB1-F1D7-4F08-8785-85727EC3EB5C}"/>
            </a:ext>
          </a:extLst>
        </xdr:cNvPr>
        <xdr:cNvSpPr txBox="1"/>
      </xdr:nvSpPr>
      <xdr:spPr>
        <a:xfrm>
          <a:off x="5872695" y="1068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7FA2AFAA-0542-483A-BD99-9A3592B67E8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88CE8221-6A1E-48A0-8644-A7662E450BD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49357C47-4038-4787-AB6C-F95459EE7BA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D111BACE-2F56-4A8E-8415-44E2E71C931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F9E4238C-DADD-48B2-B90C-5EEC2881E0F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D95041CD-2C86-41E6-AA1E-F906F6F9A46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845BF046-63F1-4372-A9A5-FA743EA006D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355F47FF-95A1-4EDC-95A1-940C9CC135E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3914CFBD-6CE4-435B-ABC3-B30510C63CC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D1870E82-ECFF-40E7-9DD3-B0052738C03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33A85B9E-5DD7-437B-97B1-F69AA893782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C52121A4-1E17-4B86-BC40-1C0CF6A3126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CEAF00B8-3C26-43FD-8307-AD5F31E54CC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B392EDEF-F716-4E7C-84A4-18B75D2CE39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9C7B312F-D5B3-4586-96F5-9FFE3F43270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F30D3D4B-0082-412D-B3E6-1C8187120D1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8FDDDD44-E399-41F5-9AC8-F94DEAC5323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33326A16-5384-4FC3-BA82-C2293BAF51F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33AC6086-D6C1-4053-98A4-9273C6335C2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BDCED829-785A-4813-9CD0-044FFD76C18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62483A18-8D05-4F15-9B39-A0CE4527E89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7CC1265B-E751-4149-A039-20CE9BC3A59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ED4A21CC-C89F-4C48-A29A-6D202D52FDA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5824043A-E363-4499-8EE1-7AE1AE17865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8C901E3F-4D9E-4266-80BD-745C1F545E9A}"/>
            </a:ext>
          </a:extLst>
        </xdr:cNvPr>
        <xdr:cNvCxnSpPr/>
      </xdr:nvCxnSpPr>
      <xdr:spPr>
        <a:xfrm flipV="1">
          <a:off x="4086225" y="13068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98C79407-B066-48F9-87E9-991425B9B985}"/>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D8D49749-01B9-4B97-A8B5-F64FA7A211C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CF1D19CF-36E3-4B72-8129-A5F5C6B6D218}"/>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xmlns="" id="{7AF2E868-66A6-4E72-91D4-6BAAF0E5E0E2}"/>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EFD62012-E4F0-45F2-A2F4-4E9BA26E72B4}"/>
            </a:ext>
          </a:extLst>
        </xdr:cNvPr>
        <xdr:cNvSpPr txBox="1"/>
      </xdr:nvSpPr>
      <xdr:spPr>
        <a:xfrm>
          <a:off x="4124960" y="1384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xmlns="" id="{5DED8089-6BD7-4599-8F8D-E28B3A8C9E7C}"/>
            </a:ext>
          </a:extLst>
        </xdr:cNvPr>
        <xdr:cNvSpPr/>
      </xdr:nvSpPr>
      <xdr:spPr>
        <a:xfrm>
          <a:off x="403606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xmlns="" id="{47BAF78E-B445-418E-9C0D-411724EBB068}"/>
            </a:ext>
          </a:extLst>
        </xdr:cNvPr>
        <xdr:cNvSpPr/>
      </xdr:nvSpPr>
      <xdr:spPr>
        <a:xfrm>
          <a:off x="331216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xmlns="" id="{9B156079-5D73-4A0A-9FD3-BFF2FAA3D862}"/>
            </a:ext>
          </a:extLst>
        </xdr:cNvPr>
        <xdr:cNvSpPr/>
      </xdr:nvSpPr>
      <xdr:spPr>
        <a:xfrm>
          <a:off x="2514600" y="1384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xmlns="" id="{8A1892E6-4213-4777-AF93-AC4760BE7D46}"/>
            </a:ext>
          </a:extLst>
        </xdr:cNvPr>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xmlns="" id="{CF345274-0E20-4387-8FD5-069765FF9D75}"/>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18D4A4B1-B15E-4147-897A-42F5B9334E1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E258FAF-28DC-4A6D-90C8-98425C220D9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467BA122-AAF8-4470-9704-70C12D37E54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69C9C201-82DF-43B7-B960-0024500CAA7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6E5C9337-43AF-4F2C-9EF0-92742BF1CF1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4" name="楕円 303">
          <a:extLst>
            <a:ext uri="{FF2B5EF4-FFF2-40B4-BE49-F238E27FC236}">
              <a16:creationId xmlns:a16="http://schemas.microsoft.com/office/drawing/2014/main" xmlns="" id="{4BC5FBE4-209C-4206-8511-06984E96867A}"/>
            </a:ext>
          </a:extLst>
        </xdr:cNvPr>
        <xdr:cNvSpPr/>
      </xdr:nvSpPr>
      <xdr:spPr>
        <a:xfrm>
          <a:off x="403606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0D61C760-54AF-45B3-A19D-8868A18F44E6}"/>
            </a:ext>
          </a:extLst>
        </xdr:cNvPr>
        <xdr:cNvSpPr txBox="1"/>
      </xdr:nvSpPr>
      <xdr:spPr>
        <a:xfrm>
          <a:off x="4124960"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6" name="楕円 305">
          <a:extLst>
            <a:ext uri="{FF2B5EF4-FFF2-40B4-BE49-F238E27FC236}">
              <a16:creationId xmlns:a16="http://schemas.microsoft.com/office/drawing/2014/main" xmlns="" id="{9E5096A2-1D2D-4E27-B29E-6486086E7AA2}"/>
            </a:ext>
          </a:extLst>
        </xdr:cNvPr>
        <xdr:cNvSpPr/>
      </xdr:nvSpPr>
      <xdr:spPr>
        <a:xfrm>
          <a:off x="3312160" y="1385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163830</xdr:rowOff>
    </xdr:to>
    <xdr:cxnSp macro="">
      <xdr:nvCxnSpPr>
        <xdr:cNvPr id="307" name="直線コネクタ 306">
          <a:extLst>
            <a:ext uri="{FF2B5EF4-FFF2-40B4-BE49-F238E27FC236}">
              <a16:creationId xmlns:a16="http://schemas.microsoft.com/office/drawing/2014/main" xmlns="" id="{8E999599-5AA8-4377-BF3C-2057F878E4BF}"/>
            </a:ext>
          </a:extLst>
        </xdr:cNvPr>
        <xdr:cNvCxnSpPr/>
      </xdr:nvCxnSpPr>
      <xdr:spPr>
        <a:xfrm flipV="1">
          <a:off x="3355340" y="1384173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308" name="楕円 307">
          <a:extLst>
            <a:ext uri="{FF2B5EF4-FFF2-40B4-BE49-F238E27FC236}">
              <a16:creationId xmlns:a16="http://schemas.microsoft.com/office/drawing/2014/main" xmlns="" id="{A00C66D4-645A-4670-991E-561F05CCCB15}"/>
            </a:ext>
          </a:extLst>
        </xdr:cNvPr>
        <xdr:cNvSpPr/>
      </xdr:nvSpPr>
      <xdr:spPr>
        <a:xfrm>
          <a:off x="251460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3811</xdr:rowOff>
    </xdr:to>
    <xdr:cxnSp macro="">
      <xdr:nvCxnSpPr>
        <xdr:cNvPr id="309" name="直線コネクタ 308">
          <a:extLst>
            <a:ext uri="{FF2B5EF4-FFF2-40B4-BE49-F238E27FC236}">
              <a16:creationId xmlns:a16="http://schemas.microsoft.com/office/drawing/2014/main" xmlns="" id="{E5724B70-DEB2-4069-8822-71E951B18C44}"/>
            </a:ext>
          </a:extLst>
        </xdr:cNvPr>
        <xdr:cNvCxnSpPr/>
      </xdr:nvCxnSpPr>
      <xdr:spPr>
        <a:xfrm flipV="1">
          <a:off x="2565400" y="13910310"/>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310" name="楕円 309">
          <a:extLst>
            <a:ext uri="{FF2B5EF4-FFF2-40B4-BE49-F238E27FC236}">
              <a16:creationId xmlns:a16="http://schemas.microsoft.com/office/drawing/2014/main" xmlns="" id="{A7E86380-CAC7-45F7-968A-1255815E9512}"/>
            </a:ext>
          </a:extLst>
        </xdr:cNvPr>
        <xdr:cNvSpPr/>
      </xdr:nvSpPr>
      <xdr:spPr>
        <a:xfrm>
          <a:off x="1739900" y="138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83</xdr:row>
      <xdr:rowOff>3811</xdr:rowOff>
    </xdr:to>
    <xdr:cxnSp macro="">
      <xdr:nvCxnSpPr>
        <xdr:cNvPr id="311" name="直線コネクタ 310">
          <a:extLst>
            <a:ext uri="{FF2B5EF4-FFF2-40B4-BE49-F238E27FC236}">
              <a16:creationId xmlns:a16="http://schemas.microsoft.com/office/drawing/2014/main" xmlns="" id="{F13E52A9-58CC-4CEB-B43C-DBE8F2BB217E}"/>
            </a:ext>
          </a:extLst>
        </xdr:cNvPr>
        <xdr:cNvCxnSpPr/>
      </xdr:nvCxnSpPr>
      <xdr:spPr>
        <a:xfrm>
          <a:off x="1790700" y="13872210"/>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12" name="楕円 311">
          <a:extLst>
            <a:ext uri="{FF2B5EF4-FFF2-40B4-BE49-F238E27FC236}">
              <a16:creationId xmlns:a16="http://schemas.microsoft.com/office/drawing/2014/main" xmlns="" id="{C85159B6-8032-4261-B9C6-89DFEE838472}"/>
            </a:ext>
          </a:extLst>
        </xdr:cNvPr>
        <xdr:cNvSpPr/>
      </xdr:nvSpPr>
      <xdr:spPr>
        <a:xfrm>
          <a:off x="965200" y="13853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125730</xdr:rowOff>
    </xdr:from>
    <xdr:to>
      <xdr:col>10</xdr:col>
      <xdr:colOff>114300</xdr:colOff>
      <xdr:row>82</xdr:row>
      <xdr:rowOff>158114</xdr:rowOff>
    </xdr:to>
    <xdr:cxnSp macro="">
      <xdr:nvCxnSpPr>
        <xdr:cNvPr id="313" name="直線コネクタ 312">
          <a:extLst>
            <a:ext uri="{FF2B5EF4-FFF2-40B4-BE49-F238E27FC236}">
              <a16:creationId xmlns:a16="http://schemas.microsoft.com/office/drawing/2014/main" xmlns="" id="{B05C3F8F-82A4-4DF4-845D-5F3C934210F0}"/>
            </a:ext>
          </a:extLst>
        </xdr:cNvPr>
        <xdr:cNvCxnSpPr/>
      </xdr:nvCxnSpPr>
      <xdr:spPr>
        <a:xfrm flipV="1">
          <a:off x="1008380" y="13872210"/>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xmlns="" id="{86515A19-7F27-4E34-9667-A95E1B11075E}"/>
            </a:ext>
          </a:extLst>
        </xdr:cNvPr>
        <xdr:cNvSpPr txBox="1"/>
      </xdr:nvSpPr>
      <xdr:spPr>
        <a:xfrm>
          <a:off x="317056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xmlns="" id="{53216DF2-FDBC-402D-98A6-6FBA9AB27AD1}"/>
            </a:ext>
          </a:extLst>
        </xdr:cNvPr>
        <xdr:cNvSpPr txBox="1"/>
      </xdr:nvSpPr>
      <xdr:spPr>
        <a:xfrm>
          <a:off x="238570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xmlns="" id="{31DA4A0F-2987-406D-9E8C-E666436D3ED1}"/>
            </a:ext>
          </a:extLst>
        </xdr:cNvPr>
        <xdr:cNvSpPr txBox="1"/>
      </xdr:nvSpPr>
      <xdr:spPr>
        <a:xfrm>
          <a:off x="16110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xmlns="" id="{45469188-F2AD-4BEA-BDE5-AB3C4712768D}"/>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xmlns="" id="{FCC9986D-6154-4FE6-97F7-FF59D5F4DDE0}"/>
            </a:ext>
          </a:extLst>
        </xdr:cNvPr>
        <xdr:cNvSpPr txBox="1"/>
      </xdr:nvSpPr>
      <xdr:spPr>
        <a:xfrm>
          <a:off x="317056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319" name="n_2mainValue【公営住宅】&#10;有形固定資産減価償却率">
          <a:extLst>
            <a:ext uri="{FF2B5EF4-FFF2-40B4-BE49-F238E27FC236}">
              <a16:creationId xmlns:a16="http://schemas.microsoft.com/office/drawing/2014/main" xmlns="" id="{A97D2CFE-27EC-480F-935A-6A304908784B}"/>
            </a:ext>
          </a:extLst>
        </xdr:cNvPr>
        <xdr:cNvSpPr txBox="1"/>
      </xdr:nvSpPr>
      <xdr:spPr>
        <a:xfrm>
          <a:off x="238570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320" name="n_3mainValue【公営住宅】&#10;有形固定資産減価償却率">
          <a:extLst>
            <a:ext uri="{FF2B5EF4-FFF2-40B4-BE49-F238E27FC236}">
              <a16:creationId xmlns:a16="http://schemas.microsoft.com/office/drawing/2014/main" xmlns="" id="{622BB423-1EF6-41AF-BE3C-8CDC37B0E90D}"/>
            </a:ext>
          </a:extLst>
        </xdr:cNvPr>
        <xdr:cNvSpPr txBox="1"/>
      </xdr:nvSpPr>
      <xdr:spPr>
        <a:xfrm>
          <a:off x="16110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21" name="n_4mainValue【公営住宅】&#10;有形固定資産減価償却率">
          <a:extLst>
            <a:ext uri="{FF2B5EF4-FFF2-40B4-BE49-F238E27FC236}">
              <a16:creationId xmlns:a16="http://schemas.microsoft.com/office/drawing/2014/main" xmlns="" id="{A3D8214C-28BA-496A-ADD9-5189FB755713}"/>
            </a:ext>
          </a:extLst>
        </xdr:cNvPr>
        <xdr:cNvSpPr txBox="1"/>
      </xdr:nvSpPr>
      <xdr:spPr>
        <a:xfrm>
          <a:off x="8363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19411D49-D534-48CD-89F3-B5F540327B4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56A7F7B9-DA09-4FEB-ABFE-76DD069673F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9795507D-33D5-4A62-B8FC-734180E2CC0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7A9ABFB-8767-42CC-B948-91A698202A8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32253C7F-A8FD-4B7A-BC59-1D75E67D390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1EC9DCB2-FBC4-4855-9816-CDC08C006ED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7F6B7F5F-EC54-453F-8DA9-9D355FA9792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C824F020-3792-4566-BBB7-5E69594CCBB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98D48746-B127-4A2C-A5E7-FF498E46F19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E44BB675-82B8-4140-8D28-D2893543169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819E11C6-2BBC-4D78-A0DB-C5F7449EBD0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0FA6EEA7-891D-4855-B740-72C49162FCAC}"/>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ED726CF0-03A5-4DBB-A7E2-B564134EDCA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682D4C4A-9673-4C7B-B8D8-3EC8B45C8E8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387356B1-9E02-46D1-8220-D814D649B6F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29E4CE0A-8484-42C8-B651-9058AED173B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6DD6FB11-6F0F-42CD-8740-9DCCD7740E9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A7B9DD0C-C12D-4D82-B0E3-409CF18CA34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6748AD9F-1DBA-461E-8E8C-0DECDEFE10A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D656803F-0148-42E2-8584-911CA4A034F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1AFF8A7B-D860-4E37-B3E8-BC600744FAE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A74CA98F-52FB-4D62-9C27-24E3C06730B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1416167A-E2DF-4A12-BAD1-E75549D1156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xmlns="" id="{1F8D6C72-5B92-4171-A99D-9B0F6A095AD6}"/>
            </a:ext>
          </a:extLst>
        </xdr:cNvPr>
        <xdr:cNvCxnSpPr/>
      </xdr:nvCxnSpPr>
      <xdr:spPr>
        <a:xfrm flipV="1">
          <a:off x="9219565" y="13039343"/>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xmlns="" id="{442BA88D-CB1D-4613-AC33-9813C6A129B3}"/>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xmlns="" id="{D88EA3D8-B1DB-42DB-A98A-EBA26EB77738}"/>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xmlns="" id="{4A44E1B9-61C7-4121-B65D-57C5087A162C}"/>
            </a:ext>
          </a:extLst>
        </xdr:cNvPr>
        <xdr:cNvSpPr txBox="1"/>
      </xdr:nvSpPr>
      <xdr:spPr>
        <a:xfrm>
          <a:off x="9258300" y="128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xmlns="" id="{5D7CA9FC-64D8-463C-9ED9-F790071F9C85}"/>
            </a:ext>
          </a:extLst>
        </xdr:cNvPr>
        <xdr:cNvCxnSpPr/>
      </xdr:nvCxnSpPr>
      <xdr:spPr>
        <a:xfrm>
          <a:off x="9154160" y="13039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xmlns="" id="{C1EC13DA-D803-4175-9D76-4F0704DFFFB2}"/>
            </a:ext>
          </a:extLst>
        </xdr:cNvPr>
        <xdr:cNvSpPr txBox="1"/>
      </xdr:nvSpPr>
      <xdr:spPr>
        <a:xfrm>
          <a:off x="9258300" y="1410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xmlns="" id="{771F7B4B-BF06-4846-80C8-45ECFC0F89F2}"/>
            </a:ext>
          </a:extLst>
        </xdr:cNvPr>
        <xdr:cNvSpPr/>
      </xdr:nvSpPr>
      <xdr:spPr>
        <a:xfrm>
          <a:off x="9192260" y="14126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xmlns="" id="{3A54D06D-8055-4A01-8AE9-2A04AF5593CD}"/>
            </a:ext>
          </a:extLst>
        </xdr:cNvPr>
        <xdr:cNvSpPr/>
      </xdr:nvSpPr>
      <xdr:spPr>
        <a:xfrm>
          <a:off x="8445500" y="1411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xmlns="" id="{CB9E586F-7945-42F4-BF3D-3E1AF3C5C5B2}"/>
            </a:ext>
          </a:extLst>
        </xdr:cNvPr>
        <xdr:cNvSpPr/>
      </xdr:nvSpPr>
      <xdr:spPr>
        <a:xfrm>
          <a:off x="767080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xmlns="" id="{DF5CCA3E-6F38-4D04-8795-4FA957E9EA5B}"/>
            </a:ext>
          </a:extLst>
        </xdr:cNvPr>
        <xdr:cNvSpPr/>
      </xdr:nvSpPr>
      <xdr:spPr>
        <a:xfrm>
          <a:off x="687324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xmlns="" id="{E27840E4-1CF0-4B7C-BFD6-410319492436}"/>
            </a:ext>
          </a:extLst>
        </xdr:cNvPr>
        <xdr:cNvSpPr/>
      </xdr:nvSpPr>
      <xdr:spPr>
        <a:xfrm>
          <a:off x="60985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6888FC68-92D2-4C1F-B57A-936B514B080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7C42A879-E682-4F3A-86D0-487F5F4EEBF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15B10DDE-47F7-4F17-8AE0-59CC0880D4F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E99EAF38-2631-416C-BF72-78EABD5E8EB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5A7ABC2D-7F48-4777-9ACB-AA86CEE3BC2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80263</xdr:rowOff>
    </xdr:from>
    <xdr:to>
      <xdr:col>55</xdr:col>
      <xdr:colOff>50800</xdr:colOff>
      <xdr:row>78</xdr:row>
      <xdr:rowOff>10413</xdr:rowOff>
    </xdr:to>
    <xdr:sp macro="" textlink="">
      <xdr:nvSpPr>
        <xdr:cNvPr id="361" name="楕円 360">
          <a:extLst>
            <a:ext uri="{FF2B5EF4-FFF2-40B4-BE49-F238E27FC236}">
              <a16:creationId xmlns:a16="http://schemas.microsoft.com/office/drawing/2014/main" xmlns="" id="{E3D200D3-8B26-4C0E-82BA-54EA4A504E62}"/>
            </a:ext>
          </a:extLst>
        </xdr:cNvPr>
        <xdr:cNvSpPr/>
      </xdr:nvSpPr>
      <xdr:spPr>
        <a:xfrm>
          <a:off x="9192260" y="12988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33290</xdr:rowOff>
    </xdr:from>
    <xdr:ext cx="469744" cy="259045"/>
    <xdr:sp macro="" textlink="">
      <xdr:nvSpPr>
        <xdr:cNvPr id="362" name="【公営住宅】&#10;一人当たり面積該当値テキスト">
          <a:extLst>
            <a:ext uri="{FF2B5EF4-FFF2-40B4-BE49-F238E27FC236}">
              <a16:creationId xmlns:a16="http://schemas.microsoft.com/office/drawing/2014/main" xmlns="" id="{710D5342-E899-4DB4-82B8-5A8E9AB81406}"/>
            </a:ext>
          </a:extLst>
        </xdr:cNvPr>
        <xdr:cNvSpPr txBox="1"/>
      </xdr:nvSpPr>
      <xdr:spPr>
        <a:xfrm>
          <a:off x="9258300" y="1294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64833</xdr:rowOff>
    </xdr:from>
    <xdr:to>
      <xdr:col>50</xdr:col>
      <xdr:colOff>165100</xdr:colOff>
      <xdr:row>78</xdr:row>
      <xdr:rowOff>166433</xdr:rowOff>
    </xdr:to>
    <xdr:sp macro="" textlink="">
      <xdr:nvSpPr>
        <xdr:cNvPr id="363" name="楕円 362">
          <a:extLst>
            <a:ext uri="{FF2B5EF4-FFF2-40B4-BE49-F238E27FC236}">
              <a16:creationId xmlns:a16="http://schemas.microsoft.com/office/drawing/2014/main" xmlns="" id="{8E543FD9-7418-4ADF-A757-EA6FB80DA553}"/>
            </a:ext>
          </a:extLst>
        </xdr:cNvPr>
        <xdr:cNvSpPr/>
      </xdr:nvSpPr>
      <xdr:spPr>
        <a:xfrm>
          <a:off x="8445500" y="131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131063</xdr:rowOff>
    </xdr:from>
    <xdr:to>
      <xdr:col>55</xdr:col>
      <xdr:colOff>0</xdr:colOff>
      <xdr:row>78</xdr:row>
      <xdr:rowOff>115633</xdr:rowOff>
    </xdr:to>
    <xdr:cxnSp macro="">
      <xdr:nvCxnSpPr>
        <xdr:cNvPr id="364" name="直線コネクタ 363">
          <a:extLst>
            <a:ext uri="{FF2B5EF4-FFF2-40B4-BE49-F238E27FC236}">
              <a16:creationId xmlns:a16="http://schemas.microsoft.com/office/drawing/2014/main" xmlns="" id="{91437C8F-AAF6-471B-80CB-94F2B5767B13}"/>
            </a:ext>
          </a:extLst>
        </xdr:cNvPr>
        <xdr:cNvCxnSpPr/>
      </xdr:nvCxnSpPr>
      <xdr:spPr>
        <a:xfrm flipV="1">
          <a:off x="8496300" y="13039343"/>
          <a:ext cx="7239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72073</xdr:rowOff>
    </xdr:from>
    <xdr:to>
      <xdr:col>46</xdr:col>
      <xdr:colOff>38100</xdr:colOff>
      <xdr:row>78</xdr:row>
      <xdr:rowOff>2223</xdr:rowOff>
    </xdr:to>
    <xdr:sp macro="" textlink="">
      <xdr:nvSpPr>
        <xdr:cNvPr id="365" name="楕円 364">
          <a:extLst>
            <a:ext uri="{FF2B5EF4-FFF2-40B4-BE49-F238E27FC236}">
              <a16:creationId xmlns:a16="http://schemas.microsoft.com/office/drawing/2014/main" xmlns="" id="{743BBA27-8B63-4EB3-87DB-56ED4819A107}"/>
            </a:ext>
          </a:extLst>
        </xdr:cNvPr>
        <xdr:cNvSpPr/>
      </xdr:nvSpPr>
      <xdr:spPr>
        <a:xfrm>
          <a:off x="7670800" y="12980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122873</xdr:rowOff>
    </xdr:from>
    <xdr:to>
      <xdr:col>50</xdr:col>
      <xdr:colOff>114300</xdr:colOff>
      <xdr:row>78</xdr:row>
      <xdr:rowOff>115633</xdr:rowOff>
    </xdr:to>
    <xdr:cxnSp macro="">
      <xdr:nvCxnSpPr>
        <xdr:cNvPr id="366" name="直線コネクタ 365">
          <a:extLst>
            <a:ext uri="{FF2B5EF4-FFF2-40B4-BE49-F238E27FC236}">
              <a16:creationId xmlns:a16="http://schemas.microsoft.com/office/drawing/2014/main" xmlns="" id="{0ACECF84-2C8C-4489-96A7-95506E1CED25}"/>
            </a:ext>
          </a:extLst>
        </xdr:cNvPr>
        <xdr:cNvCxnSpPr/>
      </xdr:nvCxnSpPr>
      <xdr:spPr>
        <a:xfrm>
          <a:off x="7713980" y="13031153"/>
          <a:ext cx="782320" cy="1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57214</xdr:rowOff>
    </xdr:from>
    <xdr:to>
      <xdr:col>41</xdr:col>
      <xdr:colOff>101600</xdr:colOff>
      <xdr:row>77</xdr:row>
      <xdr:rowOff>158814</xdr:rowOff>
    </xdr:to>
    <xdr:sp macro="" textlink="">
      <xdr:nvSpPr>
        <xdr:cNvPr id="367" name="楕円 366">
          <a:extLst>
            <a:ext uri="{FF2B5EF4-FFF2-40B4-BE49-F238E27FC236}">
              <a16:creationId xmlns:a16="http://schemas.microsoft.com/office/drawing/2014/main" xmlns="" id="{525C16AD-91E5-4CEF-B559-6CBEAC99F170}"/>
            </a:ext>
          </a:extLst>
        </xdr:cNvPr>
        <xdr:cNvSpPr/>
      </xdr:nvSpPr>
      <xdr:spPr>
        <a:xfrm>
          <a:off x="6873240" y="129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108014</xdr:rowOff>
    </xdr:from>
    <xdr:to>
      <xdr:col>45</xdr:col>
      <xdr:colOff>177800</xdr:colOff>
      <xdr:row>77</xdr:row>
      <xdr:rowOff>122873</xdr:rowOff>
    </xdr:to>
    <xdr:cxnSp macro="">
      <xdr:nvCxnSpPr>
        <xdr:cNvPr id="368" name="直線コネクタ 367">
          <a:extLst>
            <a:ext uri="{FF2B5EF4-FFF2-40B4-BE49-F238E27FC236}">
              <a16:creationId xmlns:a16="http://schemas.microsoft.com/office/drawing/2014/main" xmlns="" id="{7499466B-6D33-4CC3-A69F-5DE3215CBB4B}"/>
            </a:ext>
          </a:extLst>
        </xdr:cNvPr>
        <xdr:cNvCxnSpPr/>
      </xdr:nvCxnSpPr>
      <xdr:spPr>
        <a:xfrm>
          <a:off x="6924040" y="13016294"/>
          <a:ext cx="78994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128460</xdr:rowOff>
    </xdr:from>
    <xdr:to>
      <xdr:col>36</xdr:col>
      <xdr:colOff>165100</xdr:colOff>
      <xdr:row>78</xdr:row>
      <xdr:rowOff>58610</xdr:rowOff>
    </xdr:to>
    <xdr:sp macro="" textlink="">
      <xdr:nvSpPr>
        <xdr:cNvPr id="369" name="楕円 368">
          <a:extLst>
            <a:ext uri="{FF2B5EF4-FFF2-40B4-BE49-F238E27FC236}">
              <a16:creationId xmlns:a16="http://schemas.microsoft.com/office/drawing/2014/main" xmlns="" id="{CFEA77F0-1D92-4832-8245-4D7861538AAF}"/>
            </a:ext>
          </a:extLst>
        </xdr:cNvPr>
        <xdr:cNvSpPr/>
      </xdr:nvSpPr>
      <xdr:spPr>
        <a:xfrm>
          <a:off x="6098540" y="13036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108014</xdr:rowOff>
    </xdr:from>
    <xdr:to>
      <xdr:col>41</xdr:col>
      <xdr:colOff>50800</xdr:colOff>
      <xdr:row>78</xdr:row>
      <xdr:rowOff>7810</xdr:rowOff>
    </xdr:to>
    <xdr:cxnSp macro="">
      <xdr:nvCxnSpPr>
        <xdr:cNvPr id="370" name="直線コネクタ 369">
          <a:extLst>
            <a:ext uri="{FF2B5EF4-FFF2-40B4-BE49-F238E27FC236}">
              <a16:creationId xmlns:a16="http://schemas.microsoft.com/office/drawing/2014/main" xmlns="" id="{87F2C161-1B6F-4C4B-9DD1-B74198D2A8C8}"/>
            </a:ext>
          </a:extLst>
        </xdr:cNvPr>
        <xdr:cNvCxnSpPr/>
      </xdr:nvCxnSpPr>
      <xdr:spPr>
        <a:xfrm flipV="1">
          <a:off x="6149340" y="13016294"/>
          <a:ext cx="774700" cy="6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xmlns="" id="{9E0617B8-ADC0-42D6-8EB3-50A7EBBDC0CC}"/>
            </a:ext>
          </a:extLst>
        </xdr:cNvPr>
        <xdr:cNvSpPr txBox="1"/>
      </xdr:nvSpPr>
      <xdr:spPr>
        <a:xfrm>
          <a:off x="8271587" y="1420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xmlns="" id="{EC8C4DDB-6CD9-4CCC-B0A8-017863D26D7D}"/>
            </a:ext>
          </a:extLst>
        </xdr:cNvPr>
        <xdr:cNvSpPr txBox="1"/>
      </xdr:nvSpPr>
      <xdr:spPr>
        <a:xfrm>
          <a:off x="7509587" y="142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xmlns="" id="{62460162-0F5E-4050-AD90-BD8AD2E48005}"/>
            </a:ext>
          </a:extLst>
        </xdr:cNvPr>
        <xdr:cNvSpPr txBox="1"/>
      </xdr:nvSpPr>
      <xdr:spPr>
        <a:xfrm>
          <a:off x="671202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xmlns="" id="{C73AF9B0-AD1B-4A94-AAE6-D3A40E2AB9AA}"/>
            </a:ext>
          </a:extLst>
        </xdr:cNvPr>
        <xdr:cNvSpPr txBox="1"/>
      </xdr:nvSpPr>
      <xdr:spPr>
        <a:xfrm>
          <a:off x="59373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11510</xdr:rowOff>
    </xdr:from>
    <xdr:ext cx="469744" cy="259045"/>
    <xdr:sp macro="" textlink="">
      <xdr:nvSpPr>
        <xdr:cNvPr id="375" name="n_1mainValue【公営住宅】&#10;一人当たり面積">
          <a:extLst>
            <a:ext uri="{FF2B5EF4-FFF2-40B4-BE49-F238E27FC236}">
              <a16:creationId xmlns:a16="http://schemas.microsoft.com/office/drawing/2014/main" xmlns="" id="{CB6D17C3-192E-4EE8-B63D-5C54C2CF8CEB}"/>
            </a:ext>
          </a:extLst>
        </xdr:cNvPr>
        <xdr:cNvSpPr txBox="1"/>
      </xdr:nvSpPr>
      <xdr:spPr>
        <a:xfrm>
          <a:off x="8271587" y="1291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18750</xdr:rowOff>
    </xdr:from>
    <xdr:ext cx="469744" cy="259045"/>
    <xdr:sp macro="" textlink="">
      <xdr:nvSpPr>
        <xdr:cNvPr id="376" name="n_2mainValue【公営住宅】&#10;一人当たり面積">
          <a:extLst>
            <a:ext uri="{FF2B5EF4-FFF2-40B4-BE49-F238E27FC236}">
              <a16:creationId xmlns:a16="http://schemas.microsoft.com/office/drawing/2014/main" xmlns="" id="{3ABE8AF2-9535-4296-BBF4-ED17B33EFD1F}"/>
            </a:ext>
          </a:extLst>
        </xdr:cNvPr>
        <xdr:cNvSpPr txBox="1"/>
      </xdr:nvSpPr>
      <xdr:spPr>
        <a:xfrm>
          <a:off x="7509587" y="127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3891</xdr:rowOff>
    </xdr:from>
    <xdr:ext cx="469744" cy="259045"/>
    <xdr:sp macro="" textlink="">
      <xdr:nvSpPr>
        <xdr:cNvPr id="377" name="n_3mainValue【公営住宅】&#10;一人当たり面積">
          <a:extLst>
            <a:ext uri="{FF2B5EF4-FFF2-40B4-BE49-F238E27FC236}">
              <a16:creationId xmlns:a16="http://schemas.microsoft.com/office/drawing/2014/main" xmlns="" id="{432F5747-9A25-427B-A5AD-4CBE785EBD53}"/>
            </a:ext>
          </a:extLst>
        </xdr:cNvPr>
        <xdr:cNvSpPr txBox="1"/>
      </xdr:nvSpPr>
      <xdr:spPr>
        <a:xfrm>
          <a:off x="6712027" y="1274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75137</xdr:rowOff>
    </xdr:from>
    <xdr:ext cx="469744" cy="259045"/>
    <xdr:sp macro="" textlink="">
      <xdr:nvSpPr>
        <xdr:cNvPr id="378" name="n_4mainValue【公営住宅】&#10;一人当たり面積">
          <a:extLst>
            <a:ext uri="{FF2B5EF4-FFF2-40B4-BE49-F238E27FC236}">
              <a16:creationId xmlns:a16="http://schemas.microsoft.com/office/drawing/2014/main" xmlns="" id="{80B2866B-A778-4BD0-B1AA-6383E44EEE0C}"/>
            </a:ext>
          </a:extLst>
        </xdr:cNvPr>
        <xdr:cNvSpPr txBox="1"/>
      </xdr:nvSpPr>
      <xdr:spPr>
        <a:xfrm>
          <a:off x="5937327" y="128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877BB05-98ED-4A00-ACAC-5ECF180824A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231E1E9B-EF53-423F-90B5-319786CBF31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72B649B-5E34-42FD-A38D-D1793AC7C22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C7F9DB12-08C6-4126-BB8F-BAC6AD55108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99C68317-4461-4420-8483-C2791119845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9CED85C9-04E7-4C2D-8176-57B079A800D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50810785-388A-4616-9FB0-1F163B07BDF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7786DF8D-024A-403C-BBA8-F3544A02C31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3900C1FA-66EA-4766-9A8E-9E4ADE73D37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FB86B01F-EA56-4483-A713-27D5AEA3FAA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381C22AC-78A6-4380-A53D-1C6D9E83A68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D10F560B-4E29-40F6-8062-47C9E237D9E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429DDE5C-E5EE-4853-B9F1-C7434964C01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AFF138B9-CE1B-4C86-A17E-E7B7028EF6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2E79D47C-578F-4C52-B06C-C2FC96A4650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38CAF549-8463-4DE3-B101-1C9DA9C418F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E255A033-BCD7-44F3-A84C-1199EA34B9A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AD5E63A5-EC15-4674-91DA-466B7C6F38C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B1C465A2-5DF8-4C49-B34F-A265606C8D1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6CDE8E91-0AE2-4F63-8CBB-B674466544F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DD791A40-0C04-4010-9579-485A1C9BE1E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0CC52114-ADEE-4469-A602-02130C729E0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E8AF900B-A5D3-4470-B40C-BF9CB9AA50A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E5258AF9-A6DA-41D0-B7C9-5038CF08464B}"/>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xmlns="" id="{C0319B88-4F53-4748-9F2A-B9B9E7DE76E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xmlns="" id="{71325C6F-3059-4EB3-A6C5-BB8422D4384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xmlns="" id="{BAB80377-13B0-4E46-B6D3-37947FD1162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xmlns="" id="{3E2897E9-6451-49C2-B001-421CDCC370C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xmlns="" id="{C75E7448-608A-4BAB-969C-F76D2935E9B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xmlns="" id="{53C32216-90AC-4F66-87E2-D41338283DE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xmlns="" id="{38B27677-0A86-4FB3-B4D4-11D1BE7410F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xmlns="" id="{E4661F8D-9F91-4B81-B2CF-262882C41F8D}"/>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xmlns="" id="{A8B68970-C6BF-42C6-AE62-54884C21F5B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xmlns="" id="{180DB7BF-24C7-41DC-836C-A327ABAAEAE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xmlns="" id="{631432F7-865D-4F71-8DE5-8DC50E4ED6E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xmlns="" id="{90113F76-640D-44C4-84E6-AFC565BAC92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xmlns="" id="{7318A86F-2421-4F05-A6CD-75E8C4A3D90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xmlns="" id="{D1FE4FA4-78E2-471E-A374-A73FD5AED80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xmlns="" id="{EADCFD19-41DE-44E4-8CFD-8440AA6FFAB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xmlns="" id="{89A58243-6699-4A10-A1ED-2473247D2A8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xmlns="" id="{A27567C5-9AC1-4146-81F3-E69DEE4B417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xmlns="" id="{B45594B7-7AD1-41AC-8D42-99BD2CB54CC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xmlns="" id="{C2A905B4-D992-44A1-847D-ABFB7F44CC2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xmlns="" id="{C6BD0F0B-555C-4562-9167-811B801869F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xmlns="" id="{CE48338E-DA79-4B68-9FE4-B711337B7D5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xmlns="" id="{A3602CE4-CEE2-4F9F-AFB8-84B5C07C86DF}"/>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xmlns="" id="{8E5A5BC7-261F-4131-BDC0-366CA22B5F1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xmlns="" id="{91D40338-682F-4CCE-A0AC-A502D2B82DF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xmlns="" id="{1AB2B33D-C4A9-427E-ABAB-A3D0114ABD6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xmlns="" id="{926EFAE5-2CE1-4FE8-852C-D32DAACE6B2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xmlns="" id="{5D10395A-C5CC-42CB-8EB8-27E47B513E2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xmlns="" id="{1D71C610-11B3-4435-989A-BD61F050DF3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xmlns="" id="{48DEBF95-8069-4E17-98B7-E27EE47F6D3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xmlns="" id="{1C0DC0DE-FF75-43EB-AFAB-913E8AC6577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xmlns="" id="{0CFA46FE-33E5-476A-8A1B-506AE2E045E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xmlns="" id="{79A0D779-128D-49D2-8B0D-6C7306795E6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435" name="直線コネクタ 434">
          <a:extLst>
            <a:ext uri="{FF2B5EF4-FFF2-40B4-BE49-F238E27FC236}">
              <a16:creationId xmlns:a16="http://schemas.microsoft.com/office/drawing/2014/main" xmlns="" id="{003F4C2A-B32B-4AE7-8473-A187FE8D15C9}"/>
            </a:ext>
          </a:extLst>
        </xdr:cNvPr>
        <xdr:cNvCxnSpPr/>
      </xdr:nvCxnSpPr>
      <xdr:spPr>
        <a:xfrm flipV="1">
          <a:off x="14375764" y="92964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436" name="【学校施設】&#10;有形固定資産減価償却率最小値テキスト">
          <a:extLst>
            <a:ext uri="{FF2B5EF4-FFF2-40B4-BE49-F238E27FC236}">
              <a16:creationId xmlns:a16="http://schemas.microsoft.com/office/drawing/2014/main" xmlns="" id="{7BE36C1E-7D81-4590-9373-7ECDFA410AFD}"/>
            </a:ext>
          </a:extLst>
        </xdr:cNvPr>
        <xdr:cNvSpPr txBox="1"/>
      </xdr:nvSpPr>
      <xdr:spPr>
        <a:xfrm>
          <a:off x="144145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437" name="直線コネクタ 436">
          <a:extLst>
            <a:ext uri="{FF2B5EF4-FFF2-40B4-BE49-F238E27FC236}">
              <a16:creationId xmlns:a16="http://schemas.microsoft.com/office/drawing/2014/main" xmlns="" id="{21F8EC39-A6F5-4D6D-896E-166EB18FFA1B}"/>
            </a:ext>
          </a:extLst>
        </xdr:cNvPr>
        <xdr:cNvCxnSpPr/>
      </xdr:nvCxnSpPr>
      <xdr:spPr>
        <a:xfrm>
          <a:off x="1428750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xmlns="" id="{B7AD45D7-00D6-4A99-AC3C-953F8D01ADA9}"/>
            </a:ext>
          </a:extLst>
        </xdr:cNvPr>
        <xdr:cNvSpPr txBox="1"/>
      </xdr:nvSpPr>
      <xdr:spPr>
        <a:xfrm>
          <a:off x="1441450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439" name="直線コネクタ 438">
          <a:extLst>
            <a:ext uri="{FF2B5EF4-FFF2-40B4-BE49-F238E27FC236}">
              <a16:creationId xmlns:a16="http://schemas.microsoft.com/office/drawing/2014/main" xmlns="" id="{48A338A4-6981-4CAF-A89E-73F1E3652F8E}"/>
            </a:ext>
          </a:extLst>
        </xdr:cNvPr>
        <xdr:cNvCxnSpPr/>
      </xdr:nvCxnSpPr>
      <xdr:spPr>
        <a:xfrm>
          <a:off x="1428750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440" name="【学校施設】&#10;有形固定資産減価償却率平均値テキスト">
          <a:extLst>
            <a:ext uri="{FF2B5EF4-FFF2-40B4-BE49-F238E27FC236}">
              <a16:creationId xmlns:a16="http://schemas.microsoft.com/office/drawing/2014/main" xmlns="" id="{21E615D9-563A-47D9-86A3-BCF13588A18E}"/>
            </a:ext>
          </a:extLst>
        </xdr:cNvPr>
        <xdr:cNvSpPr txBox="1"/>
      </xdr:nvSpPr>
      <xdr:spPr>
        <a:xfrm>
          <a:off x="1441450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41" name="フローチャート: 判断 440">
          <a:extLst>
            <a:ext uri="{FF2B5EF4-FFF2-40B4-BE49-F238E27FC236}">
              <a16:creationId xmlns:a16="http://schemas.microsoft.com/office/drawing/2014/main" xmlns="" id="{5656C84E-8E54-49C0-9188-29C395F30A45}"/>
            </a:ext>
          </a:extLst>
        </xdr:cNvPr>
        <xdr:cNvSpPr/>
      </xdr:nvSpPr>
      <xdr:spPr>
        <a:xfrm>
          <a:off x="14325600" y="100895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442" name="フローチャート: 判断 441">
          <a:extLst>
            <a:ext uri="{FF2B5EF4-FFF2-40B4-BE49-F238E27FC236}">
              <a16:creationId xmlns:a16="http://schemas.microsoft.com/office/drawing/2014/main" xmlns="" id="{49F36DF2-8819-4CCF-BF4C-B4C3D35B8CBE}"/>
            </a:ext>
          </a:extLst>
        </xdr:cNvPr>
        <xdr:cNvSpPr/>
      </xdr:nvSpPr>
      <xdr:spPr>
        <a:xfrm>
          <a:off x="1357884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443" name="フローチャート: 判断 442">
          <a:extLst>
            <a:ext uri="{FF2B5EF4-FFF2-40B4-BE49-F238E27FC236}">
              <a16:creationId xmlns:a16="http://schemas.microsoft.com/office/drawing/2014/main" xmlns="" id="{E9BA97BC-A4AA-44D9-99E7-3A4EB282D250}"/>
            </a:ext>
          </a:extLst>
        </xdr:cNvPr>
        <xdr:cNvSpPr/>
      </xdr:nvSpPr>
      <xdr:spPr>
        <a:xfrm>
          <a:off x="128041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44" name="フローチャート: 判断 443">
          <a:extLst>
            <a:ext uri="{FF2B5EF4-FFF2-40B4-BE49-F238E27FC236}">
              <a16:creationId xmlns:a16="http://schemas.microsoft.com/office/drawing/2014/main" xmlns="" id="{8CBB0E95-756B-440E-AD48-C909CA19C489}"/>
            </a:ext>
          </a:extLst>
        </xdr:cNvPr>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445" name="フローチャート: 判断 444">
          <a:extLst>
            <a:ext uri="{FF2B5EF4-FFF2-40B4-BE49-F238E27FC236}">
              <a16:creationId xmlns:a16="http://schemas.microsoft.com/office/drawing/2014/main" xmlns="" id="{57DC3AA0-BF8A-4F4F-ACAE-D6F3C41A1C26}"/>
            </a:ext>
          </a:extLst>
        </xdr:cNvPr>
        <xdr:cNvSpPr/>
      </xdr:nvSpPr>
      <xdr:spPr>
        <a:xfrm>
          <a:off x="1123188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F929309F-9247-4B72-887C-5ECC79E9377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532F192E-EBCD-41BE-B9AE-CAFD6BE9A72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B5216796-45AE-4E84-8CFA-33C35A1AC3A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C7207295-7937-49D9-B7E8-B3743C18F88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060668A1-FAB5-4F69-B43C-DADB7D67764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19685</xdr:rowOff>
    </xdr:from>
    <xdr:to>
      <xdr:col>85</xdr:col>
      <xdr:colOff>177800</xdr:colOff>
      <xdr:row>62</xdr:row>
      <xdr:rowOff>121285</xdr:rowOff>
    </xdr:to>
    <xdr:sp macro="" textlink="">
      <xdr:nvSpPr>
        <xdr:cNvPr id="451" name="楕円 450">
          <a:extLst>
            <a:ext uri="{FF2B5EF4-FFF2-40B4-BE49-F238E27FC236}">
              <a16:creationId xmlns:a16="http://schemas.microsoft.com/office/drawing/2014/main" xmlns="" id="{93FF6C2D-D968-4733-8752-7DEE7241D974}"/>
            </a:ext>
          </a:extLst>
        </xdr:cNvPr>
        <xdr:cNvSpPr/>
      </xdr:nvSpPr>
      <xdr:spPr>
        <a:xfrm>
          <a:off x="14325600" y="104133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169562</xdr:rowOff>
    </xdr:from>
    <xdr:ext cx="405111" cy="259045"/>
    <xdr:sp macro="" textlink="">
      <xdr:nvSpPr>
        <xdr:cNvPr id="452" name="【学校施設】&#10;有形固定資産減価償却率該当値テキスト">
          <a:extLst>
            <a:ext uri="{FF2B5EF4-FFF2-40B4-BE49-F238E27FC236}">
              <a16:creationId xmlns:a16="http://schemas.microsoft.com/office/drawing/2014/main" xmlns="" id="{22A1C1D7-7373-46CA-9924-50DE376EA70D}"/>
            </a:ext>
          </a:extLst>
        </xdr:cNvPr>
        <xdr:cNvSpPr txBox="1"/>
      </xdr:nvSpPr>
      <xdr:spPr>
        <a:xfrm>
          <a:off x="144145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168275</xdr:rowOff>
    </xdr:from>
    <xdr:to>
      <xdr:col>81</xdr:col>
      <xdr:colOff>101600</xdr:colOff>
      <xdr:row>62</xdr:row>
      <xdr:rowOff>98425</xdr:rowOff>
    </xdr:to>
    <xdr:sp macro="" textlink="">
      <xdr:nvSpPr>
        <xdr:cNvPr id="453" name="楕円 452">
          <a:extLst>
            <a:ext uri="{FF2B5EF4-FFF2-40B4-BE49-F238E27FC236}">
              <a16:creationId xmlns:a16="http://schemas.microsoft.com/office/drawing/2014/main" xmlns="" id="{51994596-1EE6-4F15-A442-29D5F718D13D}"/>
            </a:ext>
          </a:extLst>
        </xdr:cNvPr>
        <xdr:cNvSpPr/>
      </xdr:nvSpPr>
      <xdr:spPr>
        <a:xfrm>
          <a:off x="13578840" y="1039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47625</xdr:rowOff>
    </xdr:from>
    <xdr:to>
      <xdr:col>85</xdr:col>
      <xdr:colOff>127000</xdr:colOff>
      <xdr:row>62</xdr:row>
      <xdr:rowOff>70485</xdr:rowOff>
    </xdr:to>
    <xdr:cxnSp macro="">
      <xdr:nvCxnSpPr>
        <xdr:cNvPr id="454" name="直線コネクタ 453">
          <a:extLst>
            <a:ext uri="{FF2B5EF4-FFF2-40B4-BE49-F238E27FC236}">
              <a16:creationId xmlns:a16="http://schemas.microsoft.com/office/drawing/2014/main" xmlns="" id="{ABCE2735-19F6-4648-8CE5-A01027D15852}"/>
            </a:ext>
          </a:extLst>
        </xdr:cNvPr>
        <xdr:cNvCxnSpPr/>
      </xdr:nvCxnSpPr>
      <xdr:spPr>
        <a:xfrm>
          <a:off x="13629640" y="1044130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145415</xdr:rowOff>
    </xdr:from>
    <xdr:to>
      <xdr:col>76</xdr:col>
      <xdr:colOff>165100</xdr:colOff>
      <xdr:row>62</xdr:row>
      <xdr:rowOff>75565</xdr:rowOff>
    </xdr:to>
    <xdr:sp macro="" textlink="">
      <xdr:nvSpPr>
        <xdr:cNvPr id="455" name="楕円 454">
          <a:extLst>
            <a:ext uri="{FF2B5EF4-FFF2-40B4-BE49-F238E27FC236}">
              <a16:creationId xmlns:a16="http://schemas.microsoft.com/office/drawing/2014/main" xmlns="" id="{F247729D-F134-477D-9FCC-ABC0244299EF}"/>
            </a:ext>
          </a:extLst>
        </xdr:cNvPr>
        <xdr:cNvSpPr/>
      </xdr:nvSpPr>
      <xdr:spPr>
        <a:xfrm>
          <a:off x="1280414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24765</xdr:rowOff>
    </xdr:from>
    <xdr:to>
      <xdr:col>81</xdr:col>
      <xdr:colOff>50800</xdr:colOff>
      <xdr:row>62</xdr:row>
      <xdr:rowOff>47625</xdr:rowOff>
    </xdr:to>
    <xdr:cxnSp macro="">
      <xdr:nvCxnSpPr>
        <xdr:cNvPr id="456" name="直線コネクタ 455">
          <a:extLst>
            <a:ext uri="{FF2B5EF4-FFF2-40B4-BE49-F238E27FC236}">
              <a16:creationId xmlns:a16="http://schemas.microsoft.com/office/drawing/2014/main" xmlns="" id="{EC2EE8C4-E8F6-472A-A8D4-E72D1D9A825D}"/>
            </a:ext>
          </a:extLst>
        </xdr:cNvPr>
        <xdr:cNvCxnSpPr/>
      </xdr:nvCxnSpPr>
      <xdr:spPr>
        <a:xfrm>
          <a:off x="12854940" y="1041844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122555</xdr:rowOff>
    </xdr:from>
    <xdr:to>
      <xdr:col>72</xdr:col>
      <xdr:colOff>38100</xdr:colOff>
      <xdr:row>62</xdr:row>
      <xdr:rowOff>52705</xdr:rowOff>
    </xdr:to>
    <xdr:sp macro="" textlink="">
      <xdr:nvSpPr>
        <xdr:cNvPr id="457" name="楕円 456">
          <a:extLst>
            <a:ext uri="{FF2B5EF4-FFF2-40B4-BE49-F238E27FC236}">
              <a16:creationId xmlns:a16="http://schemas.microsoft.com/office/drawing/2014/main" xmlns="" id="{64C83523-8C4D-4893-86A5-A47EC4DCDF0A}"/>
            </a:ext>
          </a:extLst>
        </xdr:cNvPr>
        <xdr:cNvSpPr/>
      </xdr:nvSpPr>
      <xdr:spPr>
        <a:xfrm>
          <a:off x="12029440" y="10348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1905</xdr:rowOff>
    </xdr:from>
    <xdr:to>
      <xdr:col>76</xdr:col>
      <xdr:colOff>114300</xdr:colOff>
      <xdr:row>62</xdr:row>
      <xdr:rowOff>24765</xdr:rowOff>
    </xdr:to>
    <xdr:cxnSp macro="">
      <xdr:nvCxnSpPr>
        <xdr:cNvPr id="458" name="直線コネクタ 457">
          <a:extLst>
            <a:ext uri="{FF2B5EF4-FFF2-40B4-BE49-F238E27FC236}">
              <a16:creationId xmlns:a16="http://schemas.microsoft.com/office/drawing/2014/main" xmlns="" id="{118130AB-3D4B-4734-91BF-4B460AC90463}"/>
            </a:ext>
          </a:extLst>
        </xdr:cNvPr>
        <xdr:cNvCxnSpPr/>
      </xdr:nvCxnSpPr>
      <xdr:spPr>
        <a:xfrm>
          <a:off x="12072620" y="1039558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99695</xdr:rowOff>
    </xdr:from>
    <xdr:to>
      <xdr:col>67</xdr:col>
      <xdr:colOff>101600</xdr:colOff>
      <xdr:row>62</xdr:row>
      <xdr:rowOff>29845</xdr:rowOff>
    </xdr:to>
    <xdr:sp macro="" textlink="">
      <xdr:nvSpPr>
        <xdr:cNvPr id="459" name="楕円 458">
          <a:extLst>
            <a:ext uri="{FF2B5EF4-FFF2-40B4-BE49-F238E27FC236}">
              <a16:creationId xmlns:a16="http://schemas.microsoft.com/office/drawing/2014/main" xmlns="" id="{54445DAD-D030-42B8-9479-07B7B15FA21D}"/>
            </a:ext>
          </a:extLst>
        </xdr:cNvPr>
        <xdr:cNvSpPr/>
      </xdr:nvSpPr>
      <xdr:spPr>
        <a:xfrm>
          <a:off x="11231880" y="1032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150495</xdr:rowOff>
    </xdr:from>
    <xdr:to>
      <xdr:col>71</xdr:col>
      <xdr:colOff>177800</xdr:colOff>
      <xdr:row>62</xdr:row>
      <xdr:rowOff>1905</xdr:rowOff>
    </xdr:to>
    <xdr:cxnSp macro="">
      <xdr:nvCxnSpPr>
        <xdr:cNvPr id="460" name="直線コネクタ 459">
          <a:extLst>
            <a:ext uri="{FF2B5EF4-FFF2-40B4-BE49-F238E27FC236}">
              <a16:creationId xmlns:a16="http://schemas.microsoft.com/office/drawing/2014/main" xmlns="" id="{53A9AABD-46BB-451E-9EF1-EAC2554BBA68}"/>
            </a:ext>
          </a:extLst>
        </xdr:cNvPr>
        <xdr:cNvCxnSpPr/>
      </xdr:nvCxnSpPr>
      <xdr:spPr>
        <a:xfrm>
          <a:off x="11282680" y="1037653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461" name="n_1aveValue【学校施設】&#10;有形固定資産減価償却率">
          <a:extLst>
            <a:ext uri="{FF2B5EF4-FFF2-40B4-BE49-F238E27FC236}">
              <a16:creationId xmlns:a16="http://schemas.microsoft.com/office/drawing/2014/main" xmlns="" id="{A030D3B3-5DFA-4306-B822-AB736507BAE8}"/>
            </a:ext>
          </a:extLst>
        </xdr:cNvPr>
        <xdr:cNvSpPr txBox="1"/>
      </xdr:nvSpPr>
      <xdr:spPr>
        <a:xfrm>
          <a:off x="134372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462" name="n_2aveValue【学校施設】&#10;有形固定資産減価償却率">
          <a:extLst>
            <a:ext uri="{FF2B5EF4-FFF2-40B4-BE49-F238E27FC236}">
              <a16:creationId xmlns:a16="http://schemas.microsoft.com/office/drawing/2014/main" xmlns="" id="{CD53F9A1-A7D3-4C1A-9C92-5817DF0F87C0}"/>
            </a:ext>
          </a:extLst>
        </xdr:cNvPr>
        <xdr:cNvSpPr txBox="1"/>
      </xdr:nvSpPr>
      <xdr:spPr>
        <a:xfrm>
          <a:off x="12675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463" name="n_3aveValue【学校施設】&#10;有形固定資産減価償却率">
          <a:extLst>
            <a:ext uri="{FF2B5EF4-FFF2-40B4-BE49-F238E27FC236}">
              <a16:creationId xmlns:a16="http://schemas.microsoft.com/office/drawing/2014/main" xmlns="" id="{16F10C8D-F657-467D-AB41-C36862E980FA}"/>
            </a:ext>
          </a:extLst>
        </xdr:cNvPr>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464" name="n_4aveValue【学校施設】&#10;有形固定資産減価償却率">
          <a:extLst>
            <a:ext uri="{FF2B5EF4-FFF2-40B4-BE49-F238E27FC236}">
              <a16:creationId xmlns:a16="http://schemas.microsoft.com/office/drawing/2014/main" xmlns="" id="{60A70660-5376-46EF-9809-01D6CAC7A5C6}"/>
            </a:ext>
          </a:extLst>
        </xdr:cNvPr>
        <xdr:cNvSpPr txBox="1"/>
      </xdr:nvSpPr>
      <xdr:spPr>
        <a:xfrm>
          <a:off x="1110298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89552</xdr:rowOff>
    </xdr:from>
    <xdr:ext cx="405111" cy="259045"/>
    <xdr:sp macro="" textlink="">
      <xdr:nvSpPr>
        <xdr:cNvPr id="465" name="n_1mainValue【学校施設】&#10;有形固定資産減価償却率">
          <a:extLst>
            <a:ext uri="{FF2B5EF4-FFF2-40B4-BE49-F238E27FC236}">
              <a16:creationId xmlns:a16="http://schemas.microsoft.com/office/drawing/2014/main" xmlns="" id="{D4C5A3DE-E04E-4587-89EB-94A96E7839DB}"/>
            </a:ext>
          </a:extLst>
        </xdr:cNvPr>
        <xdr:cNvSpPr txBox="1"/>
      </xdr:nvSpPr>
      <xdr:spPr>
        <a:xfrm>
          <a:off x="134372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66692</xdr:rowOff>
    </xdr:from>
    <xdr:ext cx="405111" cy="259045"/>
    <xdr:sp macro="" textlink="">
      <xdr:nvSpPr>
        <xdr:cNvPr id="466" name="n_2mainValue【学校施設】&#10;有形固定資産減価償却率">
          <a:extLst>
            <a:ext uri="{FF2B5EF4-FFF2-40B4-BE49-F238E27FC236}">
              <a16:creationId xmlns:a16="http://schemas.microsoft.com/office/drawing/2014/main" xmlns="" id="{82763DBA-1C15-4DE2-93F5-46F324966AF1}"/>
            </a:ext>
          </a:extLst>
        </xdr:cNvPr>
        <xdr:cNvSpPr txBox="1"/>
      </xdr:nvSpPr>
      <xdr:spPr>
        <a:xfrm>
          <a:off x="126752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43832</xdr:rowOff>
    </xdr:from>
    <xdr:ext cx="405111" cy="259045"/>
    <xdr:sp macro="" textlink="">
      <xdr:nvSpPr>
        <xdr:cNvPr id="467" name="n_3mainValue【学校施設】&#10;有形固定資産減価償却率">
          <a:extLst>
            <a:ext uri="{FF2B5EF4-FFF2-40B4-BE49-F238E27FC236}">
              <a16:creationId xmlns:a16="http://schemas.microsoft.com/office/drawing/2014/main" xmlns="" id="{1653E259-403F-4BF4-A978-08365205BDD0}"/>
            </a:ext>
          </a:extLst>
        </xdr:cNvPr>
        <xdr:cNvSpPr txBox="1"/>
      </xdr:nvSpPr>
      <xdr:spPr>
        <a:xfrm>
          <a:off x="119005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20972</xdr:rowOff>
    </xdr:from>
    <xdr:ext cx="405111" cy="259045"/>
    <xdr:sp macro="" textlink="">
      <xdr:nvSpPr>
        <xdr:cNvPr id="468" name="n_4mainValue【学校施設】&#10;有形固定資産減価償却率">
          <a:extLst>
            <a:ext uri="{FF2B5EF4-FFF2-40B4-BE49-F238E27FC236}">
              <a16:creationId xmlns:a16="http://schemas.microsoft.com/office/drawing/2014/main" xmlns="" id="{905AD64C-91DD-4CB0-82B9-722AF393F363}"/>
            </a:ext>
          </a:extLst>
        </xdr:cNvPr>
        <xdr:cNvSpPr txBox="1"/>
      </xdr:nvSpPr>
      <xdr:spPr>
        <a:xfrm>
          <a:off x="1110298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xmlns="" id="{6DE7A7E0-1BBE-4F46-8F0D-A0330E94403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xmlns="" id="{A90CD8D0-C6AA-43FF-A54B-4392F8AB7CB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xmlns="" id="{7E518519-E607-44C4-BA7D-DA4BF5EEAF7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xmlns="" id="{C20A7964-EC13-4E9E-821C-CCBC0F78CD8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xmlns="" id="{5789AB6E-F0D3-44FB-9445-0D94855D225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xmlns="" id="{D0863D18-B803-4299-9F8D-CB586CDA5CF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xmlns="" id="{91E96BE7-FB2C-4BD1-9091-F796C5D472D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xmlns="" id="{4374EFFB-7F5F-4675-90BF-1EFF4F18DF2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xmlns="" id="{5D9D94A2-F737-4C46-B7C0-E4D17CDF8EF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xmlns="" id="{046FA53A-749E-467F-B060-6B0F4F38608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xmlns="" id="{5D7ED2C9-41E6-47FF-88A9-A6AD83F9A9D1}"/>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xmlns="" id="{5D9DA277-707D-41A5-A296-6DF15627CF27}"/>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xmlns="" id="{7E6BDE41-C1DD-4463-80D3-7BD0246F1FA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xmlns="" id="{24D238B4-3FE0-43F6-806B-51D415219D1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xmlns="" id="{98EC5769-0E07-4087-A5B0-377A5748D61B}"/>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xmlns="" id="{672918C2-C24B-4638-A864-1B9D5AC3E4B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xmlns="" id="{7FDD93C4-D16B-4A29-A187-80099FB985B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xmlns="" id="{21FC666F-2DA5-4220-8546-756ABA274AD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xmlns="" id="{9B55A733-7543-446E-B96E-059D6E4686E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xmlns="" id="{8AA70D25-3CA1-41A0-BECE-997820F760D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xmlns="" id="{E78863DE-4A93-4259-9E03-4960D329A59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xmlns="" id="{8B08340D-7FEB-4613-808B-D9645756EE4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xmlns="" id="{B921CBA9-603D-4171-BC5F-44345983E99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xmlns="" id="{CB29F6F8-3CD0-484C-ABF6-0401BF664A9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493" name="直線コネクタ 492">
          <a:extLst>
            <a:ext uri="{FF2B5EF4-FFF2-40B4-BE49-F238E27FC236}">
              <a16:creationId xmlns:a16="http://schemas.microsoft.com/office/drawing/2014/main" xmlns="" id="{FC34A200-B9DF-4FA2-83E2-9E531A604075}"/>
            </a:ext>
          </a:extLst>
        </xdr:cNvPr>
        <xdr:cNvCxnSpPr/>
      </xdr:nvCxnSpPr>
      <xdr:spPr>
        <a:xfrm flipV="1">
          <a:off x="19509104" y="931087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494" name="【学校施設】&#10;一人当たり面積最小値テキスト">
          <a:extLst>
            <a:ext uri="{FF2B5EF4-FFF2-40B4-BE49-F238E27FC236}">
              <a16:creationId xmlns:a16="http://schemas.microsoft.com/office/drawing/2014/main" xmlns="" id="{521A1AC0-28D8-46DB-A86A-38BE8AA8B2A7}"/>
            </a:ext>
          </a:extLst>
        </xdr:cNvPr>
        <xdr:cNvSpPr txBox="1"/>
      </xdr:nvSpPr>
      <xdr:spPr>
        <a:xfrm>
          <a:off x="19547840"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495" name="直線コネクタ 494">
          <a:extLst>
            <a:ext uri="{FF2B5EF4-FFF2-40B4-BE49-F238E27FC236}">
              <a16:creationId xmlns:a16="http://schemas.microsoft.com/office/drawing/2014/main" xmlns="" id="{5B3DD3E0-299F-4A85-9D87-4618D15C7BEC}"/>
            </a:ext>
          </a:extLst>
        </xdr:cNvPr>
        <xdr:cNvCxnSpPr/>
      </xdr:nvCxnSpPr>
      <xdr:spPr>
        <a:xfrm>
          <a:off x="19443700" y="10815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496" name="【学校施設】&#10;一人当たり面積最大値テキスト">
          <a:extLst>
            <a:ext uri="{FF2B5EF4-FFF2-40B4-BE49-F238E27FC236}">
              <a16:creationId xmlns:a16="http://schemas.microsoft.com/office/drawing/2014/main" xmlns="" id="{70875976-EED5-4731-ADEB-BFD2B8AD233A}"/>
            </a:ext>
          </a:extLst>
        </xdr:cNvPr>
        <xdr:cNvSpPr txBox="1"/>
      </xdr:nvSpPr>
      <xdr:spPr>
        <a:xfrm>
          <a:off x="19547840" y="908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497" name="直線コネクタ 496">
          <a:extLst>
            <a:ext uri="{FF2B5EF4-FFF2-40B4-BE49-F238E27FC236}">
              <a16:creationId xmlns:a16="http://schemas.microsoft.com/office/drawing/2014/main" xmlns="" id="{F55D6F9E-34DA-4386-86EB-FF6566309678}"/>
            </a:ext>
          </a:extLst>
        </xdr:cNvPr>
        <xdr:cNvCxnSpPr/>
      </xdr:nvCxnSpPr>
      <xdr:spPr>
        <a:xfrm>
          <a:off x="19443700" y="931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498" name="【学校施設】&#10;一人当たり面積平均値テキスト">
          <a:extLst>
            <a:ext uri="{FF2B5EF4-FFF2-40B4-BE49-F238E27FC236}">
              <a16:creationId xmlns:a16="http://schemas.microsoft.com/office/drawing/2014/main" xmlns="" id="{E4744B35-BA0D-42C7-BF1A-DFE73206E5D3}"/>
            </a:ext>
          </a:extLst>
        </xdr:cNvPr>
        <xdr:cNvSpPr txBox="1"/>
      </xdr:nvSpPr>
      <xdr:spPr>
        <a:xfrm>
          <a:off x="19547840" y="1018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499" name="フローチャート: 判断 498">
          <a:extLst>
            <a:ext uri="{FF2B5EF4-FFF2-40B4-BE49-F238E27FC236}">
              <a16:creationId xmlns:a16="http://schemas.microsoft.com/office/drawing/2014/main" xmlns="" id="{8B0288B3-66C9-4DD5-8C06-E9DDCB859537}"/>
            </a:ext>
          </a:extLst>
        </xdr:cNvPr>
        <xdr:cNvSpPr/>
      </xdr:nvSpPr>
      <xdr:spPr>
        <a:xfrm>
          <a:off x="19458940" y="1021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00" name="フローチャート: 判断 499">
          <a:extLst>
            <a:ext uri="{FF2B5EF4-FFF2-40B4-BE49-F238E27FC236}">
              <a16:creationId xmlns:a16="http://schemas.microsoft.com/office/drawing/2014/main" xmlns="" id="{07FD47F5-0792-42A0-BF27-E094A671D83F}"/>
            </a:ext>
          </a:extLst>
        </xdr:cNvPr>
        <xdr:cNvSpPr/>
      </xdr:nvSpPr>
      <xdr:spPr>
        <a:xfrm>
          <a:off x="18735040" y="1022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01" name="フローチャート: 判断 500">
          <a:extLst>
            <a:ext uri="{FF2B5EF4-FFF2-40B4-BE49-F238E27FC236}">
              <a16:creationId xmlns:a16="http://schemas.microsoft.com/office/drawing/2014/main" xmlns="" id="{1425A956-52F8-45F1-B86F-599EF664C6DE}"/>
            </a:ext>
          </a:extLst>
        </xdr:cNvPr>
        <xdr:cNvSpPr/>
      </xdr:nvSpPr>
      <xdr:spPr>
        <a:xfrm>
          <a:off x="17937480" y="1022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02" name="フローチャート: 判断 501">
          <a:extLst>
            <a:ext uri="{FF2B5EF4-FFF2-40B4-BE49-F238E27FC236}">
              <a16:creationId xmlns:a16="http://schemas.microsoft.com/office/drawing/2014/main" xmlns="" id="{947E4622-39FE-456F-91A0-ED31A25E79BA}"/>
            </a:ext>
          </a:extLst>
        </xdr:cNvPr>
        <xdr:cNvSpPr/>
      </xdr:nvSpPr>
      <xdr:spPr>
        <a:xfrm>
          <a:off x="17162780" y="102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03" name="フローチャート: 判断 502">
          <a:extLst>
            <a:ext uri="{FF2B5EF4-FFF2-40B4-BE49-F238E27FC236}">
              <a16:creationId xmlns:a16="http://schemas.microsoft.com/office/drawing/2014/main" xmlns="" id="{BCD92EB4-0EEF-4C06-8985-F0A241F89B6C}"/>
            </a:ext>
          </a:extLst>
        </xdr:cNvPr>
        <xdr:cNvSpPr/>
      </xdr:nvSpPr>
      <xdr:spPr>
        <a:xfrm>
          <a:off x="16388080" y="10250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BE0D3E81-1D8B-4F7C-AD25-2EEA7697CC1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1CD3E324-7175-4B09-9243-C4E9045AE61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453B79F9-E302-4553-BA8B-C017AD309A5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3D75A814-3873-44CF-AAD2-FFCEB6C8241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AFFDA49D-66B1-444E-B1C4-C9542E73B77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157226</xdr:rowOff>
    </xdr:from>
    <xdr:to>
      <xdr:col>116</xdr:col>
      <xdr:colOff>114300</xdr:colOff>
      <xdr:row>60</xdr:row>
      <xdr:rowOff>87376</xdr:rowOff>
    </xdr:to>
    <xdr:sp macro="" textlink="">
      <xdr:nvSpPr>
        <xdr:cNvPr id="509" name="楕円 508">
          <a:extLst>
            <a:ext uri="{FF2B5EF4-FFF2-40B4-BE49-F238E27FC236}">
              <a16:creationId xmlns:a16="http://schemas.microsoft.com/office/drawing/2014/main" xmlns="" id="{18363BB6-54C1-4D43-8279-28FBF0588A6C}"/>
            </a:ext>
          </a:extLst>
        </xdr:cNvPr>
        <xdr:cNvSpPr/>
      </xdr:nvSpPr>
      <xdr:spPr>
        <a:xfrm>
          <a:off x="19458940" y="10047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8653</xdr:rowOff>
    </xdr:from>
    <xdr:ext cx="469744" cy="259045"/>
    <xdr:sp macro="" textlink="">
      <xdr:nvSpPr>
        <xdr:cNvPr id="510" name="【学校施設】&#10;一人当たり面積該当値テキスト">
          <a:extLst>
            <a:ext uri="{FF2B5EF4-FFF2-40B4-BE49-F238E27FC236}">
              <a16:creationId xmlns:a16="http://schemas.microsoft.com/office/drawing/2014/main" xmlns="" id="{6F4DD2FB-13BB-4921-80A3-5F1494E964DD}"/>
            </a:ext>
          </a:extLst>
        </xdr:cNvPr>
        <xdr:cNvSpPr txBox="1"/>
      </xdr:nvSpPr>
      <xdr:spPr>
        <a:xfrm>
          <a:off x="19547840" y="989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xdr:rowOff>
    </xdr:from>
    <xdr:to>
      <xdr:col>112</xdr:col>
      <xdr:colOff>38100</xdr:colOff>
      <xdr:row>60</xdr:row>
      <xdr:rowOff>105664</xdr:rowOff>
    </xdr:to>
    <xdr:sp macro="" textlink="">
      <xdr:nvSpPr>
        <xdr:cNvPr id="511" name="楕円 510">
          <a:extLst>
            <a:ext uri="{FF2B5EF4-FFF2-40B4-BE49-F238E27FC236}">
              <a16:creationId xmlns:a16="http://schemas.microsoft.com/office/drawing/2014/main" xmlns="" id="{3990EE5B-8444-472A-B458-610D4C5E8DC6}"/>
            </a:ext>
          </a:extLst>
        </xdr:cNvPr>
        <xdr:cNvSpPr/>
      </xdr:nvSpPr>
      <xdr:spPr>
        <a:xfrm>
          <a:off x="18735040" y="100624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36576</xdr:rowOff>
    </xdr:from>
    <xdr:to>
      <xdr:col>116</xdr:col>
      <xdr:colOff>63500</xdr:colOff>
      <xdr:row>60</xdr:row>
      <xdr:rowOff>54864</xdr:rowOff>
    </xdr:to>
    <xdr:cxnSp macro="">
      <xdr:nvCxnSpPr>
        <xdr:cNvPr id="512" name="直線コネクタ 511">
          <a:extLst>
            <a:ext uri="{FF2B5EF4-FFF2-40B4-BE49-F238E27FC236}">
              <a16:creationId xmlns:a16="http://schemas.microsoft.com/office/drawing/2014/main" xmlns="" id="{3D3C5749-C29D-41DB-BA56-A88E80BB698C}"/>
            </a:ext>
          </a:extLst>
        </xdr:cNvPr>
        <xdr:cNvCxnSpPr/>
      </xdr:nvCxnSpPr>
      <xdr:spPr>
        <a:xfrm flipV="1">
          <a:off x="18778220" y="10094976"/>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15875</xdr:rowOff>
    </xdr:from>
    <xdr:to>
      <xdr:col>107</xdr:col>
      <xdr:colOff>101600</xdr:colOff>
      <xdr:row>60</xdr:row>
      <xdr:rowOff>117475</xdr:rowOff>
    </xdr:to>
    <xdr:sp macro="" textlink="">
      <xdr:nvSpPr>
        <xdr:cNvPr id="513" name="楕円 512">
          <a:extLst>
            <a:ext uri="{FF2B5EF4-FFF2-40B4-BE49-F238E27FC236}">
              <a16:creationId xmlns:a16="http://schemas.microsoft.com/office/drawing/2014/main" xmlns="" id="{E2D69B9F-721A-4F7A-99C7-FA9C8B7BF7BE}"/>
            </a:ext>
          </a:extLst>
        </xdr:cNvPr>
        <xdr:cNvSpPr/>
      </xdr:nvSpPr>
      <xdr:spPr>
        <a:xfrm>
          <a:off x="1793748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54864</xdr:rowOff>
    </xdr:from>
    <xdr:to>
      <xdr:col>111</xdr:col>
      <xdr:colOff>177800</xdr:colOff>
      <xdr:row>60</xdr:row>
      <xdr:rowOff>66675</xdr:rowOff>
    </xdr:to>
    <xdr:cxnSp macro="">
      <xdr:nvCxnSpPr>
        <xdr:cNvPr id="514" name="直線コネクタ 513">
          <a:extLst>
            <a:ext uri="{FF2B5EF4-FFF2-40B4-BE49-F238E27FC236}">
              <a16:creationId xmlns:a16="http://schemas.microsoft.com/office/drawing/2014/main" xmlns="" id="{E989A10D-0BB9-4372-B57A-0AD7172A7308}"/>
            </a:ext>
          </a:extLst>
        </xdr:cNvPr>
        <xdr:cNvCxnSpPr/>
      </xdr:nvCxnSpPr>
      <xdr:spPr>
        <a:xfrm flipV="1">
          <a:off x="17988280" y="10113264"/>
          <a:ext cx="78994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19685</xdr:rowOff>
    </xdr:from>
    <xdr:to>
      <xdr:col>102</xdr:col>
      <xdr:colOff>165100</xdr:colOff>
      <xdr:row>60</xdr:row>
      <xdr:rowOff>121285</xdr:rowOff>
    </xdr:to>
    <xdr:sp macro="" textlink="">
      <xdr:nvSpPr>
        <xdr:cNvPr id="515" name="楕円 514">
          <a:extLst>
            <a:ext uri="{FF2B5EF4-FFF2-40B4-BE49-F238E27FC236}">
              <a16:creationId xmlns:a16="http://schemas.microsoft.com/office/drawing/2014/main" xmlns="" id="{225D872E-C139-4F0D-96C1-C24D5C215B3D}"/>
            </a:ext>
          </a:extLst>
        </xdr:cNvPr>
        <xdr:cNvSpPr/>
      </xdr:nvSpPr>
      <xdr:spPr>
        <a:xfrm>
          <a:off x="1716278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66675</xdr:rowOff>
    </xdr:from>
    <xdr:to>
      <xdr:col>107</xdr:col>
      <xdr:colOff>50800</xdr:colOff>
      <xdr:row>60</xdr:row>
      <xdr:rowOff>70485</xdr:rowOff>
    </xdr:to>
    <xdr:cxnSp macro="">
      <xdr:nvCxnSpPr>
        <xdr:cNvPr id="516" name="直線コネクタ 515">
          <a:extLst>
            <a:ext uri="{FF2B5EF4-FFF2-40B4-BE49-F238E27FC236}">
              <a16:creationId xmlns:a16="http://schemas.microsoft.com/office/drawing/2014/main" xmlns="" id="{F316E46E-869E-4C00-A709-24B7BC81E875}"/>
            </a:ext>
          </a:extLst>
        </xdr:cNvPr>
        <xdr:cNvCxnSpPr/>
      </xdr:nvCxnSpPr>
      <xdr:spPr>
        <a:xfrm flipV="1">
          <a:off x="17213580" y="1012507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28448</xdr:rowOff>
    </xdr:from>
    <xdr:to>
      <xdr:col>98</xdr:col>
      <xdr:colOff>38100</xdr:colOff>
      <xdr:row>60</xdr:row>
      <xdr:rowOff>130048</xdr:rowOff>
    </xdr:to>
    <xdr:sp macro="" textlink="">
      <xdr:nvSpPr>
        <xdr:cNvPr id="517" name="楕円 516">
          <a:extLst>
            <a:ext uri="{FF2B5EF4-FFF2-40B4-BE49-F238E27FC236}">
              <a16:creationId xmlns:a16="http://schemas.microsoft.com/office/drawing/2014/main" xmlns="" id="{3DAB0178-45B4-440B-A1CE-2FE19884B479}"/>
            </a:ext>
          </a:extLst>
        </xdr:cNvPr>
        <xdr:cNvSpPr/>
      </xdr:nvSpPr>
      <xdr:spPr>
        <a:xfrm>
          <a:off x="16388080" y="100868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70485</xdr:rowOff>
    </xdr:from>
    <xdr:to>
      <xdr:col>102</xdr:col>
      <xdr:colOff>114300</xdr:colOff>
      <xdr:row>60</xdr:row>
      <xdr:rowOff>79248</xdr:rowOff>
    </xdr:to>
    <xdr:cxnSp macro="">
      <xdr:nvCxnSpPr>
        <xdr:cNvPr id="518" name="直線コネクタ 517">
          <a:extLst>
            <a:ext uri="{FF2B5EF4-FFF2-40B4-BE49-F238E27FC236}">
              <a16:creationId xmlns:a16="http://schemas.microsoft.com/office/drawing/2014/main" xmlns="" id="{3117E9C1-374C-499F-A837-CEC49D55E1AE}"/>
            </a:ext>
          </a:extLst>
        </xdr:cNvPr>
        <xdr:cNvCxnSpPr/>
      </xdr:nvCxnSpPr>
      <xdr:spPr>
        <a:xfrm flipV="1">
          <a:off x="16431260" y="10128885"/>
          <a:ext cx="78232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519" name="n_1aveValue【学校施設】&#10;一人当たり面積">
          <a:extLst>
            <a:ext uri="{FF2B5EF4-FFF2-40B4-BE49-F238E27FC236}">
              <a16:creationId xmlns:a16="http://schemas.microsoft.com/office/drawing/2014/main" xmlns="" id="{77E19041-7773-4671-AB59-C32980D18793}"/>
            </a:ext>
          </a:extLst>
        </xdr:cNvPr>
        <xdr:cNvSpPr txBox="1"/>
      </xdr:nvSpPr>
      <xdr:spPr>
        <a:xfrm>
          <a:off x="18561127" y="10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520" name="n_2aveValue【学校施設】&#10;一人当たり面積">
          <a:extLst>
            <a:ext uri="{FF2B5EF4-FFF2-40B4-BE49-F238E27FC236}">
              <a16:creationId xmlns:a16="http://schemas.microsoft.com/office/drawing/2014/main" xmlns="" id="{449546EA-5175-4D9B-85F1-91C2AFF829BD}"/>
            </a:ext>
          </a:extLst>
        </xdr:cNvPr>
        <xdr:cNvSpPr txBox="1"/>
      </xdr:nvSpPr>
      <xdr:spPr>
        <a:xfrm>
          <a:off x="17776267" y="1031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521" name="n_3aveValue【学校施設】&#10;一人当たり面積">
          <a:extLst>
            <a:ext uri="{FF2B5EF4-FFF2-40B4-BE49-F238E27FC236}">
              <a16:creationId xmlns:a16="http://schemas.microsoft.com/office/drawing/2014/main" xmlns="" id="{2A4228C0-6429-4BBA-8205-5F15804E3A98}"/>
            </a:ext>
          </a:extLst>
        </xdr:cNvPr>
        <xdr:cNvSpPr txBox="1"/>
      </xdr:nvSpPr>
      <xdr:spPr>
        <a:xfrm>
          <a:off x="17001567" y="1034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522" name="n_4aveValue【学校施設】&#10;一人当たり面積">
          <a:extLst>
            <a:ext uri="{FF2B5EF4-FFF2-40B4-BE49-F238E27FC236}">
              <a16:creationId xmlns:a16="http://schemas.microsoft.com/office/drawing/2014/main" xmlns="" id="{4AA3DB4D-E8A2-40C8-94B4-19DFCA709F30}"/>
            </a:ext>
          </a:extLst>
        </xdr:cNvPr>
        <xdr:cNvSpPr txBox="1"/>
      </xdr:nvSpPr>
      <xdr:spPr>
        <a:xfrm>
          <a:off x="16226867" y="103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122191</xdr:rowOff>
    </xdr:from>
    <xdr:ext cx="469744" cy="259045"/>
    <xdr:sp macro="" textlink="">
      <xdr:nvSpPr>
        <xdr:cNvPr id="523" name="n_1mainValue【学校施設】&#10;一人当たり面積">
          <a:extLst>
            <a:ext uri="{FF2B5EF4-FFF2-40B4-BE49-F238E27FC236}">
              <a16:creationId xmlns:a16="http://schemas.microsoft.com/office/drawing/2014/main" xmlns="" id="{7E81AE95-A485-49DD-8C18-B541BAD04631}"/>
            </a:ext>
          </a:extLst>
        </xdr:cNvPr>
        <xdr:cNvSpPr txBox="1"/>
      </xdr:nvSpPr>
      <xdr:spPr>
        <a:xfrm>
          <a:off x="18561127" y="98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134002</xdr:rowOff>
    </xdr:from>
    <xdr:ext cx="469744" cy="259045"/>
    <xdr:sp macro="" textlink="">
      <xdr:nvSpPr>
        <xdr:cNvPr id="524" name="n_2mainValue【学校施設】&#10;一人当たり面積">
          <a:extLst>
            <a:ext uri="{FF2B5EF4-FFF2-40B4-BE49-F238E27FC236}">
              <a16:creationId xmlns:a16="http://schemas.microsoft.com/office/drawing/2014/main" xmlns="" id="{F86DB526-C54C-481B-A966-C7EE7C140E11}"/>
            </a:ext>
          </a:extLst>
        </xdr:cNvPr>
        <xdr:cNvSpPr txBox="1"/>
      </xdr:nvSpPr>
      <xdr:spPr>
        <a:xfrm>
          <a:off x="1777626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137812</xdr:rowOff>
    </xdr:from>
    <xdr:ext cx="469744" cy="259045"/>
    <xdr:sp macro="" textlink="">
      <xdr:nvSpPr>
        <xdr:cNvPr id="525" name="n_3mainValue【学校施設】&#10;一人当たり面積">
          <a:extLst>
            <a:ext uri="{FF2B5EF4-FFF2-40B4-BE49-F238E27FC236}">
              <a16:creationId xmlns:a16="http://schemas.microsoft.com/office/drawing/2014/main" xmlns="" id="{CD07FB93-C972-408B-BDDF-43FE9D3EE53B}"/>
            </a:ext>
          </a:extLst>
        </xdr:cNvPr>
        <xdr:cNvSpPr txBox="1"/>
      </xdr:nvSpPr>
      <xdr:spPr>
        <a:xfrm>
          <a:off x="17001567" y="986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146575</xdr:rowOff>
    </xdr:from>
    <xdr:ext cx="469744" cy="259045"/>
    <xdr:sp macro="" textlink="">
      <xdr:nvSpPr>
        <xdr:cNvPr id="526" name="n_4mainValue【学校施設】&#10;一人当たり面積">
          <a:extLst>
            <a:ext uri="{FF2B5EF4-FFF2-40B4-BE49-F238E27FC236}">
              <a16:creationId xmlns:a16="http://schemas.microsoft.com/office/drawing/2014/main" xmlns="" id="{8F851C6C-33D0-4C2E-B50B-C6105203B95E}"/>
            </a:ext>
          </a:extLst>
        </xdr:cNvPr>
        <xdr:cNvSpPr txBox="1"/>
      </xdr:nvSpPr>
      <xdr:spPr>
        <a:xfrm>
          <a:off x="16226867" y="98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xmlns="" id="{5C2316F5-822D-4113-B5C1-1E8ACE48716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xmlns="" id="{3A9508DA-7DF3-4B6A-B33B-09EF36464C0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xmlns="" id="{B0ECF0B2-56D6-4C5F-8A8C-453ADA8F7EB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xmlns="" id="{9D39BCB3-DE86-40C3-9951-E70943A8E2E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xmlns="" id="{7CC27376-E9DE-4899-A5D8-59944D79180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xmlns="" id="{92806A2A-DFB4-41FD-A199-29377E51AAD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xmlns="" id="{83DE225A-7C98-4277-8707-8EACF30CB48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xmlns="" id="{EF5F9A43-5605-4849-8635-9565A32376D2}"/>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xmlns="" id="{98630824-5884-4C89-A4CA-2005095C6AE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xmlns="" id="{9BDC06FE-840D-44DC-9118-A8491595827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xmlns="" id="{3EE75EB7-2583-4C22-9CE0-AE4D8B50AC0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xmlns="" id="{4B72C8E0-1025-4ACF-91FC-3A26A2DCCBE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xmlns="" id="{266AEF2F-613D-41CB-826E-F5820193A47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xmlns="" id="{77EDF2E7-36C9-4FCC-A0AD-6FF5F4D4F9C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xmlns="" id="{943B3982-4D40-4F1A-A047-C2751C9C739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xmlns="" id="{C4A20BE4-97AE-4CCB-A396-AC09815F804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xmlns="" id="{C51DA648-F281-4CE8-BFCE-B1A36D3277B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xmlns="" id="{7F601BE6-C462-402E-A20A-4871374C470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xmlns="" id="{54CF7A8C-6760-4085-8A6A-15E0348F5A7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xmlns="" id="{071B8DD6-7F53-4D8F-BFC1-ED816E63E23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xmlns="" id="{AA123FFF-8317-46B1-B8EA-A008CC3671E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xmlns="" id="{8FE44096-6CB6-47B8-9C07-4EF3D54F10C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xmlns="" id="{A4BDF0D5-97C7-4B61-A8C5-0C1C3838968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xmlns="" id="{4812FED0-38CC-4C87-8044-6B220ED4421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xmlns="" id="{2EA0294B-524A-4F77-BA3E-DF586FA2FB2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xmlns="" id="{AC8C609C-F322-4D9E-BC3B-70C7274CDCC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xmlns="" id="{2A8C1289-1735-48B1-895E-313836CB60F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a:extLst>
            <a:ext uri="{FF2B5EF4-FFF2-40B4-BE49-F238E27FC236}">
              <a16:creationId xmlns:a16="http://schemas.microsoft.com/office/drawing/2014/main" xmlns="" id="{35D9720F-12C5-4B09-9051-012F3B31050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a:extLst>
            <a:ext uri="{FF2B5EF4-FFF2-40B4-BE49-F238E27FC236}">
              <a16:creationId xmlns:a16="http://schemas.microsoft.com/office/drawing/2014/main" xmlns="" id="{12266900-8B05-47B8-BB7B-730C51F6D4F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a:extLst>
            <a:ext uri="{FF2B5EF4-FFF2-40B4-BE49-F238E27FC236}">
              <a16:creationId xmlns:a16="http://schemas.microsoft.com/office/drawing/2014/main" xmlns="" id="{E2B7F794-9B09-4C8E-91E0-7FDE8EC0C07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a:extLst>
            <a:ext uri="{FF2B5EF4-FFF2-40B4-BE49-F238E27FC236}">
              <a16:creationId xmlns:a16="http://schemas.microsoft.com/office/drawing/2014/main" xmlns="" id="{181E775F-1994-4937-96DB-8823B67B204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a:extLst>
            <a:ext uri="{FF2B5EF4-FFF2-40B4-BE49-F238E27FC236}">
              <a16:creationId xmlns:a16="http://schemas.microsoft.com/office/drawing/2014/main" xmlns="" id="{7E26972D-B8B0-4518-8463-C17D42066BF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a:extLst>
            <a:ext uri="{FF2B5EF4-FFF2-40B4-BE49-F238E27FC236}">
              <a16:creationId xmlns:a16="http://schemas.microsoft.com/office/drawing/2014/main" xmlns="" id="{708E440F-C041-4446-8BBC-4C990C8AFBF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a:extLst>
            <a:ext uri="{FF2B5EF4-FFF2-40B4-BE49-F238E27FC236}">
              <a16:creationId xmlns:a16="http://schemas.microsoft.com/office/drawing/2014/main" xmlns="" id="{8987F8AA-6381-4CDD-9F2F-CFCBF328B50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a:extLst>
            <a:ext uri="{FF2B5EF4-FFF2-40B4-BE49-F238E27FC236}">
              <a16:creationId xmlns:a16="http://schemas.microsoft.com/office/drawing/2014/main" xmlns="" id="{1BD55BF6-06B5-4A41-9568-33D7FBBD6AA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a:extLst>
            <a:ext uri="{FF2B5EF4-FFF2-40B4-BE49-F238E27FC236}">
              <a16:creationId xmlns:a16="http://schemas.microsoft.com/office/drawing/2014/main" xmlns="" id="{C3129F75-91BC-47F4-AA4D-5F228A0C5A8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3" name="テキスト ボックス 562">
          <a:extLst>
            <a:ext uri="{FF2B5EF4-FFF2-40B4-BE49-F238E27FC236}">
              <a16:creationId xmlns:a16="http://schemas.microsoft.com/office/drawing/2014/main" xmlns="" id="{6F25DB36-885B-495D-A42A-36A3427D7B3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xmlns="" id="{F4F4B3AC-B675-4298-952C-ECF242FE87B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5" name="テキスト ボックス 564">
          <a:extLst>
            <a:ext uri="{FF2B5EF4-FFF2-40B4-BE49-F238E27FC236}">
              <a16:creationId xmlns:a16="http://schemas.microsoft.com/office/drawing/2014/main" xmlns="" id="{BA684A94-FB3D-4217-B1EE-6979300773D2}"/>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xmlns="" id="{63380551-5BF2-4278-82EF-C26AB355E6A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567" name="直線コネクタ 566">
          <a:extLst>
            <a:ext uri="{FF2B5EF4-FFF2-40B4-BE49-F238E27FC236}">
              <a16:creationId xmlns:a16="http://schemas.microsoft.com/office/drawing/2014/main" xmlns="" id="{20F0939F-A899-449F-85A8-7A7BF68E486A}"/>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8" name="【公民館】&#10;有形固定資産減価償却率最小値テキスト">
          <a:extLst>
            <a:ext uri="{FF2B5EF4-FFF2-40B4-BE49-F238E27FC236}">
              <a16:creationId xmlns:a16="http://schemas.microsoft.com/office/drawing/2014/main" xmlns="" id="{7191A4F3-C3E1-453B-9E1F-17DA3A20F0B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9" name="直線コネクタ 568">
          <a:extLst>
            <a:ext uri="{FF2B5EF4-FFF2-40B4-BE49-F238E27FC236}">
              <a16:creationId xmlns:a16="http://schemas.microsoft.com/office/drawing/2014/main" xmlns="" id="{E6BC8000-819E-437A-921C-68BB8021455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570" name="【公民館】&#10;有形固定資産減価償却率最大値テキスト">
          <a:extLst>
            <a:ext uri="{FF2B5EF4-FFF2-40B4-BE49-F238E27FC236}">
              <a16:creationId xmlns:a16="http://schemas.microsoft.com/office/drawing/2014/main" xmlns="" id="{251B9B2D-63ED-460D-8CB2-19CE7819B78A}"/>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571" name="直線コネクタ 570">
          <a:extLst>
            <a:ext uri="{FF2B5EF4-FFF2-40B4-BE49-F238E27FC236}">
              <a16:creationId xmlns:a16="http://schemas.microsoft.com/office/drawing/2014/main" xmlns="" id="{9C1F7738-7EE7-4C06-9342-7CC13750DC07}"/>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572" name="【公民館】&#10;有形固定資産減価償却率平均値テキスト">
          <a:extLst>
            <a:ext uri="{FF2B5EF4-FFF2-40B4-BE49-F238E27FC236}">
              <a16:creationId xmlns:a16="http://schemas.microsoft.com/office/drawing/2014/main" xmlns="" id="{B5ECC176-C24B-42E0-BCDA-DE0D595AFE97}"/>
            </a:ext>
          </a:extLst>
        </xdr:cNvPr>
        <xdr:cNvSpPr txBox="1"/>
      </xdr:nvSpPr>
      <xdr:spPr>
        <a:xfrm>
          <a:off x="14414500" y="17553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573" name="フローチャート: 判断 572">
          <a:extLst>
            <a:ext uri="{FF2B5EF4-FFF2-40B4-BE49-F238E27FC236}">
              <a16:creationId xmlns:a16="http://schemas.microsoft.com/office/drawing/2014/main" xmlns="" id="{9A0F40DB-1658-47F0-B350-9283DB938283}"/>
            </a:ext>
          </a:extLst>
        </xdr:cNvPr>
        <xdr:cNvSpPr/>
      </xdr:nvSpPr>
      <xdr:spPr>
        <a:xfrm>
          <a:off x="14325600" y="176980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574" name="フローチャート: 判断 573">
          <a:extLst>
            <a:ext uri="{FF2B5EF4-FFF2-40B4-BE49-F238E27FC236}">
              <a16:creationId xmlns:a16="http://schemas.microsoft.com/office/drawing/2014/main" xmlns="" id="{9A529D8E-F427-4A18-A240-6F7996E1F814}"/>
            </a:ext>
          </a:extLst>
        </xdr:cNvPr>
        <xdr:cNvSpPr/>
      </xdr:nvSpPr>
      <xdr:spPr>
        <a:xfrm>
          <a:off x="135788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575" name="フローチャート: 判断 574">
          <a:extLst>
            <a:ext uri="{FF2B5EF4-FFF2-40B4-BE49-F238E27FC236}">
              <a16:creationId xmlns:a16="http://schemas.microsoft.com/office/drawing/2014/main" xmlns="" id="{A4FEA5A4-81BF-4597-ADE7-C4F48F2329B4}"/>
            </a:ext>
          </a:extLst>
        </xdr:cNvPr>
        <xdr:cNvSpPr/>
      </xdr:nvSpPr>
      <xdr:spPr>
        <a:xfrm>
          <a:off x="128041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576" name="フローチャート: 判断 575">
          <a:extLst>
            <a:ext uri="{FF2B5EF4-FFF2-40B4-BE49-F238E27FC236}">
              <a16:creationId xmlns:a16="http://schemas.microsoft.com/office/drawing/2014/main" xmlns="" id="{6DCDE1F9-FAE3-40E3-B16E-240E291242A7}"/>
            </a:ext>
          </a:extLst>
        </xdr:cNvPr>
        <xdr:cNvSpPr/>
      </xdr:nvSpPr>
      <xdr:spPr>
        <a:xfrm>
          <a:off x="12029440" y="17694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577" name="フローチャート: 判断 576">
          <a:extLst>
            <a:ext uri="{FF2B5EF4-FFF2-40B4-BE49-F238E27FC236}">
              <a16:creationId xmlns:a16="http://schemas.microsoft.com/office/drawing/2014/main" xmlns="" id="{68A8580E-7AF5-4AD0-93C0-CDBA683E9EF9}"/>
            </a:ext>
          </a:extLst>
        </xdr:cNvPr>
        <xdr:cNvSpPr/>
      </xdr:nvSpPr>
      <xdr:spPr>
        <a:xfrm>
          <a:off x="11231880" y="17679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CF560298-BB30-4B71-8F3B-6A744264F7C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E8B0F847-369D-484B-8E8B-3A4AC1EDC02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E98932D8-2399-48DC-87D5-3689267E7BB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15F07DB3-6799-4BD9-A9E3-F92E45E47E5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CA9749A2-F401-464C-AB59-BF13C56855E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583" name="楕円 582">
          <a:extLst>
            <a:ext uri="{FF2B5EF4-FFF2-40B4-BE49-F238E27FC236}">
              <a16:creationId xmlns:a16="http://schemas.microsoft.com/office/drawing/2014/main" xmlns="" id="{B3071B20-5A52-4FC4-BCD0-620F619F68BA}"/>
            </a:ext>
          </a:extLst>
        </xdr:cNvPr>
        <xdr:cNvSpPr/>
      </xdr:nvSpPr>
      <xdr:spPr>
        <a:xfrm>
          <a:off x="14325600" y="177076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584" name="【公民館】&#10;有形固定資産減価償却率該当値テキスト">
          <a:extLst>
            <a:ext uri="{FF2B5EF4-FFF2-40B4-BE49-F238E27FC236}">
              <a16:creationId xmlns:a16="http://schemas.microsoft.com/office/drawing/2014/main" xmlns="" id="{8CE698E4-84B4-4F3A-8C14-C81401CC3D5B}"/>
            </a:ext>
          </a:extLst>
        </xdr:cNvPr>
        <xdr:cNvSpPr txBox="1"/>
      </xdr:nvSpPr>
      <xdr:spPr>
        <a:xfrm>
          <a:off x="14414500"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585" name="楕円 584">
          <a:extLst>
            <a:ext uri="{FF2B5EF4-FFF2-40B4-BE49-F238E27FC236}">
              <a16:creationId xmlns:a16="http://schemas.microsoft.com/office/drawing/2014/main" xmlns="" id="{B5DE079A-37F2-4F71-8539-F47EE5EC0B2B}"/>
            </a:ext>
          </a:extLst>
        </xdr:cNvPr>
        <xdr:cNvSpPr/>
      </xdr:nvSpPr>
      <xdr:spPr>
        <a:xfrm>
          <a:off x="1357884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156211</xdr:rowOff>
    </xdr:to>
    <xdr:cxnSp macro="">
      <xdr:nvCxnSpPr>
        <xdr:cNvPr id="586" name="直線コネクタ 585">
          <a:extLst>
            <a:ext uri="{FF2B5EF4-FFF2-40B4-BE49-F238E27FC236}">
              <a16:creationId xmlns:a16="http://schemas.microsoft.com/office/drawing/2014/main" xmlns="" id="{4D518588-76D5-4971-879B-9A1042D611AB}"/>
            </a:ext>
          </a:extLst>
        </xdr:cNvPr>
        <xdr:cNvCxnSpPr/>
      </xdr:nvCxnSpPr>
      <xdr:spPr>
        <a:xfrm>
          <a:off x="13629640" y="17739361"/>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65405</xdr:rowOff>
    </xdr:from>
    <xdr:to>
      <xdr:col>76</xdr:col>
      <xdr:colOff>165100</xdr:colOff>
      <xdr:row>105</xdr:row>
      <xdr:rowOff>167005</xdr:rowOff>
    </xdr:to>
    <xdr:sp macro="" textlink="">
      <xdr:nvSpPr>
        <xdr:cNvPr id="587" name="楕円 586">
          <a:extLst>
            <a:ext uri="{FF2B5EF4-FFF2-40B4-BE49-F238E27FC236}">
              <a16:creationId xmlns:a16="http://schemas.microsoft.com/office/drawing/2014/main" xmlns="" id="{9985B643-A7F1-4BCA-BB4A-CF49C5F7A10B}"/>
            </a:ext>
          </a:extLst>
        </xdr:cNvPr>
        <xdr:cNvSpPr/>
      </xdr:nvSpPr>
      <xdr:spPr>
        <a:xfrm>
          <a:off x="1280414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116205</xdr:rowOff>
    </xdr:from>
    <xdr:to>
      <xdr:col>81</xdr:col>
      <xdr:colOff>50800</xdr:colOff>
      <xdr:row>105</xdr:row>
      <xdr:rowOff>137161</xdr:rowOff>
    </xdr:to>
    <xdr:cxnSp macro="">
      <xdr:nvCxnSpPr>
        <xdr:cNvPr id="588" name="直線コネクタ 587">
          <a:extLst>
            <a:ext uri="{FF2B5EF4-FFF2-40B4-BE49-F238E27FC236}">
              <a16:creationId xmlns:a16="http://schemas.microsoft.com/office/drawing/2014/main" xmlns="" id="{A4D18CB5-809A-49DC-AC7D-DBAD05B4AEC0}"/>
            </a:ext>
          </a:extLst>
        </xdr:cNvPr>
        <xdr:cNvCxnSpPr/>
      </xdr:nvCxnSpPr>
      <xdr:spPr>
        <a:xfrm>
          <a:off x="12854940" y="17718405"/>
          <a:ext cx="7747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27305</xdr:rowOff>
    </xdr:from>
    <xdr:to>
      <xdr:col>72</xdr:col>
      <xdr:colOff>38100</xdr:colOff>
      <xdr:row>105</xdr:row>
      <xdr:rowOff>128905</xdr:rowOff>
    </xdr:to>
    <xdr:sp macro="" textlink="">
      <xdr:nvSpPr>
        <xdr:cNvPr id="589" name="楕円 588">
          <a:extLst>
            <a:ext uri="{FF2B5EF4-FFF2-40B4-BE49-F238E27FC236}">
              <a16:creationId xmlns:a16="http://schemas.microsoft.com/office/drawing/2014/main" xmlns="" id="{925D3357-698D-421D-8272-E7F6D651DE8A}"/>
            </a:ext>
          </a:extLst>
        </xdr:cNvPr>
        <xdr:cNvSpPr/>
      </xdr:nvSpPr>
      <xdr:spPr>
        <a:xfrm>
          <a:off x="12029440" y="17629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78105</xdr:rowOff>
    </xdr:from>
    <xdr:to>
      <xdr:col>76</xdr:col>
      <xdr:colOff>114300</xdr:colOff>
      <xdr:row>105</xdr:row>
      <xdr:rowOff>116205</xdr:rowOff>
    </xdr:to>
    <xdr:cxnSp macro="">
      <xdr:nvCxnSpPr>
        <xdr:cNvPr id="590" name="直線コネクタ 589">
          <a:extLst>
            <a:ext uri="{FF2B5EF4-FFF2-40B4-BE49-F238E27FC236}">
              <a16:creationId xmlns:a16="http://schemas.microsoft.com/office/drawing/2014/main" xmlns="" id="{A058B634-98EB-4881-8180-020CBAC48154}"/>
            </a:ext>
          </a:extLst>
        </xdr:cNvPr>
        <xdr:cNvCxnSpPr/>
      </xdr:nvCxnSpPr>
      <xdr:spPr>
        <a:xfrm>
          <a:off x="12072620" y="1768030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591" name="楕円 590">
          <a:extLst>
            <a:ext uri="{FF2B5EF4-FFF2-40B4-BE49-F238E27FC236}">
              <a16:creationId xmlns:a16="http://schemas.microsoft.com/office/drawing/2014/main" xmlns="" id="{5AD2AFD4-C98A-4CA4-BA31-A19971EEF375}"/>
            </a:ext>
          </a:extLst>
        </xdr:cNvPr>
        <xdr:cNvSpPr/>
      </xdr:nvSpPr>
      <xdr:spPr>
        <a:xfrm>
          <a:off x="112318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78105</xdr:rowOff>
    </xdr:to>
    <xdr:cxnSp macro="">
      <xdr:nvCxnSpPr>
        <xdr:cNvPr id="592" name="直線コネクタ 591">
          <a:extLst>
            <a:ext uri="{FF2B5EF4-FFF2-40B4-BE49-F238E27FC236}">
              <a16:creationId xmlns:a16="http://schemas.microsoft.com/office/drawing/2014/main" xmlns="" id="{D82AEEF8-BCFF-44A4-BB92-C1B22DB7A778}"/>
            </a:ext>
          </a:extLst>
        </xdr:cNvPr>
        <xdr:cNvCxnSpPr/>
      </xdr:nvCxnSpPr>
      <xdr:spPr>
        <a:xfrm>
          <a:off x="11282680" y="17644111"/>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593" name="n_1aveValue【公民館】&#10;有形固定資産減価償却率">
          <a:extLst>
            <a:ext uri="{FF2B5EF4-FFF2-40B4-BE49-F238E27FC236}">
              <a16:creationId xmlns:a16="http://schemas.microsoft.com/office/drawing/2014/main" xmlns="" id="{6F0FF373-5720-49B7-A728-FCC2D9AE711F}"/>
            </a:ext>
          </a:extLst>
        </xdr:cNvPr>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594" name="n_2aveValue【公民館】&#10;有形固定資産減価償却率">
          <a:extLst>
            <a:ext uri="{FF2B5EF4-FFF2-40B4-BE49-F238E27FC236}">
              <a16:creationId xmlns:a16="http://schemas.microsoft.com/office/drawing/2014/main" xmlns="" id="{2DD111E6-DE72-45A6-89CD-550B670D6B94}"/>
            </a:ext>
          </a:extLst>
        </xdr:cNvPr>
        <xdr:cNvSpPr txBox="1"/>
      </xdr:nvSpPr>
      <xdr:spPr>
        <a:xfrm>
          <a:off x="126752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595" name="n_3aveValue【公民館】&#10;有形固定資産減価償却率">
          <a:extLst>
            <a:ext uri="{FF2B5EF4-FFF2-40B4-BE49-F238E27FC236}">
              <a16:creationId xmlns:a16="http://schemas.microsoft.com/office/drawing/2014/main" xmlns="" id="{857F7934-055E-4E79-9F26-242E9BB571BD}"/>
            </a:ext>
          </a:extLst>
        </xdr:cNvPr>
        <xdr:cNvSpPr txBox="1"/>
      </xdr:nvSpPr>
      <xdr:spPr>
        <a:xfrm>
          <a:off x="11900544" y="1778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596" name="n_4aveValue【公民館】&#10;有形固定資産減価償却率">
          <a:extLst>
            <a:ext uri="{FF2B5EF4-FFF2-40B4-BE49-F238E27FC236}">
              <a16:creationId xmlns:a16="http://schemas.microsoft.com/office/drawing/2014/main" xmlns="" id="{A43E8E71-5589-4909-B8D7-9091F50D53F2}"/>
            </a:ext>
          </a:extLst>
        </xdr:cNvPr>
        <xdr:cNvSpPr txBox="1"/>
      </xdr:nvSpPr>
      <xdr:spPr>
        <a:xfrm>
          <a:off x="1110298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33038</xdr:rowOff>
    </xdr:from>
    <xdr:ext cx="405111" cy="259045"/>
    <xdr:sp macro="" textlink="">
      <xdr:nvSpPr>
        <xdr:cNvPr id="597" name="n_1mainValue【公民館】&#10;有形固定資産減価償却率">
          <a:extLst>
            <a:ext uri="{FF2B5EF4-FFF2-40B4-BE49-F238E27FC236}">
              <a16:creationId xmlns:a16="http://schemas.microsoft.com/office/drawing/2014/main" xmlns="" id="{D13DAFC3-FD0C-4D05-AB0F-0697053CC786}"/>
            </a:ext>
          </a:extLst>
        </xdr:cNvPr>
        <xdr:cNvSpPr txBox="1"/>
      </xdr:nvSpPr>
      <xdr:spPr>
        <a:xfrm>
          <a:off x="13437244" y="1746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158132</xdr:rowOff>
    </xdr:from>
    <xdr:ext cx="405111" cy="259045"/>
    <xdr:sp macro="" textlink="">
      <xdr:nvSpPr>
        <xdr:cNvPr id="598" name="n_2mainValue【公民館】&#10;有形固定資産減価償却率">
          <a:extLst>
            <a:ext uri="{FF2B5EF4-FFF2-40B4-BE49-F238E27FC236}">
              <a16:creationId xmlns:a16="http://schemas.microsoft.com/office/drawing/2014/main" xmlns="" id="{547E37C8-1C99-4B76-8811-7B7CE40EAC2B}"/>
            </a:ext>
          </a:extLst>
        </xdr:cNvPr>
        <xdr:cNvSpPr txBox="1"/>
      </xdr:nvSpPr>
      <xdr:spPr>
        <a:xfrm>
          <a:off x="126752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145432</xdr:rowOff>
    </xdr:from>
    <xdr:ext cx="405111" cy="259045"/>
    <xdr:sp macro="" textlink="">
      <xdr:nvSpPr>
        <xdr:cNvPr id="599" name="n_3mainValue【公民館】&#10;有形固定資産減価償却率">
          <a:extLst>
            <a:ext uri="{FF2B5EF4-FFF2-40B4-BE49-F238E27FC236}">
              <a16:creationId xmlns:a16="http://schemas.microsoft.com/office/drawing/2014/main" xmlns="" id="{FD161DB9-6A06-467C-AD33-E1CE3DDDB5CC}"/>
            </a:ext>
          </a:extLst>
        </xdr:cNvPr>
        <xdr:cNvSpPr txBox="1"/>
      </xdr:nvSpPr>
      <xdr:spPr>
        <a:xfrm>
          <a:off x="119005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600" name="n_4mainValue【公民館】&#10;有形固定資産減価償却率">
          <a:extLst>
            <a:ext uri="{FF2B5EF4-FFF2-40B4-BE49-F238E27FC236}">
              <a16:creationId xmlns:a16="http://schemas.microsoft.com/office/drawing/2014/main" xmlns="" id="{CBEC07BF-89F4-4C4E-B58A-FFB60B6808CB}"/>
            </a:ext>
          </a:extLst>
        </xdr:cNvPr>
        <xdr:cNvSpPr txBox="1"/>
      </xdr:nvSpPr>
      <xdr:spPr>
        <a:xfrm>
          <a:off x="1110298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xmlns="" id="{7F64B8A1-B83B-44A3-A0D5-6210C426130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xmlns="" id="{081928E4-8EC0-40F2-A7C0-36B0EC36513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xmlns="" id="{C942D308-65CF-425C-8054-B51409EB4B9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xmlns="" id="{229C8725-6370-4F50-B6AE-18BCBCC6F1D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xmlns="" id="{608E5506-3513-43F4-B0DC-95F63DF2566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xmlns="" id="{C12C8B43-8370-42BB-9B4E-B1556F0E96E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xmlns="" id="{7786D4BA-3E16-4CF4-8FD8-AA7B96297ED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xmlns="" id="{BD599A0C-A8B5-4312-BBE8-59D8258C1D5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xmlns="" id="{FD369B39-DF4E-4224-8CFF-30A8FB0F213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xmlns="" id="{407EA978-0CAC-4817-A44D-924447E8939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xmlns="" id="{F706CA68-E7EC-4170-A3B5-03FBC610772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xmlns="" id="{31446F17-0391-4CC4-AB69-E06528E7E42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xmlns="" id="{F2B46640-5C60-4845-874F-64CF78A6222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xmlns="" id="{A88E6EF5-B5E6-45BB-8958-A7AD12E6E0A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xmlns="" id="{367F3DEB-9E6A-49BE-A505-485A7CBC6BA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xmlns="" id="{4550E4AD-575A-4333-B63A-420E1D3D8DD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xmlns="" id="{83928F9F-9F62-4BC6-A9B3-6F78DACAE2A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xmlns="" id="{D5AFFC96-D99B-48C8-8911-1AC5AFDDE79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xmlns="" id="{D478474E-390C-406B-A1C5-0633AC024F17}"/>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xmlns="" id="{D9774FEC-885B-4D00-B976-BB5001C91099}"/>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xmlns="" id="{2B48B4E1-F95F-4509-82D3-E3BAFB88388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xmlns="" id="{2E859AED-D73D-4C57-9FBC-DF8E77F714D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xmlns="" id="{59BA2724-8A11-4A23-8AE7-BDFA344B631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24" name="直線コネクタ 623">
          <a:extLst>
            <a:ext uri="{FF2B5EF4-FFF2-40B4-BE49-F238E27FC236}">
              <a16:creationId xmlns:a16="http://schemas.microsoft.com/office/drawing/2014/main" xmlns="" id="{ABFA3B01-4CB5-4C05-9A7F-94E9FD1652F8}"/>
            </a:ext>
          </a:extLst>
        </xdr:cNvPr>
        <xdr:cNvCxnSpPr/>
      </xdr:nvCxnSpPr>
      <xdr:spPr>
        <a:xfrm flipV="1">
          <a:off x="19509104" y="16947642"/>
          <a:ext cx="0" cy="129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25" name="【公民館】&#10;一人当たり面積最小値テキスト">
          <a:extLst>
            <a:ext uri="{FF2B5EF4-FFF2-40B4-BE49-F238E27FC236}">
              <a16:creationId xmlns:a16="http://schemas.microsoft.com/office/drawing/2014/main" xmlns="" id="{77F4C4AA-E8D7-49AC-A0FD-42E7EF454DD1}"/>
            </a:ext>
          </a:extLst>
        </xdr:cNvPr>
        <xdr:cNvSpPr txBox="1"/>
      </xdr:nvSpPr>
      <xdr:spPr>
        <a:xfrm>
          <a:off x="19547840" y="182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26" name="直線コネクタ 625">
          <a:extLst>
            <a:ext uri="{FF2B5EF4-FFF2-40B4-BE49-F238E27FC236}">
              <a16:creationId xmlns:a16="http://schemas.microsoft.com/office/drawing/2014/main" xmlns="" id="{0D5852CD-75A8-4E1F-AD6C-9836C8864B2C}"/>
            </a:ext>
          </a:extLst>
        </xdr:cNvPr>
        <xdr:cNvCxnSpPr/>
      </xdr:nvCxnSpPr>
      <xdr:spPr>
        <a:xfrm>
          <a:off x="19443700" y="1824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27" name="【公民館】&#10;一人当たり面積最大値テキスト">
          <a:extLst>
            <a:ext uri="{FF2B5EF4-FFF2-40B4-BE49-F238E27FC236}">
              <a16:creationId xmlns:a16="http://schemas.microsoft.com/office/drawing/2014/main" xmlns="" id="{13172FB8-72EB-497E-8CF8-3E9CCE93FEA4}"/>
            </a:ext>
          </a:extLst>
        </xdr:cNvPr>
        <xdr:cNvSpPr txBox="1"/>
      </xdr:nvSpPr>
      <xdr:spPr>
        <a:xfrm>
          <a:off x="19547840" y="167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28" name="直線コネクタ 627">
          <a:extLst>
            <a:ext uri="{FF2B5EF4-FFF2-40B4-BE49-F238E27FC236}">
              <a16:creationId xmlns:a16="http://schemas.microsoft.com/office/drawing/2014/main" xmlns="" id="{8D3FFB58-D7EA-4B6B-9C9C-525FD8573CCA}"/>
            </a:ext>
          </a:extLst>
        </xdr:cNvPr>
        <xdr:cNvCxnSpPr/>
      </xdr:nvCxnSpPr>
      <xdr:spPr>
        <a:xfrm>
          <a:off x="19443700" y="1694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629" name="【公民館】&#10;一人当たり面積平均値テキスト">
          <a:extLst>
            <a:ext uri="{FF2B5EF4-FFF2-40B4-BE49-F238E27FC236}">
              <a16:creationId xmlns:a16="http://schemas.microsoft.com/office/drawing/2014/main" xmlns="" id="{5550A503-CC79-4583-A57C-929F833A51FD}"/>
            </a:ext>
          </a:extLst>
        </xdr:cNvPr>
        <xdr:cNvSpPr txBox="1"/>
      </xdr:nvSpPr>
      <xdr:spPr>
        <a:xfrm>
          <a:off x="19547840" y="17892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30" name="フローチャート: 判断 629">
          <a:extLst>
            <a:ext uri="{FF2B5EF4-FFF2-40B4-BE49-F238E27FC236}">
              <a16:creationId xmlns:a16="http://schemas.microsoft.com/office/drawing/2014/main" xmlns="" id="{D3204333-BDCD-402B-A422-572653CE5BC8}"/>
            </a:ext>
          </a:extLst>
        </xdr:cNvPr>
        <xdr:cNvSpPr/>
      </xdr:nvSpPr>
      <xdr:spPr>
        <a:xfrm>
          <a:off x="19458940" y="17914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31" name="フローチャート: 判断 630">
          <a:extLst>
            <a:ext uri="{FF2B5EF4-FFF2-40B4-BE49-F238E27FC236}">
              <a16:creationId xmlns:a16="http://schemas.microsoft.com/office/drawing/2014/main" xmlns="" id="{14270BFD-7DE1-4130-9AC6-A7B0CB9FCF44}"/>
            </a:ext>
          </a:extLst>
        </xdr:cNvPr>
        <xdr:cNvSpPr/>
      </xdr:nvSpPr>
      <xdr:spPr>
        <a:xfrm>
          <a:off x="18735040" y="17926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32" name="フローチャート: 判断 631">
          <a:extLst>
            <a:ext uri="{FF2B5EF4-FFF2-40B4-BE49-F238E27FC236}">
              <a16:creationId xmlns:a16="http://schemas.microsoft.com/office/drawing/2014/main" xmlns="" id="{ACC58FF6-D819-4B21-84E7-C4F20DCB1906}"/>
            </a:ext>
          </a:extLst>
        </xdr:cNvPr>
        <xdr:cNvSpPr/>
      </xdr:nvSpPr>
      <xdr:spPr>
        <a:xfrm>
          <a:off x="17937480" y="1792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33" name="フローチャート: 判断 632">
          <a:extLst>
            <a:ext uri="{FF2B5EF4-FFF2-40B4-BE49-F238E27FC236}">
              <a16:creationId xmlns:a16="http://schemas.microsoft.com/office/drawing/2014/main" xmlns="" id="{E2D0B917-B10C-43B8-817D-B8F261C70BDE}"/>
            </a:ext>
          </a:extLst>
        </xdr:cNvPr>
        <xdr:cNvSpPr/>
      </xdr:nvSpPr>
      <xdr:spPr>
        <a:xfrm>
          <a:off x="1716278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34" name="フローチャート: 判断 633">
          <a:extLst>
            <a:ext uri="{FF2B5EF4-FFF2-40B4-BE49-F238E27FC236}">
              <a16:creationId xmlns:a16="http://schemas.microsoft.com/office/drawing/2014/main" xmlns="" id="{D7382B86-D9DD-4141-9040-5A47AB37FFAA}"/>
            </a:ext>
          </a:extLst>
        </xdr:cNvPr>
        <xdr:cNvSpPr/>
      </xdr:nvSpPr>
      <xdr:spPr>
        <a:xfrm>
          <a:off x="1638808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xmlns="" id="{869AFA28-BF9B-49D9-8405-C0CE33803D9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xmlns="" id="{09762406-E25B-4645-BA94-52A44EC3BF9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03547C0A-3135-4083-92D5-9FD5DA09DCC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xmlns="" id="{2AF3F05F-E721-44B2-A117-B056038CDBE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8FEFBA78-1C56-4A0A-AD7D-8EDE4A9F56C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90170</xdr:rowOff>
    </xdr:from>
    <xdr:to>
      <xdr:col>116</xdr:col>
      <xdr:colOff>114300</xdr:colOff>
      <xdr:row>104</xdr:row>
      <xdr:rowOff>20320</xdr:rowOff>
    </xdr:to>
    <xdr:sp macro="" textlink="">
      <xdr:nvSpPr>
        <xdr:cNvPr id="640" name="楕円 639">
          <a:extLst>
            <a:ext uri="{FF2B5EF4-FFF2-40B4-BE49-F238E27FC236}">
              <a16:creationId xmlns:a16="http://schemas.microsoft.com/office/drawing/2014/main" xmlns="" id="{F03C85F5-84FC-4E9F-B380-01BF2D993E51}"/>
            </a:ext>
          </a:extLst>
        </xdr:cNvPr>
        <xdr:cNvSpPr/>
      </xdr:nvSpPr>
      <xdr:spPr>
        <a:xfrm>
          <a:off x="19458940" y="17357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113047</xdr:rowOff>
    </xdr:from>
    <xdr:ext cx="469744" cy="259045"/>
    <xdr:sp macro="" textlink="">
      <xdr:nvSpPr>
        <xdr:cNvPr id="641" name="【公民館】&#10;一人当たり面積該当値テキスト">
          <a:extLst>
            <a:ext uri="{FF2B5EF4-FFF2-40B4-BE49-F238E27FC236}">
              <a16:creationId xmlns:a16="http://schemas.microsoft.com/office/drawing/2014/main" xmlns="" id="{7BA68D07-CEDC-40B5-9EFB-C16C0F4A11D9}"/>
            </a:ext>
          </a:extLst>
        </xdr:cNvPr>
        <xdr:cNvSpPr txBox="1"/>
      </xdr:nvSpPr>
      <xdr:spPr>
        <a:xfrm>
          <a:off x="19547840"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104648</xdr:rowOff>
    </xdr:from>
    <xdr:to>
      <xdr:col>112</xdr:col>
      <xdr:colOff>38100</xdr:colOff>
      <xdr:row>104</xdr:row>
      <xdr:rowOff>34798</xdr:rowOff>
    </xdr:to>
    <xdr:sp macro="" textlink="">
      <xdr:nvSpPr>
        <xdr:cNvPr id="642" name="楕円 641">
          <a:extLst>
            <a:ext uri="{FF2B5EF4-FFF2-40B4-BE49-F238E27FC236}">
              <a16:creationId xmlns:a16="http://schemas.microsoft.com/office/drawing/2014/main" xmlns="" id="{C8F7592E-E9F3-49E7-BCC6-855471128C9D}"/>
            </a:ext>
          </a:extLst>
        </xdr:cNvPr>
        <xdr:cNvSpPr/>
      </xdr:nvSpPr>
      <xdr:spPr>
        <a:xfrm>
          <a:off x="18735040" y="17371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140970</xdr:rowOff>
    </xdr:from>
    <xdr:to>
      <xdr:col>116</xdr:col>
      <xdr:colOff>63500</xdr:colOff>
      <xdr:row>103</xdr:row>
      <xdr:rowOff>155448</xdr:rowOff>
    </xdr:to>
    <xdr:cxnSp macro="">
      <xdr:nvCxnSpPr>
        <xdr:cNvPr id="643" name="直線コネクタ 642">
          <a:extLst>
            <a:ext uri="{FF2B5EF4-FFF2-40B4-BE49-F238E27FC236}">
              <a16:creationId xmlns:a16="http://schemas.microsoft.com/office/drawing/2014/main" xmlns="" id="{EAD81E5C-78B2-463E-A688-84E5347A3B44}"/>
            </a:ext>
          </a:extLst>
        </xdr:cNvPr>
        <xdr:cNvCxnSpPr/>
      </xdr:nvCxnSpPr>
      <xdr:spPr>
        <a:xfrm flipV="1">
          <a:off x="18778220" y="17407890"/>
          <a:ext cx="7315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113792</xdr:rowOff>
    </xdr:from>
    <xdr:to>
      <xdr:col>107</xdr:col>
      <xdr:colOff>101600</xdr:colOff>
      <xdr:row>104</xdr:row>
      <xdr:rowOff>43942</xdr:rowOff>
    </xdr:to>
    <xdr:sp macro="" textlink="">
      <xdr:nvSpPr>
        <xdr:cNvPr id="644" name="楕円 643">
          <a:extLst>
            <a:ext uri="{FF2B5EF4-FFF2-40B4-BE49-F238E27FC236}">
              <a16:creationId xmlns:a16="http://schemas.microsoft.com/office/drawing/2014/main" xmlns="" id="{C781755C-9CAC-4E2E-BA14-18D5177231F9}"/>
            </a:ext>
          </a:extLst>
        </xdr:cNvPr>
        <xdr:cNvSpPr/>
      </xdr:nvSpPr>
      <xdr:spPr>
        <a:xfrm>
          <a:off x="17937480" y="17380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155448</xdr:rowOff>
    </xdr:from>
    <xdr:to>
      <xdr:col>111</xdr:col>
      <xdr:colOff>177800</xdr:colOff>
      <xdr:row>103</xdr:row>
      <xdr:rowOff>164592</xdr:rowOff>
    </xdr:to>
    <xdr:cxnSp macro="">
      <xdr:nvCxnSpPr>
        <xdr:cNvPr id="645" name="直線コネクタ 644">
          <a:extLst>
            <a:ext uri="{FF2B5EF4-FFF2-40B4-BE49-F238E27FC236}">
              <a16:creationId xmlns:a16="http://schemas.microsoft.com/office/drawing/2014/main" xmlns="" id="{71E5D3E1-9093-436B-A7F3-66965D2B534C}"/>
            </a:ext>
          </a:extLst>
        </xdr:cNvPr>
        <xdr:cNvCxnSpPr/>
      </xdr:nvCxnSpPr>
      <xdr:spPr>
        <a:xfrm flipV="1">
          <a:off x="17988280" y="1742236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116839</xdr:rowOff>
    </xdr:from>
    <xdr:to>
      <xdr:col>102</xdr:col>
      <xdr:colOff>165100</xdr:colOff>
      <xdr:row>104</xdr:row>
      <xdr:rowOff>46989</xdr:rowOff>
    </xdr:to>
    <xdr:sp macro="" textlink="">
      <xdr:nvSpPr>
        <xdr:cNvPr id="646" name="楕円 645">
          <a:extLst>
            <a:ext uri="{FF2B5EF4-FFF2-40B4-BE49-F238E27FC236}">
              <a16:creationId xmlns:a16="http://schemas.microsoft.com/office/drawing/2014/main" xmlns="" id="{BF46537A-AED7-4BAD-B8FE-5CCD18FF3D94}"/>
            </a:ext>
          </a:extLst>
        </xdr:cNvPr>
        <xdr:cNvSpPr/>
      </xdr:nvSpPr>
      <xdr:spPr>
        <a:xfrm>
          <a:off x="1716278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164592</xdr:rowOff>
    </xdr:from>
    <xdr:to>
      <xdr:col>107</xdr:col>
      <xdr:colOff>50800</xdr:colOff>
      <xdr:row>103</xdr:row>
      <xdr:rowOff>167639</xdr:rowOff>
    </xdr:to>
    <xdr:cxnSp macro="">
      <xdr:nvCxnSpPr>
        <xdr:cNvPr id="647" name="直線コネクタ 646">
          <a:extLst>
            <a:ext uri="{FF2B5EF4-FFF2-40B4-BE49-F238E27FC236}">
              <a16:creationId xmlns:a16="http://schemas.microsoft.com/office/drawing/2014/main" xmlns="" id="{972F10D7-F586-4AAC-AD82-E3FBA04D3E6F}"/>
            </a:ext>
          </a:extLst>
        </xdr:cNvPr>
        <xdr:cNvCxnSpPr/>
      </xdr:nvCxnSpPr>
      <xdr:spPr>
        <a:xfrm flipV="1">
          <a:off x="17213580" y="17431512"/>
          <a:ext cx="7747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648" name="楕円 647">
          <a:extLst>
            <a:ext uri="{FF2B5EF4-FFF2-40B4-BE49-F238E27FC236}">
              <a16:creationId xmlns:a16="http://schemas.microsoft.com/office/drawing/2014/main" xmlns="" id="{61FA4A9B-8028-4E39-89B8-34B5B5499FA8}"/>
            </a:ext>
          </a:extLst>
        </xdr:cNvPr>
        <xdr:cNvSpPr/>
      </xdr:nvSpPr>
      <xdr:spPr>
        <a:xfrm>
          <a:off x="16388080" y="17390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167639</xdr:rowOff>
    </xdr:from>
    <xdr:to>
      <xdr:col>102</xdr:col>
      <xdr:colOff>114300</xdr:colOff>
      <xdr:row>104</xdr:row>
      <xdr:rowOff>3048</xdr:rowOff>
    </xdr:to>
    <xdr:cxnSp macro="">
      <xdr:nvCxnSpPr>
        <xdr:cNvPr id="649" name="直線コネクタ 648">
          <a:extLst>
            <a:ext uri="{FF2B5EF4-FFF2-40B4-BE49-F238E27FC236}">
              <a16:creationId xmlns:a16="http://schemas.microsoft.com/office/drawing/2014/main" xmlns="" id="{02D028C0-28E1-45EF-B309-E6724A5547BA}"/>
            </a:ext>
          </a:extLst>
        </xdr:cNvPr>
        <xdr:cNvCxnSpPr/>
      </xdr:nvCxnSpPr>
      <xdr:spPr>
        <a:xfrm flipV="1">
          <a:off x="16431260" y="17434559"/>
          <a:ext cx="78232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650" name="n_1aveValue【公民館】&#10;一人当たり面積">
          <a:extLst>
            <a:ext uri="{FF2B5EF4-FFF2-40B4-BE49-F238E27FC236}">
              <a16:creationId xmlns:a16="http://schemas.microsoft.com/office/drawing/2014/main" xmlns="" id="{CF4744CA-49B1-424C-AB48-E2BAE904DAC8}"/>
            </a:ext>
          </a:extLst>
        </xdr:cNvPr>
        <xdr:cNvSpPr txBox="1"/>
      </xdr:nvSpPr>
      <xdr:spPr>
        <a:xfrm>
          <a:off x="18561127" y="1801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651" name="n_2aveValue【公民館】&#10;一人当たり面積">
          <a:extLst>
            <a:ext uri="{FF2B5EF4-FFF2-40B4-BE49-F238E27FC236}">
              <a16:creationId xmlns:a16="http://schemas.microsoft.com/office/drawing/2014/main" xmlns="" id="{6FC1C053-699D-486E-9C7F-C61FD41EA0B1}"/>
            </a:ext>
          </a:extLst>
        </xdr:cNvPr>
        <xdr:cNvSpPr txBox="1"/>
      </xdr:nvSpPr>
      <xdr:spPr>
        <a:xfrm>
          <a:off x="1777626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652" name="n_3aveValue【公民館】&#10;一人当たり面積">
          <a:extLst>
            <a:ext uri="{FF2B5EF4-FFF2-40B4-BE49-F238E27FC236}">
              <a16:creationId xmlns:a16="http://schemas.microsoft.com/office/drawing/2014/main" xmlns="" id="{2F80242A-E605-40BF-B99B-B912860FC50B}"/>
            </a:ext>
          </a:extLst>
        </xdr:cNvPr>
        <xdr:cNvSpPr txBox="1"/>
      </xdr:nvSpPr>
      <xdr:spPr>
        <a:xfrm>
          <a:off x="1700156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653" name="n_4aveValue【公民館】&#10;一人当たり面積">
          <a:extLst>
            <a:ext uri="{FF2B5EF4-FFF2-40B4-BE49-F238E27FC236}">
              <a16:creationId xmlns:a16="http://schemas.microsoft.com/office/drawing/2014/main" xmlns="" id="{3063D769-4E3C-4DDC-8CBF-94D2283EFF4C}"/>
            </a:ext>
          </a:extLst>
        </xdr:cNvPr>
        <xdr:cNvSpPr txBox="1"/>
      </xdr:nvSpPr>
      <xdr:spPr>
        <a:xfrm>
          <a:off x="16226867"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51325</xdr:rowOff>
    </xdr:from>
    <xdr:ext cx="469744" cy="259045"/>
    <xdr:sp macro="" textlink="">
      <xdr:nvSpPr>
        <xdr:cNvPr id="654" name="n_1mainValue【公民館】&#10;一人当たり面積">
          <a:extLst>
            <a:ext uri="{FF2B5EF4-FFF2-40B4-BE49-F238E27FC236}">
              <a16:creationId xmlns:a16="http://schemas.microsoft.com/office/drawing/2014/main" xmlns="" id="{E623910E-ABE9-46C1-952A-B924BEE132D2}"/>
            </a:ext>
          </a:extLst>
        </xdr:cNvPr>
        <xdr:cNvSpPr txBox="1"/>
      </xdr:nvSpPr>
      <xdr:spPr>
        <a:xfrm>
          <a:off x="18561127" y="1715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60469</xdr:rowOff>
    </xdr:from>
    <xdr:ext cx="469744" cy="259045"/>
    <xdr:sp macro="" textlink="">
      <xdr:nvSpPr>
        <xdr:cNvPr id="655" name="n_2mainValue【公民館】&#10;一人当たり面積">
          <a:extLst>
            <a:ext uri="{FF2B5EF4-FFF2-40B4-BE49-F238E27FC236}">
              <a16:creationId xmlns:a16="http://schemas.microsoft.com/office/drawing/2014/main" xmlns="" id="{71DC9F16-0811-4428-BE1A-D67A679FEB4B}"/>
            </a:ext>
          </a:extLst>
        </xdr:cNvPr>
        <xdr:cNvSpPr txBox="1"/>
      </xdr:nvSpPr>
      <xdr:spPr>
        <a:xfrm>
          <a:off x="17776267" y="1715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63516</xdr:rowOff>
    </xdr:from>
    <xdr:ext cx="469744" cy="259045"/>
    <xdr:sp macro="" textlink="">
      <xdr:nvSpPr>
        <xdr:cNvPr id="656" name="n_3mainValue【公民館】&#10;一人当たり面積">
          <a:extLst>
            <a:ext uri="{FF2B5EF4-FFF2-40B4-BE49-F238E27FC236}">
              <a16:creationId xmlns:a16="http://schemas.microsoft.com/office/drawing/2014/main" xmlns="" id="{C5C3D6F8-3025-406B-9AEF-50E94BA21C81}"/>
            </a:ext>
          </a:extLst>
        </xdr:cNvPr>
        <xdr:cNvSpPr txBox="1"/>
      </xdr:nvSpPr>
      <xdr:spPr>
        <a:xfrm>
          <a:off x="1700156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657" name="n_4mainValue【公民館】&#10;一人当たり面積">
          <a:extLst>
            <a:ext uri="{FF2B5EF4-FFF2-40B4-BE49-F238E27FC236}">
              <a16:creationId xmlns:a16="http://schemas.microsoft.com/office/drawing/2014/main" xmlns="" id="{E23B7C46-D343-42F8-83A8-A10CBE7A1F0E}"/>
            </a:ext>
          </a:extLst>
        </xdr:cNvPr>
        <xdr:cNvSpPr txBox="1"/>
      </xdr:nvSpPr>
      <xdr:spPr>
        <a:xfrm>
          <a:off x="1622686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xmlns="" id="{620D4AE9-E9E7-4C66-9177-8FB6AE2EF0A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xmlns="" id="{D43CFD2B-F59B-4115-BFFA-06494E3E61E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xmlns="" id="{5E8A92A2-3B0C-44DC-AD7F-833874863F4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公営住宅については、一人当たりの面積が類似団体を大きく上回っている。移住定住を促進し、一人当たりの面積の抑制に努めたい。</a:t>
          </a:r>
          <a:endParaRPr lang="ja-JP" altLang="ja-JP" sz="1400">
            <a:effectLst/>
          </a:endParaRPr>
        </a:p>
        <a:p>
          <a:r>
            <a:rPr kumimoji="1" lang="ja-JP" altLang="ja-JP" sz="1100">
              <a:solidFill>
                <a:schemeClr val="dk1"/>
              </a:solidFill>
              <a:effectLst/>
              <a:latin typeface="+mn-lt"/>
              <a:ea typeface="+mn-ea"/>
              <a:cs typeface="+mn-cs"/>
            </a:rPr>
            <a:t>　学校施設については老朽化が進んでいるため、有形固定資産減価償却率が類似団体を上回っている。</a:t>
          </a:r>
          <a:endParaRPr lang="ja-JP" altLang="ja-JP" sz="1400">
            <a:effectLst/>
          </a:endParaRPr>
        </a:p>
        <a:p>
          <a:r>
            <a:rPr kumimoji="1" lang="ja-JP" altLang="ja-JP" sz="1100">
              <a:solidFill>
                <a:schemeClr val="dk1"/>
              </a:solidFill>
              <a:effectLst/>
              <a:latin typeface="+mn-lt"/>
              <a:ea typeface="+mn-ea"/>
              <a:cs typeface="+mn-cs"/>
            </a:rPr>
            <a:t>　公民館については、一人当たりの面積が類似団体を大きく上回っている。</a:t>
          </a:r>
          <a:r>
            <a:rPr kumimoji="1" lang="ja-JP" altLang="en-US" sz="1100">
              <a:solidFill>
                <a:schemeClr val="dk1"/>
              </a:solidFill>
              <a:effectLst/>
              <a:latin typeface="+mn-lt"/>
              <a:ea typeface="+mn-ea"/>
              <a:cs typeface="+mn-cs"/>
            </a:rPr>
            <a:t>移住定住</a:t>
          </a:r>
          <a:r>
            <a:rPr kumimoji="1" lang="ja-JP" altLang="ja-JP" sz="1100">
              <a:solidFill>
                <a:schemeClr val="dk1"/>
              </a:solidFill>
              <a:effectLst/>
              <a:latin typeface="+mn-lt"/>
              <a:ea typeface="+mn-ea"/>
              <a:cs typeface="+mn-cs"/>
            </a:rPr>
            <a:t>を促進し、一人当たりの面積の抑制に努めたい。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1B991AC-306D-44D3-9FA5-77C2DD3B734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5CCC30D-F6B7-495D-838C-5EA6C4462EF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61A7695-D9EF-4401-99BC-F844DA8695C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8B70076-89EB-424E-B86D-2817D747A56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6D472BF-E2C8-4F8F-8A26-05C502F8319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7A4AFB9-8442-494D-9E2A-09C6E111411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CD09F87-B935-4F3F-9141-6850EF55B5D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74CFE00-510E-40D6-8755-B0D32CABCE8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6ADA0D1-8603-4849-861B-039906CE5DF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0443F94-6264-4D3D-9E38-7CAFD9FB1F1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14.26
20,147,630
19,441,668
690,510
3,040,886
30,951,104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5D36EFD-8F45-4E9C-A9BC-889C6439049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2683D50-A9B4-47D1-A1A7-D8D9DC57278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3005F7F-DBCF-4AFF-8E30-62B5BE28BAF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711CD9A-D09B-4CC7-BE9F-B6853E2C0C9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ECAB896-8982-4979-9D79-C9CD4840E97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F5F36967-C2D0-4032-AB4E-F55F1D6051D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477E16C-6866-46FB-8AC4-09B5C58BE0C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9C7CF55-09D9-4D16-9F5D-58A44F52692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D395792-937E-41AF-8114-E0DFA5A29BC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F5B15F3A-A597-4835-863A-DC859FDBEBD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2F1E0CC-ED48-4EED-835E-138C3AE20E2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74DDC96-4F8A-4C81-A57A-86B9EC91C6D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C5DE99E-A4B5-471F-BC23-AF2D811B096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20A9E249-FEB2-4F84-B6D2-9591A0D02BF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DF57CD5-E10C-4222-A95D-B8CC69B2467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08B7108-D610-4E7A-9D6E-7E9596AA607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38F101B-F2F0-43C0-959C-8F560910D7E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9047749-E5C4-4911-BC4F-C55FABE8A7E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FF56556-4A84-450E-9C89-E1D9372ECCB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27B3677-09D3-46EA-92F8-EA171BCB3A6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6D9234B8-2C75-499A-B909-FB5C4D12541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E518E26-382E-485C-9D0B-2E73A65AA4F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7768A25-45A7-4557-ACCF-90991609F0E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428868A-0C26-4FF1-A3AE-A782268A0B0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C0001A1-A87D-488C-B631-B429ECDC7D8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F862707-20E4-4DFE-AE63-FF744DA493C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C434D13-131C-4236-879B-90C354BE547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B36CCBB-78C6-4DBD-AD1B-7F70BD674EC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B205661-404C-4568-A2E6-854760F1A884}"/>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3F7795FE-9726-4D0A-AB07-23152280E30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0169552A-213F-409D-90B0-4E3F9884D64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94E18BBA-8FEC-4193-B4A5-DD52D3F34A0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1E7F419B-8C7A-4052-AF63-B347EEBDE94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C2B7DBC5-C334-4344-8610-F38A28A3F7B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BC4A5792-2443-4FD9-BF21-234889E8C7F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AD15D9BD-9EDA-4F67-86DD-D326C7C06A6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473F343F-856C-4D1F-A693-62E2DA8CB22A}"/>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491453A5-FB83-4A04-9594-A7D965081DF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4601F6A0-CEA0-4F08-A2C0-8571090A1FE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2C1EF3C6-3F62-45AA-8A31-9CFA3F142ED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4BC1F004-A336-4DE4-9858-6D31FA398A0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EC2C6A97-1B85-45A7-B44D-231B21D40DE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7203EAEE-0AF3-445B-971C-B690F9F119C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B4499F97-EB2F-4788-9B25-202A81C9E7C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7A8A5FA9-D0F7-4929-A349-80C05FC2A24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744BE01-837A-4A8D-BF31-CEF791DD665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3DC4B9FF-F56E-4B0B-AE6C-1ED8A376F55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52096B27-24A6-41AF-B6F8-063FA48AA6C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xmlns="" id="{7DB3A6D5-D7F0-4424-9ED0-035E52BC44AC}"/>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xmlns="" id="{C35E094F-81A3-42A3-B9E0-BE277ECA63A6}"/>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xmlns="" id="{A7004DA2-451C-4C98-9D07-344771426A4C}"/>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xmlns="" id="{28634975-F321-48B7-99BD-047107D7965C}"/>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xmlns="" id="{311061B0-DB04-48AA-B018-7EF74842CC2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xmlns="" id="{620EEE39-F43C-4583-A6A1-AE2EB65B997C}"/>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xmlns="" id="{C0363666-8447-4384-9C07-565F59D6BEF5}"/>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xmlns="" id="{7AB65E9E-6491-4308-8659-D2F694C5614F}"/>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xmlns="" id="{65BBC3A4-27E7-4629-AD85-B383673C370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xmlns="" id="{8F33F8F9-103D-484D-87D9-561804A1A35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xmlns="" id="{DAEB5E50-177F-4BFC-942F-EEAA97BE19D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xmlns="" id="{8B51E334-FBF2-432F-B40C-7BE1AE6049C5}"/>
            </a:ext>
          </a:extLst>
        </xdr:cNvPr>
        <xdr:cNvCxnSpPr/>
      </xdr:nvCxnSpPr>
      <xdr:spPr>
        <a:xfrm flipV="1">
          <a:off x="4086225" y="9428988"/>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xmlns="" id="{A1946F30-A96A-4BAD-85F3-A40F71C809AE}"/>
            </a:ext>
          </a:extLst>
        </xdr:cNvPr>
        <xdr:cNvSpPr txBox="1"/>
      </xdr:nvSpPr>
      <xdr:spPr>
        <a:xfrm>
          <a:off x="412496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xmlns="" id="{B458AAB0-7A99-4DA5-938D-C8F812453859}"/>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xmlns="" id="{21A83198-ABE3-4B06-A1C3-49990E7DA765}"/>
            </a:ext>
          </a:extLst>
        </xdr:cNvPr>
        <xdr:cNvSpPr txBox="1"/>
      </xdr:nvSpPr>
      <xdr:spPr>
        <a:xfrm>
          <a:off x="4124960" y="921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xmlns="" id="{8C24EB8A-77BE-48DD-894F-122604BF04B7}"/>
            </a:ext>
          </a:extLst>
        </xdr:cNvPr>
        <xdr:cNvCxnSpPr/>
      </xdr:nvCxnSpPr>
      <xdr:spPr>
        <a:xfrm>
          <a:off x="4020820" y="942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xmlns="" id="{12557BFE-A7B4-4EEF-9CB9-9CF886951D4A}"/>
            </a:ext>
          </a:extLst>
        </xdr:cNvPr>
        <xdr:cNvSpPr txBox="1"/>
      </xdr:nvSpPr>
      <xdr:spPr>
        <a:xfrm>
          <a:off x="412496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xmlns="" id="{5599D5A1-0DCD-4C69-81B5-D4AF8B415C47}"/>
            </a:ext>
          </a:extLst>
        </xdr:cNvPr>
        <xdr:cNvSpPr/>
      </xdr:nvSpPr>
      <xdr:spPr>
        <a:xfrm>
          <a:off x="403606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xmlns="" id="{DB65E919-4E2E-4B4A-AF5B-D3A8EBC1D1E0}"/>
            </a:ext>
          </a:extLst>
        </xdr:cNvPr>
        <xdr:cNvSpPr/>
      </xdr:nvSpPr>
      <xdr:spPr>
        <a:xfrm>
          <a:off x="331216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xmlns="" id="{EAC8C8D5-110B-48AE-BBD9-76782FEFE84F}"/>
            </a:ext>
          </a:extLst>
        </xdr:cNvPr>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xmlns="" id="{C16E1001-9BC1-4DC3-80C1-A236BBE4EBC3}"/>
            </a:ext>
          </a:extLst>
        </xdr:cNvPr>
        <xdr:cNvSpPr/>
      </xdr:nvSpPr>
      <xdr:spPr>
        <a:xfrm>
          <a:off x="173990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xmlns="" id="{6F191B3B-4220-4567-86D9-C1F0F95BD29D}"/>
            </a:ext>
          </a:extLst>
        </xdr:cNvPr>
        <xdr:cNvSpPr/>
      </xdr:nvSpPr>
      <xdr:spPr>
        <a:xfrm>
          <a:off x="96520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xmlns="" id="{5FA7E1B9-24B6-4DAF-A533-60F400D6A00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E021B785-32F7-4EE1-A640-0AFB4A0AF1D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820DF658-E1AE-435E-9D86-60D17445FE2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D99DDE37-9B8A-4912-A101-B2CAD275979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888F91CA-2256-4F6E-9400-579DBB709AD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159512</xdr:rowOff>
    </xdr:from>
    <xdr:to>
      <xdr:col>24</xdr:col>
      <xdr:colOff>114300</xdr:colOff>
      <xdr:row>61</xdr:row>
      <xdr:rowOff>89662</xdr:rowOff>
    </xdr:to>
    <xdr:sp macro="" textlink="">
      <xdr:nvSpPr>
        <xdr:cNvPr id="87" name="楕円 86">
          <a:extLst>
            <a:ext uri="{FF2B5EF4-FFF2-40B4-BE49-F238E27FC236}">
              <a16:creationId xmlns:a16="http://schemas.microsoft.com/office/drawing/2014/main" xmlns="" id="{661CC214-B4F1-460D-BE3F-C663BB31D0A2}"/>
            </a:ext>
          </a:extLst>
        </xdr:cNvPr>
        <xdr:cNvSpPr/>
      </xdr:nvSpPr>
      <xdr:spPr>
        <a:xfrm>
          <a:off x="4036060" y="10217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137939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xmlns="" id="{8D8F504D-7EA0-44CB-A9DB-3756136E0AC1}"/>
            </a:ext>
          </a:extLst>
        </xdr:cNvPr>
        <xdr:cNvSpPr txBox="1"/>
      </xdr:nvSpPr>
      <xdr:spPr>
        <a:xfrm>
          <a:off x="4124960"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89" name="楕円 88">
          <a:extLst>
            <a:ext uri="{FF2B5EF4-FFF2-40B4-BE49-F238E27FC236}">
              <a16:creationId xmlns:a16="http://schemas.microsoft.com/office/drawing/2014/main" xmlns="" id="{CAEA6643-3F26-482D-8311-EA5750D58E42}"/>
            </a:ext>
          </a:extLst>
        </xdr:cNvPr>
        <xdr:cNvSpPr/>
      </xdr:nvSpPr>
      <xdr:spPr>
        <a:xfrm>
          <a:off x="331216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38862</xdr:rowOff>
    </xdr:to>
    <xdr:cxnSp macro="">
      <xdr:nvCxnSpPr>
        <xdr:cNvPr id="90" name="直線コネクタ 89">
          <a:extLst>
            <a:ext uri="{FF2B5EF4-FFF2-40B4-BE49-F238E27FC236}">
              <a16:creationId xmlns:a16="http://schemas.microsoft.com/office/drawing/2014/main" xmlns="" id="{C7FD536D-709C-40E1-A332-F3FCB632FD7B}"/>
            </a:ext>
          </a:extLst>
        </xdr:cNvPr>
        <xdr:cNvCxnSpPr/>
      </xdr:nvCxnSpPr>
      <xdr:spPr>
        <a:xfrm>
          <a:off x="3355340" y="10218420"/>
          <a:ext cx="7315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58928</xdr:rowOff>
    </xdr:from>
    <xdr:to>
      <xdr:col>15</xdr:col>
      <xdr:colOff>101600</xdr:colOff>
      <xdr:row>60</xdr:row>
      <xdr:rowOff>160528</xdr:rowOff>
    </xdr:to>
    <xdr:sp macro="" textlink="">
      <xdr:nvSpPr>
        <xdr:cNvPr id="91" name="楕円 90">
          <a:extLst>
            <a:ext uri="{FF2B5EF4-FFF2-40B4-BE49-F238E27FC236}">
              <a16:creationId xmlns:a16="http://schemas.microsoft.com/office/drawing/2014/main" xmlns="" id="{F60AF73C-7B3E-4658-A50C-5B50DC3C7EB4}"/>
            </a:ext>
          </a:extLst>
        </xdr:cNvPr>
        <xdr:cNvSpPr/>
      </xdr:nvSpPr>
      <xdr:spPr>
        <a:xfrm>
          <a:off x="25146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109728</xdr:rowOff>
    </xdr:from>
    <xdr:to>
      <xdr:col>19</xdr:col>
      <xdr:colOff>177800</xdr:colOff>
      <xdr:row>60</xdr:row>
      <xdr:rowOff>160020</xdr:rowOff>
    </xdr:to>
    <xdr:cxnSp macro="">
      <xdr:nvCxnSpPr>
        <xdr:cNvPr id="92" name="直線コネクタ 91">
          <a:extLst>
            <a:ext uri="{FF2B5EF4-FFF2-40B4-BE49-F238E27FC236}">
              <a16:creationId xmlns:a16="http://schemas.microsoft.com/office/drawing/2014/main" xmlns="" id="{5108CECD-F899-4719-8045-A01346BEE975}"/>
            </a:ext>
          </a:extLst>
        </xdr:cNvPr>
        <xdr:cNvCxnSpPr/>
      </xdr:nvCxnSpPr>
      <xdr:spPr>
        <a:xfrm>
          <a:off x="2565400" y="10168128"/>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xdr:rowOff>
    </xdr:from>
    <xdr:to>
      <xdr:col>10</xdr:col>
      <xdr:colOff>165100</xdr:colOff>
      <xdr:row>60</xdr:row>
      <xdr:rowOff>110236</xdr:rowOff>
    </xdr:to>
    <xdr:sp macro="" textlink="">
      <xdr:nvSpPr>
        <xdr:cNvPr id="93" name="楕円 92">
          <a:extLst>
            <a:ext uri="{FF2B5EF4-FFF2-40B4-BE49-F238E27FC236}">
              <a16:creationId xmlns:a16="http://schemas.microsoft.com/office/drawing/2014/main" xmlns="" id="{06F4445D-1906-480D-AD20-71AE5591F5CC}"/>
            </a:ext>
          </a:extLst>
        </xdr:cNvPr>
        <xdr:cNvSpPr/>
      </xdr:nvSpPr>
      <xdr:spPr>
        <a:xfrm>
          <a:off x="17399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59436</xdr:rowOff>
    </xdr:from>
    <xdr:to>
      <xdr:col>15</xdr:col>
      <xdr:colOff>50800</xdr:colOff>
      <xdr:row>60</xdr:row>
      <xdr:rowOff>109728</xdr:rowOff>
    </xdr:to>
    <xdr:cxnSp macro="">
      <xdr:nvCxnSpPr>
        <xdr:cNvPr id="94" name="直線コネクタ 93">
          <a:extLst>
            <a:ext uri="{FF2B5EF4-FFF2-40B4-BE49-F238E27FC236}">
              <a16:creationId xmlns:a16="http://schemas.microsoft.com/office/drawing/2014/main" xmlns="" id="{C2E6B98A-9DBF-497F-A0CB-4D4B86842180}"/>
            </a:ext>
          </a:extLst>
        </xdr:cNvPr>
        <xdr:cNvCxnSpPr/>
      </xdr:nvCxnSpPr>
      <xdr:spPr>
        <a:xfrm>
          <a:off x="1790700" y="10117836"/>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129794</xdr:rowOff>
    </xdr:from>
    <xdr:to>
      <xdr:col>6</xdr:col>
      <xdr:colOff>38100</xdr:colOff>
      <xdr:row>60</xdr:row>
      <xdr:rowOff>59944</xdr:rowOff>
    </xdr:to>
    <xdr:sp macro="" textlink="">
      <xdr:nvSpPr>
        <xdr:cNvPr id="95" name="楕円 94">
          <a:extLst>
            <a:ext uri="{FF2B5EF4-FFF2-40B4-BE49-F238E27FC236}">
              <a16:creationId xmlns:a16="http://schemas.microsoft.com/office/drawing/2014/main" xmlns="" id="{57A70F4A-D997-4E65-9D25-C3E98851EAA7}"/>
            </a:ext>
          </a:extLst>
        </xdr:cNvPr>
        <xdr:cNvSpPr/>
      </xdr:nvSpPr>
      <xdr:spPr>
        <a:xfrm>
          <a:off x="965200" y="10020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xdr:rowOff>
    </xdr:from>
    <xdr:to>
      <xdr:col>10</xdr:col>
      <xdr:colOff>114300</xdr:colOff>
      <xdr:row>60</xdr:row>
      <xdr:rowOff>59436</xdr:rowOff>
    </xdr:to>
    <xdr:cxnSp macro="">
      <xdr:nvCxnSpPr>
        <xdr:cNvPr id="96" name="直線コネクタ 95">
          <a:extLst>
            <a:ext uri="{FF2B5EF4-FFF2-40B4-BE49-F238E27FC236}">
              <a16:creationId xmlns:a16="http://schemas.microsoft.com/office/drawing/2014/main" xmlns="" id="{FAB85ED0-9B88-4E78-B844-736BD90BCAFB}"/>
            </a:ext>
          </a:extLst>
        </xdr:cNvPr>
        <xdr:cNvCxnSpPr/>
      </xdr:nvCxnSpPr>
      <xdr:spPr>
        <a:xfrm>
          <a:off x="1008380" y="10067544"/>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xmlns="" id="{1B5C2E2C-1335-4E0E-BAD0-A14B38A0CE9B}"/>
            </a:ext>
          </a:extLst>
        </xdr:cNvPr>
        <xdr:cNvSpPr txBox="1"/>
      </xdr:nvSpPr>
      <xdr:spPr>
        <a:xfrm>
          <a:off x="317056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xmlns="" id="{6F66CBA5-0ED8-4A44-9577-19D5A8E223A4}"/>
            </a:ext>
          </a:extLst>
        </xdr:cNvPr>
        <xdr:cNvSpPr txBox="1"/>
      </xdr:nvSpPr>
      <xdr:spPr>
        <a:xfrm>
          <a:off x="23857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xmlns="" id="{600A4889-49C7-477E-BED9-D0C5E24E71FB}"/>
            </a:ext>
          </a:extLst>
        </xdr:cNvPr>
        <xdr:cNvSpPr txBox="1"/>
      </xdr:nvSpPr>
      <xdr:spPr>
        <a:xfrm>
          <a:off x="161100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xmlns="" id="{83C0A8EA-770A-46D4-82CE-CB6760CDAEDA}"/>
            </a:ext>
          </a:extLst>
        </xdr:cNvPr>
        <xdr:cNvSpPr txBox="1"/>
      </xdr:nvSpPr>
      <xdr:spPr>
        <a:xfrm>
          <a:off x="83630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30497</xdr:rowOff>
    </xdr:from>
    <xdr:ext cx="405111" cy="259045"/>
    <xdr:sp macro="" textlink="">
      <xdr:nvSpPr>
        <xdr:cNvPr id="101" name="n_1mainValue【体育館・プール】&#10;有形固定資産減価償却率">
          <a:extLst>
            <a:ext uri="{FF2B5EF4-FFF2-40B4-BE49-F238E27FC236}">
              <a16:creationId xmlns:a16="http://schemas.microsoft.com/office/drawing/2014/main" xmlns="" id="{224AE6E5-85E0-4F2C-B21E-E305ACBE68DE}"/>
            </a:ext>
          </a:extLst>
        </xdr:cNvPr>
        <xdr:cNvSpPr txBox="1"/>
      </xdr:nvSpPr>
      <xdr:spPr>
        <a:xfrm>
          <a:off x="317056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151655</xdr:rowOff>
    </xdr:from>
    <xdr:ext cx="405111" cy="259045"/>
    <xdr:sp macro="" textlink="">
      <xdr:nvSpPr>
        <xdr:cNvPr id="102" name="n_2mainValue【体育館・プール】&#10;有形固定資産減価償却率">
          <a:extLst>
            <a:ext uri="{FF2B5EF4-FFF2-40B4-BE49-F238E27FC236}">
              <a16:creationId xmlns:a16="http://schemas.microsoft.com/office/drawing/2014/main" xmlns="" id="{56D6E32D-89E7-4F56-997F-6808FF4E7C73}"/>
            </a:ext>
          </a:extLst>
        </xdr:cNvPr>
        <xdr:cNvSpPr txBox="1"/>
      </xdr:nvSpPr>
      <xdr:spPr>
        <a:xfrm>
          <a:off x="238570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101363</xdr:rowOff>
    </xdr:from>
    <xdr:ext cx="405111" cy="259045"/>
    <xdr:sp macro="" textlink="">
      <xdr:nvSpPr>
        <xdr:cNvPr id="103" name="n_3mainValue【体育館・プール】&#10;有形固定資産減価償却率">
          <a:extLst>
            <a:ext uri="{FF2B5EF4-FFF2-40B4-BE49-F238E27FC236}">
              <a16:creationId xmlns:a16="http://schemas.microsoft.com/office/drawing/2014/main" xmlns="" id="{8991203A-53DA-4146-8B94-91DFE353A4D2}"/>
            </a:ext>
          </a:extLst>
        </xdr:cNvPr>
        <xdr:cNvSpPr txBox="1"/>
      </xdr:nvSpPr>
      <xdr:spPr>
        <a:xfrm>
          <a:off x="161100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51071</xdr:rowOff>
    </xdr:from>
    <xdr:ext cx="405111" cy="259045"/>
    <xdr:sp macro="" textlink="">
      <xdr:nvSpPr>
        <xdr:cNvPr id="104" name="n_4mainValue【体育館・プール】&#10;有形固定資産減価償却率">
          <a:extLst>
            <a:ext uri="{FF2B5EF4-FFF2-40B4-BE49-F238E27FC236}">
              <a16:creationId xmlns:a16="http://schemas.microsoft.com/office/drawing/2014/main" xmlns="" id="{7D0889E8-E19A-4925-87BF-79C30986F2AC}"/>
            </a:ext>
          </a:extLst>
        </xdr:cNvPr>
        <xdr:cNvSpPr txBox="1"/>
      </xdr:nvSpPr>
      <xdr:spPr>
        <a:xfrm>
          <a:off x="83630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xmlns="" id="{CCC225CF-AFCD-4D1F-B49B-F28E32D4993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xmlns="" id="{B4B12FDC-7EA6-453D-A843-71A7CFD30BF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xmlns="" id="{09DC66A5-69CF-433B-BF09-D77E36B0FA5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xmlns="" id="{12423632-A925-428E-880C-224902804BD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xmlns="" id="{6B808FF3-887E-45FC-8C03-CD17952A04B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xmlns="" id="{2999D705-0D54-4AD1-B53B-CBE8CB2BE2A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xmlns="" id="{58FB4F51-14A3-43AD-B040-9368B7B8789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xmlns="" id="{83418AED-4D86-4EDA-82C3-C42B42F678F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xmlns="" id="{75907CE0-5275-45D7-BDDE-238C522B4C3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xmlns="" id="{BE4DC7F1-F88E-4C73-9EA6-AC66D2A92E5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xmlns="" id="{94E8FD18-1E48-4A91-8B57-2325D0B64C0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xmlns="" id="{33DCFEB3-2D52-4CB1-96B0-C5997CE5C9E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xmlns="" id="{B1983B9F-DA3F-4765-825C-D98F9A69238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xmlns="" id="{7E7EB3AA-23A8-4E6F-9F92-C84E66ED54E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xmlns="" id="{31C4DBD9-EA67-42C9-B28B-E818E4D0E30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xmlns="" id="{B3F99482-7E8F-4087-A051-E26D77184EF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xmlns="" id="{3EF3390E-ED5D-4F1D-9EB9-11FE87E94D3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xmlns="" id="{73824B5F-31B5-4B3A-BAF5-3A36767AEF5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xmlns="" id="{99FE64AB-F9D7-400B-8CB4-8B75C767218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xmlns="" id="{AE0527CD-0AB4-44F7-94BE-C3007FDA219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xmlns="" id="{28D20199-6217-41B9-9111-24E2BF86774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xmlns="" id="{3900EB92-C779-4FE9-8BA3-97A7F068558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xmlns="" id="{0790B767-9120-4CD0-98AB-EE4990DF0A0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xmlns="" id="{273AF7BD-9543-4166-A05E-E01A37363EDB}"/>
            </a:ext>
          </a:extLst>
        </xdr:cNvPr>
        <xdr:cNvCxnSpPr/>
      </xdr:nvCxnSpPr>
      <xdr:spPr>
        <a:xfrm flipV="1">
          <a:off x="9219565" y="9535668"/>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xmlns="" id="{49E5257B-DA94-41C9-BACD-1EED9756A01D}"/>
            </a:ext>
          </a:extLst>
        </xdr:cNvPr>
        <xdr:cNvSpPr txBox="1"/>
      </xdr:nvSpPr>
      <xdr:spPr>
        <a:xfrm>
          <a:off x="9258300" y="1080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xmlns="" id="{80564246-8EA4-4149-8562-44DB98AF3048}"/>
            </a:ext>
          </a:extLst>
        </xdr:cNvPr>
        <xdr:cNvCxnSpPr/>
      </xdr:nvCxnSpPr>
      <xdr:spPr>
        <a:xfrm>
          <a:off x="9154160" y="10800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xmlns="" id="{6DD37F58-8C35-43C8-B227-F7AF1A566CB0}"/>
            </a:ext>
          </a:extLst>
        </xdr:cNvPr>
        <xdr:cNvSpPr txBox="1"/>
      </xdr:nvSpPr>
      <xdr:spPr>
        <a:xfrm>
          <a:off x="92583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xmlns="" id="{DF9354EE-6DD4-48A8-8DAF-F1E489519763}"/>
            </a:ext>
          </a:extLst>
        </xdr:cNvPr>
        <xdr:cNvCxnSpPr/>
      </xdr:nvCxnSpPr>
      <xdr:spPr>
        <a:xfrm>
          <a:off x="9154160" y="9535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xmlns="" id="{7B7420EE-75F6-406E-8233-EF557CEAD627}"/>
            </a:ext>
          </a:extLst>
        </xdr:cNvPr>
        <xdr:cNvSpPr txBox="1"/>
      </xdr:nvSpPr>
      <xdr:spPr>
        <a:xfrm>
          <a:off x="92583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xmlns="" id="{23E188C7-0E21-4E71-899B-15EFE11853C0}"/>
            </a:ext>
          </a:extLst>
        </xdr:cNvPr>
        <xdr:cNvSpPr/>
      </xdr:nvSpPr>
      <xdr:spPr>
        <a:xfrm>
          <a:off x="9192260" y="1053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xmlns="" id="{8F01FCB7-A430-4F17-83E0-DCEC26813B05}"/>
            </a:ext>
          </a:extLst>
        </xdr:cNvPr>
        <xdr:cNvSpPr/>
      </xdr:nvSpPr>
      <xdr:spPr>
        <a:xfrm>
          <a:off x="8445500" y="1053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xmlns="" id="{81A91603-C5C3-44AD-AB20-B7DFC7E7F4D8}"/>
            </a:ext>
          </a:extLst>
        </xdr:cNvPr>
        <xdr:cNvSpPr/>
      </xdr:nvSpPr>
      <xdr:spPr>
        <a:xfrm>
          <a:off x="767080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xmlns="" id="{C93D37A8-06BA-40D9-AA0D-70DEC1012FE3}"/>
            </a:ext>
          </a:extLst>
        </xdr:cNvPr>
        <xdr:cNvSpPr/>
      </xdr:nvSpPr>
      <xdr:spPr>
        <a:xfrm>
          <a:off x="687324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xmlns="" id="{7DAF5FA0-A6DD-4155-892B-8D0F8BF93B68}"/>
            </a:ext>
          </a:extLst>
        </xdr:cNvPr>
        <xdr:cNvSpPr/>
      </xdr:nvSpPr>
      <xdr:spPr>
        <a:xfrm>
          <a:off x="60985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7036C2AE-8070-4644-83CC-324A2EE39FA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89F82A87-3EDB-43C5-B039-D3477DCA69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23B7DADA-69EE-4BEA-98E4-F61F1555B2D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3CB74F7B-67CA-402B-80C5-2AB68CD242F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3BD800B0-CDF6-45B9-9CBF-A5808A82622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36449</xdr:rowOff>
    </xdr:from>
    <xdr:to>
      <xdr:col>55</xdr:col>
      <xdr:colOff>50800</xdr:colOff>
      <xdr:row>63</xdr:row>
      <xdr:rowOff>138049</xdr:rowOff>
    </xdr:to>
    <xdr:sp macro="" textlink="">
      <xdr:nvSpPr>
        <xdr:cNvPr id="144" name="楕円 143">
          <a:extLst>
            <a:ext uri="{FF2B5EF4-FFF2-40B4-BE49-F238E27FC236}">
              <a16:creationId xmlns:a16="http://schemas.microsoft.com/office/drawing/2014/main" xmlns="" id="{6F898A62-E1E8-4401-880B-A18EDC88A37B}"/>
            </a:ext>
          </a:extLst>
        </xdr:cNvPr>
        <xdr:cNvSpPr/>
      </xdr:nvSpPr>
      <xdr:spPr>
        <a:xfrm>
          <a:off x="9192260" y="105977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14876</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126DF301-81E1-4685-8E3C-A7289D553568}"/>
            </a:ext>
          </a:extLst>
        </xdr:cNvPr>
        <xdr:cNvSpPr txBox="1"/>
      </xdr:nvSpPr>
      <xdr:spPr>
        <a:xfrm>
          <a:off x="9258300" y="1057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39116</xdr:rowOff>
    </xdr:from>
    <xdr:to>
      <xdr:col>50</xdr:col>
      <xdr:colOff>165100</xdr:colOff>
      <xdr:row>63</xdr:row>
      <xdr:rowOff>140716</xdr:rowOff>
    </xdr:to>
    <xdr:sp macro="" textlink="">
      <xdr:nvSpPr>
        <xdr:cNvPr id="146" name="楕円 145">
          <a:extLst>
            <a:ext uri="{FF2B5EF4-FFF2-40B4-BE49-F238E27FC236}">
              <a16:creationId xmlns:a16="http://schemas.microsoft.com/office/drawing/2014/main" xmlns="" id="{B6F8EFB3-B2F2-49D3-AA83-90CE0EF83A51}"/>
            </a:ext>
          </a:extLst>
        </xdr:cNvPr>
        <xdr:cNvSpPr/>
      </xdr:nvSpPr>
      <xdr:spPr>
        <a:xfrm>
          <a:off x="8445500" y="10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87249</xdr:rowOff>
    </xdr:from>
    <xdr:to>
      <xdr:col>55</xdr:col>
      <xdr:colOff>0</xdr:colOff>
      <xdr:row>63</xdr:row>
      <xdr:rowOff>89916</xdr:rowOff>
    </xdr:to>
    <xdr:cxnSp macro="">
      <xdr:nvCxnSpPr>
        <xdr:cNvPr id="147" name="直線コネクタ 146">
          <a:extLst>
            <a:ext uri="{FF2B5EF4-FFF2-40B4-BE49-F238E27FC236}">
              <a16:creationId xmlns:a16="http://schemas.microsoft.com/office/drawing/2014/main" xmlns="" id="{AB6DDD0E-93ED-4430-A437-3486C4934351}"/>
            </a:ext>
          </a:extLst>
        </xdr:cNvPr>
        <xdr:cNvCxnSpPr/>
      </xdr:nvCxnSpPr>
      <xdr:spPr>
        <a:xfrm flipV="1">
          <a:off x="8496300" y="10648569"/>
          <a:ext cx="7239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40640</xdr:rowOff>
    </xdr:from>
    <xdr:to>
      <xdr:col>46</xdr:col>
      <xdr:colOff>38100</xdr:colOff>
      <xdr:row>63</xdr:row>
      <xdr:rowOff>142240</xdr:rowOff>
    </xdr:to>
    <xdr:sp macro="" textlink="">
      <xdr:nvSpPr>
        <xdr:cNvPr id="148" name="楕円 147">
          <a:extLst>
            <a:ext uri="{FF2B5EF4-FFF2-40B4-BE49-F238E27FC236}">
              <a16:creationId xmlns:a16="http://schemas.microsoft.com/office/drawing/2014/main" xmlns="" id="{1868B15A-2E5F-490C-95C4-F4F98D3386A4}"/>
            </a:ext>
          </a:extLst>
        </xdr:cNvPr>
        <xdr:cNvSpPr/>
      </xdr:nvSpPr>
      <xdr:spPr>
        <a:xfrm>
          <a:off x="767080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89916</xdr:rowOff>
    </xdr:from>
    <xdr:to>
      <xdr:col>50</xdr:col>
      <xdr:colOff>114300</xdr:colOff>
      <xdr:row>63</xdr:row>
      <xdr:rowOff>91440</xdr:rowOff>
    </xdr:to>
    <xdr:cxnSp macro="">
      <xdr:nvCxnSpPr>
        <xdr:cNvPr id="149" name="直線コネクタ 148">
          <a:extLst>
            <a:ext uri="{FF2B5EF4-FFF2-40B4-BE49-F238E27FC236}">
              <a16:creationId xmlns:a16="http://schemas.microsoft.com/office/drawing/2014/main" xmlns="" id="{AA5B780C-2193-4BB9-BDB3-A0952210524E}"/>
            </a:ext>
          </a:extLst>
        </xdr:cNvPr>
        <xdr:cNvCxnSpPr/>
      </xdr:nvCxnSpPr>
      <xdr:spPr>
        <a:xfrm flipV="1">
          <a:off x="7713980" y="10651236"/>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41021</xdr:rowOff>
    </xdr:from>
    <xdr:to>
      <xdr:col>41</xdr:col>
      <xdr:colOff>101600</xdr:colOff>
      <xdr:row>63</xdr:row>
      <xdr:rowOff>142621</xdr:rowOff>
    </xdr:to>
    <xdr:sp macro="" textlink="">
      <xdr:nvSpPr>
        <xdr:cNvPr id="150" name="楕円 149">
          <a:extLst>
            <a:ext uri="{FF2B5EF4-FFF2-40B4-BE49-F238E27FC236}">
              <a16:creationId xmlns:a16="http://schemas.microsoft.com/office/drawing/2014/main" xmlns="" id="{2BC2C557-32A5-4113-A484-75B3A791CD90}"/>
            </a:ext>
          </a:extLst>
        </xdr:cNvPr>
        <xdr:cNvSpPr/>
      </xdr:nvSpPr>
      <xdr:spPr>
        <a:xfrm>
          <a:off x="6873240" y="106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91440</xdr:rowOff>
    </xdr:from>
    <xdr:to>
      <xdr:col>45</xdr:col>
      <xdr:colOff>177800</xdr:colOff>
      <xdr:row>63</xdr:row>
      <xdr:rowOff>91821</xdr:rowOff>
    </xdr:to>
    <xdr:cxnSp macro="">
      <xdr:nvCxnSpPr>
        <xdr:cNvPr id="151" name="直線コネクタ 150">
          <a:extLst>
            <a:ext uri="{FF2B5EF4-FFF2-40B4-BE49-F238E27FC236}">
              <a16:creationId xmlns:a16="http://schemas.microsoft.com/office/drawing/2014/main" xmlns="" id="{BE596E85-76D6-413A-803E-623BCA5B854D}"/>
            </a:ext>
          </a:extLst>
        </xdr:cNvPr>
        <xdr:cNvCxnSpPr/>
      </xdr:nvCxnSpPr>
      <xdr:spPr>
        <a:xfrm flipV="1">
          <a:off x="6924040" y="10652760"/>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42545</xdr:rowOff>
    </xdr:from>
    <xdr:to>
      <xdr:col>36</xdr:col>
      <xdr:colOff>165100</xdr:colOff>
      <xdr:row>63</xdr:row>
      <xdr:rowOff>144145</xdr:rowOff>
    </xdr:to>
    <xdr:sp macro="" textlink="">
      <xdr:nvSpPr>
        <xdr:cNvPr id="152" name="楕円 151">
          <a:extLst>
            <a:ext uri="{FF2B5EF4-FFF2-40B4-BE49-F238E27FC236}">
              <a16:creationId xmlns:a16="http://schemas.microsoft.com/office/drawing/2014/main" xmlns="" id="{7FF490DD-9408-4F5E-B679-518035819CDC}"/>
            </a:ext>
          </a:extLst>
        </xdr:cNvPr>
        <xdr:cNvSpPr/>
      </xdr:nvSpPr>
      <xdr:spPr>
        <a:xfrm>
          <a:off x="609854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91821</xdr:rowOff>
    </xdr:from>
    <xdr:to>
      <xdr:col>41</xdr:col>
      <xdr:colOff>50800</xdr:colOff>
      <xdr:row>63</xdr:row>
      <xdr:rowOff>93345</xdr:rowOff>
    </xdr:to>
    <xdr:cxnSp macro="">
      <xdr:nvCxnSpPr>
        <xdr:cNvPr id="153" name="直線コネクタ 152">
          <a:extLst>
            <a:ext uri="{FF2B5EF4-FFF2-40B4-BE49-F238E27FC236}">
              <a16:creationId xmlns:a16="http://schemas.microsoft.com/office/drawing/2014/main" xmlns="" id="{433B6B31-81D3-4633-B014-C7B5E6A56DA4}"/>
            </a:ext>
          </a:extLst>
        </xdr:cNvPr>
        <xdr:cNvCxnSpPr/>
      </xdr:nvCxnSpPr>
      <xdr:spPr>
        <a:xfrm flipV="1">
          <a:off x="6149340" y="10653141"/>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xmlns="" id="{50B38D1B-329C-4F8F-A866-531C9F2BF60E}"/>
            </a:ext>
          </a:extLst>
        </xdr:cNvPr>
        <xdr:cNvSpPr txBox="1"/>
      </xdr:nvSpPr>
      <xdr:spPr>
        <a:xfrm>
          <a:off x="8271587" y="103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xmlns="" id="{CB075BC0-A31B-432D-A340-B3DBEB46222C}"/>
            </a:ext>
          </a:extLst>
        </xdr:cNvPr>
        <xdr:cNvSpPr txBox="1"/>
      </xdr:nvSpPr>
      <xdr:spPr>
        <a:xfrm>
          <a:off x="7509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xmlns="" id="{B19F083F-A0BC-4F6F-8BBE-912E6094F24E}"/>
            </a:ext>
          </a:extLst>
        </xdr:cNvPr>
        <xdr:cNvSpPr txBox="1"/>
      </xdr:nvSpPr>
      <xdr:spPr>
        <a:xfrm>
          <a:off x="67120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xmlns="" id="{62C2E879-3B84-47F6-B0F2-3B9D7D67DB30}"/>
            </a:ext>
          </a:extLst>
        </xdr:cNvPr>
        <xdr:cNvSpPr txBox="1"/>
      </xdr:nvSpPr>
      <xdr:spPr>
        <a:xfrm>
          <a:off x="59373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131843</xdr:rowOff>
    </xdr:from>
    <xdr:ext cx="469744" cy="259045"/>
    <xdr:sp macro="" textlink="">
      <xdr:nvSpPr>
        <xdr:cNvPr id="158" name="n_1mainValue【体育館・プール】&#10;一人当たり面積">
          <a:extLst>
            <a:ext uri="{FF2B5EF4-FFF2-40B4-BE49-F238E27FC236}">
              <a16:creationId xmlns:a16="http://schemas.microsoft.com/office/drawing/2014/main" xmlns="" id="{FB73C3F5-A1A2-4918-AE56-0EEA4B1FF3F8}"/>
            </a:ext>
          </a:extLst>
        </xdr:cNvPr>
        <xdr:cNvSpPr txBox="1"/>
      </xdr:nvSpPr>
      <xdr:spPr>
        <a:xfrm>
          <a:off x="827158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133367</xdr:rowOff>
    </xdr:from>
    <xdr:ext cx="469744" cy="259045"/>
    <xdr:sp macro="" textlink="">
      <xdr:nvSpPr>
        <xdr:cNvPr id="159" name="n_2mainValue【体育館・プール】&#10;一人当たり面積">
          <a:extLst>
            <a:ext uri="{FF2B5EF4-FFF2-40B4-BE49-F238E27FC236}">
              <a16:creationId xmlns:a16="http://schemas.microsoft.com/office/drawing/2014/main" xmlns="" id="{EA46DB7B-4FE8-4298-9AC5-1901E4F883B5}"/>
            </a:ext>
          </a:extLst>
        </xdr:cNvPr>
        <xdr:cNvSpPr txBox="1"/>
      </xdr:nvSpPr>
      <xdr:spPr>
        <a:xfrm>
          <a:off x="750958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133748</xdr:rowOff>
    </xdr:from>
    <xdr:ext cx="469744" cy="259045"/>
    <xdr:sp macro="" textlink="">
      <xdr:nvSpPr>
        <xdr:cNvPr id="160" name="n_3mainValue【体育館・プール】&#10;一人当たり面積">
          <a:extLst>
            <a:ext uri="{FF2B5EF4-FFF2-40B4-BE49-F238E27FC236}">
              <a16:creationId xmlns:a16="http://schemas.microsoft.com/office/drawing/2014/main" xmlns="" id="{E9574177-ABCD-48C4-A682-CA1C15CEF7C4}"/>
            </a:ext>
          </a:extLst>
        </xdr:cNvPr>
        <xdr:cNvSpPr txBox="1"/>
      </xdr:nvSpPr>
      <xdr:spPr>
        <a:xfrm>
          <a:off x="6712027" y="106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135272</xdr:rowOff>
    </xdr:from>
    <xdr:ext cx="469744" cy="259045"/>
    <xdr:sp macro="" textlink="">
      <xdr:nvSpPr>
        <xdr:cNvPr id="161" name="n_4mainValue【体育館・プール】&#10;一人当たり面積">
          <a:extLst>
            <a:ext uri="{FF2B5EF4-FFF2-40B4-BE49-F238E27FC236}">
              <a16:creationId xmlns:a16="http://schemas.microsoft.com/office/drawing/2014/main" xmlns="" id="{6B2EB9C2-0347-4BC5-9590-A31A985C16FB}"/>
            </a:ext>
          </a:extLst>
        </xdr:cNvPr>
        <xdr:cNvSpPr txBox="1"/>
      </xdr:nvSpPr>
      <xdr:spPr>
        <a:xfrm>
          <a:off x="593732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xmlns="" id="{18763E27-BC35-4DDE-AB48-20AFA75D090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xmlns="" id="{F6F929A1-771F-43C3-BE09-6A6DC56B6C4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xmlns="" id="{FFCE8F86-0C5F-44EF-A930-0632CDB5080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xmlns="" id="{3160B8B8-0E3C-4F7A-BB34-D2165B06A54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xmlns="" id="{2E049C7B-7BF2-4C43-9DD6-D00305F9C72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xmlns="" id="{80C7F5EA-D4BC-4A65-B955-2427929E8A7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xmlns="" id="{4F562C7C-3014-4FC3-A449-449C15C880C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xmlns="" id="{799EE7AE-7D34-4503-8FC1-4B06D7F84D4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xmlns="" id="{241C31FF-2F4C-408D-974C-D842D701AF0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xmlns="" id="{B3BD298E-4695-4F08-8502-1BF85C0E8DB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xmlns="" id="{1179EAC7-20C5-4D1A-A333-A40B7752AF8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xmlns="" id="{398858E6-9734-47A3-9781-04FFF888195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xmlns="" id="{78194C7A-40EB-45C2-BA80-A72338E5C00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xmlns="" id="{9E639C1C-A79A-4614-B64C-1621E3FEB75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xmlns="" id="{704CF1B2-BCC9-44D6-9FEA-A02DB3E36E6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xmlns="" id="{F4A70921-159B-430B-883E-EE87C329CCF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xmlns="" id="{F87018D9-41F8-4088-AA3C-A5C33798F13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xmlns="" id="{2759BB42-94B9-4C24-A1E9-E39FF0AB78E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xmlns="" id="{AD72E231-FCEA-4AC3-80FC-6996E963865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xmlns="" id="{CC85E2FF-3DD2-45E0-990C-4AA875A4ABC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xmlns="" id="{815B84F5-FB50-4539-BA82-F54771D65CD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xmlns="" id="{97D43EBF-A3DA-413B-A19A-4CBA8AD3AEF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xmlns="" id="{A0C4E441-E377-4E46-A331-FD478519B64B}"/>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xmlns="" id="{1AD8CA3C-F9F8-4DA8-96F7-63CE68EBB92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xmlns="" id="{D37C000A-40B2-40D8-B69B-A7A1F8F993CF}"/>
            </a:ext>
          </a:extLst>
        </xdr:cNvPr>
        <xdr:cNvCxnSpPr/>
      </xdr:nvCxnSpPr>
      <xdr:spPr>
        <a:xfrm flipV="1">
          <a:off x="4086225" y="1296161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xmlns="" id="{3733076A-E0E1-4DC5-94BF-CC74309D179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xmlns="" id="{7904E282-B427-4D3E-B0AD-3C6AD2D9A2AE}"/>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xmlns="" id="{41EB0454-039F-43B2-BB89-0710E5CBE95F}"/>
            </a:ext>
          </a:extLst>
        </xdr:cNvPr>
        <xdr:cNvSpPr txBox="1"/>
      </xdr:nvSpPr>
      <xdr:spPr>
        <a:xfrm>
          <a:off x="4124960" y="1274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xmlns="" id="{C6CEA70F-CD54-41CB-8278-65B692DF4595}"/>
            </a:ext>
          </a:extLst>
        </xdr:cNvPr>
        <xdr:cNvCxnSpPr/>
      </xdr:nvCxnSpPr>
      <xdr:spPr>
        <a:xfrm>
          <a:off x="4020820" y="12961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xmlns="" id="{D6226E37-0491-44FC-B3C1-B896F3A73F57}"/>
            </a:ext>
          </a:extLst>
        </xdr:cNvPr>
        <xdr:cNvSpPr txBox="1"/>
      </xdr:nvSpPr>
      <xdr:spPr>
        <a:xfrm>
          <a:off x="4124960" y="1376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xmlns="" id="{3600233F-A1A6-43C2-B53B-7BABFEE0D4D9}"/>
            </a:ext>
          </a:extLst>
        </xdr:cNvPr>
        <xdr:cNvSpPr/>
      </xdr:nvSpPr>
      <xdr:spPr>
        <a:xfrm>
          <a:off x="4036060" y="1391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xmlns="" id="{77655AF2-1E7A-4E0A-851A-49FF48BBDAE3}"/>
            </a:ext>
          </a:extLst>
        </xdr:cNvPr>
        <xdr:cNvSpPr/>
      </xdr:nvSpPr>
      <xdr:spPr>
        <a:xfrm>
          <a:off x="331216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xmlns="" id="{8C40FF28-42E2-458A-A5B7-CF30AAC1F8A6}"/>
            </a:ext>
          </a:extLst>
        </xdr:cNvPr>
        <xdr:cNvSpPr/>
      </xdr:nvSpPr>
      <xdr:spPr>
        <a:xfrm>
          <a:off x="25146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xmlns="" id="{1A69B800-40DE-4EEF-9E47-2D9FCCB3B5DD}"/>
            </a:ext>
          </a:extLst>
        </xdr:cNvPr>
        <xdr:cNvSpPr/>
      </xdr:nvSpPr>
      <xdr:spPr>
        <a:xfrm>
          <a:off x="17399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xmlns="" id="{C6393E05-F3A4-4978-9012-19D10CBEAFED}"/>
            </a:ext>
          </a:extLst>
        </xdr:cNvPr>
        <xdr:cNvSpPr/>
      </xdr:nvSpPr>
      <xdr:spPr>
        <a:xfrm>
          <a:off x="96520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xmlns="" id="{F4698850-C6AA-4C3E-95EC-6731146DAEE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xmlns="" id="{1E96C462-931C-455F-ADB1-0955B319F5F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xmlns="" id="{134225A7-6493-4A9E-B64D-DA34647B790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xmlns="" id="{403E1B8F-CEC1-4703-B55F-6C41F52EF8A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713EBA0B-7C7E-42CF-B76A-12068C377F4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2" name="楕円 201">
          <a:extLst>
            <a:ext uri="{FF2B5EF4-FFF2-40B4-BE49-F238E27FC236}">
              <a16:creationId xmlns:a16="http://schemas.microsoft.com/office/drawing/2014/main" xmlns="" id="{1A73DB8B-66F3-4A49-903F-9F9D00EDD082}"/>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3" name="【福祉施設】&#10;有形固定資産減価償却率該当値テキスト">
          <a:extLst>
            <a:ext uri="{FF2B5EF4-FFF2-40B4-BE49-F238E27FC236}">
              <a16:creationId xmlns:a16="http://schemas.microsoft.com/office/drawing/2014/main" xmlns="" id="{EAADA42B-26E9-435E-94DD-E395CF532752}"/>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4" name="楕円 203">
          <a:extLst>
            <a:ext uri="{FF2B5EF4-FFF2-40B4-BE49-F238E27FC236}">
              <a16:creationId xmlns:a16="http://schemas.microsoft.com/office/drawing/2014/main" xmlns="" id="{EC7C5701-665A-4860-8274-8F9ED52778EF}"/>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5" name="直線コネクタ 204">
          <a:extLst>
            <a:ext uri="{FF2B5EF4-FFF2-40B4-BE49-F238E27FC236}">
              <a16:creationId xmlns:a16="http://schemas.microsoft.com/office/drawing/2014/main" xmlns="" id="{A088BB51-DEEC-4EFD-883A-58C71F91721E}"/>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6" name="楕円 205">
          <a:extLst>
            <a:ext uri="{FF2B5EF4-FFF2-40B4-BE49-F238E27FC236}">
              <a16:creationId xmlns:a16="http://schemas.microsoft.com/office/drawing/2014/main" xmlns="" id="{146F061C-76A8-4A92-9778-A1CBD6B032A2}"/>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7" name="直線コネクタ 206">
          <a:extLst>
            <a:ext uri="{FF2B5EF4-FFF2-40B4-BE49-F238E27FC236}">
              <a16:creationId xmlns:a16="http://schemas.microsoft.com/office/drawing/2014/main" xmlns="" id="{A313B275-FAAD-4A9D-8AA4-ECB814DFDF50}"/>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8" name="楕円 207">
          <a:extLst>
            <a:ext uri="{FF2B5EF4-FFF2-40B4-BE49-F238E27FC236}">
              <a16:creationId xmlns:a16="http://schemas.microsoft.com/office/drawing/2014/main" xmlns="" id="{B166CA94-C3A6-432A-87F7-18535DE08840}"/>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9" name="直線コネクタ 208">
          <a:extLst>
            <a:ext uri="{FF2B5EF4-FFF2-40B4-BE49-F238E27FC236}">
              <a16:creationId xmlns:a16="http://schemas.microsoft.com/office/drawing/2014/main" xmlns="" id="{DB199977-47A2-490E-BD94-EC0840C8B5C6}"/>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0" name="楕円 209">
          <a:extLst>
            <a:ext uri="{FF2B5EF4-FFF2-40B4-BE49-F238E27FC236}">
              <a16:creationId xmlns:a16="http://schemas.microsoft.com/office/drawing/2014/main" xmlns="" id="{9777AF53-86C0-4A74-AB74-9AB529CB1F59}"/>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1" name="直線コネクタ 210">
          <a:extLst>
            <a:ext uri="{FF2B5EF4-FFF2-40B4-BE49-F238E27FC236}">
              <a16:creationId xmlns:a16="http://schemas.microsoft.com/office/drawing/2014/main" xmlns="" id="{B954A10C-7597-4390-9B73-4D28C9FEC039}"/>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xmlns="" id="{382CE34D-65E9-4424-B153-733EFC22899E}"/>
            </a:ext>
          </a:extLst>
        </xdr:cNvPr>
        <xdr:cNvSpPr txBox="1"/>
      </xdr:nvSpPr>
      <xdr:spPr>
        <a:xfrm>
          <a:off x="3170564" y="136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xmlns="" id="{4788D7B0-57DB-431D-870F-1E405936012E}"/>
            </a:ext>
          </a:extLst>
        </xdr:cNvPr>
        <xdr:cNvSpPr txBox="1"/>
      </xdr:nvSpPr>
      <xdr:spPr>
        <a:xfrm>
          <a:off x="238570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xmlns="" id="{3B2BEC4C-09B4-4610-9625-F9076B661FDD}"/>
            </a:ext>
          </a:extLst>
        </xdr:cNvPr>
        <xdr:cNvSpPr txBox="1"/>
      </xdr:nvSpPr>
      <xdr:spPr>
        <a:xfrm>
          <a:off x="1611004" y="1357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a:extLst>
            <a:ext uri="{FF2B5EF4-FFF2-40B4-BE49-F238E27FC236}">
              <a16:creationId xmlns:a16="http://schemas.microsoft.com/office/drawing/2014/main" xmlns="" id="{BE822D0D-7C76-48C8-A95E-4D75F4799AF5}"/>
            </a:ext>
          </a:extLst>
        </xdr:cNvPr>
        <xdr:cNvSpPr txBox="1"/>
      </xdr:nvSpPr>
      <xdr:spPr>
        <a:xfrm>
          <a:off x="83630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6" name="n_1mainValue【福祉施設】&#10;有形固定資産減価償却率">
          <a:extLst>
            <a:ext uri="{FF2B5EF4-FFF2-40B4-BE49-F238E27FC236}">
              <a16:creationId xmlns:a16="http://schemas.microsoft.com/office/drawing/2014/main" xmlns="" id="{404019BA-69A4-4507-B399-D26595DE7592}"/>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7" name="n_2mainValue【福祉施設】&#10;有形固定資産減価償却率">
          <a:extLst>
            <a:ext uri="{FF2B5EF4-FFF2-40B4-BE49-F238E27FC236}">
              <a16:creationId xmlns:a16="http://schemas.microsoft.com/office/drawing/2014/main" xmlns="" id="{003CA8CC-06AC-4FCB-9ACD-F5352F87DE67}"/>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8" name="n_3mainValue【福祉施設】&#10;有形固定資産減価償却率">
          <a:extLst>
            <a:ext uri="{FF2B5EF4-FFF2-40B4-BE49-F238E27FC236}">
              <a16:creationId xmlns:a16="http://schemas.microsoft.com/office/drawing/2014/main" xmlns="" id="{EA9DEEFF-BBF1-430F-A72A-383471C77634}"/>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9" name="n_4mainValue【福祉施設】&#10;有形固定資産減価償却率">
          <a:extLst>
            <a:ext uri="{FF2B5EF4-FFF2-40B4-BE49-F238E27FC236}">
              <a16:creationId xmlns:a16="http://schemas.microsoft.com/office/drawing/2014/main" xmlns="" id="{141AE494-38C0-42DF-AAA8-05451DA7CF7F}"/>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xmlns="" id="{B9DB9FFD-8E11-4A40-82BD-054990D52FF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xmlns="" id="{7C7D3A8F-6A49-4C99-83FE-7EC89907DDE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xmlns="" id="{5D2F00E9-A03F-4866-955D-C675EBA39F1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xmlns="" id="{68D1D021-4C80-440F-A2CB-820387DDBF4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xmlns="" id="{E628445E-FB07-4B82-8260-25EBD9BE642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xmlns="" id="{7A409B68-4C3A-43B0-B8D1-D3FB7AAC7DF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xmlns="" id="{74BD807E-8733-4462-AF40-6E181FAFCE8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xmlns="" id="{5736DD06-69DF-471E-9590-6752851E9BE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xmlns="" id="{7515B124-9DA2-406C-B3EC-42578EB3EDC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xmlns="" id="{8E72DF30-A2B4-457F-AED6-10A1D322225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xmlns="" id="{E72D3ECB-CEA2-449C-97C2-9474B63EEAE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xmlns="" id="{945CDD74-5CE4-4C6C-96B2-4D3B3F2C07E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xmlns="" id="{1495B08D-5478-4F2F-970A-1E75B644383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xmlns="" id="{F2F4DE28-5666-46F1-B730-EB9E61A48C3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xmlns="" id="{C736883E-5B64-4006-9C28-93F9F082834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xmlns="" id="{72532676-9E81-4D71-9653-35F1C0095F4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xmlns="" id="{C5D0919F-6F76-48F6-931E-713EDFF08C4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xmlns="" id="{E35BA5B2-B5D7-4965-83C5-208C8D42BBA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xmlns="" id="{BC2A64BA-A5EA-4449-A2CE-4D1D904AAF7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xmlns="" id="{13E4A81E-14FE-4137-809C-C3FE78BEE9B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xmlns="" id="{A6A25758-BA39-4B44-8BFC-60143087BF1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xmlns="" id="{2669A1BA-4A24-4225-AB84-2CB7DA5552B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xmlns="" id="{47593E00-23EA-45E3-B82D-46C813ABC41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xmlns="" id="{830C45A2-AF8D-488A-AC8C-6937C0C423AC}"/>
            </a:ext>
          </a:extLst>
        </xdr:cNvPr>
        <xdr:cNvCxnSpPr/>
      </xdr:nvCxnSpPr>
      <xdr:spPr>
        <a:xfrm flipV="1">
          <a:off x="9219565" y="1324965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xmlns="" id="{A783C2C1-E1BB-4627-803D-2A22FF580996}"/>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xmlns="" id="{8B806432-0295-4CD5-911A-2405C413307B}"/>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xmlns="" id="{7937331F-4B60-4BC5-A7E8-A49AC56929D4}"/>
            </a:ext>
          </a:extLst>
        </xdr:cNvPr>
        <xdr:cNvSpPr txBox="1"/>
      </xdr:nvSpPr>
      <xdr:spPr>
        <a:xfrm>
          <a:off x="9258300" y="1303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xmlns="" id="{2B8D7D78-4A56-4DF0-8433-6281CEBABD50}"/>
            </a:ext>
          </a:extLst>
        </xdr:cNvPr>
        <xdr:cNvCxnSpPr/>
      </xdr:nvCxnSpPr>
      <xdr:spPr>
        <a:xfrm>
          <a:off x="9154160" y="1324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48" name="【福祉施設】&#10;一人当たり面積平均値テキスト">
          <a:extLst>
            <a:ext uri="{FF2B5EF4-FFF2-40B4-BE49-F238E27FC236}">
              <a16:creationId xmlns:a16="http://schemas.microsoft.com/office/drawing/2014/main" xmlns="" id="{7549CAFB-9F07-4360-862E-73C758F96A36}"/>
            </a:ext>
          </a:extLst>
        </xdr:cNvPr>
        <xdr:cNvSpPr txBox="1"/>
      </xdr:nvSpPr>
      <xdr:spPr>
        <a:xfrm>
          <a:off x="9258300" y="14200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xmlns="" id="{0B6E8511-77A6-4DC4-9E93-621F399AE72D}"/>
            </a:ext>
          </a:extLst>
        </xdr:cNvPr>
        <xdr:cNvSpPr/>
      </xdr:nvSpPr>
      <xdr:spPr>
        <a:xfrm>
          <a:off x="919226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xmlns="" id="{FB1DF2E1-C6E2-42D8-BD64-F2C615654BB4}"/>
            </a:ext>
          </a:extLst>
        </xdr:cNvPr>
        <xdr:cNvSpPr/>
      </xdr:nvSpPr>
      <xdr:spPr>
        <a:xfrm>
          <a:off x="8445500" y="14228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xmlns="" id="{E894803E-4444-4238-9EE9-40CE464F9E7F}"/>
            </a:ext>
          </a:extLst>
        </xdr:cNvPr>
        <xdr:cNvSpPr/>
      </xdr:nvSpPr>
      <xdr:spPr>
        <a:xfrm>
          <a:off x="76708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xmlns="" id="{D96DFADA-B6A9-4759-9C74-5628F4DF2CB1}"/>
            </a:ext>
          </a:extLst>
        </xdr:cNvPr>
        <xdr:cNvSpPr/>
      </xdr:nvSpPr>
      <xdr:spPr>
        <a:xfrm>
          <a:off x="6873240" y="142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xmlns="" id="{61EFFF59-F771-48BB-8B3E-F9FE0C6AA8C4}"/>
            </a:ext>
          </a:extLst>
        </xdr:cNvPr>
        <xdr:cNvSpPr/>
      </xdr:nvSpPr>
      <xdr:spPr>
        <a:xfrm>
          <a:off x="6098540" y="14245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9C5384FB-20BC-4A06-8B3B-777ABE7F785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EE85FB58-D707-4749-893F-0C169A120E5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63245A0C-581E-45E9-853C-C5BD8255B49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FDFFB8D7-7083-48F0-9EB7-974F30EFF66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303B8830-99D2-4FFB-BD2D-BB42406272E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259" name="楕円 258">
          <a:extLst>
            <a:ext uri="{FF2B5EF4-FFF2-40B4-BE49-F238E27FC236}">
              <a16:creationId xmlns:a16="http://schemas.microsoft.com/office/drawing/2014/main" xmlns="" id="{24089B80-F241-4F17-BA62-0BA017A02EAA}"/>
            </a:ext>
          </a:extLst>
        </xdr:cNvPr>
        <xdr:cNvSpPr/>
      </xdr:nvSpPr>
      <xdr:spPr>
        <a:xfrm>
          <a:off x="9192260" y="141132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54373</xdr:rowOff>
    </xdr:from>
    <xdr:ext cx="469744" cy="259045"/>
    <xdr:sp macro="" textlink="">
      <xdr:nvSpPr>
        <xdr:cNvPr id="260" name="【福祉施設】&#10;一人当たり面積該当値テキスト">
          <a:extLst>
            <a:ext uri="{FF2B5EF4-FFF2-40B4-BE49-F238E27FC236}">
              <a16:creationId xmlns:a16="http://schemas.microsoft.com/office/drawing/2014/main" xmlns="" id="{F73BEA55-D7DE-4E97-976D-589D180AE6AB}"/>
            </a:ext>
          </a:extLst>
        </xdr:cNvPr>
        <xdr:cNvSpPr txBox="1"/>
      </xdr:nvSpPr>
      <xdr:spPr>
        <a:xfrm>
          <a:off x="9258300" y="1396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37592</xdr:rowOff>
    </xdr:from>
    <xdr:to>
      <xdr:col>50</xdr:col>
      <xdr:colOff>165100</xdr:colOff>
      <xdr:row>84</xdr:row>
      <xdr:rowOff>139192</xdr:rowOff>
    </xdr:to>
    <xdr:sp macro="" textlink="">
      <xdr:nvSpPr>
        <xdr:cNvPr id="261" name="楕円 260">
          <a:extLst>
            <a:ext uri="{FF2B5EF4-FFF2-40B4-BE49-F238E27FC236}">
              <a16:creationId xmlns:a16="http://schemas.microsoft.com/office/drawing/2014/main" xmlns="" id="{EADCCBC3-0410-48E2-8D4F-C59039FD0667}"/>
            </a:ext>
          </a:extLst>
        </xdr:cNvPr>
        <xdr:cNvSpPr/>
      </xdr:nvSpPr>
      <xdr:spPr>
        <a:xfrm>
          <a:off x="8445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82296</xdr:rowOff>
    </xdr:from>
    <xdr:to>
      <xdr:col>55</xdr:col>
      <xdr:colOff>0</xdr:colOff>
      <xdr:row>84</xdr:row>
      <xdr:rowOff>88392</xdr:rowOff>
    </xdr:to>
    <xdr:cxnSp macro="">
      <xdr:nvCxnSpPr>
        <xdr:cNvPr id="262" name="直線コネクタ 261">
          <a:extLst>
            <a:ext uri="{FF2B5EF4-FFF2-40B4-BE49-F238E27FC236}">
              <a16:creationId xmlns:a16="http://schemas.microsoft.com/office/drawing/2014/main" xmlns="" id="{F1A50FF6-D984-4843-AF0D-00E1FA4D5E04}"/>
            </a:ext>
          </a:extLst>
        </xdr:cNvPr>
        <xdr:cNvCxnSpPr/>
      </xdr:nvCxnSpPr>
      <xdr:spPr>
        <a:xfrm flipV="1">
          <a:off x="8496300" y="14164056"/>
          <a:ext cx="7239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42163</xdr:rowOff>
    </xdr:from>
    <xdr:to>
      <xdr:col>46</xdr:col>
      <xdr:colOff>38100</xdr:colOff>
      <xdr:row>84</xdr:row>
      <xdr:rowOff>143763</xdr:rowOff>
    </xdr:to>
    <xdr:sp macro="" textlink="">
      <xdr:nvSpPr>
        <xdr:cNvPr id="263" name="楕円 262">
          <a:extLst>
            <a:ext uri="{FF2B5EF4-FFF2-40B4-BE49-F238E27FC236}">
              <a16:creationId xmlns:a16="http://schemas.microsoft.com/office/drawing/2014/main" xmlns="" id="{89AB77BD-29BA-4D74-BC1C-368BA4BF909A}"/>
            </a:ext>
          </a:extLst>
        </xdr:cNvPr>
        <xdr:cNvSpPr/>
      </xdr:nvSpPr>
      <xdr:spPr>
        <a:xfrm>
          <a:off x="7670800" y="14123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88392</xdr:rowOff>
    </xdr:from>
    <xdr:to>
      <xdr:col>50</xdr:col>
      <xdr:colOff>114300</xdr:colOff>
      <xdr:row>84</xdr:row>
      <xdr:rowOff>92963</xdr:rowOff>
    </xdr:to>
    <xdr:cxnSp macro="">
      <xdr:nvCxnSpPr>
        <xdr:cNvPr id="264" name="直線コネクタ 263">
          <a:extLst>
            <a:ext uri="{FF2B5EF4-FFF2-40B4-BE49-F238E27FC236}">
              <a16:creationId xmlns:a16="http://schemas.microsoft.com/office/drawing/2014/main" xmlns="" id="{46E0C8B7-FD16-4FB7-BB60-1B0D5BCDABF8}"/>
            </a:ext>
          </a:extLst>
        </xdr:cNvPr>
        <xdr:cNvCxnSpPr/>
      </xdr:nvCxnSpPr>
      <xdr:spPr>
        <a:xfrm flipV="1">
          <a:off x="7713980" y="14170152"/>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42926</xdr:rowOff>
    </xdr:from>
    <xdr:to>
      <xdr:col>41</xdr:col>
      <xdr:colOff>101600</xdr:colOff>
      <xdr:row>84</xdr:row>
      <xdr:rowOff>144526</xdr:rowOff>
    </xdr:to>
    <xdr:sp macro="" textlink="">
      <xdr:nvSpPr>
        <xdr:cNvPr id="265" name="楕円 264">
          <a:extLst>
            <a:ext uri="{FF2B5EF4-FFF2-40B4-BE49-F238E27FC236}">
              <a16:creationId xmlns:a16="http://schemas.microsoft.com/office/drawing/2014/main" xmlns="" id="{41A16A5C-4C5E-4131-9DF5-82B442C479BC}"/>
            </a:ext>
          </a:extLst>
        </xdr:cNvPr>
        <xdr:cNvSpPr/>
      </xdr:nvSpPr>
      <xdr:spPr>
        <a:xfrm>
          <a:off x="6873240" y="1412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92963</xdr:rowOff>
    </xdr:from>
    <xdr:to>
      <xdr:col>45</xdr:col>
      <xdr:colOff>177800</xdr:colOff>
      <xdr:row>84</xdr:row>
      <xdr:rowOff>93726</xdr:rowOff>
    </xdr:to>
    <xdr:cxnSp macro="">
      <xdr:nvCxnSpPr>
        <xdr:cNvPr id="266" name="直線コネクタ 265">
          <a:extLst>
            <a:ext uri="{FF2B5EF4-FFF2-40B4-BE49-F238E27FC236}">
              <a16:creationId xmlns:a16="http://schemas.microsoft.com/office/drawing/2014/main" xmlns="" id="{4D4A36CF-B303-4CAB-86FB-98AF079DC2E9}"/>
            </a:ext>
          </a:extLst>
        </xdr:cNvPr>
        <xdr:cNvCxnSpPr/>
      </xdr:nvCxnSpPr>
      <xdr:spPr>
        <a:xfrm flipV="1">
          <a:off x="6924040" y="14174723"/>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45974</xdr:rowOff>
    </xdr:from>
    <xdr:to>
      <xdr:col>36</xdr:col>
      <xdr:colOff>165100</xdr:colOff>
      <xdr:row>84</xdr:row>
      <xdr:rowOff>147574</xdr:rowOff>
    </xdr:to>
    <xdr:sp macro="" textlink="">
      <xdr:nvSpPr>
        <xdr:cNvPr id="267" name="楕円 266">
          <a:extLst>
            <a:ext uri="{FF2B5EF4-FFF2-40B4-BE49-F238E27FC236}">
              <a16:creationId xmlns:a16="http://schemas.microsoft.com/office/drawing/2014/main" xmlns="" id="{2A275C4A-06CD-48DF-9DD8-11AE1B82391A}"/>
            </a:ext>
          </a:extLst>
        </xdr:cNvPr>
        <xdr:cNvSpPr/>
      </xdr:nvSpPr>
      <xdr:spPr>
        <a:xfrm>
          <a:off x="6098540" y="141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93726</xdr:rowOff>
    </xdr:from>
    <xdr:to>
      <xdr:col>41</xdr:col>
      <xdr:colOff>50800</xdr:colOff>
      <xdr:row>84</xdr:row>
      <xdr:rowOff>96774</xdr:rowOff>
    </xdr:to>
    <xdr:cxnSp macro="">
      <xdr:nvCxnSpPr>
        <xdr:cNvPr id="268" name="直線コネクタ 267">
          <a:extLst>
            <a:ext uri="{FF2B5EF4-FFF2-40B4-BE49-F238E27FC236}">
              <a16:creationId xmlns:a16="http://schemas.microsoft.com/office/drawing/2014/main" xmlns="" id="{7AF2D15A-54D8-4B12-A309-117F4C5DDAEF}"/>
            </a:ext>
          </a:extLst>
        </xdr:cNvPr>
        <xdr:cNvCxnSpPr/>
      </xdr:nvCxnSpPr>
      <xdr:spPr>
        <a:xfrm flipV="1">
          <a:off x="6149340" y="14175486"/>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269" name="n_1aveValue【福祉施設】&#10;一人当たり面積">
          <a:extLst>
            <a:ext uri="{FF2B5EF4-FFF2-40B4-BE49-F238E27FC236}">
              <a16:creationId xmlns:a16="http://schemas.microsoft.com/office/drawing/2014/main" xmlns="" id="{457545FA-87B3-479C-8B3A-6AA99D848313}"/>
            </a:ext>
          </a:extLst>
        </xdr:cNvPr>
        <xdr:cNvSpPr txBox="1"/>
      </xdr:nvSpPr>
      <xdr:spPr>
        <a:xfrm>
          <a:off x="8271587" y="143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70" name="n_2aveValue【福祉施設】&#10;一人当たり面積">
          <a:extLst>
            <a:ext uri="{FF2B5EF4-FFF2-40B4-BE49-F238E27FC236}">
              <a16:creationId xmlns:a16="http://schemas.microsoft.com/office/drawing/2014/main" xmlns="" id="{78F857D0-7ABB-4151-8AB2-723878A99E9D}"/>
            </a:ext>
          </a:extLst>
        </xdr:cNvPr>
        <xdr:cNvSpPr txBox="1"/>
      </xdr:nvSpPr>
      <xdr:spPr>
        <a:xfrm>
          <a:off x="7509587" y="1431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271" name="n_3aveValue【福祉施設】&#10;一人当たり面積">
          <a:extLst>
            <a:ext uri="{FF2B5EF4-FFF2-40B4-BE49-F238E27FC236}">
              <a16:creationId xmlns:a16="http://schemas.microsoft.com/office/drawing/2014/main" xmlns="" id="{354DB183-F461-447F-870F-0C0F620B0FEC}"/>
            </a:ext>
          </a:extLst>
        </xdr:cNvPr>
        <xdr:cNvSpPr txBox="1"/>
      </xdr:nvSpPr>
      <xdr:spPr>
        <a:xfrm>
          <a:off x="6712027" y="1435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272" name="n_4aveValue【福祉施設】&#10;一人当たり面積">
          <a:extLst>
            <a:ext uri="{FF2B5EF4-FFF2-40B4-BE49-F238E27FC236}">
              <a16:creationId xmlns:a16="http://schemas.microsoft.com/office/drawing/2014/main" xmlns="" id="{2BB2C446-EAFD-4701-BD35-26D8022FE92F}"/>
            </a:ext>
          </a:extLst>
        </xdr:cNvPr>
        <xdr:cNvSpPr txBox="1"/>
      </xdr:nvSpPr>
      <xdr:spPr>
        <a:xfrm>
          <a:off x="5937327" y="143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155719</xdr:rowOff>
    </xdr:from>
    <xdr:ext cx="469744" cy="259045"/>
    <xdr:sp macro="" textlink="">
      <xdr:nvSpPr>
        <xdr:cNvPr id="273" name="n_1mainValue【福祉施設】&#10;一人当たり面積">
          <a:extLst>
            <a:ext uri="{FF2B5EF4-FFF2-40B4-BE49-F238E27FC236}">
              <a16:creationId xmlns:a16="http://schemas.microsoft.com/office/drawing/2014/main" xmlns="" id="{EC7C1D5D-EA2F-4E4E-8716-79E85BABCA10}"/>
            </a:ext>
          </a:extLst>
        </xdr:cNvPr>
        <xdr:cNvSpPr txBox="1"/>
      </xdr:nvSpPr>
      <xdr:spPr>
        <a:xfrm>
          <a:off x="827158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274" name="n_2mainValue【福祉施設】&#10;一人当たり面積">
          <a:extLst>
            <a:ext uri="{FF2B5EF4-FFF2-40B4-BE49-F238E27FC236}">
              <a16:creationId xmlns:a16="http://schemas.microsoft.com/office/drawing/2014/main" xmlns="" id="{00B5F317-E702-4C7D-8934-2582A92E7647}"/>
            </a:ext>
          </a:extLst>
        </xdr:cNvPr>
        <xdr:cNvSpPr txBox="1"/>
      </xdr:nvSpPr>
      <xdr:spPr>
        <a:xfrm>
          <a:off x="750958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161053</xdr:rowOff>
    </xdr:from>
    <xdr:ext cx="469744" cy="259045"/>
    <xdr:sp macro="" textlink="">
      <xdr:nvSpPr>
        <xdr:cNvPr id="275" name="n_3mainValue【福祉施設】&#10;一人当たり面積">
          <a:extLst>
            <a:ext uri="{FF2B5EF4-FFF2-40B4-BE49-F238E27FC236}">
              <a16:creationId xmlns:a16="http://schemas.microsoft.com/office/drawing/2014/main" xmlns="" id="{F3B23708-EB95-430C-888C-AEF9F94A45C1}"/>
            </a:ext>
          </a:extLst>
        </xdr:cNvPr>
        <xdr:cNvSpPr txBox="1"/>
      </xdr:nvSpPr>
      <xdr:spPr>
        <a:xfrm>
          <a:off x="6712027" y="139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164101</xdr:rowOff>
    </xdr:from>
    <xdr:ext cx="469744" cy="259045"/>
    <xdr:sp macro="" textlink="">
      <xdr:nvSpPr>
        <xdr:cNvPr id="276" name="n_4mainValue【福祉施設】&#10;一人当たり面積">
          <a:extLst>
            <a:ext uri="{FF2B5EF4-FFF2-40B4-BE49-F238E27FC236}">
              <a16:creationId xmlns:a16="http://schemas.microsoft.com/office/drawing/2014/main" xmlns="" id="{48B43B25-2BA9-4A57-9099-8F3788508B12}"/>
            </a:ext>
          </a:extLst>
        </xdr:cNvPr>
        <xdr:cNvSpPr txBox="1"/>
      </xdr:nvSpPr>
      <xdr:spPr>
        <a:xfrm>
          <a:off x="5937327" y="139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xmlns="" id="{EB636B2A-6490-487F-BF0A-2AA8BFC1DF8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xmlns="" id="{D55CB047-6D58-47AE-8C94-A5313926F8C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xmlns="" id="{F702B2EC-04BC-4C3E-B1B5-3B89506D8E1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xmlns="" id="{6E274CE1-AAFD-4FA9-8DF0-4DAC2D77A97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xmlns="" id="{0310E733-9DBE-4F9F-91DB-F66CEB626FF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xmlns="" id="{9FFB7D73-CFC7-417F-B5CE-E1A9A0027B9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xmlns="" id="{50018626-5D6E-416C-B363-E40C4A2FD59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xmlns="" id="{4E6908EE-0385-4106-B62D-CDBA270B9B0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xmlns="" id="{504FB8D7-A639-4C64-90E5-F941FB1C7BE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xmlns="" id="{5D390ABA-D0B8-4CCE-A38B-1EA821E3758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xmlns="" id="{18BAC7DC-2BFA-4ECE-9281-6E60705F0F8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xmlns="" id="{C3786B10-509F-4370-ABA9-F2360806BC8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xmlns="" id="{987833AC-E9C7-46D7-A30B-7D10C015DFA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xmlns="" id="{0537F9EA-F63F-466F-81C1-A2CA6FA0D2B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xmlns="" id="{D6F3089C-24A6-4583-9E7B-765E4FB9F8E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xmlns="" id="{EC053518-B25C-4DDD-AADC-FDBA0B50D0E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xmlns="" id="{48A1A018-5B68-4863-87C2-01E03FDC04E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xmlns="" id="{E298EFCE-A253-459A-AF04-2B04924B390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xmlns="" id="{22C48478-1177-4DF1-BB93-5A9DB1CE115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xmlns="" id="{B4A1E308-146B-4FD0-8F6E-4AF33143413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xmlns="" id="{99D4959E-BF3B-402A-8433-CC092ABB004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xmlns="" id="{1CFD0202-293A-47AF-9B2B-2596AA088D5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xmlns="" id="{D98528F3-0B02-4C4B-A61A-F1FC36FBE22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xmlns="" id="{00968B3F-4C5E-46E0-BD98-F676BF4E6D7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xmlns="" id="{2D3CD10F-04A6-46A0-BFD3-5649991D994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xmlns="" id="{D3A82F27-4AE0-4AEE-A71B-757B1903A8A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xmlns="" id="{919B185E-64AC-484D-B1AD-A1D9EB43F26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xmlns="" id="{EBA8AD8D-29BC-40AC-B6B9-9C02239BCA6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xmlns="" id="{280568D5-CE03-44FC-89E2-08467281FA35}"/>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xmlns="" id="{9A8C56C9-BC31-4619-896F-8FB2A58EFCC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xmlns="" id="{BB5DC62F-EAAC-493A-9809-F5C23A77C98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xmlns="" id="{643CC506-25FD-4494-BC59-9D9E43E4CF4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xmlns="" id="{CC8A16E6-00EF-4B6C-9376-64C378990E9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xmlns="" id="{FB01FFCD-FF8A-4D25-AE5D-447B62F683A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xmlns="" id="{44BE0945-A73C-42BB-A0C3-769B928C7F9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xmlns="" id="{1AAD2859-BC97-4627-BA3F-7DDF4AE8DA1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xmlns="" id="{78F5BFA3-47D7-4E83-9A09-F40BB15012C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xmlns="" id="{C6410BF3-DD60-484A-BAEA-C884C22D624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xmlns="" id="{66D0927B-B526-41EB-B708-941DE28171B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xmlns="" id="{B7284353-DDC5-4A11-A01B-F7994964D60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xmlns="" id="{BBAFF912-5902-4E44-A408-8049AFBBC3E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xmlns="" id="{A6C62B7E-B5A5-4937-BBA4-66BA7AD37B0B}"/>
            </a:ext>
          </a:extLst>
        </xdr:cNvPr>
        <xdr:cNvCxnSpPr/>
      </xdr:nvCxnSpPr>
      <xdr:spPr>
        <a:xfrm flipV="1">
          <a:off x="14375764" y="565730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xmlns="" id="{5BB05305-EA3C-4240-9D5C-6CDD9BA5789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xmlns="" id="{F1181D09-3466-4C8E-A114-100253E9D52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xmlns="" id="{C3326999-47A6-42B9-AC74-67D319D602A9}"/>
            </a:ext>
          </a:extLst>
        </xdr:cNvPr>
        <xdr:cNvSpPr txBox="1"/>
      </xdr:nvSpPr>
      <xdr:spPr>
        <a:xfrm>
          <a:off x="14414500" y="54363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xmlns="" id="{7C3AACF0-E131-451D-9B4E-545DC944E47B}"/>
            </a:ext>
          </a:extLst>
        </xdr:cNvPr>
        <xdr:cNvCxnSpPr/>
      </xdr:nvCxnSpPr>
      <xdr:spPr>
        <a:xfrm>
          <a:off x="14287500" y="565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xmlns="" id="{4F2CE23D-296A-4A77-9064-143A1187BE06}"/>
            </a:ext>
          </a:extLst>
        </xdr:cNvPr>
        <xdr:cNvSpPr txBox="1"/>
      </xdr:nvSpPr>
      <xdr:spPr>
        <a:xfrm>
          <a:off x="14414500" y="6338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xmlns="" id="{3B9E142A-C7B1-4193-965A-EF32F2DDD6F3}"/>
            </a:ext>
          </a:extLst>
        </xdr:cNvPr>
        <xdr:cNvSpPr/>
      </xdr:nvSpPr>
      <xdr:spPr>
        <a:xfrm>
          <a:off x="14325600" y="6360341"/>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xmlns="" id="{DAEEB213-2C3D-4308-9CF4-F1334D25ED4C}"/>
            </a:ext>
          </a:extLst>
        </xdr:cNvPr>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xmlns="" id="{4D903AE7-07C3-479F-A242-2742AAA7107A}"/>
            </a:ext>
          </a:extLst>
        </xdr:cNvPr>
        <xdr:cNvSpPr/>
      </xdr:nvSpPr>
      <xdr:spPr>
        <a:xfrm>
          <a:off x="128041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xmlns="" id="{FBB31688-C652-4443-BE0D-19DF69D134F1}"/>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8" name="フローチャート: 判断 327">
          <a:extLst>
            <a:ext uri="{FF2B5EF4-FFF2-40B4-BE49-F238E27FC236}">
              <a16:creationId xmlns:a16="http://schemas.microsoft.com/office/drawing/2014/main" xmlns="" id="{CAE82C13-9206-4132-9B5D-2E0762AFD3B3}"/>
            </a:ext>
          </a:extLst>
        </xdr:cNvPr>
        <xdr:cNvSpPr/>
      </xdr:nvSpPr>
      <xdr:spPr>
        <a:xfrm>
          <a:off x="112318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xmlns="" id="{0AEE4F27-4036-49F7-A5C0-40D3B66CF6D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xmlns="" id="{A182E6EB-B608-433A-AE5B-AD309408B4E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xmlns="" id="{6B5714AD-7B32-4004-B437-F3B9592EB94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F36FF551-6552-4F6E-B045-7F45613C9A9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7219F450-6ABF-4CC2-AF99-5406DF1D890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74386</xdr:rowOff>
    </xdr:from>
    <xdr:to>
      <xdr:col>85</xdr:col>
      <xdr:colOff>177800</xdr:colOff>
      <xdr:row>34</xdr:row>
      <xdr:rowOff>4536</xdr:rowOff>
    </xdr:to>
    <xdr:sp macro="" textlink="">
      <xdr:nvSpPr>
        <xdr:cNvPr id="334" name="楕円 333">
          <a:extLst>
            <a:ext uri="{FF2B5EF4-FFF2-40B4-BE49-F238E27FC236}">
              <a16:creationId xmlns:a16="http://schemas.microsoft.com/office/drawing/2014/main" xmlns="" id="{2B5ABFC1-4044-43AB-B09B-BEBC7307D5BB}"/>
            </a:ext>
          </a:extLst>
        </xdr:cNvPr>
        <xdr:cNvSpPr/>
      </xdr:nvSpPr>
      <xdr:spPr>
        <a:xfrm>
          <a:off x="14325600" y="56065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27413</xdr:rowOff>
    </xdr:from>
    <xdr:ext cx="340478" cy="259045"/>
    <xdr:sp macro="" textlink="">
      <xdr:nvSpPr>
        <xdr:cNvPr id="335" name="【一般廃棄物処理施設】&#10;有形固定資産減価償却率該当値テキスト">
          <a:extLst>
            <a:ext uri="{FF2B5EF4-FFF2-40B4-BE49-F238E27FC236}">
              <a16:creationId xmlns:a16="http://schemas.microsoft.com/office/drawing/2014/main" xmlns="" id="{F7CFEEA7-420B-4BD1-B065-0ACE6E9199DD}"/>
            </a:ext>
          </a:extLst>
        </xdr:cNvPr>
        <xdr:cNvSpPr txBox="1"/>
      </xdr:nvSpPr>
      <xdr:spPr>
        <a:xfrm>
          <a:off x="14414500" y="5559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33564</xdr:rowOff>
    </xdr:from>
    <xdr:to>
      <xdr:col>81</xdr:col>
      <xdr:colOff>101600</xdr:colOff>
      <xdr:row>33</xdr:row>
      <xdr:rowOff>135164</xdr:rowOff>
    </xdr:to>
    <xdr:sp macro="" textlink="">
      <xdr:nvSpPr>
        <xdr:cNvPr id="336" name="楕円 335">
          <a:extLst>
            <a:ext uri="{FF2B5EF4-FFF2-40B4-BE49-F238E27FC236}">
              <a16:creationId xmlns:a16="http://schemas.microsoft.com/office/drawing/2014/main" xmlns="" id="{99118BE4-A205-468E-B59C-FE2A7D4C0A52}"/>
            </a:ext>
          </a:extLst>
        </xdr:cNvPr>
        <xdr:cNvSpPr/>
      </xdr:nvSpPr>
      <xdr:spPr>
        <a:xfrm>
          <a:off x="13578840" y="55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84364</xdr:rowOff>
    </xdr:from>
    <xdr:to>
      <xdr:col>85</xdr:col>
      <xdr:colOff>127000</xdr:colOff>
      <xdr:row>33</xdr:row>
      <xdr:rowOff>125186</xdr:rowOff>
    </xdr:to>
    <xdr:cxnSp macro="">
      <xdr:nvCxnSpPr>
        <xdr:cNvPr id="337" name="直線コネクタ 336">
          <a:extLst>
            <a:ext uri="{FF2B5EF4-FFF2-40B4-BE49-F238E27FC236}">
              <a16:creationId xmlns:a16="http://schemas.microsoft.com/office/drawing/2014/main" xmlns="" id="{96792EC3-7FE4-4EDB-9CF5-ECAD904A8905}"/>
            </a:ext>
          </a:extLst>
        </xdr:cNvPr>
        <xdr:cNvCxnSpPr/>
      </xdr:nvCxnSpPr>
      <xdr:spPr>
        <a:xfrm>
          <a:off x="13629640" y="5616484"/>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164193</xdr:rowOff>
    </xdr:from>
    <xdr:to>
      <xdr:col>76</xdr:col>
      <xdr:colOff>165100</xdr:colOff>
      <xdr:row>33</xdr:row>
      <xdr:rowOff>94343</xdr:rowOff>
    </xdr:to>
    <xdr:sp macro="" textlink="">
      <xdr:nvSpPr>
        <xdr:cNvPr id="338" name="楕円 337">
          <a:extLst>
            <a:ext uri="{FF2B5EF4-FFF2-40B4-BE49-F238E27FC236}">
              <a16:creationId xmlns:a16="http://schemas.microsoft.com/office/drawing/2014/main" xmlns="" id="{B979348C-65DD-4436-9835-B0E6876BD0E9}"/>
            </a:ext>
          </a:extLst>
        </xdr:cNvPr>
        <xdr:cNvSpPr/>
      </xdr:nvSpPr>
      <xdr:spPr>
        <a:xfrm>
          <a:off x="12804140" y="5528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43543</xdr:rowOff>
    </xdr:from>
    <xdr:to>
      <xdr:col>81</xdr:col>
      <xdr:colOff>50800</xdr:colOff>
      <xdr:row>33</xdr:row>
      <xdr:rowOff>84364</xdr:rowOff>
    </xdr:to>
    <xdr:cxnSp macro="">
      <xdr:nvCxnSpPr>
        <xdr:cNvPr id="339" name="直線コネクタ 338">
          <a:extLst>
            <a:ext uri="{FF2B5EF4-FFF2-40B4-BE49-F238E27FC236}">
              <a16:creationId xmlns:a16="http://schemas.microsoft.com/office/drawing/2014/main" xmlns="" id="{0193AAC0-3484-4D92-B9B4-ADE35495DB52}"/>
            </a:ext>
          </a:extLst>
        </xdr:cNvPr>
        <xdr:cNvCxnSpPr/>
      </xdr:nvCxnSpPr>
      <xdr:spPr>
        <a:xfrm>
          <a:off x="12854940" y="5575663"/>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xmlns="" id="{D5A3408B-16CD-4C0B-ADBF-8BA0FFF68A0F}"/>
            </a:ext>
          </a:extLst>
        </xdr:cNvPr>
        <xdr:cNvSpPr txBox="1"/>
      </xdr:nvSpPr>
      <xdr:spPr>
        <a:xfrm>
          <a:off x="13437244" y="648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xmlns="" id="{6588498D-D14A-4256-81F7-845C10B16FC9}"/>
            </a:ext>
          </a:extLst>
        </xdr:cNvPr>
        <xdr:cNvSpPr txBox="1"/>
      </xdr:nvSpPr>
      <xdr:spPr>
        <a:xfrm>
          <a:off x="12675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xmlns="" id="{E81B5B42-1525-4EF6-89E6-2A8A8B2BC564}"/>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xmlns="" id="{0352B641-BCE2-4B76-9B24-6E0A4A3C747F}"/>
            </a:ext>
          </a:extLst>
        </xdr:cNvPr>
        <xdr:cNvSpPr txBox="1"/>
      </xdr:nvSpPr>
      <xdr:spPr>
        <a:xfrm>
          <a:off x="1110298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151691</xdr:rowOff>
    </xdr:from>
    <xdr:ext cx="340478" cy="259045"/>
    <xdr:sp macro="" textlink="">
      <xdr:nvSpPr>
        <xdr:cNvPr id="344" name="n_1mainValue【一般廃棄物処理施設】&#10;有形固定資産減価償却率">
          <a:extLst>
            <a:ext uri="{FF2B5EF4-FFF2-40B4-BE49-F238E27FC236}">
              <a16:creationId xmlns:a16="http://schemas.microsoft.com/office/drawing/2014/main" xmlns="" id="{EF9FDA39-FC42-45ED-BE81-BE93F99A3F93}"/>
            </a:ext>
          </a:extLst>
        </xdr:cNvPr>
        <xdr:cNvSpPr txBox="1"/>
      </xdr:nvSpPr>
      <xdr:spPr>
        <a:xfrm>
          <a:off x="13469561" y="5348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110870</xdr:rowOff>
    </xdr:from>
    <xdr:ext cx="340478" cy="259045"/>
    <xdr:sp macro="" textlink="">
      <xdr:nvSpPr>
        <xdr:cNvPr id="345" name="n_2mainValue【一般廃棄物処理施設】&#10;有形固定資産減価償却率">
          <a:extLst>
            <a:ext uri="{FF2B5EF4-FFF2-40B4-BE49-F238E27FC236}">
              <a16:creationId xmlns:a16="http://schemas.microsoft.com/office/drawing/2014/main" xmlns="" id="{A253FB2D-8AFC-481D-BCFD-6E29C70B6AD7}"/>
            </a:ext>
          </a:extLst>
        </xdr:cNvPr>
        <xdr:cNvSpPr txBox="1"/>
      </xdr:nvSpPr>
      <xdr:spPr>
        <a:xfrm>
          <a:off x="12707561" y="5307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a:extLst>
            <a:ext uri="{FF2B5EF4-FFF2-40B4-BE49-F238E27FC236}">
              <a16:creationId xmlns:a16="http://schemas.microsoft.com/office/drawing/2014/main" xmlns="" id="{CC330426-EF00-416B-BD4E-7AB4FE3FC82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a:extLst>
            <a:ext uri="{FF2B5EF4-FFF2-40B4-BE49-F238E27FC236}">
              <a16:creationId xmlns:a16="http://schemas.microsoft.com/office/drawing/2014/main" xmlns="" id="{605C93FD-7571-44AC-8EB9-9B59C6C9865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a:extLst>
            <a:ext uri="{FF2B5EF4-FFF2-40B4-BE49-F238E27FC236}">
              <a16:creationId xmlns:a16="http://schemas.microsoft.com/office/drawing/2014/main" xmlns="" id="{5BBAB2CC-C780-478B-B5F2-3B0353FC52A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a:extLst>
            <a:ext uri="{FF2B5EF4-FFF2-40B4-BE49-F238E27FC236}">
              <a16:creationId xmlns:a16="http://schemas.microsoft.com/office/drawing/2014/main" xmlns="" id="{153004C7-D5D9-40CC-A4A9-80FBCF27773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a:extLst>
            <a:ext uri="{FF2B5EF4-FFF2-40B4-BE49-F238E27FC236}">
              <a16:creationId xmlns:a16="http://schemas.microsoft.com/office/drawing/2014/main" xmlns="" id="{23B9EA55-3545-49B9-8BFD-C9CFE43C6B8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a:extLst>
            <a:ext uri="{FF2B5EF4-FFF2-40B4-BE49-F238E27FC236}">
              <a16:creationId xmlns:a16="http://schemas.microsoft.com/office/drawing/2014/main" xmlns="" id="{EABF84CB-68BB-46F9-B498-9C950A54ADE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a:extLst>
            <a:ext uri="{FF2B5EF4-FFF2-40B4-BE49-F238E27FC236}">
              <a16:creationId xmlns:a16="http://schemas.microsoft.com/office/drawing/2014/main" xmlns="" id="{4459FB87-A206-40B1-B839-FB8185A1156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xmlns="" id="{8E359FD6-D6A4-4F3E-9962-F529A85E5BC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a:extLst>
            <a:ext uri="{FF2B5EF4-FFF2-40B4-BE49-F238E27FC236}">
              <a16:creationId xmlns:a16="http://schemas.microsoft.com/office/drawing/2014/main" xmlns="" id="{3FF04CF0-8F35-49D9-B5D9-9904EAD11C7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a:extLst>
            <a:ext uri="{FF2B5EF4-FFF2-40B4-BE49-F238E27FC236}">
              <a16:creationId xmlns:a16="http://schemas.microsoft.com/office/drawing/2014/main" xmlns="" id="{1E7B43B4-B4A2-4A43-BD09-44D14D8AE0A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56" name="直線コネクタ 355">
          <a:extLst>
            <a:ext uri="{FF2B5EF4-FFF2-40B4-BE49-F238E27FC236}">
              <a16:creationId xmlns:a16="http://schemas.microsoft.com/office/drawing/2014/main" xmlns="" id="{3A328145-9F2C-4B60-84BC-9540814A932C}"/>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57" name="テキスト ボックス 356">
          <a:extLst>
            <a:ext uri="{FF2B5EF4-FFF2-40B4-BE49-F238E27FC236}">
              <a16:creationId xmlns:a16="http://schemas.microsoft.com/office/drawing/2014/main" xmlns="" id="{9335422E-36BA-4DE3-8439-AFEB5E45FEB8}"/>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8" name="直線コネクタ 357">
          <a:extLst>
            <a:ext uri="{FF2B5EF4-FFF2-40B4-BE49-F238E27FC236}">
              <a16:creationId xmlns:a16="http://schemas.microsoft.com/office/drawing/2014/main" xmlns="" id="{08854E95-3E8B-4E37-9EF7-02D07352390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59" name="テキスト ボックス 358">
          <a:extLst>
            <a:ext uri="{FF2B5EF4-FFF2-40B4-BE49-F238E27FC236}">
              <a16:creationId xmlns:a16="http://schemas.microsoft.com/office/drawing/2014/main" xmlns="" id="{32C265E3-3B2B-429B-AD13-E1D4D81FD2EE}"/>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0" name="直線コネクタ 359">
          <a:extLst>
            <a:ext uri="{FF2B5EF4-FFF2-40B4-BE49-F238E27FC236}">
              <a16:creationId xmlns:a16="http://schemas.microsoft.com/office/drawing/2014/main" xmlns="" id="{6A900170-E978-4BD9-A2D9-35377D06FDD1}"/>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1" name="テキスト ボックス 360">
          <a:extLst>
            <a:ext uri="{FF2B5EF4-FFF2-40B4-BE49-F238E27FC236}">
              <a16:creationId xmlns:a16="http://schemas.microsoft.com/office/drawing/2014/main" xmlns="" id="{5D9DA849-7AE3-47B9-B91A-0F25AFA41DC0}"/>
            </a:ext>
          </a:extLst>
        </xdr:cNvPr>
        <xdr:cNvSpPr txBox="1"/>
      </xdr:nvSpPr>
      <xdr:spPr>
        <a:xfrm>
          <a:off x="15499308" y="56375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a:extLst>
            <a:ext uri="{FF2B5EF4-FFF2-40B4-BE49-F238E27FC236}">
              <a16:creationId xmlns:a16="http://schemas.microsoft.com/office/drawing/2014/main" xmlns="" id="{F0CB0CE2-635D-4EB2-93FA-B06888F04CB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3" name="テキスト ボックス 362">
          <a:extLst>
            <a:ext uri="{FF2B5EF4-FFF2-40B4-BE49-F238E27FC236}">
              <a16:creationId xmlns:a16="http://schemas.microsoft.com/office/drawing/2014/main" xmlns="" id="{F5E59818-5364-4192-B93C-3EA2375054C1}"/>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一般廃棄物処理施設】&#10;一人当たり有形固定資産（償却資産）額グラフ枠">
          <a:extLst>
            <a:ext uri="{FF2B5EF4-FFF2-40B4-BE49-F238E27FC236}">
              <a16:creationId xmlns:a16="http://schemas.microsoft.com/office/drawing/2014/main" xmlns="" id="{70E733C8-F0AD-409F-9864-14F420EB0F9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65" name="直線コネクタ 364">
          <a:extLst>
            <a:ext uri="{FF2B5EF4-FFF2-40B4-BE49-F238E27FC236}">
              <a16:creationId xmlns:a16="http://schemas.microsoft.com/office/drawing/2014/main" xmlns="" id="{6FFAAF09-B439-4753-BFE8-7EC1AF9EE961}"/>
            </a:ext>
          </a:extLst>
        </xdr:cNvPr>
        <xdr:cNvCxnSpPr/>
      </xdr:nvCxnSpPr>
      <xdr:spPr>
        <a:xfrm flipV="1">
          <a:off x="19509104" y="5764245"/>
          <a:ext cx="0" cy="112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66" name="【一般廃棄物処理施設】&#10;一人当たり有形固定資産（償却資産）額最小値テキスト">
          <a:extLst>
            <a:ext uri="{FF2B5EF4-FFF2-40B4-BE49-F238E27FC236}">
              <a16:creationId xmlns:a16="http://schemas.microsoft.com/office/drawing/2014/main" xmlns="" id="{DBB14E9A-C3FA-4DA7-A0BA-A2962E6A0B1C}"/>
            </a:ext>
          </a:extLst>
        </xdr:cNvPr>
        <xdr:cNvSpPr txBox="1"/>
      </xdr:nvSpPr>
      <xdr:spPr>
        <a:xfrm>
          <a:off x="19547840" y="689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67" name="直線コネクタ 366">
          <a:extLst>
            <a:ext uri="{FF2B5EF4-FFF2-40B4-BE49-F238E27FC236}">
              <a16:creationId xmlns:a16="http://schemas.microsoft.com/office/drawing/2014/main" xmlns="" id="{12993489-A1D9-4E01-8010-E10C0B802249}"/>
            </a:ext>
          </a:extLst>
        </xdr:cNvPr>
        <xdr:cNvCxnSpPr/>
      </xdr:nvCxnSpPr>
      <xdr:spPr>
        <a:xfrm>
          <a:off x="19443700" y="68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68" name="【一般廃棄物処理施設】&#10;一人当たり有形固定資産（償却資産）額最大値テキスト">
          <a:extLst>
            <a:ext uri="{FF2B5EF4-FFF2-40B4-BE49-F238E27FC236}">
              <a16:creationId xmlns:a16="http://schemas.microsoft.com/office/drawing/2014/main" xmlns="" id="{078F828C-4B41-48D2-B7F7-27EBA3AE3ECB}"/>
            </a:ext>
          </a:extLst>
        </xdr:cNvPr>
        <xdr:cNvSpPr txBox="1"/>
      </xdr:nvSpPr>
      <xdr:spPr>
        <a:xfrm>
          <a:off x="19547840" y="5543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69" name="直線コネクタ 368">
          <a:extLst>
            <a:ext uri="{FF2B5EF4-FFF2-40B4-BE49-F238E27FC236}">
              <a16:creationId xmlns:a16="http://schemas.microsoft.com/office/drawing/2014/main" xmlns="" id="{7F6DD5E7-4F88-44A2-8950-D7FA11C76C24}"/>
            </a:ext>
          </a:extLst>
        </xdr:cNvPr>
        <xdr:cNvCxnSpPr/>
      </xdr:nvCxnSpPr>
      <xdr:spPr>
        <a:xfrm>
          <a:off x="19443700" y="5764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370" name="【一般廃棄物処理施設】&#10;一人当たり有形固定資産（償却資産）額平均値テキスト">
          <a:extLst>
            <a:ext uri="{FF2B5EF4-FFF2-40B4-BE49-F238E27FC236}">
              <a16:creationId xmlns:a16="http://schemas.microsoft.com/office/drawing/2014/main" xmlns="" id="{07E7622B-C3B1-4D1B-BFF8-A1AC5D87195E}"/>
            </a:ext>
          </a:extLst>
        </xdr:cNvPr>
        <xdr:cNvSpPr txBox="1"/>
      </xdr:nvSpPr>
      <xdr:spPr>
        <a:xfrm>
          <a:off x="19547840" y="6707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1" name="フローチャート: 判断 370">
          <a:extLst>
            <a:ext uri="{FF2B5EF4-FFF2-40B4-BE49-F238E27FC236}">
              <a16:creationId xmlns:a16="http://schemas.microsoft.com/office/drawing/2014/main" xmlns="" id="{68BCF5BB-A9AE-4B1A-8199-27756B469D24}"/>
            </a:ext>
          </a:extLst>
        </xdr:cNvPr>
        <xdr:cNvSpPr/>
      </xdr:nvSpPr>
      <xdr:spPr>
        <a:xfrm>
          <a:off x="19458940" y="67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2" name="フローチャート: 判断 371">
          <a:extLst>
            <a:ext uri="{FF2B5EF4-FFF2-40B4-BE49-F238E27FC236}">
              <a16:creationId xmlns:a16="http://schemas.microsoft.com/office/drawing/2014/main" xmlns="" id="{34BEEE06-A7F1-46D5-9144-A8E85CC2801B}"/>
            </a:ext>
          </a:extLst>
        </xdr:cNvPr>
        <xdr:cNvSpPr/>
      </xdr:nvSpPr>
      <xdr:spPr>
        <a:xfrm>
          <a:off x="18735040" y="6750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3" name="フローチャート: 判断 372">
          <a:extLst>
            <a:ext uri="{FF2B5EF4-FFF2-40B4-BE49-F238E27FC236}">
              <a16:creationId xmlns:a16="http://schemas.microsoft.com/office/drawing/2014/main" xmlns="" id="{CE5DEF2E-3C2B-4E56-AE4F-2011BDB6AABB}"/>
            </a:ext>
          </a:extLst>
        </xdr:cNvPr>
        <xdr:cNvSpPr/>
      </xdr:nvSpPr>
      <xdr:spPr>
        <a:xfrm>
          <a:off x="17937480" y="675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74" name="フローチャート: 判断 373">
          <a:extLst>
            <a:ext uri="{FF2B5EF4-FFF2-40B4-BE49-F238E27FC236}">
              <a16:creationId xmlns:a16="http://schemas.microsoft.com/office/drawing/2014/main" xmlns="" id="{347A5F85-B914-4BB7-B99F-8EA25EF6BE5A}"/>
            </a:ext>
          </a:extLst>
        </xdr:cNvPr>
        <xdr:cNvSpPr/>
      </xdr:nvSpPr>
      <xdr:spPr>
        <a:xfrm>
          <a:off x="17162780" y="676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75" name="フローチャート: 判断 374">
          <a:extLst>
            <a:ext uri="{FF2B5EF4-FFF2-40B4-BE49-F238E27FC236}">
              <a16:creationId xmlns:a16="http://schemas.microsoft.com/office/drawing/2014/main" xmlns="" id="{C437D331-894C-44F6-9CDE-A69C4DDDDE82}"/>
            </a:ext>
          </a:extLst>
        </xdr:cNvPr>
        <xdr:cNvSpPr/>
      </xdr:nvSpPr>
      <xdr:spPr>
        <a:xfrm>
          <a:off x="16388080" y="6777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xmlns="" id="{CE643C0B-20F0-4B23-8F28-C84B3C859BD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xmlns="" id="{870B931F-8C15-4548-9A92-10E60F657E0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xmlns="" id="{AA3408CC-48A9-4C7A-86A9-E8AF0E51227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xmlns="" id="{8019DC01-5368-47C7-990E-40496AEA664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xmlns="" id="{3C771C25-20D4-415A-961B-0954C8E9C90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13685</xdr:rowOff>
    </xdr:from>
    <xdr:to>
      <xdr:col>116</xdr:col>
      <xdr:colOff>114300</xdr:colOff>
      <xdr:row>34</xdr:row>
      <xdr:rowOff>115285</xdr:rowOff>
    </xdr:to>
    <xdr:sp macro="" textlink="">
      <xdr:nvSpPr>
        <xdr:cNvPr id="381" name="楕円 380">
          <a:extLst>
            <a:ext uri="{FF2B5EF4-FFF2-40B4-BE49-F238E27FC236}">
              <a16:creationId xmlns:a16="http://schemas.microsoft.com/office/drawing/2014/main" xmlns="" id="{3840F38B-B6F5-4D6A-82B3-EDE746A3900B}"/>
            </a:ext>
          </a:extLst>
        </xdr:cNvPr>
        <xdr:cNvSpPr/>
      </xdr:nvSpPr>
      <xdr:spPr>
        <a:xfrm>
          <a:off x="19458940" y="57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138162</xdr:rowOff>
    </xdr:from>
    <xdr:ext cx="690189" cy="259045"/>
    <xdr:sp macro="" textlink="">
      <xdr:nvSpPr>
        <xdr:cNvPr id="382" name="【一般廃棄物処理施設】&#10;一人当たり有形固定資産（償却資産）額該当値テキスト">
          <a:extLst>
            <a:ext uri="{FF2B5EF4-FFF2-40B4-BE49-F238E27FC236}">
              <a16:creationId xmlns:a16="http://schemas.microsoft.com/office/drawing/2014/main" xmlns="" id="{627B7728-5A5E-4E71-9C99-8497069CAC33}"/>
            </a:ext>
          </a:extLst>
        </xdr:cNvPr>
        <xdr:cNvSpPr txBox="1"/>
      </xdr:nvSpPr>
      <xdr:spPr>
        <a:xfrm>
          <a:off x="19547840" y="5670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32755</xdr:rowOff>
    </xdr:from>
    <xdr:to>
      <xdr:col>112</xdr:col>
      <xdr:colOff>38100</xdr:colOff>
      <xdr:row>34</xdr:row>
      <xdr:rowOff>134355</xdr:rowOff>
    </xdr:to>
    <xdr:sp macro="" textlink="">
      <xdr:nvSpPr>
        <xdr:cNvPr id="383" name="楕円 382">
          <a:extLst>
            <a:ext uri="{FF2B5EF4-FFF2-40B4-BE49-F238E27FC236}">
              <a16:creationId xmlns:a16="http://schemas.microsoft.com/office/drawing/2014/main" xmlns="" id="{0BA1DC2A-17C6-4488-8EE7-453E11792273}"/>
            </a:ext>
          </a:extLst>
        </xdr:cNvPr>
        <xdr:cNvSpPr/>
      </xdr:nvSpPr>
      <xdr:spPr>
        <a:xfrm>
          <a:off x="18735040" y="5732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64485</xdr:rowOff>
    </xdr:from>
    <xdr:to>
      <xdr:col>116</xdr:col>
      <xdr:colOff>63500</xdr:colOff>
      <xdr:row>34</xdr:row>
      <xdr:rowOff>83555</xdr:rowOff>
    </xdr:to>
    <xdr:cxnSp macro="">
      <xdr:nvCxnSpPr>
        <xdr:cNvPr id="384" name="直線コネクタ 383">
          <a:extLst>
            <a:ext uri="{FF2B5EF4-FFF2-40B4-BE49-F238E27FC236}">
              <a16:creationId xmlns:a16="http://schemas.microsoft.com/office/drawing/2014/main" xmlns="" id="{48B01A84-4E51-4099-A5A0-715B808C0EE0}"/>
            </a:ext>
          </a:extLst>
        </xdr:cNvPr>
        <xdr:cNvCxnSpPr/>
      </xdr:nvCxnSpPr>
      <xdr:spPr>
        <a:xfrm flipV="1">
          <a:off x="18778220" y="5764245"/>
          <a:ext cx="73152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44978</xdr:rowOff>
    </xdr:from>
    <xdr:to>
      <xdr:col>107</xdr:col>
      <xdr:colOff>101600</xdr:colOff>
      <xdr:row>34</xdr:row>
      <xdr:rowOff>146578</xdr:rowOff>
    </xdr:to>
    <xdr:sp macro="" textlink="">
      <xdr:nvSpPr>
        <xdr:cNvPr id="385" name="楕円 384">
          <a:extLst>
            <a:ext uri="{FF2B5EF4-FFF2-40B4-BE49-F238E27FC236}">
              <a16:creationId xmlns:a16="http://schemas.microsoft.com/office/drawing/2014/main" xmlns="" id="{E49FE021-7BEC-42D9-811C-6431C5B722E8}"/>
            </a:ext>
          </a:extLst>
        </xdr:cNvPr>
        <xdr:cNvSpPr/>
      </xdr:nvSpPr>
      <xdr:spPr>
        <a:xfrm>
          <a:off x="17937480" y="574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83555</xdr:rowOff>
    </xdr:from>
    <xdr:to>
      <xdr:col>111</xdr:col>
      <xdr:colOff>177800</xdr:colOff>
      <xdr:row>34</xdr:row>
      <xdr:rowOff>95778</xdr:rowOff>
    </xdr:to>
    <xdr:cxnSp macro="">
      <xdr:nvCxnSpPr>
        <xdr:cNvPr id="386" name="直線コネクタ 385">
          <a:extLst>
            <a:ext uri="{FF2B5EF4-FFF2-40B4-BE49-F238E27FC236}">
              <a16:creationId xmlns:a16="http://schemas.microsoft.com/office/drawing/2014/main" xmlns="" id="{253C58EC-3B68-42D9-B163-76277E7D9FE4}"/>
            </a:ext>
          </a:extLst>
        </xdr:cNvPr>
        <xdr:cNvCxnSpPr/>
      </xdr:nvCxnSpPr>
      <xdr:spPr>
        <a:xfrm flipV="1">
          <a:off x="17988280" y="5783315"/>
          <a:ext cx="789940" cy="1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xmlns="" id="{62983AAE-9EBF-4253-B07F-956922ED8961}"/>
            </a:ext>
          </a:extLst>
        </xdr:cNvPr>
        <xdr:cNvSpPr txBox="1"/>
      </xdr:nvSpPr>
      <xdr:spPr>
        <a:xfrm>
          <a:off x="18496495" y="68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xmlns="" id="{DD5FA1BA-08EA-4907-A4B9-4BFFE12C45B4}"/>
            </a:ext>
          </a:extLst>
        </xdr:cNvPr>
        <xdr:cNvSpPr txBox="1"/>
      </xdr:nvSpPr>
      <xdr:spPr>
        <a:xfrm>
          <a:off x="17734495" y="684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89" name="n_3aveValue【一般廃棄物処理施設】&#10;一人当たり有形固定資産（償却資産）額">
          <a:extLst>
            <a:ext uri="{FF2B5EF4-FFF2-40B4-BE49-F238E27FC236}">
              <a16:creationId xmlns:a16="http://schemas.microsoft.com/office/drawing/2014/main" xmlns="" id="{A7909F01-7E99-47D0-9D71-5E44C2B7CF4B}"/>
            </a:ext>
          </a:extLst>
        </xdr:cNvPr>
        <xdr:cNvSpPr txBox="1"/>
      </xdr:nvSpPr>
      <xdr:spPr>
        <a:xfrm>
          <a:off x="16936935" y="654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390" name="n_4aveValue【一般廃棄物処理施設】&#10;一人当たり有形固定資産（償却資産）額">
          <a:extLst>
            <a:ext uri="{FF2B5EF4-FFF2-40B4-BE49-F238E27FC236}">
              <a16:creationId xmlns:a16="http://schemas.microsoft.com/office/drawing/2014/main" xmlns="" id="{11281D85-FAC0-4A8E-A37B-6A36724D52BD}"/>
            </a:ext>
          </a:extLst>
        </xdr:cNvPr>
        <xdr:cNvSpPr txBox="1"/>
      </xdr:nvSpPr>
      <xdr:spPr>
        <a:xfrm>
          <a:off x="16162235" y="655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32</xdr:row>
      <xdr:rowOff>150882</xdr:rowOff>
    </xdr:from>
    <xdr:ext cx="690189" cy="259045"/>
    <xdr:sp macro="" textlink="">
      <xdr:nvSpPr>
        <xdr:cNvPr id="391" name="n_1mainValue【一般廃棄物処理施設】&#10;一人当たり有形固定資産（償却資産）額">
          <a:extLst>
            <a:ext uri="{FF2B5EF4-FFF2-40B4-BE49-F238E27FC236}">
              <a16:creationId xmlns:a16="http://schemas.microsoft.com/office/drawing/2014/main" xmlns="" id="{D8F03D94-57E6-4CE0-B79B-5CEFCD08E661}"/>
            </a:ext>
          </a:extLst>
        </xdr:cNvPr>
        <xdr:cNvSpPr txBox="1"/>
      </xdr:nvSpPr>
      <xdr:spPr>
        <a:xfrm>
          <a:off x="18450905" y="5515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163105</xdr:rowOff>
    </xdr:from>
    <xdr:ext cx="690189" cy="259045"/>
    <xdr:sp macro="" textlink="">
      <xdr:nvSpPr>
        <xdr:cNvPr id="392" name="n_2mainValue【一般廃棄物処理施設】&#10;一人当たり有形固定資産（償却資産）額">
          <a:extLst>
            <a:ext uri="{FF2B5EF4-FFF2-40B4-BE49-F238E27FC236}">
              <a16:creationId xmlns:a16="http://schemas.microsoft.com/office/drawing/2014/main" xmlns="" id="{2A9D43FD-18B8-4D2E-A2BE-EFEDED5CC3F9}"/>
            </a:ext>
          </a:extLst>
        </xdr:cNvPr>
        <xdr:cNvSpPr txBox="1"/>
      </xdr:nvSpPr>
      <xdr:spPr>
        <a:xfrm>
          <a:off x="17688905" y="552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a:extLst>
            <a:ext uri="{FF2B5EF4-FFF2-40B4-BE49-F238E27FC236}">
              <a16:creationId xmlns:a16="http://schemas.microsoft.com/office/drawing/2014/main" xmlns="" id="{747BEC9A-1AD8-4BC5-BE85-DB0F1E7074F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a:extLst>
            <a:ext uri="{FF2B5EF4-FFF2-40B4-BE49-F238E27FC236}">
              <a16:creationId xmlns:a16="http://schemas.microsoft.com/office/drawing/2014/main" xmlns="" id="{290E3538-8587-4170-9FC6-6FFC1510185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a:extLst>
            <a:ext uri="{FF2B5EF4-FFF2-40B4-BE49-F238E27FC236}">
              <a16:creationId xmlns:a16="http://schemas.microsoft.com/office/drawing/2014/main" xmlns="" id="{A0F942A8-1B10-44BA-B6BD-C74D213F79C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a:extLst>
            <a:ext uri="{FF2B5EF4-FFF2-40B4-BE49-F238E27FC236}">
              <a16:creationId xmlns:a16="http://schemas.microsoft.com/office/drawing/2014/main" xmlns="" id="{D3949A29-B225-466F-9ED7-94034460E11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a:extLst>
            <a:ext uri="{FF2B5EF4-FFF2-40B4-BE49-F238E27FC236}">
              <a16:creationId xmlns:a16="http://schemas.microsoft.com/office/drawing/2014/main" xmlns="" id="{C304B273-40B8-456A-8B20-105148FF413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a:extLst>
            <a:ext uri="{FF2B5EF4-FFF2-40B4-BE49-F238E27FC236}">
              <a16:creationId xmlns:a16="http://schemas.microsoft.com/office/drawing/2014/main" xmlns="" id="{8E293FD1-CAAA-476A-9F30-06888C6C7FF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a:extLst>
            <a:ext uri="{FF2B5EF4-FFF2-40B4-BE49-F238E27FC236}">
              <a16:creationId xmlns:a16="http://schemas.microsoft.com/office/drawing/2014/main" xmlns="" id="{0881165E-8009-4A2F-988B-AC62F51DDDF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a:extLst>
            <a:ext uri="{FF2B5EF4-FFF2-40B4-BE49-F238E27FC236}">
              <a16:creationId xmlns:a16="http://schemas.microsoft.com/office/drawing/2014/main" xmlns="" id="{125B0F5F-28CE-4CCF-ABE4-DC31C4C9F5EF}"/>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1" name="正方形/長方形 400">
          <a:extLst>
            <a:ext uri="{FF2B5EF4-FFF2-40B4-BE49-F238E27FC236}">
              <a16:creationId xmlns:a16="http://schemas.microsoft.com/office/drawing/2014/main" xmlns="" id="{E7F037C0-B5B5-4C28-98CF-7C11EB7EA9F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2" name="正方形/長方形 401">
          <a:extLst>
            <a:ext uri="{FF2B5EF4-FFF2-40B4-BE49-F238E27FC236}">
              <a16:creationId xmlns:a16="http://schemas.microsoft.com/office/drawing/2014/main" xmlns="" id="{131E5949-C150-411A-ACF3-32BA26111B7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3" name="正方形/長方形 402">
          <a:extLst>
            <a:ext uri="{FF2B5EF4-FFF2-40B4-BE49-F238E27FC236}">
              <a16:creationId xmlns:a16="http://schemas.microsoft.com/office/drawing/2014/main" xmlns="" id="{415313A5-05BD-4BBA-8C1D-B510656CDE2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4" name="正方形/長方形 403">
          <a:extLst>
            <a:ext uri="{FF2B5EF4-FFF2-40B4-BE49-F238E27FC236}">
              <a16:creationId xmlns:a16="http://schemas.microsoft.com/office/drawing/2014/main" xmlns="" id="{A7E3FCEC-D515-40D1-867C-30DDD9FB0DE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5" name="正方形/長方形 404">
          <a:extLst>
            <a:ext uri="{FF2B5EF4-FFF2-40B4-BE49-F238E27FC236}">
              <a16:creationId xmlns:a16="http://schemas.microsoft.com/office/drawing/2014/main" xmlns="" id="{657476D5-7DB8-4C52-8A41-971103F6550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6" name="正方形/長方形 405">
          <a:extLst>
            <a:ext uri="{FF2B5EF4-FFF2-40B4-BE49-F238E27FC236}">
              <a16:creationId xmlns:a16="http://schemas.microsoft.com/office/drawing/2014/main" xmlns="" id="{2B3284CA-7A88-46DA-A4A3-79D20CFF78C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7" name="正方形/長方形 406">
          <a:extLst>
            <a:ext uri="{FF2B5EF4-FFF2-40B4-BE49-F238E27FC236}">
              <a16:creationId xmlns:a16="http://schemas.microsoft.com/office/drawing/2014/main" xmlns="" id="{0681EDA0-F048-479C-B2A3-2BBFD5C9701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8" name="正方形/長方形 407">
          <a:extLst>
            <a:ext uri="{FF2B5EF4-FFF2-40B4-BE49-F238E27FC236}">
              <a16:creationId xmlns:a16="http://schemas.microsoft.com/office/drawing/2014/main" xmlns="" id="{C85A15DE-660C-40EB-AB61-76CE9ACC6FA2}"/>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9" name="正方形/長方形 408">
          <a:extLst>
            <a:ext uri="{FF2B5EF4-FFF2-40B4-BE49-F238E27FC236}">
              <a16:creationId xmlns:a16="http://schemas.microsoft.com/office/drawing/2014/main" xmlns="" id="{18119B36-E2B0-4DF2-BAF5-D008BC50A6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0" name="正方形/長方形 409">
          <a:extLst>
            <a:ext uri="{FF2B5EF4-FFF2-40B4-BE49-F238E27FC236}">
              <a16:creationId xmlns:a16="http://schemas.microsoft.com/office/drawing/2014/main" xmlns="" id="{9072DC40-BAA6-41CB-B6BB-4E92EA82EAA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1" name="正方形/長方形 410">
          <a:extLst>
            <a:ext uri="{FF2B5EF4-FFF2-40B4-BE49-F238E27FC236}">
              <a16:creationId xmlns:a16="http://schemas.microsoft.com/office/drawing/2014/main" xmlns="" id="{41E7F5E1-C261-4ED1-A223-EBE05B3153E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2" name="正方形/長方形 411">
          <a:extLst>
            <a:ext uri="{FF2B5EF4-FFF2-40B4-BE49-F238E27FC236}">
              <a16:creationId xmlns:a16="http://schemas.microsoft.com/office/drawing/2014/main" xmlns="" id="{EADEDA30-BD11-4A4D-B4EA-11EBEEC6927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3" name="正方形/長方形 412">
          <a:extLst>
            <a:ext uri="{FF2B5EF4-FFF2-40B4-BE49-F238E27FC236}">
              <a16:creationId xmlns:a16="http://schemas.microsoft.com/office/drawing/2014/main" xmlns="" id="{59F3560A-C39B-4DFE-AF2E-099D7CBB8E0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4" name="正方形/長方形 413">
          <a:extLst>
            <a:ext uri="{FF2B5EF4-FFF2-40B4-BE49-F238E27FC236}">
              <a16:creationId xmlns:a16="http://schemas.microsoft.com/office/drawing/2014/main" xmlns="" id="{BD2B2F63-E96E-433E-988D-C7531CCB7DD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5" name="正方形/長方形 414">
          <a:extLst>
            <a:ext uri="{FF2B5EF4-FFF2-40B4-BE49-F238E27FC236}">
              <a16:creationId xmlns:a16="http://schemas.microsoft.com/office/drawing/2014/main" xmlns="" id="{9E931496-2CAF-496A-B7B3-B78A6F73273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6" name="正方形/長方形 415">
          <a:extLst>
            <a:ext uri="{FF2B5EF4-FFF2-40B4-BE49-F238E27FC236}">
              <a16:creationId xmlns:a16="http://schemas.microsoft.com/office/drawing/2014/main" xmlns="" id="{940BC58A-F5EB-40C4-ADBC-862D20E59D2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7" name="テキスト ボックス 416">
          <a:extLst>
            <a:ext uri="{FF2B5EF4-FFF2-40B4-BE49-F238E27FC236}">
              <a16:creationId xmlns:a16="http://schemas.microsoft.com/office/drawing/2014/main" xmlns="" id="{BF7E8CCA-E206-4EBF-8849-9D33CFAD075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8" name="直線コネクタ 417">
          <a:extLst>
            <a:ext uri="{FF2B5EF4-FFF2-40B4-BE49-F238E27FC236}">
              <a16:creationId xmlns:a16="http://schemas.microsoft.com/office/drawing/2014/main" xmlns="" id="{C6D48DC6-47A0-4EFC-BE6B-EB0A990FA06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9" name="テキスト ボックス 418">
          <a:extLst>
            <a:ext uri="{FF2B5EF4-FFF2-40B4-BE49-F238E27FC236}">
              <a16:creationId xmlns:a16="http://schemas.microsoft.com/office/drawing/2014/main" xmlns="" id="{AC6409B8-4E73-4AD2-8ACB-16C0EFDCA5B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0" name="直線コネクタ 419">
          <a:extLst>
            <a:ext uri="{FF2B5EF4-FFF2-40B4-BE49-F238E27FC236}">
              <a16:creationId xmlns:a16="http://schemas.microsoft.com/office/drawing/2014/main" xmlns="" id="{9915C1CB-27A6-411F-A63E-F3BCA04BCFF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1" name="テキスト ボックス 420">
          <a:extLst>
            <a:ext uri="{FF2B5EF4-FFF2-40B4-BE49-F238E27FC236}">
              <a16:creationId xmlns:a16="http://schemas.microsoft.com/office/drawing/2014/main" xmlns="" id="{3A144F25-A81C-42ED-8488-71C7B287557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2" name="直線コネクタ 421">
          <a:extLst>
            <a:ext uri="{FF2B5EF4-FFF2-40B4-BE49-F238E27FC236}">
              <a16:creationId xmlns:a16="http://schemas.microsoft.com/office/drawing/2014/main" xmlns="" id="{870ED0DA-FB94-4E3F-9E1D-7615AE6D576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3" name="テキスト ボックス 422">
          <a:extLst>
            <a:ext uri="{FF2B5EF4-FFF2-40B4-BE49-F238E27FC236}">
              <a16:creationId xmlns:a16="http://schemas.microsoft.com/office/drawing/2014/main" xmlns="" id="{E0BEB60E-7354-447A-8C56-A9D737419B5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4" name="直線コネクタ 423">
          <a:extLst>
            <a:ext uri="{FF2B5EF4-FFF2-40B4-BE49-F238E27FC236}">
              <a16:creationId xmlns:a16="http://schemas.microsoft.com/office/drawing/2014/main" xmlns="" id="{6A8F2D53-9738-48A9-90F6-29DA35322BE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5" name="テキスト ボックス 424">
          <a:extLst>
            <a:ext uri="{FF2B5EF4-FFF2-40B4-BE49-F238E27FC236}">
              <a16:creationId xmlns:a16="http://schemas.microsoft.com/office/drawing/2014/main" xmlns="" id="{2C9F8E8F-BAAB-4941-907E-8F81B258825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6" name="直線コネクタ 425">
          <a:extLst>
            <a:ext uri="{FF2B5EF4-FFF2-40B4-BE49-F238E27FC236}">
              <a16:creationId xmlns:a16="http://schemas.microsoft.com/office/drawing/2014/main" xmlns="" id="{C1072FF1-4D5C-4F55-B8EE-39532E0FD1E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7" name="テキスト ボックス 426">
          <a:extLst>
            <a:ext uri="{FF2B5EF4-FFF2-40B4-BE49-F238E27FC236}">
              <a16:creationId xmlns:a16="http://schemas.microsoft.com/office/drawing/2014/main" xmlns="" id="{22AECC4B-79AE-43CC-8CF3-2FA595074E0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8" name="直線コネクタ 427">
          <a:extLst>
            <a:ext uri="{FF2B5EF4-FFF2-40B4-BE49-F238E27FC236}">
              <a16:creationId xmlns:a16="http://schemas.microsoft.com/office/drawing/2014/main" xmlns="" id="{3A426E1F-4DDD-40C1-9D59-24F742939C1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9" name="テキスト ボックス 428">
          <a:extLst>
            <a:ext uri="{FF2B5EF4-FFF2-40B4-BE49-F238E27FC236}">
              <a16:creationId xmlns:a16="http://schemas.microsoft.com/office/drawing/2014/main" xmlns="" id="{6F06E5CC-84B2-4110-A026-A8EB0A251E0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0" name="直線コネクタ 429">
          <a:extLst>
            <a:ext uri="{FF2B5EF4-FFF2-40B4-BE49-F238E27FC236}">
              <a16:creationId xmlns:a16="http://schemas.microsoft.com/office/drawing/2014/main" xmlns="" id="{37F1A249-58A7-4509-B782-241C007D305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1" name="テキスト ボックス 430">
          <a:extLst>
            <a:ext uri="{FF2B5EF4-FFF2-40B4-BE49-F238E27FC236}">
              <a16:creationId xmlns:a16="http://schemas.microsoft.com/office/drawing/2014/main" xmlns="" id="{C8E44304-9B5F-4298-8BF6-E6257B65D15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2" name="【消防施設】&#10;有形固定資産減価償却率グラフ枠">
          <a:extLst>
            <a:ext uri="{FF2B5EF4-FFF2-40B4-BE49-F238E27FC236}">
              <a16:creationId xmlns:a16="http://schemas.microsoft.com/office/drawing/2014/main" xmlns="" id="{E1DEF47B-9122-421E-8B91-C3AD58629A4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33" name="直線コネクタ 432">
          <a:extLst>
            <a:ext uri="{FF2B5EF4-FFF2-40B4-BE49-F238E27FC236}">
              <a16:creationId xmlns:a16="http://schemas.microsoft.com/office/drawing/2014/main" xmlns="" id="{ACDD71FC-138A-4100-8ADC-98A945DB5632}"/>
            </a:ext>
          </a:extLst>
        </xdr:cNvPr>
        <xdr:cNvCxnSpPr/>
      </xdr:nvCxnSpPr>
      <xdr:spPr>
        <a:xfrm flipV="1">
          <a:off x="14375764" y="12952094"/>
          <a:ext cx="0" cy="15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34" name="【消防施設】&#10;有形固定資産減価償却率最小値テキスト">
          <a:extLst>
            <a:ext uri="{FF2B5EF4-FFF2-40B4-BE49-F238E27FC236}">
              <a16:creationId xmlns:a16="http://schemas.microsoft.com/office/drawing/2014/main" xmlns="" id="{29307653-B6A7-4932-97E5-E8A55D1A280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35" name="直線コネクタ 434">
          <a:extLst>
            <a:ext uri="{FF2B5EF4-FFF2-40B4-BE49-F238E27FC236}">
              <a16:creationId xmlns:a16="http://schemas.microsoft.com/office/drawing/2014/main" xmlns="" id="{61DC19EC-2388-4AB3-A89C-DD1DD5B2B793}"/>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36" name="【消防施設】&#10;有形固定資産減価償却率最大値テキスト">
          <a:extLst>
            <a:ext uri="{FF2B5EF4-FFF2-40B4-BE49-F238E27FC236}">
              <a16:creationId xmlns:a16="http://schemas.microsoft.com/office/drawing/2014/main" xmlns="" id="{75727082-CB0B-41D9-B3E4-4E33A00079C6}"/>
            </a:ext>
          </a:extLst>
        </xdr:cNvPr>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37" name="直線コネクタ 436">
          <a:extLst>
            <a:ext uri="{FF2B5EF4-FFF2-40B4-BE49-F238E27FC236}">
              <a16:creationId xmlns:a16="http://schemas.microsoft.com/office/drawing/2014/main" xmlns="" id="{31829083-CF2B-4833-89D2-EC819A7D5575}"/>
            </a:ext>
          </a:extLst>
        </xdr:cNvPr>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38" name="【消防施設】&#10;有形固定資産減価償却率平均値テキスト">
          <a:extLst>
            <a:ext uri="{FF2B5EF4-FFF2-40B4-BE49-F238E27FC236}">
              <a16:creationId xmlns:a16="http://schemas.microsoft.com/office/drawing/2014/main" xmlns="" id="{67D3B68E-3071-4D03-BFFF-F325F766FB4A}"/>
            </a:ext>
          </a:extLst>
        </xdr:cNvPr>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39" name="フローチャート: 判断 438">
          <a:extLst>
            <a:ext uri="{FF2B5EF4-FFF2-40B4-BE49-F238E27FC236}">
              <a16:creationId xmlns:a16="http://schemas.microsoft.com/office/drawing/2014/main" xmlns="" id="{73B509CE-9FBA-41B9-A551-D1DC4FA11CC9}"/>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40" name="フローチャート: 判断 439">
          <a:extLst>
            <a:ext uri="{FF2B5EF4-FFF2-40B4-BE49-F238E27FC236}">
              <a16:creationId xmlns:a16="http://schemas.microsoft.com/office/drawing/2014/main" xmlns="" id="{DF7F1AA9-54DA-4F09-8CBE-F355B72D6504}"/>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41" name="フローチャート: 判断 440">
          <a:extLst>
            <a:ext uri="{FF2B5EF4-FFF2-40B4-BE49-F238E27FC236}">
              <a16:creationId xmlns:a16="http://schemas.microsoft.com/office/drawing/2014/main" xmlns="" id="{A7060702-8105-4B00-B8D5-5D8AC3A9AEEB}"/>
            </a:ext>
          </a:extLst>
        </xdr:cNvPr>
        <xdr:cNvSpPr/>
      </xdr:nvSpPr>
      <xdr:spPr>
        <a:xfrm>
          <a:off x="12804140" y="1369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42" name="フローチャート: 判断 441">
          <a:extLst>
            <a:ext uri="{FF2B5EF4-FFF2-40B4-BE49-F238E27FC236}">
              <a16:creationId xmlns:a16="http://schemas.microsoft.com/office/drawing/2014/main" xmlns="" id="{E50A5AE0-EA3C-42BF-83F1-9824E3CA5053}"/>
            </a:ext>
          </a:extLst>
        </xdr:cNvPr>
        <xdr:cNvSpPr/>
      </xdr:nvSpPr>
      <xdr:spPr>
        <a:xfrm>
          <a:off x="1202944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443" name="フローチャート: 判断 442">
          <a:extLst>
            <a:ext uri="{FF2B5EF4-FFF2-40B4-BE49-F238E27FC236}">
              <a16:creationId xmlns:a16="http://schemas.microsoft.com/office/drawing/2014/main" xmlns="" id="{72F31EFE-964C-4F83-A98B-067AB5E5439B}"/>
            </a:ext>
          </a:extLst>
        </xdr:cNvPr>
        <xdr:cNvSpPr/>
      </xdr:nvSpPr>
      <xdr:spPr>
        <a:xfrm>
          <a:off x="1123188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xmlns="" id="{F5727ED7-69DD-404C-BA9D-8F53959654F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xmlns="" id="{23B4AB75-ED1F-4742-82E8-D7C8A98F071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xmlns="" id="{F2D6534D-AB22-46E6-B9DD-2EAA0C09EB6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xmlns="" id="{3E195841-6C0E-4B25-800B-2641EC2854F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xmlns="" id="{9A3CD4E7-9928-4172-8051-4A387EA1A2A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449" name="楕円 448">
          <a:extLst>
            <a:ext uri="{FF2B5EF4-FFF2-40B4-BE49-F238E27FC236}">
              <a16:creationId xmlns:a16="http://schemas.microsoft.com/office/drawing/2014/main" xmlns="" id="{7D26F996-7BCB-4934-A793-D0A6DA897D56}"/>
            </a:ext>
          </a:extLst>
        </xdr:cNvPr>
        <xdr:cNvSpPr/>
      </xdr:nvSpPr>
      <xdr:spPr>
        <a:xfrm>
          <a:off x="14325600" y="135356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450" name="【消防施設】&#10;有形固定資産減価償却率該当値テキスト">
          <a:extLst>
            <a:ext uri="{FF2B5EF4-FFF2-40B4-BE49-F238E27FC236}">
              <a16:creationId xmlns:a16="http://schemas.microsoft.com/office/drawing/2014/main" xmlns="" id="{540A491E-57BB-4570-91D7-C52DBE848FA3}"/>
            </a:ext>
          </a:extLst>
        </xdr:cNvPr>
        <xdr:cNvSpPr txBox="1"/>
      </xdr:nvSpPr>
      <xdr:spPr>
        <a:xfrm>
          <a:off x="14414500" y="1339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76836</xdr:rowOff>
    </xdr:from>
    <xdr:to>
      <xdr:col>81</xdr:col>
      <xdr:colOff>101600</xdr:colOff>
      <xdr:row>81</xdr:row>
      <xdr:rowOff>6986</xdr:rowOff>
    </xdr:to>
    <xdr:sp macro="" textlink="">
      <xdr:nvSpPr>
        <xdr:cNvPr id="451" name="楕円 450">
          <a:extLst>
            <a:ext uri="{FF2B5EF4-FFF2-40B4-BE49-F238E27FC236}">
              <a16:creationId xmlns:a16="http://schemas.microsoft.com/office/drawing/2014/main" xmlns="" id="{3158E3F5-73AB-49AB-ABC2-26D3C4CDE6C1}"/>
            </a:ext>
          </a:extLst>
        </xdr:cNvPr>
        <xdr:cNvSpPr/>
      </xdr:nvSpPr>
      <xdr:spPr>
        <a:xfrm>
          <a:off x="13578840" y="13488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127636</xdr:rowOff>
    </xdr:from>
    <xdr:to>
      <xdr:col>85</xdr:col>
      <xdr:colOff>127000</xdr:colOff>
      <xdr:row>81</xdr:row>
      <xdr:rowOff>3811</xdr:rowOff>
    </xdr:to>
    <xdr:cxnSp macro="">
      <xdr:nvCxnSpPr>
        <xdr:cNvPr id="452" name="直線コネクタ 451">
          <a:extLst>
            <a:ext uri="{FF2B5EF4-FFF2-40B4-BE49-F238E27FC236}">
              <a16:creationId xmlns:a16="http://schemas.microsoft.com/office/drawing/2014/main" xmlns="" id="{C17DDC1B-54F6-489B-931B-4032C4792937}"/>
            </a:ext>
          </a:extLst>
        </xdr:cNvPr>
        <xdr:cNvCxnSpPr/>
      </xdr:nvCxnSpPr>
      <xdr:spPr>
        <a:xfrm>
          <a:off x="13629640" y="13538836"/>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29211</xdr:rowOff>
    </xdr:from>
    <xdr:to>
      <xdr:col>76</xdr:col>
      <xdr:colOff>165100</xdr:colOff>
      <xdr:row>80</xdr:row>
      <xdr:rowOff>130811</xdr:rowOff>
    </xdr:to>
    <xdr:sp macro="" textlink="">
      <xdr:nvSpPr>
        <xdr:cNvPr id="453" name="楕円 452">
          <a:extLst>
            <a:ext uri="{FF2B5EF4-FFF2-40B4-BE49-F238E27FC236}">
              <a16:creationId xmlns:a16="http://schemas.microsoft.com/office/drawing/2014/main" xmlns="" id="{6DC08585-1FD0-4EED-9BEF-507EB87BF4FC}"/>
            </a:ext>
          </a:extLst>
        </xdr:cNvPr>
        <xdr:cNvSpPr/>
      </xdr:nvSpPr>
      <xdr:spPr>
        <a:xfrm>
          <a:off x="1280414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80011</xdr:rowOff>
    </xdr:from>
    <xdr:to>
      <xdr:col>81</xdr:col>
      <xdr:colOff>50800</xdr:colOff>
      <xdr:row>80</xdr:row>
      <xdr:rowOff>127636</xdr:rowOff>
    </xdr:to>
    <xdr:cxnSp macro="">
      <xdr:nvCxnSpPr>
        <xdr:cNvPr id="454" name="直線コネクタ 453">
          <a:extLst>
            <a:ext uri="{FF2B5EF4-FFF2-40B4-BE49-F238E27FC236}">
              <a16:creationId xmlns:a16="http://schemas.microsoft.com/office/drawing/2014/main" xmlns="" id="{CFB6F8E1-C7D4-411C-BC3A-5575139C3B34}"/>
            </a:ext>
          </a:extLst>
        </xdr:cNvPr>
        <xdr:cNvCxnSpPr/>
      </xdr:nvCxnSpPr>
      <xdr:spPr>
        <a:xfrm>
          <a:off x="12854940" y="13491211"/>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455" name="楕円 454">
          <a:extLst>
            <a:ext uri="{FF2B5EF4-FFF2-40B4-BE49-F238E27FC236}">
              <a16:creationId xmlns:a16="http://schemas.microsoft.com/office/drawing/2014/main" xmlns="" id="{865339CB-DE09-4DDA-9A64-01455B4B1788}"/>
            </a:ext>
          </a:extLst>
        </xdr:cNvPr>
        <xdr:cNvSpPr/>
      </xdr:nvSpPr>
      <xdr:spPr>
        <a:xfrm>
          <a:off x="1202944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80011</xdr:rowOff>
    </xdr:from>
    <xdr:to>
      <xdr:col>76</xdr:col>
      <xdr:colOff>114300</xdr:colOff>
      <xdr:row>83</xdr:row>
      <xdr:rowOff>38100</xdr:rowOff>
    </xdr:to>
    <xdr:cxnSp macro="">
      <xdr:nvCxnSpPr>
        <xdr:cNvPr id="456" name="直線コネクタ 455">
          <a:extLst>
            <a:ext uri="{FF2B5EF4-FFF2-40B4-BE49-F238E27FC236}">
              <a16:creationId xmlns:a16="http://schemas.microsoft.com/office/drawing/2014/main" xmlns="" id="{9C4D2C68-E496-4A84-B865-55EC8B508B53}"/>
            </a:ext>
          </a:extLst>
        </xdr:cNvPr>
        <xdr:cNvCxnSpPr/>
      </xdr:nvCxnSpPr>
      <xdr:spPr>
        <a:xfrm flipV="1">
          <a:off x="12072620" y="13491211"/>
          <a:ext cx="782320" cy="46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111125</xdr:rowOff>
    </xdr:from>
    <xdr:to>
      <xdr:col>67</xdr:col>
      <xdr:colOff>101600</xdr:colOff>
      <xdr:row>83</xdr:row>
      <xdr:rowOff>41275</xdr:rowOff>
    </xdr:to>
    <xdr:sp macro="" textlink="">
      <xdr:nvSpPr>
        <xdr:cNvPr id="457" name="楕円 456">
          <a:extLst>
            <a:ext uri="{FF2B5EF4-FFF2-40B4-BE49-F238E27FC236}">
              <a16:creationId xmlns:a16="http://schemas.microsoft.com/office/drawing/2014/main" xmlns="" id="{726757E3-A4B5-476A-B0D9-D45E13A41D1B}"/>
            </a:ext>
          </a:extLst>
        </xdr:cNvPr>
        <xdr:cNvSpPr/>
      </xdr:nvSpPr>
      <xdr:spPr>
        <a:xfrm>
          <a:off x="11231880" y="1385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161925</xdr:rowOff>
    </xdr:from>
    <xdr:to>
      <xdr:col>71</xdr:col>
      <xdr:colOff>177800</xdr:colOff>
      <xdr:row>83</xdr:row>
      <xdr:rowOff>38100</xdr:rowOff>
    </xdr:to>
    <xdr:cxnSp macro="">
      <xdr:nvCxnSpPr>
        <xdr:cNvPr id="458" name="直線コネクタ 457">
          <a:extLst>
            <a:ext uri="{FF2B5EF4-FFF2-40B4-BE49-F238E27FC236}">
              <a16:creationId xmlns:a16="http://schemas.microsoft.com/office/drawing/2014/main" xmlns="" id="{BA3266A1-34A2-4898-BFB0-F28CA473D290}"/>
            </a:ext>
          </a:extLst>
        </xdr:cNvPr>
        <xdr:cNvCxnSpPr/>
      </xdr:nvCxnSpPr>
      <xdr:spPr>
        <a:xfrm>
          <a:off x="11282680" y="1390840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459" name="n_1aveValue【消防施設】&#10;有形固定資産減価償却率">
          <a:extLst>
            <a:ext uri="{FF2B5EF4-FFF2-40B4-BE49-F238E27FC236}">
              <a16:creationId xmlns:a16="http://schemas.microsoft.com/office/drawing/2014/main" xmlns="" id="{D7C95822-A214-4E82-BE5B-E568075A1213}"/>
            </a:ext>
          </a:extLst>
        </xdr:cNvPr>
        <xdr:cNvSpPr txBox="1"/>
      </xdr:nvSpPr>
      <xdr:spPr>
        <a:xfrm>
          <a:off x="13437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460" name="n_2aveValue【消防施設】&#10;有形固定資産減価償却率">
          <a:extLst>
            <a:ext uri="{FF2B5EF4-FFF2-40B4-BE49-F238E27FC236}">
              <a16:creationId xmlns:a16="http://schemas.microsoft.com/office/drawing/2014/main" xmlns="" id="{820AFCE0-6591-488E-BF12-3ADF162FF899}"/>
            </a:ext>
          </a:extLst>
        </xdr:cNvPr>
        <xdr:cNvSpPr txBox="1"/>
      </xdr:nvSpPr>
      <xdr:spPr>
        <a:xfrm>
          <a:off x="1267524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461" name="n_3aveValue【消防施設】&#10;有形固定資産減価償却率">
          <a:extLst>
            <a:ext uri="{FF2B5EF4-FFF2-40B4-BE49-F238E27FC236}">
              <a16:creationId xmlns:a16="http://schemas.microsoft.com/office/drawing/2014/main" xmlns="" id="{7A4197B8-1A3D-4738-9CA1-9AB9A41FF507}"/>
            </a:ext>
          </a:extLst>
        </xdr:cNvPr>
        <xdr:cNvSpPr txBox="1"/>
      </xdr:nvSpPr>
      <xdr:spPr>
        <a:xfrm>
          <a:off x="119005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462" name="n_4aveValue【消防施設】&#10;有形固定資産減価償却率">
          <a:extLst>
            <a:ext uri="{FF2B5EF4-FFF2-40B4-BE49-F238E27FC236}">
              <a16:creationId xmlns:a16="http://schemas.microsoft.com/office/drawing/2014/main" xmlns="" id="{9DC89A7A-7AE1-498B-95D4-4F5F281CF880}"/>
            </a:ext>
          </a:extLst>
        </xdr:cNvPr>
        <xdr:cNvSpPr txBox="1"/>
      </xdr:nvSpPr>
      <xdr:spPr>
        <a:xfrm>
          <a:off x="1110298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23513</xdr:rowOff>
    </xdr:from>
    <xdr:ext cx="405111" cy="259045"/>
    <xdr:sp macro="" textlink="">
      <xdr:nvSpPr>
        <xdr:cNvPr id="463" name="n_1mainValue【消防施設】&#10;有形固定資産減価償却率">
          <a:extLst>
            <a:ext uri="{FF2B5EF4-FFF2-40B4-BE49-F238E27FC236}">
              <a16:creationId xmlns:a16="http://schemas.microsoft.com/office/drawing/2014/main" xmlns="" id="{6DA23A2C-1092-4EFA-8821-5C27F22411B6}"/>
            </a:ext>
          </a:extLst>
        </xdr:cNvPr>
        <xdr:cNvSpPr txBox="1"/>
      </xdr:nvSpPr>
      <xdr:spPr>
        <a:xfrm>
          <a:off x="13437244" y="1326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147338</xdr:rowOff>
    </xdr:from>
    <xdr:ext cx="405111" cy="259045"/>
    <xdr:sp macro="" textlink="">
      <xdr:nvSpPr>
        <xdr:cNvPr id="464" name="n_2mainValue【消防施設】&#10;有形固定資産減価償却率">
          <a:extLst>
            <a:ext uri="{FF2B5EF4-FFF2-40B4-BE49-F238E27FC236}">
              <a16:creationId xmlns:a16="http://schemas.microsoft.com/office/drawing/2014/main" xmlns="" id="{06A4060A-7B76-4FF1-A539-1ED050E1503C}"/>
            </a:ext>
          </a:extLst>
        </xdr:cNvPr>
        <xdr:cNvSpPr txBox="1"/>
      </xdr:nvSpPr>
      <xdr:spPr>
        <a:xfrm>
          <a:off x="12675244" y="13223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465" name="n_3mainValue【消防施設】&#10;有形固定資産減価償却率">
          <a:extLst>
            <a:ext uri="{FF2B5EF4-FFF2-40B4-BE49-F238E27FC236}">
              <a16:creationId xmlns:a16="http://schemas.microsoft.com/office/drawing/2014/main" xmlns="" id="{59D6C45B-9406-423F-8ED2-5F1C9117889B}"/>
            </a:ext>
          </a:extLst>
        </xdr:cNvPr>
        <xdr:cNvSpPr txBox="1"/>
      </xdr:nvSpPr>
      <xdr:spPr>
        <a:xfrm>
          <a:off x="119005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32402</xdr:rowOff>
    </xdr:from>
    <xdr:ext cx="405111" cy="259045"/>
    <xdr:sp macro="" textlink="">
      <xdr:nvSpPr>
        <xdr:cNvPr id="466" name="n_4mainValue【消防施設】&#10;有形固定資産減価償却率">
          <a:extLst>
            <a:ext uri="{FF2B5EF4-FFF2-40B4-BE49-F238E27FC236}">
              <a16:creationId xmlns:a16="http://schemas.microsoft.com/office/drawing/2014/main" xmlns="" id="{DB878F09-9426-4BA3-84CC-F8B51EEF3155}"/>
            </a:ext>
          </a:extLst>
        </xdr:cNvPr>
        <xdr:cNvSpPr txBox="1"/>
      </xdr:nvSpPr>
      <xdr:spPr>
        <a:xfrm>
          <a:off x="1110298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7" name="正方形/長方形 466">
          <a:extLst>
            <a:ext uri="{FF2B5EF4-FFF2-40B4-BE49-F238E27FC236}">
              <a16:creationId xmlns:a16="http://schemas.microsoft.com/office/drawing/2014/main" xmlns="" id="{CDCC3EF4-FB87-461A-88AB-957DA43D3B0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8" name="正方形/長方形 467">
          <a:extLst>
            <a:ext uri="{FF2B5EF4-FFF2-40B4-BE49-F238E27FC236}">
              <a16:creationId xmlns:a16="http://schemas.microsoft.com/office/drawing/2014/main" xmlns="" id="{F895999E-9F25-434A-9306-BF5B59292DC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9" name="正方形/長方形 468">
          <a:extLst>
            <a:ext uri="{FF2B5EF4-FFF2-40B4-BE49-F238E27FC236}">
              <a16:creationId xmlns:a16="http://schemas.microsoft.com/office/drawing/2014/main" xmlns="" id="{30E77D37-2888-49BC-8E2C-8A471ED2CC4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0" name="正方形/長方形 469">
          <a:extLst>
            <a:ext uri="{FF2B5EF4-FFF2-40B4-BE49-F238E27FC236}">
              <a16:creationId xmlns:a16="http://schemas.microsoft.com/office/drawing/2014/main" xmlns="" id="{09DD90D8-3221-4151-BDE0-23ED3ED614A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1" name="正方形/長方形 470">
          <a:extLst>
            <a:ext uri="{FF2B5EF4-FFF2-40B4-BE49-F238E27FC236}">
              <a16:creationId xmlns:a16="http://schemas.microsoft.com/office/drawing/2014/main" xmlns="" id="{69685A09-3DF0-4BCD-AFF7-EE20793CAA7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2" name="正方形/長方形 471">
          <a:extLst>
            <a:ext uri="{FF2B5EF4-FFF2-40B4-BE49-F238E27FC236}">
              <a16:creationId xmlns:a16="http://schemas.microsoft.com/office/drawing/2014/main" xmlns="" id="{4D2B480F-EADD-4CF1-B314-0F6D892630B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3" name="正方形/長方形 472">
          <a:extLst>
            <a:ext uri="{FF2B5EF4-FFF2-40B4-BE49-F238E27FC236}">
              <a16:creationId xmlns:a16="http://schemas.microsoft.com/office/drawing/2014/main" xmlns="" id="{5F02FCD7-26CF-4575-8B70-3087918079D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4" name="正方形/長方形 473">
          <a:extLst>
            <a:ext uri="{FF2B5EF4-FFF2-40B4-BE49-F238E27FC236}">
              <a16:creationId xmlns:a16="http://schemas.microsoft.com/office/drawing/2014/main" xmlns="" id="{C5533B9D-44DE-4B76-B5C7-AB5957AFCE2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5" name="テキスト ボックス 474">
          <a:extLst>
            <a:ext uri="{FF2B5EF4-FFF2-40B4-BE49-F238E27FC236}">
              <a16:creationId xmlns:a16="http://schemas.microsoft.com/office/drawing/2014/main" xmlns="" id="{BAFA7C06-4EEF-4BCA-A1BC-FD768093039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6" name="直線コネクタ 475">
          <a:extLst>
            <a:ext uri="{FF2B5EF4-FFF2-40B4-BE49-F238E27FC236}">
              <a16:creationId xmlns:a16="http://schemas.microsoft.com/office/drawing/2014/main" xmlns="" id="{F292BD87-7203-4C65-8986-461F69B0AE9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7" name="直線コネクタ 476">
          <a:extLst>
            <a:ext uri="{FF2B5EF4-FFF2-40B4-BE49-F238E27FC236}">
              <a16:creationId xmlns:a16="http://schemas.microsoft.com/office/drawing/2014/main" xmlns="" id="{60D165ED-77C1-4069-ABBD-E957B4B4C3C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8" name="テキスト ボックス 477">
          <a:extLst>
            <a:ext uri="{FF2B5EF4-FFF2-40B4-BE49-F238E27FC236}">
              <a16:creationId xmlns:a16="http://schemas.microsoft.com/office/drawing/2014/main" xmlns="" id="{E1617A38-FE2E-473E-951C-F3781F5FBEC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9" name="直線コネクタ 478">
          <a:extLst>
            <a:ext uri="{FF2B5EF4-FFF2-40B4-BE49-F238E27FC236}">
              <a16:creationId xmlns:a16="http://schemas.microsoft.com/office/drawing/2014/main" xmlns="" id="{3F6CDB16-B091-4859-BAAC-FFA593FAE6A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0" name="テキスト ボックス 479">
          <a:extLst>
            <a:ext uri="{FF2B5EF4-FFF2-40B4-BE49-F238E27FC236}">
              <a16:creationId xmlns:a16="http://schemas.microsoft.com/office/drawing/2014/main" xmlns="" id="{C13AC9FA-50D0-4EBD-8D95-537BF16F092F}"/>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1" name="直線コネクタ 480">
          <a:extLst>
            <a:ext uri="{FF2B5EF4-FFF2-40B4-BE49-F238E27FC236}">
              <a16:creationId xmlns:a16="http://schemas.microsoft.com/office/drawing/2014/main" xmlns="" id="{61FFEA1C-49EE-4051-907F-2856AC21A617}"/>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2" name="テキスト ボックス 481">
          <a:extLst>
            <a:ext uri="{FF2B5EF4-FFF2-40B4-BE49-F238E27FC236}">
              <a16:creationId xmlns:a16="http://schemas.microsoft.com/office/drawing/2014/main" xmlns="" id="{69C28456-E2AD-47A2-9EEB-700C7D47EF3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3" name="直線コネクタ 482">
          <a:extLst>
            <a:ext uri="{FF2B5EF4-FFF2-40B4-BE49-F238E27FC236}">
              <a16:creationId xmlns:a16="http://schemas.microsoft.com/office/drawing/2014/main" xmlns="" id="{A89C2AA6-42AC-4D1F-AD9D-E53A8BCDE90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4" name="テキスト ボックス 483">
          <a:extLst>
            <a:ext uri="{FF2B5EF4-FFF2-40B4-BE49-F238E27FC236}">
              <a16:creationId xmlns:a16="http://schemas.microsoft.com/office/drawing/2014/main" xmlns="" id="{5397744D-B8E0-48EB-87A6-909F7A5A6F5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5" name="直線コネクタ 484">
          <a:extLst>
            <a:ext uri="{FF2B5EF4-FFF2-40B4-BE49-F238E27FC236}">
              <a16:creationId xmlns:a16="http://schemas.microsoft.com/office/drawing/2014/main" xmlns="" id="{A40AEA25-9176-424B-B37C-2A8E25B99F6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6" name="テキスト ボックス 485">
          <a:extLst>
            <a:ext uri="{FF2B5EF4-FFF2-40B4-BE49-F238E27FC236}">
              <a16:creationId xmlns:a16="http://schemas.microsoft.com/office/drawing/2014/main" xmlns="" id="{90FA1C10-563B-4B16-9F78-26A37E76291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7" name="【消防施設】&#10;一人当たり面積グラフ枠">
          <a:extLst>
            <a:ext uri="{FF2B5EF4-FFF2-40B4-BE49-F238E27FC236}">
              <a16:creationId xmlns:a16="http://schemas.microsoft.com/office/drawing/2014/main" xmlns="" id="{FD01719E-CBCE-4D6C-832F-054468A3F05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488" name="直線コネクタ 487">
          <a:extLst>
            <a:ext uri="{FF2B5EF4-FFF2-40B4-BE49-F238E27FC236}">
              <a16:creationId xmlns:a16="http://schemas.microsoft.com/office/drawing/2014/main" xmlns="" id="{0B3076EF-AB4F-4A4F-B23A-A89993800A6E}"/>
            </a:ext>
          </a:extLst>
        </xdr:cNvPr>
        <xdr:cNvCxnSpPr/>
      </xdr:nvCxnSpPr>
      <xdr:spPr>
        <a:xfrm flipV="1">
          <a:off x="19509104" y="13239750"/>
          <a:ext cx="0" cy="119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489" name="【消防施設】&#10;一人当たり面積最小値テキスト">
          <a:extLst>
            <a:ext uri="{FF2B5EF4-FFF2-40B4-BE49-F238E27FC236}">
              <a16:creationId xmlns:a16="http://schemas.microsoft.com/office/drawing/2014/main" xmlns="" id="{3C6F641A-80EC-4BF4-A0DE-E0E6EB9D2635}"/>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490" name="直線コネクタ 489">
          <a:extLst>
            <a:ext uri="{FF2B5EF4-FFF2-40B4-BE49-F238E27FC236}">
              <a16:creationId xmlns:a16="http://schemas.microsoft.com/office/drawing/2014/main" xmlns="" id="{48031480-3630-4227-B7C0-679EE2F3A42B}"/>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491" name="【消防施設】&#10;一人当たり面積最大値テキスト">
          <a:extLst>
            <a:ext uri="{FF2B5EF4-FFF2-40B4-BE49-F238E27FC236}">
              <a16:creationId xmlns:a16="http://schemas.microsoft.com/office/drawing/2014/main" xmlns="" id="{A615BF26-1FB4-4541-AC6F-4895CBB575EF}"/>
            </a:ext>
          </a:extLst>
        </xdr:cNvPr>
        <xdr:cNvSpPr txBox="1"/>
      </xdr:nvSpPr>
      <xdr:spPr>
        <a:xfrm>
          <a:off x="19547840" y="130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492" name="直線コネクタ 491">
          <a:extLst>
            <a:ext uri="{FF2B5EF4-FFF2-40B4-BE49-F238E27FC236}">
              <a16:creationId xmlns:a16="http://schemas.microsoft.com/office/drawing/2014/main" xmlns="" id="{B3A0F71C-3F96-4A21-8DD0-9C10858A82DC}"/>
            </a:ext>
          </a:extLst>
        </xdr:cNvPr>
        <xdr:cNvCxnSpPr/>
      </xdr:nvCxnSpPr>
      <xdr:spPr>
        <a:xfrm>
          <a:off x="19443700" y="1323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493" name="【消防施設】&#10;一人当たり面積平均値テキスト">
          <a:extLst>
            <a:ext uri="{FF2B5EF4-FFF2-40B4-BE49-F238E27FC236}">
              <a16:creationId xmlns:a16="http://schemas.microsoft.com/office/drawing/2014/main" xmlns="" id="{F284CBE1-0799-48C6-B139-397387DFA2B2}"/>
            </a:ext>
          </a:extLst>
        </xdr:cNvPr>
        <xdr:cNvSpPr txBox="1"/>
      </xdr:nvSpPr>
      <xdr:spPr>
        <a:xfrm>
          <a:off x="19547840" y="13900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494" name="フローチャート: 判断 493">
          <a:extLst>
            <a:ext uri="{FF2B5EF4-FFF2-40B4-BE49-F238E27FC236}">
              <a16:creationId xmlns:a16="http://schemas.microsoft.com/office/drawing/2014/main" xmlns="" id="{1A1010F0-ECAE-4F6F-9DF8-05880490641E}"/>
            </a:ext>
          </a:extLst>
        </xdr:cNvPr>
        <xdr:cNvSpPr/>
      </xdr:nvSpPr>
      <xdr:spPr>
        <a:xfrm>
          <a:off x="1945894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495" name="フローチャート: 判断 494">
          <a:extLst>
            <a:ext uri="{FF2B5EF4-FFF2-40B4-BE49-F238E27FC236}">
              <a16:creationId xmlns:a16="http://schemas.microsoft.com/office/drawing/2014/main" xmlns="" id="{FB919E24-E732-46BC-AC5B-F621EC029C1A}"/>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496" name="フローチャート: 判断 495">
          <a:extLst>
            <a:ext uri="{FF2B5EF4-FFF2-40B4-BE49-F238E27FC236}">
              <a16:creationId xmlns:a16="http://schemas.microsoft.com/office/drawing/2014/main" xmlns="" id="{B8390BD3-D5ED-4042-AA4E-0F649CEC0C7A}"/>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497" name="フローチャート: 判断 496">
          <a:extLst>
            <a:ext uri="{FF2B5EF4-FFF2-40B4-BE49-F238E27FC236}">
              <a16:creationId xmlns:a16="http://schemas.microsoft.com/office/drawing/2014/main" xmlns="" id="{58CF6222-EECD-4512-B5BC-6EADD1306AD8}"/>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498" name="フローチャート: 判断 497">
          <a:extLst>
            <a:ext uri="{FF2B5EF4-FFF2-40B4-BE49-F238E27FC236}">
              <a16:creationId xmlns:a16="http://schemas.microsoft.com/office/drawing/2014/main" xmlns="" id="{A0EB8D9C-2418-4DDE-9337-7603FCCECD05}"/>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xmlns="" id="{B3144193-AE99-48EB-B2F3-E99F4B2B844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xmlns="" id="{259FF4C7-7A2C-4262-88D0-CD01B7B3608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xmlns="" id="{B00EC4EA-A266-4345-A5FB-F61EFB14B83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xmlns="" id="{647328D9-A9BD-46B9-9E3B-4980FDDC675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xmlns="" id="{35C0E6E2-FF04-4D18-A067-703FDFC7EB6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504" name="楕円 503">
          <a:extLst>
            <a:ext uri="{FF2B5EF4-FFF2-40B4-BE49-F238E27FC236}">
              <a16:creationId xmlns:a16="http://schemas.microsoft.com/office/drawing/2014/main" xmlns="" id="{3A0B06E7-D40E-4BDC-A999-9BC02AFE927A}"/>
            </a:ext>
          </a:extLst>
        </xdr:cNvPr>
        <xdr:cNvSpPr/>
      </xdr:nvSpPr>
      <xdr:spPr>
        <a:xfrm>
          <a:off x="19458940" y="142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98823</xdr:rowOff>
    </xdr:from>
    <xdr:ext cx="469744" cy="259045"/>
    <xdr:sp macro="" textlink="">
      <xdr:nvSpPr>
        <xdr:cNvPr id="505" name="【消防施設】&#10;一人当たり面積該当値テキスト">
          <a:extLst>
            <a:ext uri="{FF2B5EF4-FFF2-40B4-BE49-F238E27FC236}">
              <a16:creationId xmlns:a16="http://schemas.microsoft.com/office/drawing/2014/main" xmlns="" id="{42B6B110-F83F-4FBB-BC38-B33A81E8A7C5}"/>
            </a:ext>
          </a:extLst>
        </xdr:cNvPr>
        <xdr:cNvSpPr txBox="1"/>
      </xdr:nvSpPr>
      <xdr:spPr>
        <a:xfrm>
          <a:off x="19547840" y="1418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14732</xdr:rowOff>
    </xdr:from>
    <xdr:to>
      <xdr:col>112</xdr:col>
      <xdr:colOff>38100</xdr:colOff>
      <xdr:row>85</xdr:row>
      <xdr:rowOff>116332</xdr:rowOff>
    </xdr:to>
    <xdr:sp macro="" textlink="">
      <xdr:nvSpPr>
        <xdr:cNvPr id="506" name="楕円 505">
          <a:extLst>
            <a:ext uri="{FF2B5EF4-FFF2-40B4-BE49-F238E27FC236}">
              <a16:creationId xmlns:a16="http://schemas.microsoft.com/office/drawing/2014/main" xmlns="" id="{1FB280E7-EB00-4C75-A0D1-05C8065044E2}"/>
            </a:ext>
          </a:extLst>
        </xdr:cNvPr>
        <xdr:cNvSpPr/>
      </xdr:nvSpPr>
      <xdr:spPr>
        <a:xfrm>
          <a:off x="18735040" y="142641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65532</xdr:rowOff>
    </xdr:to>
    <xdr:cxnSp macro="">
      <xdr:nvCxnSpPr>
        <xdr:cNvPr id="507" name="直線コネクタ 506">
          <a:extLst>
            <a:ext uri="{FF2B5EF4-FFF2-40B4-BE49-F238E27FC236}">
              <a16:creationId xmlns:a16="http://schemas.microsoft.com/office/drawing/2014/main" xmlns="" id="{722DE858-BDEB-458D-A2FB-2E7D1B3A2C47}"/>
            </a:ext>
          </a:extLst>
        </xdr:cNvPr>
        <xdr:cNvCxnSpPr/>
      </xdr:nvCxnSpPr>
      <xdr:spPr>
        <a:xfrm flipV="1">
          <a:off x="18778220" y="1431264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14732</xdr:rowOff>
    </xdr:from>
    <xdr:to>
      <xdr:col>107</xdr:col>
      <xdr:colOff>101600</xdr:colOff>
      <xdr:row>85</xdr:row>
      <xdr:rowOff>116332</xdr:rowOff>
    </xdr:to>
    <xdr:sp macro="" textlink="">
      <xdr:nvSpPr>
        <xdr:cNvPr id="508" name="楕円 507">
          <a:extLst>
            <a:ext uri="{FF2B5EF4-FFF2-40B4-BE49-F238E27FC236}">
              <a16:creationId xmlns:a16="http://schemas.microsoft.com/office/drawing/2014/main" xmlns="" id="{265BF7A8-572B-438B-B4A2-3E8C633D0885}"/>
            </a:ext>
          </a:extLst>
        </xdr:cNvPr>
        <xdr:cNvSpPr/>
      </xdr:nvSpPr>
      <xdr:spPr>
        <a:xfrm>
          <a:off x="17937480" y="142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65532</xdr:rowOff>
    </xdr:from>
    <xdr:to>
      <xdr:col>111</xdr:col>
      <xdr:colOff>177800</xdr:colOff>
      <xdr:row>85</xdr:row>
      <xdr:rowOff>65532</xdr:rowOff>
    </xdr:to>
    <xdr:cxnSp macro="">
      <xdr:nvCxnSpPr>
        <xdr:cNvPr id="509" name="直線コネクタ 508">
          <a:extLst>
            <a:ext uri="{FF2B5EF4-FFF2-40B4-BE49-F238E27FC236}">
              <a16:creationId xmlns:a16="http://schemas.microsoft.com/office/drawing/2014/main" xmlns="" id="{1B527E0A-AF76-42FF-8677-2826C73220A3}"/>
            </a:ext>
          </a:extLst>
        </xdr:cNvPr>
        <xdr:cNvCxnSpPr/>
      </xdr:nvCxnSpPr>
      <xdr:spPr>
        <a:xfrm>
          <a:off x="17988280" y="1431493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23876</xdr:rowOff>
    </xdr:from>
    <xdr:to>
      <xdr:col>102</xdr:col>
      <xdr:colOff>165100</xdr:colOff>
      <xdr:row>85</xdr:row>
      <xdr:rowOff>125476</xdr:rowOff>
    </xdr:to>
    <xdr:sp macro="" textlink="">
      <xdr:nvSpPr>
        <xdr:cNvPr id="510" name="楕円 509">
          <a:extLst>
            <a:ext uri="{FF2B5EF4-FFF2-40B4-BE49-F238E27FC236}">
              <a16:creationId xmlns:a16="http://schemas.microsoft.com/office/drawing/2014/main" xmlns="" id="{7E262E94-B237-4FEF-BCAC-D279C12EB7D8}"/>
            </a:ext>
          </a:extLst>
        </xdr:cNvPr>
        <xdr:cNvSpPr/>
      </xdr:nvSpPr>
      <xdr:spPr>
        <a:xfrm>
          <a:off x="17162780" y="14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65532</xdr:rowOff>
    </xdr:from>
    <xdr:to>
      <xdr:col>107</xdr:col>
      <xdr:colOff>50800</xdr:colOff>
      <xdr:row>85</xdr:row>
      <xdr:rowOff>74676</xdr:rowOff>
    </xdr:to>
    <xdr:cxnSp macro="">
      <xdr:nvCxnSpPr>
        <xdr:cNvPr id="511" name="直線コネクタ 510">
          <a:extLst>
            <a:ext uri="{FF2B5EF4-FFF2-40B4-BE49-F238E27FC236}">
              <a16:creationId xmlns:a16="http://schemas.microsoft.com/office/drawing/2014/main" xmlns="" id="{99A2F899-F116-4C27-9338-CD2215BA2032}"/>
            </a:ext>
          </a:extLst>
        </xdr:cNvPr>
        <xdr:cNvCxnSpPr/>
      </xdr:nvCxnSpPr>
      <xdr:spPr>
        <a:xfrm flipV="1">
          <a:off x="17213580" y="1431493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512" name="楕円 511">
          <a:extLst>
            <a:ext uri="{FF2B5EF4-FFF2-40B4-BE49-F238E27FC236}">
              <a16:creationId xmlns:a16="http://schemas.microsoft.com/office/drawing/2014/main" xmlns="" id="{DE5639DC-02B8-4641-8B49-D54E18771CA8}"/>
            </a:ext>
          </a:extLst>
        </xdr:cNvPr>
        <xdr:cNvSpPr/>
      </xdr:nvSpPr>
      <xdr:spPr>
        <a:xfrm>
          <a:off x="16388080" y="142755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74676</xdr:rowOff>
    </xdr:from>
    <xdr:to>
      <xdr:col>102</xdr:col>
      <xdr:colOff>114300</xdr:colOff>
      <xdr:row>85</xdr:row>
      <xdr:rowOff>76963</xdr:rowOff>
    </xdr:to>
    <xdr:cxnSp macro="">
      <xdr:nvCxnSpPr>
        <xdr:cNvPr id="513" name="直線コネクタ 512">
          <a:extLst>
            <a:ext uri="{FF2B5EF4-FFF2-40B4-BE49-F238E27FC236}">
              <a16:creationId xmlns:a16="http://schemas.microsoft.com/office/drawing/2014/main" xmlns="" id="{E5570021-3D19-4C8B-928F-29400C128D01}"/>
            </a:ext>
          </a:extLst>
        </xdr:cNvPr>
        <xdr:cNvCxnSpPr/>
      </xdr:nvCxnSpPr>
      <xdr:spPr>
        <a:xfrm flipV="1">
          <a:off x="16431260" y="14324076"/>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514" name="n_1aveValue【消防施設】&#10;一人当たり面積">
          <a:extLst>
            <a:ext uri="{FF2B5EF4-FFF2-40B4-BE49-F238E27FC236}">
              <a16:creationId xmlns:a16="http://schemas.microsoft.com/office/drawing/2014/main" xmlns="" id="{F215BA6F-77BB-4A4E-AA80-2D1993568567}"/>
            </a:ext>
          </a:extLst>
        </xdr:cNvPr>
        <xdr:cNvSpPr txBox="1"/>
      </xdr:nvSpPr>
      <xdr:spPr>
        <a:xfrm>
          <a:off x="185611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515" name="n_2aveValue【消防施設】&#10;一人当たり面積">
          <a:extLst>
            <a:ext uri="{FF2B5EF4-FFF2-40B4-BE49-F238E27FC236}">
              <a16:creationId xmlns:a16="http://schemas.microsoft.com/office/drawing/2014/main" xmlns="" id="{669F7909-F569-499F-A239-CB5F3EC2D0A4}"/>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16" name="n_3aveValue【消防施設】&#10;一人当たり面積">
          <a:extLst>
            <a:ext uri="{FF2B5EF4-FFF2-40B4-BE49-F238E27FC236}">
              <a16:creationId xmlns:a16="http://schemas.microsoft.com/office/drawing/2014/main" xmlns="" id="{7F595078-0DEA-4660-B4D7-41596FD05A6B}"/>
            </a:ext>
          </a:extLst>
        </xdr:cNvPr>
        <xdr:cNvSpPr txBox="1"/>
      </xdr:nvSpPr>
      <xdr:spPr>
        <a:xfrm>
          <a:off x="170015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517" name="n_4aveValue【消防施設】&#10;一人当たり面積">
          <a:extLst>
            <a:ext uri="{FF2B5EF4-FFF2-40B4-BE49-F238E27FC236}">
              <a16:creationId xmlns:a16="http://schemas.microsoft.com/office/drawing/2014/main" xmlns="" id="{CE563796-766E-4B17-B386-95239D55736A}"/>
            </a:ext>
          </a:extLst>
        </xdr:cNvPr>
        <xdr:cNvSpPr txBox="1"/>
      </xdr:nvSpPr>
      <xdr:spPr>
        <a:xfrm>
          <a:off x="162268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107459</xdr:rowOff>
    </xdr:from>
    <xdr:ext cx="469744" cy="259045"/>
    <xdr:sp macro="" textlink="">
      <xdr:nvSpPr>
        <xdr:cNvPr id="518" name="n_1mainValue【消防施設】&#10;一人当たり面積">
          <a:extLst>
            <a:ext uri="{FF2B5EF4-FFF2-40B4-BE49-F238E27FC236}">
              <a16:creationId xmlns:a16="http://schemas.microsoft.com/office/drawing/2014/main" xmlns="" id="{B129A695-7244-4B5F-B3AA-3CF9E090BBD3}"/>
            </a:ext>
          </a:extLst>
        </xdr:cNvPr>
        <xdr:cNvSpPr txBox="1"/>
      </xdr:nvSpPr>
      <xdr:spPr>
        <a:xfrm>
          <a:off x="18561127" y="1435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107459</xdr:rowOff>
    </xdr:from>
    <xdr:ext cx="469744" cy="259045"/>
    <xdr:sp macro="" textlink="">
      <xdr:nvSpPr>
        <xdr:cNvPr id="519" name="n_2mainValue【消防施設】&#10;一人当たり面積">
          <a:extLst>
            <a:ext uri="{FF2B5EF4-FFF2-40B4-BE49-F238E27FC236}">
              <a16:creationId xmlns:a16="http://schemas.microsoft.com/office/drawing/2014/main" xmlns="" id="{F194BB17-A678-4D4A-A6E9-AF51607B85D2}"/>
            </a:ext>
          </a:extLst>
        </xdr:cNvPr>
        <xdr:cNvSpPr txBox="1"/>
      </xdr:nvSpPr>
      <xdr:spPr>
        <a:xfrm>
          <a:off x="17776267" y="1435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116603</xdr:rowOff>
    </xdr:from>
    <xdr:ext cx="469744" cy="259045"/>
    <xdr:sp macro="" textlink="">
      <xdr:nvSpPr>
        <xdr:cNvPr id="520" name="n_3mainValue【消防施設】&#10;一人当たり面積">
          <a:extLst>
            <a:ext uri="{FF2B5EF4-FFF2-40B4-BE49-F238E27FC236}">
              <a16:creationId xmlns:a16="http://schemas.microsoft.com/office/drawing/2014/main" xmlns="" id="{B0FDD2BA-271C-448D-A8A6-4D57FE9AF8D0}"/>
            </a:ext>
          </a:extLst>
        </xdr:cNvPr>
        <xdr:cNvSpPr txBox="1"/>
      </xdr:nvSpPr>
      <xdr:spPr>
        <a:xfrm>
          <a:off x="1700156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521" name="n_4mainValue【消防施設】&#10;一人当たり面積">
          <a:extLst>
            <a:ext uri="{FF2B5EF4-FFF2-40B4-BE49-F238E27FC236}">
              <a16:creationId xmlns:a16="http://schemas.microsoft.com/office/drawing/2014/main" xmlns="" id="{E6C270B5-BA5E-4825-80CF-B7D32D12B6D7}"/>
            </a:ext>
          </a:extLst>
        </xdr:cNvPr>
        <xdr:cNvSpPr txBox="1"/>
      </xdr:nvSpPr>
      <xdr:spPr>
        <a:xfrm>
          <a:off x="16226867" y="14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2" name="正方形/長方形 521">
          <a:extLst>
            <a:ext uri="{FF2B5EF4-FFF2-40B4-BE49-F238E27FC236}">
              <a16:creationId xmlns:a16="http://schemas.microsoft.com/office/drawing/2014/main" xmlns="" id="{41EFA594-9B03-41FF-B19A-38B2A4A4DF1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3" name="正方形/長方形 522">
          <a:extLst>
            <a:ext uri="{FF2B5EF4-FFF2-40B4-BE49-F238E27FC236}">
              <a16:creationId xmlns:a16="http://schemas.microsoft.com/office/drawing/2014/main" xmlns="" id="{2452F709-781B-48FB-A667-3C7CD93BA1C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4" name="正方形/長方形 523">
          <a:extLst>
            <a:ext uri="{FF2B5EF4-FFF2-40B4-BE49-F238E27FC236}">
              <a16:creationId xmlns:a16="http://schemas.microsoft.com/office/drawing/2014/main" xmlns="" id="{65F29582-9A5F-4FF5-8437-89A7DF3FACA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5" name="正方形/長方形 524">
          <a:extLst>
            <a:ext uri="{FF2B5EF4-FFF2-40B4-BE49-F238E27FC236}">
              <a16:creationId xmlns:a16="http://schemas.microsoft.com/office/drawing/2014/main" xmlns="" id="{B41CF19F-C945-4661-AE40-C6515F3DA6C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6" name="正方形/長方形 525">
          <a:extLst>
            <a:ext uri="{FF2B5EF4-FFF2-40B4-BE49-F238E27FC236}">
              <a16:creationId xmlns:a16="http://schemas.microsoft.com/office/drawing/2014/main" xmlns="" id="{29C9CBF9-3F23-471F-9F12-C7284C53563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7" name="正方形/長方形 526">
          <a:extLst>
            <a:ext uri="{FF2B5EF4-FFF2-40B4-BE49-F238E27FC236}">
              <a16:creationId xmlns:a16="http://schemas.microsoft.com/office/drawing/2014/main" xmlns="" id="{F5D234AD-0BD2-4318-BFBE-AF68AED9FFD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8" name="正方形/長方形 527">
          <a:extLst>
            <a:ext uri="{FF2B5EF4-FFF2-40B4-BE49-F238E27FC236}">
              <a16:creationId xmlns:a16="http://schemas.microsoft.com/office/drawing/2014/main" xmlns="" id="{62A9A55A-F111-4C72-9469-900ADCD160C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9" name="正方形/長方形 528">
          <a:extLst>
            <a:ext uri="{FF2B5EF4-FFF2-40B4-BE49-F238E27FC236}">
              <a16:creationId xmlns:a16="http://schemas.microsoft.com/office/drawing/2014/main" xmlns="" id="{36C7635E-3C33-4657-9C2E-511BE8697FC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0" name="テキスト ボックス 529">
          <a:extLst>
            <a:ext uri="{FF2B5EF4-FFF2-40B4-BE49-F238E27FC236}">
              <a16:creationId xmlns:a16="http://schemas.microsoft.com/office/drawing/2014/main" xmlns="" id="{CAE5D0A2-8BE9-4BE9-ADD6-46FBC3AE179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1" name="直線コネクタ 530">
          <a:extLst>
            <a:ext uri="{FF2B5EF4-FFF2-40B4-BE49-F238E27FC236}">
              <a16:creationId xmlns:a16="http://schemas.microsoft.com/office/drawing/2014/main" xmlns="" id="{2F856521-5394-442B-8CC5-5F285438EEA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2" name="テキスト ボックス 531">
          <a:extLst>
            <a:ext uri="{FF2B5EF4-FFF2-40B4-BE49-F238E27FC236}">
              <a16:creationId xmlns:a16="http://schemas.microsoft.com/office/drawing/2014/main" xmlns="" id="{F913BF5A-2939-4500-8BE2-ECF365A187A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3" name="直線コネクタ 532">
          <a:extLst>
            <a:ext uri="{FF2B5EF4-FFF2-40B4-BE49-F238E27FC236}">
              <a16:creationId xmlns:a16="http://schemas.microsoft.com/office/drawing/2014/main" xmlns="" id="{6F51672A-FCB5-46BE-BCCD-02EC7C78329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4" name="テキスト ボックス 533">
          <a:extLst>
            <a:ext uri="{FF2B5EF4-FFF2-40B4-BE49-F238E27FC236}">
              <a16:creationId xmlns:a16="http://schemas.microsoft.com/office/drawing/2014/main" xmlns="" id="{0E7AA16E-C455-40CB-A596-90F87A12076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5" name="直線コネクタ 534">
          <a:extLst>
            <a:ext uri="{FF2B5EF4-FFF2-40B4-BE49-F238E27FC236}">
              <a16:creationId xmlns:a16="http://schemas.microsoft.com/office/drawing/2014/main" xmlns="" id="{96ED0EE7-9A01-428F-9DD5-73E3640F5ED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6" name="テキスト ボックス 535">
          <a:extLst>
            <a:ext uri="{FF2B5EF4-FFF2-40B4-BE49-F238E27FC236}">
              <a16:creationId xmlns:a16="http://schemas.microsoft.com/office/drawing/2014/main" xmlns="" id="{189ED8B2-A86E-47DB-9BF7-47943232950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7" name="直線コネクタ 536">
          <a:extLst>
            <a:ext uri="{FF2B5EF4-FFF2-40B4-BE49-F238E27FC236}">
              <a16:creationId xmlns:a16="http://schemas.microsoft.com/office/drawing/2014/main" xmlns="" id="{5B003DDE-58C8-4A35-A7E5-68EFF6BE7DC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8" name="テキスト ボックス 537">
          <a:extLst>
            <a:ext uri="{FF2B5EF4-FFF2-40B4-BE49-F238E27FC236}">
              <a16:creationId xmlns:a16="http://schemas.microsoft.com/office/drawing/2014/main" xmlns="" id="{6CD4BCFD-12F5-46A0-9395-D70DF1D7906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9" name="直線コネクタ 538">
          <a:extLst>
            <a:ext uri="{FF2B5EF4-FFF2-40B4-BE49-F238E27FC236}">
              <a16:creationId xmlns:a16="http://schemas.microsoft.com/office/drawing/2014/main" xmlns="" id="{BC2EFA8A-A924-4F37-9B41-7A188772C6C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0" name="テキスト ボックス 539">
          <a:extLst>
            <a:ext uri="{FF2B5EF4-FFF2-40B4-BE49-F238E27FC236}">
              <a16:creationId xmlns:a16="http://schemas.microsoft.com/office/drawing/2014/main" xmlns="" id="{DB80899D-8009-4C41-AFAD-01C48DD85BD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1" name="直線コネクタ 540">
          <a:extLst>
            <a:ext uri="{FF2B5EF4-FFF2-40B4-BE49-F238E27FC236}">
              <a16:creationId xmlns:a16="http://schemas.microsoft.com/office/drawing/2014/main" xmlns="" id="{8C46740E-DBA7-4275-BEE7-2B34F7E77B9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2" name="テキスト ボックス 541">
          <a:extLst>
            <a:ext uri="{FF2B5EF4-FFF2-40B4-BE49-F238E27FC236}">
              <a16:creationId xmlns:a16="http://schemas.microsoft.com/office/drawing/2014/main" xmlns="" id="{0487D9AC-78CD-4434-9D94-761FD676565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3" name="直線コネクタ 542">
          <a:extLst>
            <a:ext uri="{FF2B5EF4-FFF2-40B4-BE49-F238E27FC236}">
              <a16:creationId xmlns:a16="http://schemas.microsoft.com/office/drawing/2014/main" xmlns="" id="{AEB4A5C4-0B57-45E2-9D7D-05115542C41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4" name="テキスト ボックス 543">
          <a:extLst>
            <a:ext uri="{FF2B5EF4-FFF2-40B4-BE49-F238E27FC236}">
              <a16:creationId xmlns:a16="http://schemas.microsoft.com/office/drawing/2014/main" xmlns="" id="{3C9EF308-18F5-45FD-8F15-305068CB3A2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5" name="直線コネクタ 544">
          <a:extLst>
            <a:ext uri="{FF2B5EF4-FFF2-40B4-BE49-F238E27FC236}">
              <a16:creationId xmlns:a16="http://schemas.microsoft.com/office/drawing/2014/main" xmlns="" id="{8889BEE8-9494-4FDB-87FC-4BAD90D8850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庁舎】&#10;有形固定資産減価償却率グラフ枠">
          <a:extLst>
            <a:ext uri="{FF2B5EF4-FFF2-40B4-BE49-F238E27FC236}">
              <a16:creationId xmlns:a16="http://schemas.microsoft.com/office/drawing/2014/main" xmlns="" id="{8C6F9AEF-781E-4BBB-B343-E322AFB0E31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47" name="直線コネクタ 546">
          <a:extLst>
            <a:ext uri="{FF2B5EF4-FFF2-40B4-BE49-F238E27FC236}">
              <a16:creationId xmlns:a16="http://schemas.microsoft.com/office/drawing/2014/main" xmlns="" id="{AD98BB1E-9F30-4F8F-9BD0-1424706AD1CD}"/>
            </a:ext>
          </a:extLst>
        </xdr:cNvPr>
        <xdr:cNvCxnSpPr/>
      </xdr:nvCxnSpPr>
      <xdr:spPr>
        <a:xfrm flipV="1">
          <a:off x="14375764" y="16716647"/>
          <a:ext cx="0" cy="156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48" name="【庁舎】&#10;有形固定資産減価償却率最小値テキスト">
          <a:extLst>
            <a:ext uri="{FF2B5EF4-FFF2-40B4-BE49-F238E27FC236}">
              <a16:creationId xmlns:a16="http://schemas.microsoft.com/office/drawing/2014/main" xmlns="" id="{C3D09804-BBAF-4ACF-ABC3-770FD3C11DD3}"/>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49" name="直線コネクタ 548">
          <a:extLst>
            <a:ext uri="{FF2B5EF4-FFF2-40B4-BE49-F238E27FC236}">
              <a16:creationId xmlns:a16="http://schemas.microsoft.com/office/drawing/2014/main" xmlns="" id="{CD010BD9-2D22-4C1A-8659-717D4FAD9FED}"/>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50" name="【庁舎】&#10;有形固定資産減価償却率最大値テキスト">
          <a:extLst>
            <a:ext uri="{FF2B5EF4-FFF2-40B4-BE49-F238E27FC236}">
              <a16:creationId xmlns:a16="http://schemas.microsoft.com/office/drawing/2014/main" xmlns="" id="{78D683C7-2CEA-4874-B934-B1F059B9CF29}"/>
            </a:ext>
          </a:extLst>
        </xdr:cNvPr>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51" name="直線コネクタ 550">
          <a:extLst>
            <a:ext uri="{FF2B5EF4-FFF2-40B4-BE49-F238E27FC236}">
              <a16:creationId xmlns:a16="http://schemas.microsoft.com/office/drawing/2014/main" xmlns="" id="{33F77967-0F69-43F0-9359-ED880DB86D55}"/>
            </a:ext>
          </a:extLst>
        </xdr:cNvPr>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52" name="【庁舎】&#10;有形固定資産減価償却率平均値テキスト">
          <a:extLst>
            <a:ext uri="{FF2B5EF4-FFF2-40B4-BE49-F238E27FC236}">
              <a16:creationId xmlns:a16="http://schemas.microsoft.com/office/drawing/2014/main" xmlns="" id="{57604FD7-2CF3-422E-B572-3450C5AF1897}"/>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53" name="フローチャート: 判断 552">
          <a:extLst>
            <a:ext uri="{FF2B5EF4-FFF2-40B4-BE49-F238E27FC236}">
              <a16:creationId xmlns:a16="http://schemas.microsoft.com/office/drawing/2014/main" xmlns="" id="{0BA55698-FC93-48AE-A3C2-7DF0534BB313}"/>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54" name="フローチャート: 判断 553">
          <a:extLst>
            <a:ext uri="{FF2B5EF4-FFF2-40B4-BE49-F238E27FC236}">
              <a16:creationId xmlns:a16="http://schemas.microsoft.com/office/drawing/2014/main" xmlns="" id="{A4E263C2-E0F1-4CB7-9B1A-1F3AA7492516}"/>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55" name="フローチャート: 判断 554">
          <a:extLst>
            <a:ext uri="{FF2B5EF4-FFF2-40B4-BE49-F238E27FC236}">
              <a16:creationId xmlns:a16="http://schemas.microsoft.com/office/drawing/2014/main" xmlns="" id="{D7D69556-36E9-4C5F-89C9-F6ADEE6F6145}"/>
            </a:ext>
          </a:extLst>
        </xdr:cNvPr>
        <xdr:cNvSpPr/>
      </xdr:nvSpPr>
      <xdr:spPr>
        <a:xfrm>
          <a:off x="1280414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56" name="フローチャート: 判断 555">
          <a:extLst>
            <a:ext uri="{FF2B5EF4-FFF2-40B4-BE49-F238E27FC236}">
              <a16:creationId xmlns:a16="http://schemas.microsoft.com/office/drawing/2014/main" xmlns="" id="{4F1C75C2-306B-4B6C-9E67-D7B3BEA8926C}"/>
            </a:ext>
          </a:extLst>
        </xdr:cNvPr>
        <xdr:cNvSpPr/>
      </xdr:nvSpPr>
      <xdr:spPr>
        <a:xfrm>
          <a:off x="1202944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57" name="フローチャート: 判断 556">
          <a:extLst>
            <a:ext uri="{FF2B5EF4-FFF2-40B4-BE49-F238E27FC236}">
              <a16:creationId xmlns:a16="http://schemas.microsoft.com/office/drawing/2014/main" xmlns="" id="{30714E13-59D7-499F-85DA-209B6803C3FE}"/>
            </a:ext>
          </a:extLst>
        </xdr:cNvPr>
        <xdr:cNvSpPr/>
      </xdr:nvSpPr>
      <xdr:spPr>
        <a:xfrm>
          <a:off x="1123188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xmlns="" id="{03CF0232-4872-4C80-81C5-8FD769F52F0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xmlns="" id="{051A920A-5D1A-474C-823B-C76E7D71312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xmlns="" id="{05BC8F6D-27DC-4851-A196-4AD30B35F5B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xmlns="" id="{22820F55-026E-463C-AFF0-2F5F8F99A15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xmlns="" id="{F634633E-1182-4443-8F7D-AA3FF731217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563" name="楕円 562">
          <a:extLst>
            <a:ext uri="{FF2B5EF4-FFF2-40B4-BE49-F238E27FC236}">
              <a16:creationId xmlns:a16="http://schemas.microsoft.com/office/drawing/2014/main" xmlns="" id="{B8CEED40-E40E-426B-BADF-455A71CDBC3F}"/>
            </a:ext>
          </a:extLst>
        </xdr:cNvPr>
        <xdr:cNvSpPr/>
      </xdr:nvSpPr>
      <xdr:spPr>
        <a:xfrm>
          <a:off x="14325600" y="174550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43378</xdr:rowOff>
    </xdr:from>
    <xdr:ext cx="405111" cy="259045"/>
    <xdr:sp macro="" textlink="">
      <xdr:nvSpPr>
        <xdr:cNvPr id="564" name="【庁舎】&#10;有形固定資産減価償却率該当値テキスト">
          <a:extLst>
            <a:ext uri="{FF2B5EF4-FFF2-40B4-BE49-F238E27FC236}">
              <a16:creationId xmlns:a16="http://schemas.microsoft.com/office/drawing/2014/main" xmlns="" id="{8D8749D0-4045-4392-9BFE-40EFD4EF4256}"/>
            </a:ext>
          </a:extLst>
        </xdr:cNvPr>
        <xdr:cNvSpPr txBox="1"/>
      </xdr:nvSpPr>
      <xdr:spPr>
        <a:xfrm>
          <a:off x="14414500" y="1731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160927</xdr:rowOff>
    </xdr:from>
    <xdr:to>
      <xdr:col>81</xdr:col>
      <xdr:colOff>101600</xdr:colOff>
      <xdr:row>104</xdr:row>
      <xdr:rowOff>91077</xdr:rowOff>
    </xdr:to>
    <xdr:sp macro="" textlink="">
      <xdr:nvSpPr>
        <xdr:cNvPr id="565" name="楕円 564">
          <a:extLst>
            <a:ext uri="{FF2B5EF4-FFF2-40B4-BE49-F238E27FC236}">
              <a16:creationId xmlns:a16="http://schemas.microsoft.com/office/drawing/2014/main" xmlns="" id="{A02ED79D-0C53-4F1B-B3FC-ED19B26A323B}"/>
            </a:ext>
          </a:extLst>
        </xdr:cNvPr>
        <xdr:cNvSpPr/>
      </xdr:nvSpPr>
      <xdr:spPr>
        <a:xfrm>
          <a:off x="13578840" y="17427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40277</xdr:rowOff>
    </xdr:from>
    <xdr:to>
      <xdr:col>85</xdr:col>
      <xdr:colOff>127000</xdr:colOff>
      <xdr:row>104</xdr:row>
      <xdr:rowOff>71301</xdr:rowOff>
    </xdr:to>
    <xdr:cxnSp macro="">
      <xdr:nvCxnSpPr>
        <xdr:cNvPr id="566" name="直線コネクタ 565">
          <a:extLst>
            <a:ext uri="{FF2B5EF4-FFF2-40B4-BE49-F238E27FC236}">
              <a16:creationId xmlns:a16="http://schemas.microsoft.com/office/drawing/2014/main" xmlns="" id="{709AB1EF-97BC-4816-B044-A209015FA108}"/>
            </a:ext>
          </a:extLst>
        </xdr:cNvPr>
        <xdr:cNvCxnSpPr/>
      </xdr:nvCxnSpPr>
      <xdr:spPr>
        <a:xfrm>
          <a:off x="13629640" y="17474837"/>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129902</xdr:rowOff>
    </xdr:from>
    <xdr:to>
      <xdr:col>76</xdr:col>
      <xdr:colOff>165100</xdr:colOff>
      <xdr:row>104</xdr:row>
      <xdr:rowOff>60052</xdr:rowOff>
    </xdr:to>
    <xdr:sp macro="" textlink="">
      <xdr:nvSpPr>
        <xdr:cNvPr id="567" name="楕円 566">
          <a:extLst>
            <a:ext uri="{FF2B5EF4-FFF2-40B4-BE49-F238E27FC236}">
              <a16:creationId xmlns:a16="http://schemas.microsoft.com/office/drawing/2014/main" xmlns="" id="{1DC6C023-A3D1-4D13-9E15-7CCCE0EE3329}"/>
            </a:ext>
          </a:extLst>
        </xdr:cNvPr>
        <xdr:cNvSpPr/>
      </xdr:nvSpPr>
      <xdr:spPr>
        <a:xfrm>
          <a:off x="12804140" y="17396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xdr:rowOff>
    </xdr:from>
    <xdr:to>
      <xdr:col>81</xdr:col>
      <xdr:colOff>50800</xdr:colOff>
      <xdr:row>104</xdr:row>
      <xdr:rowOff>40277</xdr:rowOff>
    </xdr:to>
    <xdr:cxnSp macro="">
      <xdr:nvCxnSpPr>
        <xdr:cNvPr id="568" name="直線コネクタ 567">
          <a:extLst>
            <a:ext uri="{FF2B5EF4-FFF2-40B4-BE49-F238E27FC236}">
              <a16:creationId xmlns:a16="http://schemas.microsoft.com/office/drawing/2014/main" xmlns="" id="{81F9E9C4-E0DF-46F2-8E55-BB5171CB8C0B}"/>
            </a:ext>
          </a:extLst>
        </xdr:cNvPr>
        <xdr:cNvCxnSpPr/>
      </xdr:nvCxnSpPr>
      <xdr:spPr>
        <a:xfrm>
          <a:off x="12854940" y="17443812"/>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97245</xdr:rowOff>
    </xdr:from>
    <xdr:to>
      <xdr:col>72</xdr:col>
      <xdr:colOff>38100</xdr:colOff>
      <xdr:row>104</xdr:row>
      <xdr:rowOff>27395</xdr:rowOff>
    </xdr:to>
    <xdr:sp macro="" textlink="">
      <xdr:nvSpPr>
        <xdr:cNvPr id="569" name="楕円 568">
          <a:extLst>
            <a:ext uri="{FF2B5EF4-FFF2-40B4-BE49-F238E27FC236}">
              <a16:creationId xmlns:a16="http://schemas.microsoft.com/office/drawing/2014/main" xmlns="" id="{4B9D5C75-159E-49C0-B0D8-2396390CA6B2}"/>
            </a:ext>
          </a:extLst>
        </xdr:cNvPr>
        <xdr:cNvSpPr/>
      </xdr:nvSpPr>
      <xdr:spPr>
        <a:xfrm>
          <a:off x="12029440" y="17364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9252</xdr:rowOff>
    </xdr:to>
    <xdr:cxnSp macro="">
      <xdr:nvCxnSpPr>
        <xdr:cNvPr id="570" name="直線コネクタ 569">
          <a:extLst>
            <a:ext uri="{FF2B5EF4-FFF2-40B4-BE49-F238E27FC236}">
              <a16:creationId xmlns:a16="http://schemas.microsoft.com/office/drawing/2014/main" xmlns="" id="{5354B6EF-72CD-4857-BFDE-A6A2E37FA1CF}"/>
            </a:ext>
          </a:extLst>
        </xdr:cNvPr>
        <xdr:cNvCxnSpPr/>
      </xdr:nvCxnSpPr>
      <xdr:spPr>
        <a:xfrm>
          <a:off x="12072620" y="17414965"/>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66221</xdr:rowOff>
    </xdr:from>
    <xdr:to>
      <xdr:col>67</xdr:col>
      <xdr:colOff>101600</xdr:colOff>
      <xdr:row>103</xdr:row>
      <xdr:rowOff>167821</xdr:rowOff>
    </xdr:to>
    <xdr:sp macro="" textlink="">
      <xdr:nvSpPr>
        <xdr:cNvPr id="571" name="楕円 570">
          <a:extLst>
            <a:ext uri="{FF2B5EF4-FFF2-40B4-BE49-F238E27FC236}">
              <a16:creationId xmlns:a16="http://schemas.microsoft.com/office/drawing/2014/main" xmlns="" id="{5F5F99E9-7958-46D2-B003-48366A2B6A91}"/>
            </a:ext>
          </a:extLst>
        </xdr:cNvPr>
        <xdr:cNvSpPr/>
      </xdr:nvSpPr>
      <xdr:spPr>
        <a:xfrm>
          <a:off x="11231880" y="173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117021</xdr:rowOff>
    </xdr:from>
    <xdr:to>
      <xdr:col>71</xdr:col>
      <xdr:colOff>177800</xdr:colOff>
      <xdr:row>103</xdr:row>
      <xdr:rowOff>148045</xdr:rowOff>
    </xdr:to>
    <xdr:cxnSp macro="">
      <xdr:nvCxnSpPr>
        <xdr:cNvPr id="572" name="直線コネクタ 571">
          <a:extLst>
            <a:ext uri="{FF2B5EF4-FFF2-40B4-BE49-F238E27FC236}">
              <a16:creationId xmlns:a16="http://schemas.microsoft.com/office/drawing/2014/main" xmlns="" id="{CB1E3A84-AB0D-41D2-9DC9-63CF09E037BC}"/>
            </a:ext>
          </a:extLst>
        </xdr:cNvPr>
        <xdr:cNvCxnSpPr/>
      </xdr:nvCxnSpPr>
      <xdr:spPr>
        <a:xfrm>
          <a:off x="11282680" y="17383941"/>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573" name="n_1aveValue【庁舎】&#10;有形固定資産減価償却率">
          <a:extLst>
            <a:ext uri="{FF2B5EF4-FFF2-40B4-BE49-F238E27FC236}">
              <a16:creationId xmlns:a16="http://schemas.microsoft.com/office/drawing/2014/main" xmlns="" id="{C93FB97D-29EF-4DAB-9CC0-7CA99EFC981C}"/>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574" name="n_2aveValue【庁舎】&#10;有形固定資産減価償却率">
          <a:extLst>
            <a:ext uri="{FF2B5EF4-FFF2-40B4-BE49-F238E27FC236}">
              <a16:creationId xmlns:a16="http://schemas.microsoft.com/office/drawing/2014/main" xmlns="" id="{B644C881-0328-4625-8505-1BDB0FE0C419}"/>
            </a:ext>
          </a:extLst>
        </xdr:cNvPr>
        <xdr:cNvSpPr txBox="1"/>
      </xdr:nvSpPr>
      <xdr:spPr>
        <a:xfrm>
          <a:off x="1267524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575" name="n_3aveValue【庁舎】&#10;有形固定資産減価償却率">
          <a:extLst>
            <a:ext uri="{FF2B5EF4-FFF2-40B4-BE49-F238E27FC236}">
              <a16:creationId xmlns:a16="http://schemas.microsoft.com/office/drawing/2014/main" xmlns="" id="{4318F437-414E-4BA2-95CD-4B33FD4047CF}"/>
            </a:ext>
          </a:extLst>
        </xdr:cNvPr>
        <xdr:cNvSpPr txBox="1"/>
      </xdr:nvSpPr>
      <xdr:spPr>
        <a:xfrm>
          <a:off x="1190054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576" name="n_4aveValue【庁舎】&#10;有形固定資産減価償却率">
          <a:extLst>
            <a:ext uri="{FF2B5EF4-FFF2-40B4-BE49-F238E27FC236}">
              <a16:creationId xmlns:a16="http://schemas.microsoft.com/office/drawing/2014/main" xmlns="" id="{F821441B-57AA-4856-BE7A-91C55430A841}"/>
            </a:ext>
          </a:extLst>
        </xdr:cNvPr>
        <xdr:cNvSpPr txBox="1"/>
      </xdr:nvSpPr>
      <xdr:spPr>
        <a:xfrm>
          <a:off x="1110298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107604</xdr:rowOff>
    </xdr:from>
    <xdr:ext cx="405111" cy="259045"/>
    <xdr:sp macro="" textlink="">
      <xdr:nvSpPr>
        <xdr:cNvPr id="577" name="n_1mainValue【庁舎】&#10;有形固定資産減価償却率">
          <a:extLst>
            <a:ext uri="{FF2B5EF4-FFF2-40B4-BE49-F238E27FC236}">
              <a16:creationId xmlns:a16="http://schemas.microsoft.com/office/drawing/2014/main" xmlns="" id="{C9ABA663-FB33-4AC8-8253-CEC2BA15BB3E}"/>
            </a:ext>
          </a:extLst>
        </xdr:cNvPr>
        <xdr:cNvSpPr txBox="1"/>
      </xdr:nvSpPr>
      <xdr:spPr>
        <a:xfrm>
          <a:off x="134372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76579</xdr:rowOff>
    </xdr:from>
    <xdr:ext cx="405111" cy="259045"/>
    <xdr:sp macro="" textlink="">
      <xdr:nvSpPr>
        <xdr:cNvPr id="578" name="n_2mainValue【庁舎】&#10;有形固定資産減価償却率">
          <a:extLst>
            <a:ext uri="{FF2B5EF4-FFF2-40B4-BE49-F238E27FC236}">
              <a16:creationId xmlns:a16="http://schemas.microsoft.com/office/drawing/2014/main" xmlns="" id="{D1E46033-3CB4-40BA-A11C-B85CC5836B56}"/>
            </a:ext>
          </a:extLst>
        </xdr:cNvPr>
        <xdr:cNvSpPr txBox="1"/>
      </xdr:nvSpPr>
      <xdr:spPr>
        <a:xfrm>
          <a:off x="1267524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43922</xdr:rowOff>
    </xdr:from>
    <xdr:ext cx="405111" cy="259045"/>
    <xdr:sp macro="" textlink="">
      <xdr:nvSpPr>
        <xdr:cNvPr id="579" name="n_3mainValue【庁舎】&#10;有形固定資産減価償却率">
          <a:extLst>
            <a:ext uri="{FF2B5EF4-FFF2-40B4-BE49-F238E27FC236}">
              <a16:creationId xmlns:a16="http://schemas.microsoft.com/office/drawing/2014/main" xmlns="" id="{00DD5C6D-5ACE-4754-B20A-2537B53CBE1A}"/>
            </a:ext>
          </a:extLst>
        </xdr:cNvPr>
        <xdr:cNvSpPr txBox="1"/>
      </xdr:nvSpPr>
      <xdr:spPr>
        <a:xfrm>
          <a:off x="11900544" y="171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12898</xdr:rowOff>
    </xdr:from>
    <xdr:ext cx="405111" cy="259045"/>
    <xdr:sp macro="" textlink="">
      <xdr:nvSpPr>
        <xdr:cNvPr id="580" name="n_4mainValue【庁舎】&#10;有形固定資産減価償却率">
          <a:extLst>
            <a:ext uri="{FF2B5EF4-FFF2-40B4-BE49-F238E27FC236}">
              <a16:creationId xmlns:a16="http://schemas.microsoft.com/office/drawing/2014/main" xmlns="" id="{93600921-E9EB-4897-9EB1-EA6B525A4840}"/>
            </a:ext>
          </a:extLst>
        </xdr:cNvPr>
        <xdr:cNvSpPr txBox="1"/>
      </xdr:nvSpPr>
      <xdr:spPr>
        <a:xfrm>
          <a:off x="1110298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a:extLst>
            <a:ext uri="{FF2B5EF4-FFF2-40B4-BE49-F238E27FC236}">
              <a16:creationId xmlns:a16="http://schemas.microsoft.com/office/drawing/2014/main" xmlns="" id="{2AFD3BF1-9866-40C8-8897-D4AFCB90D30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a:extLst>
            <a:ext uri="{FF2B5EF4-FFF2-40B4-BE49-F238E27FC236}">
              <a16:creationId xmlns:a16="http://schemas.microsoft.com/office/drawing/2014/main" xmlns="" id="{8D1A952F-C73A-49A0-AB77-113855BD084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a:extLst>
            <a:ext uri="{FF2B5EF4-FFF2-40B4-BE49-F238E27FC236}">
              <a16:creationId xmlns:a16="http://schemas.microsoft.com/office/drawing/2014/main" xmlns="" id="{638C2D5C-D222-4C6E-9393-E0BFBFA6BB1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a:extLst>
            <a:ext uri="{FF2B5EF4-FFF2-40B4-BE49-F238E27FC236}">
              <a16:creationId xmlns:a16="http://schemas.microsoft.com/office/drawing/2014/main" xmlns="" id="{ACF8D9A3-E66F-4442-804D-573B2D62AE9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a:extLst>
            <a:ext uri="{FF2B5EF4-FFF2-40B4-BE49-F238E27FC236}">
              <a16:creationId xmlns:a16="http://schemas.microsoft.com/office/drawing/2014/main" xmlns="" id="{A5FB9976-4706-4A5A-975E-884DD7F3904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a:extLst>
            <a:ext uri="{FF2B5EF4-FFF2-40B4-BE49-F238E27FC236}">
              <a16:creationId xmlns:a16="http://schemas.microsoft.com/office/drawing/2014/main" xmlns="" id="{F353EF48-7344-4F2C-9B0B-00C6FC2DB74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a:extLst>
            <a:ext uri="{FF2B5EF4-FFF2-40B4-BE49-F238E27FC236}">
              <a16:creationId xmlns:a16="http://schemas.microsoft.com/office/drawing/2014/main" xmlns="" id="{3D0A28FC-6863-44D1-AA1E-330F457C690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a:extLst>
            <a:ext uri="{FF2B5EF4-FFF2-40B4-BE49-F238E27FC236}">
              <a16:creationId xmlns:a16="http://schemas.microsoft.com/office/drawing/2014/main" xmlns="" id="{44A45C77-604E-4A70-B0F6-FBBDDB9D9FB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a:extLst>
            <a:ext uri="{FF2B5EF4-FFF2-40B4-BE49-F238E27FC236}">
              <a16:creationId xmlns:a16="http://schemas.microsoft.com/office/drawing/2014/main" xmlns="" id="{B929853B-3D6F-47CD-AD7B-01AF910E87C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a:extLst>
            <a:ext uri="{FF2B5EF4-FFF2-40B4-BE49-F238E27FC236}">
              <a16:creationId xmlns:a16="http://schemas.microsoft.com/office/drawing/2014/main" xmlns="" id="{B4E2A402-9393-42E1-B14D-8F7F604633C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1" name="テキスト ボックス 590">
          <a:extLst>
            <a:ext uri="{FF2B5EF4-FFF2-40B4-BE49-F238E27FC236}">
              <a16:creationId xmlns:a16="http://schemas.microsoft.com/office/drawing/2014/main" xmlns="" id="{EE82166F-45FA-4E6F-852E-1A169A24BB3D}"/>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92" name="直線コネクタ 591">
          <a:extLst>
            <a:ext uri="{FF2B5EF4-FFF2-40B4-BE49-F238E27FC236}">
              <a16:creationId xmlns:a16="http://schemas.microsoft.com/office/drawing/2014/main" xmlns="" id="{2B620C2F-1EDB-4DE1-9D62-A7485BF9005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3" name="テキスト ボックス 592">
          <a:extLst>
            <a:ext uri="{FF2B5EF4-FFF2-40B4-BE49-F238E27FC236}">
              <a16:creationId xmlns:a16="http://schemas.microsoft.com/office/drawing/2014/main" xmlns="" id="{007811F8-5A14-4897-8C7A-48A7016289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4" name="直線コネクタ 593">
          <a:extLst>
            <a:ext uri="{FF2B5EF4-FFF2-40B4-BE49-F238E27FC236}">
              <a16:creationId xmlns:a16="http://schemas.microsoft.com/office/drawing/2014/main" xmlns="" id="{7210279D-7995-4785-A830-A2BAE8C0EEA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5" name="テキスト ボックス 594">
          <a:extLst>
            <a:ext uri="{FF2B5EF4-FFF2-40B4-BE49-F238E27FC236}">
              <a16:creationId xmlns:a16="http://schemas.microsoft.com/office/drawing/2014/main" xmlns="" id="{0EDBBAB2-8D98-4A4A-A232-2C4B55C96F8C}"/>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6" name="直線コネクタ 595">
          <a:extLst>
            <a:ext uri="{FF2B5EF4-FFF2-40B4-BE49-F238E27FC236}">
              <a16:creationId xmlns:a16="http://schemas.microsoft.com/office/drawing/2014/main" xmlns="" id="{F1B0BBBF-277F-49AD-B069-CC90392E75A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7" name="テキスト ボックス 596">
          <a:extLst>
            <a:ext uri="{FF2B5EF4-FFF2-40B4-BE49-F238E27FC236}">
              <a16:creationId xmlns:a16="http://schemas.microsoft.com/office/drawing/2014/main" xmlns="" id="{E98C17B5-A783-4650-B960-2FFDEAE038E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8" name="直線コネクタ 597">
          <a:extLst>
            <a:ext uri="{FF2B5EF4-FFF2-40B4-BE49-F238E27FC236}">
              <a16:creationId xmlns:a16="http://schemas.microsoft.com/office/drawing/2014/main" xmlns="" id="{33D69371-C8F8-4B54-8641-5E5B65CC74B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9" name="テキスト ボックス 598">
          <a:extLst>
            <a:ext uri="{FF2B5EF4-FFF2-40B4-BE49-F238E27FC236}">
              <a16:creationId xmlns:a16="http://schemas.microsoft.com/office/drawing/2014/main" xmlns="" id="{28EB1F94-1F67-4415-B6DE-0834B16A3C1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0" name="直線コネクタ 599">
          <a:extLst>
            <a:ext uri="{FF2B5EF4-FFF2-40B4-BE49-F238E27FC236}">
              <a16:creationId xmlns:a16="http://schemas.microsoft.com/office/drawing/2014/main" xmlns="" id="{19815133-8098-412F-9182-7E8FCC93E51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1" name="テキスト ボックス 600">
          <a:extLst>
            <a:ext uri="{FF2B5EF4-FFF2-40B4-BE49-F238E27FC236}">
              <a16:creationId xmlns:a16="http://schemas.microsoft.com/office/drawing/2014/main" xmlns="" id="{41A835E9-A1F6-4FF8-AF50-38075BA542E8}"/>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a:extLst>
            <a:ext uri="{FF2B5EF4-FFF2-40B4-BE49-F238E27FC236}">
              <a16:creationId xmlns:a16="http://schemas.microsoft.com/office/drawing/2014/main" xmlns="" id="{D1683B8A-E042-4236-83FE-A5CB9F5C4C3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a:extLst>
            <a:ext uri="{FF2B5EF4-FFF2-40B4-BE49-F238E27FC236}">
              <a16:creationId xmlns:a16="http://schemas.microsoft.com/office/drawing/2014/main" xmlns="" id="{0071BBDC-6C35-46C9-B4AE-9507B8E5E2D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庁舎】&#10;一人当たり面積グラフ枠">
          <a:extLst>
            <a:ext uri="{FF2B5EF4-FFF2-40B4-BE49-F238E27FC236}">
              <a16:creationId xmlns:a16="http://schemas.microsoft.com/office/drawing/2014/main" xmlns="" id="{91BA3544-45B0-4945-8A22-783FB972525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05" name="直線コネクタ 604">
          <a:extLst>
            <a:ext uri="{FF2B5EF4-FFF2-40B4-BE49-F238E27FC236}">
              <a16:creationId xmlns:a16="http://schemas.microsoft.com/office/drawing/2014/main" xmlns="" id="{3E5B36DB-C78B-4267-B0D6-B1EA3D72212A}"/>
            </a:ext>
          </a:extLst>
        </xdr:cNvPr>
        <xdr:cNvCxnSpPr/>
      </xdr:nvCxnSpPr>
      <xdr:spPr>
        <a:xfrm flipV="1">
          <a:off x="19509104" y="16903700"/>
          <a:ext cx="0" cy="13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06" name="【庁舎】&#10;一人当たり面積最小値テキスト">
          <a:extLst>
            <a:ext uri="{FF2B5EF4-FFF2-40B4-BE49-F238E27FC236}">
              <a16:creationId xmlns:a16="http://schemas.microsoft.com/office/drawing/2014/main" xmlns="" id="{A11EFCE9-72FD-4CAC-A17E-D9C27145E0CC}"/>
            </a:ext>
          </a:extLst>
        </xdr:cNvPr>
        <xdr:cNvSpPr txBox="1"/>
      </xdr:nvSpPr>
      <xdr:spPr>
        <a:xfrm>
          <a:off x="19547840"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07" name="直線コネクタ 606">
          <a:extLst>
            <a:ext uri="{FF2B5EF4-FFF2-40B4-BE49-F238E27FC236}">
              <a16:creationId xmlns:a16="http://schemas.microsoft.com/office/drawing/2014/main" xmlns="" id="{16B07A92-0DEC-4EFA-B99D-54787BD923B2}"/>
            </a:ext>
          </a:extLst>
        </xdr:cNvPr>
        <xdr:cNvCxnSpPr/>
      </xdr:nvCxnSpPr>
      <xdr:spPr>
        <a:xfrm>
          <a:off x="194437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08" name="【庁舎】&#10;一人当たり面積最大値テキスト">
          <a:extLst>
            <a:ext uri="{FF2B5EF4-FFF2-40B4-BE49-F238E27FC236}">
              <a16:creationId xmlns:a16="http://schemas.microsoft.com/office/drawing/2014/main" xmlns="" id="{DE1F30A0-8595-42E4-9740-8E7C4E066CC0}"/>
            </a:ext>
          </a:extLst>
        </xdr:cNvPr>
        <xdr:cNvSpPr txBox="1"/>
      </xdr:nvSpPr>
      <xdr:spPr>
        <a:xfrm>
          <a:off x="19547840" y="1668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09" name="直線コネクタ 608">
          <a:extLst>
            <a:ext uri="{FF2B5EF4-FFF2-40B4-BE49-F238E27FC236}">
              <a16:creationId xmlns:a16="http://schemas.microsoft.com/office/drawing/2014/main" xmlns="" id="{03E6D503-F8A0-4094-838C-B1611B357D67}"/>
            </a:ext>
          </a:extLst>
        </xdr:cNvPr>
        <xdr:cNvCxnSpPr/>
      </xdr:nvCxnSpPr>
      <xdr:spPr>
        <a:xfrm>
          <a:off x="19443700" y="1690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610" name="【庁舎】&#10;一人当たり面積平均値テキスト">
          <a:extLst>
            <a:ext uri="{FF2B5EF4-FFF2-40B4-BE49-F238E27FC236}">
              <a16:creationId xmlns:a16="http://schemas.microsoft.com/office/drawing/2014/main" xmlns="" id="{24E3EDD4-985A-4E62-9907-2D8BE36CC3EC}"/>
            </a:ext>
          </a:extLst>
        </xdr:cNvPr>
        <xdr:cNvSpPr txBox="1"/>
      </xdr:nvSpPr>
      <xdr:spPr>
        <a:xfrm>
          <a:off x="19547840" y="1780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11" name="フローチャート: 判断 610">
          <a:extLst>
            <a:ext uri="{FF2B5EF4-FFF2-40B4-BE49-F238E27FC236}">
              <a16:creationId xmlns:a16="http://schemas.microsoft.com/office/drawing/2014/main" xmlns="" id="{9139FCA8-48E4-48E0-BA0E-2323BFEC3A6C}"/>
            </a:ext>
          </a:extLst>
        </xdr:cNvPr>
        <xdr:cNvSpPr/>
      </xdr:nvSpPr>
      <xdr:spPr>
        <a:xfrm>
          <a:off x="1945894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12" name="フローチャート: 判断 611">
          <a:extLst>
            <a:ext uri="{FF2B5EF4-FFF2-40B4-BE49-F238E27FC236}">
              <a16:creationId xmlns:a16="http://schemas.microsoft.com/office/drawing/2014/main" xmlns="" id="{328F662D-D118-4E2E-B4C2-6F9FA891B0FF}"/>
            </a:ext>
          </a:extLst>
        </xdr:cNvPr>
        <xdr:cNvSpPr/>
      </xdr:nvSpPr>
      <xdr:spPr>
        <a:xfrm>
          <a:off x="18735040" y="17847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13" name="フローチャート: 判断 612">
          <a:extLst>
            <a:ext uri="{FF2B5EF4-FFF2-40B4-BE49-F238E27FC236}">
              <a16:creationId xmlns:a16="http://schemas.microsoft.com/office/drawing/2014/main" xmlns="" id="{323863C2-45F9-4929-BF72-5542B7882105}"/>
            </a:ext>
          </a:extLst>
        </xdr:cNvPr>
        <xdr:cNvSpPr/>
      </xdr:nvSpPr>
      <xdr:spPr>
        <a:xfrm>
          <a:off x="179374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14" name="フローチャート: 判断 613">
          <a:extLst>
            <a:ext uri="{FF2B5EF4-FFF2-40B4-BE49-F238E27FC236}">
              <a16:creationId xmlns:a16="http://schemas.microsoft.com/office/drawing/2014/main" xmlns="" id="{8145D39F-75BC-406D-A98A-9BF99BD02DE7}"/>
            </a:ext>
          </a:extLst>
        </xdr:cNvPr>
        <xdr:cNvSpPr/>
      </xdr:nvSpPr>
      <xdr:spPr>
        <a:xfrm>
          <a:off x="17162780" y="1788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15" name="フローチャート: 判断 614">
          <a:extLst>
            <a:ext uri="{FF2B5EF4-FFF2-40B4-BE49-F238E27FC236}">
              <a16:creationId xmlns:a16="http://schemas.microsoft.com/office/drawing/2014/main" xmlns="" id="{57BCDE84-958A-405C-B6F0-7515D79A8788}"/>
            </a:ext>
          </a:extLst>
        </xdr:cNvPr>
        <xdr:cNvSpPr/>
      </xdr:nvSpPr>
      <xdr:spPr>
        <a:xfrm>
          <a:off x="16388080" y="17938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xmlns="" id="{19CAE2EF-9725-4D82-AEB1-CDCAF2E262A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xmlns="" id="{2347BB19-C4DC-456F-9293-EE3756540D4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xmlns="" id="{E3B267A6-84D3-46E2-9914-F5A739ED00C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xmlns="" id="{BBD94936-9590-465E-9CEE-B0897D30D6D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xmlns="" id="{E0974F82-F4F5-4BF0-B47F-34701983D77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69850</xdr:rowOff>
    </xdr:from>
    <xdr:to>
      <xdr:col>116</xdr:col>
      <xdr:colOff>114300</xdr:colOff>
      <xdr:row>104</xdr:row>
      <xdr:rowOff>0</xdr:rowOff>
    </xdr:to>
    <xdr:sp macro="" textlink="">
      <xdr:nvSpPr>
        <xdr:cNvPr id="621" name="楕円 620">
          <a:extLst>
            <a:ext uri="{FF2B5EF4-FFF2-40B4-BE49-F238E27FC236}">
              <a16:creationId xmlns:a16="http://schemas.microsoft.com/office/drawing/2014/main" xmlns="" id="{889F84BB-6CCF-4DBF-9C9D-1E6FA5C975DC}"/>
            </a:ext>
          </a:extLst>
        </xdr:cNvPr>
        <xdr:cNvSpPr/>
      </xdr:nvSpPr>
      <xdr:spPr>
        <a:xfrm>
          <a:off x="19458940" y="17336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92727</xdr:rowOff>
    </xdr:from>
    <xdr:ext cx="469744" cy="259045"/>
    <xdr:sp macro="" textlink="">
      <xdr:nvSpPr>
        <xdr:cNvPr id="622" name="【庁舎】&#10;一人当たり面積該当値テキスト">
          <a:extLst>
            <a:ext uri="{FF2B5EF4-FFF2-40B4-BE49-F238E27FC236}">
              <a16:creationId xmlns:a16="http://schemas.microsoft.com/office/drawing/2014/main" xmlns="" id="{E3EAEBA4-CB63-4F12-8F45-E5EF9675F040}"/>
            </a:ext>
          </a:extLst>
        </xdr:cNvPr>
        <xdr:cNvSpPr txBox="1"/>
      </xdr:nvSpPr>
      <xdr:spPr>
        <a:xfrm>
          <a:off x="19547840"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91439</xdr:rowOff>
    </xdr:from>
    <xdr:to>
      <xdr:col>112</xdr:col>
      <xdr:colOff>38100</xdr:colOff>
      <xdr:row>104</xdr:row>
      <xdr:rowOff>21589</xdr:rowOff>
    </xdr:to>
    <xdr:sp macro="" textlink="">
      <xdr:nvSpPr>
        <xdr:cNvPr id="623" name="楕円 622">
          <a:extLst>
            <a:ext uri="{FF2B5EF4-FFF2-40B4-BE49-F238E27FC236}">
              <a16:creationId xmlns:a16="http://schemas.microsoft.com/office/drawing/2014/main" xmlns="" id="{305EF41F-6C6F-439F-BE7A-231966653B0E}"/>
            </a:ext>
          </a:extLst>
        </xdr:cNvPr>
        <xdr:cNvSpPr/>
      </xdr:nvSpPr>
      <xdr:spPr>
        <a:xfrm>
          <a:off x="18735040" y="17358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120650</xdr:rowOff>
    </xdr:from>
    <xdr:to>
      <xdr:col>116</xdr:col>
      <xdr:colOff>63500</xdr:colOff>
      <xdr:row>103</xdr:row>
      <xdr:rowOff>142239</xdr:rowOff>
    </xdr:to>
    <xdr:cxnSp macro="">
      <xdr:nvCxnSpPr>
        <xdr:cNvPr id="624" name="直線コネクタ 623">
          <a:extLst>
            <a:ext uri="{FF2B5EF4-FFF2-40B4-BE49-F238E27FC236}">
              <a16:creationId xmlns:a16="http://schemas.microsoft.com/office/drawing/2014/main" xmlns="" id="{A8B3645A-D3BF-4BE3-BE40-B5A43B376EC4}"/>
            </a:ext>
          </a:extLst>
        </xdr:cNvPr>
        <xdr:cNvCxnSpPr/>
      </xdr:nvCxnSpPr>
      <xdr:spPr>
        <a:xfrm flipV="1">
          <a:off x="18778220" y="17387570"/>
          <a:ext cx="73152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104139</xdr:rowOff>
    </xdr:from>
    <xdr:to>
      <xdr:col>107</xdr:col>
      <xdr:colOff>101600</xdr:colOff>
      <xdr:row>104</xdr:row>
      <xdr:rowOff>34289</xdr:rowOff>
    </xdr:to>
    <xdr:sp macro="" textlink="">
      <xdr:nvSpPr>
        <xdr:cNvPr id="625" name="楕円 624">
          <a:extLst>
            <a:ext uri="{FF2B5EF4-FFF2-40B4-BE49-F238E27FC236}">
              <a16:creationId xmlns:a16="http://schemas.microsoft.com/office/drawing/2014/main" xmlns="" id="{960B1808-0FA4-4D62-833D-B03BFE687E5C}"/>
            </a:ext>
          </a:extLst>
        </xdr:cNvPr>
        <xdr:cNvSpPr/>
      </xdr:nvSpPr>
      <xdr:spPr>
        <a:xfrm>
          <a:off x="17937480" y="17371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142239</xdr:rowOff>
    </xdr:from>
    <xdr:to>
      <xdr:col>111</xdr:col>
      <xdr:colOff>177800</xdr:colOff>
      <xdr:row>103</xdr:row>
      <xdr:rowOff>154939</xdr:rowOff>
    </xdr:to>
    <xdr:cxnSp macro="">
      <xdr:nvCxnSpPr>
        <xdr:cNvPr id="626" name="直線コネクタ 625">
          <a:extLst>
            <a:ext uri="{FF2B5EF4-FFF2-40B4-BE49-F238E27FC236}">
              <a16:creationId xmlns:a16="http://schemas.microsoft.com/office/drawing/2014/main" xmlns="" id="{87251894-7B23-4114-8B2A-3C81D4C86E67}"/>
            </a:ext>
          </a:extLst>
        </xdr:cNvPr>
        <xdr:cNvCxnSpPr/>
      </xdr:nvCxnSpPr>
      <xdr:spPr>
        <a:xfrm flipV="1">
          <a:off x="17988280" y="17409159"/>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109220</xdr:rowOff>
    </xdr:from>
    <xdr:to>
      <xdr:col>102</xdr:col>
      <xdr:colOff>165100</xdr:colOff>
      <xdr:row>104</xdr:row>
      <xdr:rowOff>39370</xdr:rowOff>
    </xdr:to>
    <xdr:sp macro="" textlink="">
      <xdr:nvSpPr>
        <xdr:cNvPr id="627" name="楕円 626">
          <a:extLst>
            <a:ext uri="{FF2B5EF4-FFF2-40B4-BE49-F238E27FC236}">
              <a16:creationId xmlns:a16="http://schemas.microsoft.com/office/drawing/2014/main" xmlns="" id="{66F9167A-8C75-4D48-ACDF-8697C3BF3F10}"/>
            </a:ext>
          </a:extLst>
        </xdr:cNvPr>
        <xdr:cNvSpPr/>
      </xdr:nvSpPr>
      <xdr:spPr>
        <a:xfrm>
          <a:off x="17162780" y="1737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154939</xdr:rowOff>
    </xdr:from>
    <xdr:to>
      <xdr:col>107</xdr:col>
      <xdr:colOff>50800</xdr:colOff>
      <xdr:row>103</xdr:row>
      <xdr:rowOff>160020</xdr:rowOff>
    </xdr:to>
    <xdr:cxnSp macro="">
      <xdr:nvCxnSpPr>
        <xdr:cNvPr id="628" name="直線コネクタ 627">
          <a:extLst>
            <a:ext uri="{FF2B5EF4-FFF2-40B4-BE49-F238E27FC236}">
              <a16:creationId xmlns:a16="http://schemas.microsoft.com/office/drawing/2014/main" xmlns="" id="{7B8E1E40-EEDB-44EE-B29D-45243AB11B1D}"/>
            </a:ext>
          </a:extLst>
        </xdr:cNvPr>
        <xdr:cNvCxnSpPr/>
      </xdr:nvCxnSpPr>
      <xdr:spPr>
        <a:xfrm flipV="1">
          <a:off x="17213580" y="17421859"/>
          <a:ext cx="7747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119380</xdr:rowOff>
    </xdr:from>
    <xdr:to>
      <xdr:col>98</xdr:col>
      <xdr:colOff>38100</xdr:colOff>
      <xdr:row>104</xdr:row>
      <xdr:rowOff>49530</xdr:rowOff>
    </xdr:to>
    <xdr:sp macro="" textlink="">
      <xdr:nvSpPr>
        <xdr:cNvPr id="629" name="楕円 628">
          <a:extLst>
            <a:ext uri="{FF2B5EF4-FFF2-40B4-BE49-F238E27FC236}">
              <a16:creationId xmlns:a16="http://schemas.microsoft.com/office/drawing/2014/main" xmlns="" id="{B51AA0EB-90A3-4734-94E7-E87C9A564AE8}"/>
            </a:ext>
          </a:extLst>
        </xdr:cNvPr>
        <xdr:cNvSpPr/>
      </xdr:nvSpPr>
      <xdr:spPr>
        <a:xfrm>
          <a:off x="16388080" y="17386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160020</xdr:rowOff>
    </xdr:from>
    <xdr:to>
      <xdr:col>102</xdr:col>
      <xdr:colOff>114300</xdr:colOff>
      <xdr:row>103</xdr:row>
      <xdr:rowOff>170180</xdr:rowOff>
    </xdr:to>
    <xdr:cxnSp macro="">
      <xdr:nvCxnSpPr>
        <xdr:cNvPr id="630" name="直線コネクタ 629">
          <a:extLst>
            <a:ext uri="{FF2B5EF4-FFF2-40B4-BE49-F238E27FC236}">
              <a16:creationId xmlns:a16="http://schemas.microsoft.com/office/drawing/2014/main" xmlns="" id="{27BA1A75-623B-47C5-B57A-CA13BCE7DF1F}"/>
            </a:ext>
          </a:extLst>
        </xdr:cNvPr>
        <xdr:cNvCxnSpPr/>
      </xdr:nvCxnSpPr>
      <xdr:spPr>
        <a:xfrm flipV="1">
          <a:off x="16431260" y="1742694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631" name="n_1aveValue【庁舎】&#10;一人当たり面積">
          <a:extLst>
            <a:ext uri="{FF2B5EF4-FFF2-40B4-BE49-F238E27FC236}">
              <a16:creationId xmlns:a16="http://schemas.microsoft.com/office/drawing/2014/main" xmlns="" id="{BAF6E1B5-5F0B-4EF1-8702-E0328E31AC0C}"/>
            </a:ext>
          </a:extLst>
        </xdr:cNvPr>
        <xdr:cNvSpPr txBox="1"/>
      </xdr:nvSpPr>
      <xdr:spPr>
        <a:xfrm>
          <a:off x="18561127" y="179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632" name="n_2aveValue【庁舎】&#10;一人当たり面積">
          <a:extLst>
            <a:ext uri="{FF2B5EF4-FFF2-40B4-BE49-F238E27FC236}">
              <a16:creationId xmlns:a16="http://schemas.microsoft.com/office/drawing/2014/main" xmlns="" id="{2B039322-C1A3-4376-8CA3-432FCFADC768}"/>
            </a:ext>
          </a:extLst>
        </xdr:cNvPr>
        <xdr:cNvSpPr txBox="1"/>
      </xdr:nvSpPr>
      <xdr:spPr>
        <a:xfrm>
          <a:off x="1777626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633" name="n_3aveValue【庁舎】&#10;一人当たり面積">
          <a:extLst>
            <a:ext uri="{FF2B5EF4-FFF2-40B4-BE49-F238E27FC236}">
              <a16:creationId xmlns:a16="http://schemas.microsoft.com/office/drawing/2014/main" xmlns="" id="{FC0130D0-EDBD-405B-85F8-B3535247DC5C}"/>
            </a:ext>
          </a:extLst>
        </xdr:cNvPr>
        <xdr:cNvSpPr txBox="1"/>
      </xdr:nvSpPr>
      <xdr:spPr>
        <a:xfrm>
          <a:off x="1700156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634" name="n_4aveValue【庁舎】&#10;一人当たり面積">
          <a:extLst>
            <a:ext uri="{FF2B5EF4-FFF2-40B4-BE49-F238E27FC236}">
              <a16:creationId xmlns:a16="http://schemas.microsoft.com/office/drawing/2014/main" xmlns="" id="{90AD1A8D-F240-4FCA-981E-2A543B1D6D3B}"/>
            </a:ext>
          </a:extLst>
        </xdr:cNvPr>
        <xdr:cNvSpPr txBox="1"/>
      </xdr:nvSpPr>
      <xdr:spPr>
        <a:xfrm>
          <a:off x="1622686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38116</xdr:rowOff>
    </xdr:from>
    <xdr:ext cx="469744" cy="259045"/>
    <xdr:sp macro="" textlink="">
      <xdr:nvSpPr>
        <xdr:cNvPr id="635" name="n_1mainValue【庁舎】&#10;一人当たり面積">
          <a:extLst>
            <a:ext uri="{FF2B5EF4-FFF2-40B4-BE49-F238E27FC236}">
              <a16:creationId xmlns:a16="http://schemas.microsoft.com/office/drawing/2014/main" xmlns="" id="{4B2AA9DC-E344-4CB8-A429-3234415118E1}"/>
            </a:ext>
          </a:extLst>
        </xdr:cNvPr>
        <xdr:cNvSpPr txBox="1"/>
      </xdr:nvSpPr>
      <xdr:spPr>
        <a:xfrm>
          <a:off x="18561127" y="1713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50816</xdr:rowOff>
    </xdr:from>
    <xdr:ext cx="469744" cy="259045"/>
    <xdr:sp macro="" textlink="">
      <xdr:nvSpPr>
        <xdr:cNvPr id="636" name="n_2mainValue【庁舎】&#10;一人当たり面積">
          <a:extLst>
            <a:ext uri="{FF2B5EF4-FFF2-40B4-BE49-F238E27FC236}">
              <a16:creationId xmlns:a16="http://schemas.microsoft.com/office/drawing/2014/main" xmlns="" id="{88D1E8CA-3189-45FF-A5C0-270776318714}"/>
            </a:ext>
          </a:extLst>
        </xdr:cNvPr>
        <xdr:cNvSpPr txBox="1"/>
      </xdr:nvSpPr>
      <xdr:spPr>
        <a:xfrm>
          <a:off x="17776267" y="1715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55897</xdr:rowOff>
    </xdr:from>
    <xdr:ext cx="469744" cy="259045"/>
    <xdr:sp macro="" textlink="">
      <xdr:nvSpPr>
        <xdr:cNvPr id="637" name="n_3mainValue【庁舎】&#10;一人当たり面積">
          <a:extLst>
            <a:ext uri="{FF2B5EF4-FFF2-40B4-BE49-F238E27FC236}">
              <a16:creationId xmlns:a16="http://schemas.microsoft.com/office/drawing/2014/main" xmlns="" id="{B190FF62-1C31-4F77-98F8-074E3427A2D1}"/>
            </a:ext>
          </a:extLst>
        </xdr:cNvPr>
        <xdr:cNvSpPr txBox="1"/>
      </xdr:nvSpPr>
      <xdr:spPr>
        <a:xfrm>
          <a:off x="1700156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66057</xdr:rowOff>
    </xdr:from>
    <xdr:ext cx="469744" cy="259045"/>
    <xdr:sp macro="" textlink="">
      <xdr:nvSpPr>
        <xdr:cNvPr id="638" name="n_4mainValue【庁舎】&#10;一人当たり面積">
          <a:extLst>
            <a:ext uri="{FF2B5EF4-FFF2-40B4-BE49-F238E27FC236}">
              <a16:creationId xmlns:a16="http://schemas.microsoft.com/office/drawing/2014/main" xmlns="" id="{DFF956D2-00B0-4ED5-AF98-2404B9E4BF08}"/>
            </a:ext>
          </a:extLst>
        </xdr:cNvPr>
        <xdr:cNvSpPr txBox="1"/>
      </xdr:nvSpPr>
      <xdr:spPr>
        <a:xfrm>
          <a:off x="16226867" y="1716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a:extLst>
            <a:ext uri="{FF2B5EF4-FFF2-40B4-BE49-F238E27FC236}">
              <a16:creationId xmlns:a16="http://schemas.microsoft.com/office/drawing/2014/main" xmlns="" id="{1C47CAF2-6E10-4506-A904-B7FD5197A35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a:extLst>
            <a:ext uri="{FF2B5EF4-FFF2-40B4-BE49-F238E27FC236}">
              <a16:creationId xmlns:a16="http://schemas.microsoft.com/office/drawing/2014/main" xmlns="" id="{A037836D-246F-4F80-A032-EC70D214BC5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a:extLst>
            <a:ext uri="{FF2B5EF4-FFF2-40B4-BE49-F238E27FC236}">
              <a16:creationId xmlns:a16="http://schemas.microsoft.com/office/drawing/2014/main" xmlns="" id="{9F383F2C-2A6E-4B44-BA94-DA313ADD885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福祉施設については老朽化が進んでいるため、有形固定資産減価償却率が類似団体を大きく上回っている。また一人当たりの面積については、移住定住を促進し、抑制に努める。</a:t>
          </a:r>
          <a:endParaRPr lang="ja-JP" altLang="ja-JP" sz="1400">
            <a:effectLst/>
          </a:endParaRPr>
        </a:p>
        <a:p>
          <a:r>
            <a:rPr kumimoji="1" lang="ja-JP" altLang="ja-JP" sz="1100">
              <a:solidFill>
                <a:schemeClr val="dk1"/>
              </a:solidFill>
              <a:effectLst/>
              <a:latin typeface="+mn-lt"/>
              <a:ea typeface="+mn-ea"/>
              <a:cs typeface="+mn-cs"/>
            </a:rPr>
            <a:t>　一般廃棄物処理施設については、田川地区</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市町村共同で使用している施設のため一人当たり</a:t>
          </a:r>
          <a:r>
            <a:rPr kumimoji="1" lang="ja-JP" altLang="en-US" sz="1100">
              <a:solidFill>
                <a:schemeClr val="dk1"/>
              </a:solidFill>
              <a:effectLst/>
              <a:latin typeface="+mn-lt"/>
              <a:ea typeface="+mn-ea"/>
              <a:cs typeface="+mn-cs"/>
            </a:rPr>
            <a:t>の有形固定資産（償却資産）額</a:t>
          </a:r>
          <a:r>
            <a:rPr kumimoji="1" lang="ja-JP" altLang="ja-JP" sz="1100">
              <a:solidFill>
                <a:schemeClr val="dk1"/>
              </a:solidFill>
              <a:effectLst/>
              <a:latin typeface="+mn-lt"/>
              <a:ea typeface="+mn-ea"/>
              <a:cs typeface="+mn-cs"/>
            </a:rPr>
            <a:t>が類似団体を大きく上回っている。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14.26
20,147,630
19,441,668
690,510
3,040,886
30,951,104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内には零細な農業以外に中心となる産業が無いため、財政基盤が弱く、類似団体に比べ大きく下回っている。今後は人件費の削減や事業内容の精査など、歳出の徹底的な見直しを図るとともに、「最小の経費で最大の効果を上げる」という基本原則にのっとり、活力あるまちづくりを展開しつつ、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5480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公債費の経常的一般財源の増により、経常収支比率は</a:t>
          </a:r>
          <a:r>
            <a:rPr kumimoji="1" lang="ja-JP" altLang="en-US" sz="1100">
              <a:solidFill>
                <a:schemeClr val="dk1"/>
              </a:solidFill>
              <a:effectLst/>
              <a:latin typeface="+mn-lt"/>
              <a:ea typeface="+mn-ea"/>
              <a:cs typeface="+mn-cs"/>
            </a:rPr>
            <a:t>８９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％と類似団体と、ほぼ同じ水準で、目標としていた９０％以下を達成できた。</a:t>
          </a:r>
          <a:endParaRPr lang="ja-JP" altLang="ja-JP" sz="1400">
            <a:effectLst/>
          </a:endParaRPr>
        </a:p>
        <a:p>
          <a:r>
            <a:rPr kumimoji="1" lang="ja-JP" altLang="ja-JP" sz="1100">
              <a:solidFill>
                <a:schemeClr val="dk1"/>
              </a:solidFill>
              <a:effectLst/>
              <a:latin typeface="+mn-lt"/>
              <a:ea typeface="+mn-ea"/>
              <a:cs typeface="+mn-cs"/>
            </a:rPr>
            <a:t>　町税に関しては、滞納整理事務に力を注ぎ、今後も９０％以上の徴収率を継続しながら、公平負担の原則にのっとり、引き続き財源確保の努力をする。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62</xdr:row>
      <xdr:rowOff>128905</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65826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123402</xdr:rowOff>
    </xdr:from>
    <xdr:to>
      <xdr:col>19</xdr:col>
      <xdr:colOff>133350</xdr:colOff>
      <xdr:row>62</xdr:row>
      <xdr:rowOff>28363</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58185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63</xdr:row>
      <xdr:rowOff>142452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58185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64</xdr:row>
      <xdr:rowOff>79587</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094380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50182</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89340</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72602</xdr:rowOff>
    </xdr:from>
    <xdr:to>
      <xdr:col>15</xdr:col>
      <xdr:colOff>133350</xdr:colOff>
      <xdr:row>62</xdr:row>
      <xdr:rowOff>2752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158979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6579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類似団体より低い水準であるが、今後も人件費と物件費の削減に努める。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72978</xdr:rowOff>
    </xdr:from>
    <xdr:to>
      <xdr:col>23</xdr:col>
      <xdr:colOff>133350</xdr:colOff>
      <xdr:row>82</xdr:row>
      <xdr:rowOff>75850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131878"/>
          <a:ext cx="8382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72978</xdr:rowOff>
    </xdr:from>
    <xdr:to>
      <xdr:col>19</xdr:col>
      <xdr:colOff>133350</xdr:colOff>
      <xdr:row>82</xdr:row>
      <xdr:rowOff>113748</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3225800" y="14131878"/>
          <a:ext cx="889000" cy="4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102425</xdr:rowOff>
    </xdr:from>
    <xdr:to>
      <xdr:col>15</xdr:col>
      <xdr:colOff>82550</xdr:colOff>
      <xdr:row>82</xdr:row>
      <xdr:rowOff>113748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161325"/>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17258</xdr:rowOff>
    </xdr:from>
    <xdr:to>
      <xdr:col>11</xdr:col>
      <xdr:colOff>31750</xdr:colOff>
      <xdr:row>82</xdr:row>
      <xdr:rowOff>102425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076158"/>
          <a:ext cx="889000" cy="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25050</xdr:rowOff>
    </xdr:from>
    <xdr:to>
      <xdr:col>23</xdr:col>
      <xdr:colOff>184150</xdr:colOff>
      <xdr:row>82</xdr:row>
      <xdr:rowOff>126650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08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41577</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92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22178</xdr:rowOff>
    </xdr:from>
    <xdr:to>
      <xdr:col>19</xdr:col>
      <xdr:colOff>184150</xdr:colOff>
      <xdr:row>82</xdr:row>
      <xdr:rowOff>123778</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133955</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849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62948</xdr:rowOff>
    </xdr:from>
    <xdr:to>
      <xdr:col>15</xdr:col>
      <xdr:colOff>133350</xdr:colOff>
      <xdr:row>82</xdr:row>
      <xdr:rowOff>164548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12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149325</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20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51625</xdr:rowOff>
    </xdr:from>
    <xdr:to>
      <xdr:col>11</xdr:col>
      <xdr:colOff>82550</xdr:colOff>
      <xdr:row>82</xdr:row>
      <xdr:rowOff>153225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1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138002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19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137908</xdr:rowOff>
    </xdr:from>
    <xdr:to>
      <xdr:col>7</xdr:col>
      <xdr:colOff>31750</xdr:colOff>
      <xdr:row>82</xdr:row>
      <xdr:rowOff>68058</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0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78235</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79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管理の適正度は類似団体に近い水準となっている。今後は退職勧奨や、新規採用職員を１割程度に抑制することにより、さらなる適正化を図っていく。また臨時的な業務については、会計年度職員（パートタイム職員等）を雇用し、住民サービスを低下させることなく人件費の削減を実施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75898</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225814"/>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120952</xdr:rowOff>
    </xdr:from>
    <xdr:to>
      <xdr:col>77</xdr:col>
      <xdr:colOff>44450</xdr:colOff>
      <xdr:row>82</xdr:row>
      <xdr:rowOff>166914</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1798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120952</xdr:rowOff>
    </xdr:from>
    <xdr:to>
      <xdr:col>72</xdr:col>
      <xdr:colOff>203200</xdr:colOff>
      <xdr:row>84</xdr:row>
      <xdr:rowOff>30843</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41798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110368</xdr:rowOff>
    </xdr:from>
    <xdr:to>
      <xdr:col>68</xdr:col>
      <xdr:colOff>152400</xdr:colOff>
      <xdr:row>84</xdr:row>
      <xdr:rowOff>30843</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3407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25098</xdr:rowOff>
    </xdr:from>
    <xdr:to>
      <xdr:col>81</xdr:col>
      <xdr:colOff>95250</xdr:colOff>
      <xdr:row>83</xdr:row>
      <xdr:rowOff>126698</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41625</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70152</xdr:rowOff>
    </xdr:from>
    <xdr:to>
      <xdr:col>73</xdr:col>
      <xdr:colOff>44450</xdr:colOff>
      <xdr:row>83</xdr:row>
      <xdr:rowOff>302</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10479</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59568</xdr:rowOff>
    </xdr:from>
    <xdr:to>
      <xdr:col>64</xdr:col>
      <xdr:colOff>152400</xdr:colOff>
      <xdr:row>83</xdr:row>
      <xdr:rowOff>161168</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171345</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管理の適正度は類似団体に近い水準となっている。今後は退職勧奨や、新規採用職員を１割程度に抑制することにより、さらなる適正化を図っていく。また臨時的な業務については、会計年度職員（パートタイム職員等）を雇用し、住民サービスを低下させることなく人件費の削減を実施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161206</xdr:rowOff>
    </xdr:from>
    <xdr:to>
      <xdr:col>81</xdr:col>
      <xdr:colOff>44450</xdr:colOff>
      <xdr:row>62</xdr:row>
      <xdr:rowOff>7451</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619656"/>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161206</xdr:rowOff>
    </xdr:from>
    <xdr:to>
      <xdr:col>77</xdr:col>
      <xdr:colOff>44450</xdr:colOff>
      <xdr:row>61</xdr:row>
      <xdr:rowOff>166031</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flipV="1">
          <a:off x="15290800" y="10619656"/>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162009</xdr:rowOff>
    </xdr:from>
    <xdr:to>
      <xdr:col>72</xdr:col>
      <xdr:colOff>203200</xdr:colOff>
      <xdr:row>61</xdr:row>
      <xdr:rowOff>166031</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62045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162009</xdr:rowOff>
    </xdr:from>
    <xdr:to>
      <xdr:col>68</xdr:col>
      <xdr:colOff>152400</xdr:colOff>
      <xdr:row>62</xdr:row>
      <xdr:rowOff>13081</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62045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128101</xdr:rowOff>
    </xdr:from>
    <xdr:to>
      <xdr:col>81</xdr:col>
      <xdr:colOff>95250</xdr:colOff>
      <xdr:row>62</xdr:row>
      <xdr:rowOff>58251</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5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144628</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43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110406</xdr:rowOff>
    </xdr:from>
    <xdr:to>
      <xdr:col>77</xdr:col>
      <xdr:colOff>95250</xdr:colOff>
      <xdr:row>62</xdr:row>
      <xdr:rowOff>40556</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50733</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337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115231</xdr:rowOff>
    </xdr:from>
    <xdr:to>
      <xdr:col>73</xdr:col>
      <xdr:colOff>44450</xdr:colOff>
      <xdr:row>62</xdr:row>
      <xdr:rowOff>45381</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5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55558</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34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111209</xdr:rowOff>
    </xdr:from>
    <xdr:to>
      <xdr:col>68</xdr:col>
      <xdr:colOff>203200</xdr:colOff>
      <xdr:row>62</xdr:row>
      <xdr:rowOff>41359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51536</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33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133731</xdr:rowOff>
    </xdr:from>
    <xdr:to>
      <xdr:col>64</xdr:col>
      <xdr:colOff>152400</xdr:colOff>
      <xdr:row>62</xdr:row>
      <xdr:rowOff>63881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74058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36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年度決算時に比べ、減少したものの、元利償還金の増に伴い、類似団体の中</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下位となっている。今後も家賃収入や特定財源の確保及び交付税算入率の高い地方債を活用し、町債の新規発行を公債費の元利償還額の</a:t>
          </a:r>
          <a:r>
            <a:rPr kumimoji="1" lang="ja-JP" altLang="en-US" sz="1100">
              <a:solidFill>
                <a:schemeClr val="dk1"/>
              </a:solidFill>
              <a:effectLst/>
              <a:latin typeface="+mn-lt"/>
              <a:ea typeface="+mn-ea"/>
              <a:cs typeface="+mn-cs"/>
            </a:rPr>
            <a:t>９０</a:t>
          </a:r>
          <a:r>
            <a:rPr kumimoji="1" lang="ja-JP" altLang="ja-JP" sz="1100">
              <a:solidFill>
                <a:schemeClr val="dk1"/>
              </a:solidFill>
              <a:effectLst/>
              <a:latin typeface="+mn-lt"/>
              <a:ea typeface="+mn-ea"/>
              <a:cs typeface="+mn-cs"/>
            </a:rPr>
            <a:t>％以内に抑制するよう努めていく。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xmlns=""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43</xdr:row>
      <xdr:rowOff>63077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7018000" y="614045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35154</xdr:rowOff>
    </xdr:from>
    <xdr:ext cx="762000" cy="259045"/>
    <xdr:sp macro="" textlink="">
      <xdr:nvSpPr>
        <xdr:cNvPr id="378" name="公債費負担の状況最小値テキスト">
          <a:extLst>
            <a:ext uri="{FF2B5EF4-FFF2-40B4-BE49-F238E27FC236}">
              <a16:creationId xmlns:a16="http://schemas.microsoft.com/office/drawing/2014/main" xmlns="" id="{00000000-0008-0000-0300-00007A010000}"/>
            </a:ext>
          </a:extLst>
        </xdr:cNvPr>
        <xdr:cNvSpPr txBox="1"/>
      </xdr:nvSpPr>
      <xdr:spPr>
        <a:xfrm>
          <a:off x="17106900" y="74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63077</xdr:rowOff>
    </xdr:from>
    <xdr:to>
      <xdr:col>81</xdr:col>
      <xdr:colOff>133350</xdr:colOff>
      <xdr:row>43</xdr:row>
      <xdr:rowOff>63077</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743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a:extLst>
            <a:ext uri="{FF2B5EF4-FFF2-40B4-BE49-F238E27FC236}">
              <a16:creationId xmlns:a16="http://schemas.microsoft.com/office/drawing/2014/main" xmlns="" id="{00000000-0008-0000-0300-00007C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41</xdr:row>
      <xdr:rowOff>35983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6179800" y="694478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3" name="公債費負担の状況平均値テキスト">
          <a:extLst>
            <a:ext uri="{FF2B5EF4-FFF2-40B4-BE49-F238E27FC236}">
              <a16:creationId xmlns:a16="http://schemas.microsoft.com/office/drawing/2014/main" xmlns="" id="{00000000-0008-0000-0300-00007F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43</xdr:row>
      <xdr:rowOff>22860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5290800" y="706543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94827</xdr:rowOff>
    </xdr:from>
    <xdr:to>
      <xdr:col>77</xdr:col>
      <xdr:colOff>95250</xdr:colOff>
      <xdr:row>40</xdr:row>
      <xdr:rowOff>24977</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129000" y="678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143510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4401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110913</xdr:rowOff>
    </xdr:from>
    <xdr:to>
      <xdr:col>73</xdr:col>
      <xdr:colOff>44450</xdr:colOff>
      <xdr:row>40</xdr:row>
      <xdr:rowOff>41063</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52400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60537</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3512800" y="75158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3462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8060</xdr:rowOff>
    </xdr:from>
    <xdr:ext cx="762000" cy="259045"/>
    <xdr:sp macro="" textlink="">
      <xdr:nvSpPr>
        <xdr:cNvPr id="402" name="公債費負担の状況該当値テキスト">
          <a:extLst>
            <a:ext uri="{FF2B5EF4-FFF2-40B4-BE49-F238E27FC236}">
              <a16:creationId xmlns:a16="http://schemas.microsoft.com/office/drawing/2014/main" xmlns="" id="{00000000-0008-0000-0300-000092010000}"/>
            </a:ext>
          </a:extLst>
        </xdr:cNvPr>
        <xdr:cNvSpPr txBox="1"/>
      </xdr:nvSpPr>
      <xdr:spPr>
        <a:xfrm>
          <a:off x="17106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9737</xdr:rowOff>
    </xdr:from>
    <xdr:to>
      <xdr:col>64</xdr:col>
      <xdr:colOff>152400</xdr:colOff>
      <xdr:row>44</xdr:row>
      <xdr:rowOff>111337</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96114</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年度決算においては、地方債の現在高及び公営企業債等繰入見込額の増により</a:t>
          </a:r>
          <a:r>
            <a:rPr kumimoji="1" lang="ja-JP" altLang="en-US" sz="1100">
              <a:solidFill>
                <a:schemeClr val="dk1"/>
              </a:solidFill>
              <a:effectLst/>
              <a:latin typeface="+mn-lt"/>
              <a:ea typeface="+mn-ea"/>
              <a:cs typeface="+mn-cs"/>
            </a:rPr>
            <a:t>３３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％と全国平均を大きく上回る結果となっているため、充当可能財源である基金の積立を推進し、改善に力を尽くす。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xmlns=""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2" name="将来負担の状況最小値テキスト">
          <a:extLst>
            <a:ext uri="{FF2B5EF4-FFF2-40B4-BE49-F238E27FC236}">
              <a16:creationId xmlns:a16="http://schemas.microsoft.com/office/drawing/2014/main" xmlns="" id="{00000000-0008-0000-0300-0000BA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xmlns=""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20</xdr:row>
      <xdr:rowOff>92438</xdr:rowOff>
    </xdr:from>
    <xdr:to>
      <xdr:col>68</xdr:col>
      <xdr:colOff>152400</xdr:colOff>
      <xdr:row>20</xdr:row>
      <xdr:rowOff>166551</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3512800" y="3521438"/>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101781</xdr:rowOff>
    </xdr:from>
    <xdr:to>
      <xdr:col>81</xdr:col>
      <xdr:colOff>95250</xdr:colOff>
      <xdr:row>17</xdr:row>
      <xdr:rowOff>31931</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967200" y="28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73858</xdr:rowOff>
    </xdr:from>
    <xdr:ext cx="762000" cy="259045"/>
    <xdr:sp macro="" textlink="">
      <xdr:nvSpPr>
        <xdr:cNvPr id="463" name="将来負担の状況該当値テキスト">
          <a:extLst>
            <a:ext uri="{FF2B5EF4-FFF2-40B4-BE49-F238E27FC236}">
              <a16:creationId xmlns:a16="http://schemas.microsoft.com/office/drawing/2014/main" xmlns="" id="{00000000-0008-0000-0300-0000CF010000}"/>
            </a:ext>
          </a:extLst>
        </xdr:cNvPr>
        <xdr:cNvSpPr txBox="1"/>
      </xdr:nvSpPr>
      <xdr:spPr>
        <a:xfrm>
          <a:off x="17106900" y="281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41638</xdr:rowOff>
    </xdr:from>
    <xdr:to>
      <xdr:col>68</xdr:col>
      <xdr:colOff>203200</xdr:colOff>
      <xdr:row>20</xdr:row>
      <xdr:rowOff>143238</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4351000" y="34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128015</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020800" y="355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115751</xdr:rowOff>
    </xdr:from>
    <xdr:to>
      <xdr:col>64</xdr:col>
      <xdr:colOff>152400</xdr:colOff>
      <xdr:row>21</xdr:row>
      <xdr:rowOff>45901</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3462000" y="354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30678</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131800" y="363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14.26
20,147,630
19,441,668
690,510
3,040,886
30,951,104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人件費は、類似団体と比較すると低い水準にある。要因としては、退職者に対しての新規採用を抑制しているうえに、ラスパイレス指数も類似団体より３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ポイント低くなっている。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6020308"/>
          <a:ext cx="0" cy="85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56134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0203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148861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56134</xdr:rowOff>
    </xdr:from>
    <xdr:to>
      <xdr:col>19</xdr:col>
      <xdr:colOff>187325</xdr:colOff>
      <xdr:row>35</xdr:row>
      <xdr:rowOff>97282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056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97282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97282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59563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48785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117111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46482</xdr:rowOff>
    </xdr:from>
    <xdr:to>
      <xdr:col>15</xdr:col>
      <xdr:colOff>149225</xdr:colOff>
      <xdr:row>35</xdr:row>
      <xdr:rowOff>148082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158259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物件費においては、類似団体よりも低い水準にあるため、今後も現状維持に努める。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xmlns=""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18" name="物件費最小値テキスト">
          <a:extLst>
            <a:ext uri="{FF2B5EF4-FFF2-40B4-BE49-F238E27FC236}">
              <a16:creationId xmlns:a16="http://schemas.microsoft.com/office/drawing/2014/main" xmlns="" id="{00000000-0008-0000-0400-000076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0" name="物件費最大値テキスト">
          <a:extLst>
            <a:ext uri="{FF2B5EF4-FFF2-40B4-BE49-F238E27FC236}">
              <a16:creationId xmlns:a16="http://schemas.microsoft.com/office/drawing/2014/main" xmlns="" id="{00000000-0008-0000-0400-000078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88138</xdr:rowOff>
    </xdr:from>
    <xdr:to>
      <xdr:col>82</xdr:col>
      <xdr:colOff>107950</xdr:colOff>
      <xdr:row>15</xdr:row>
      <xdr:rowOff>92710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5671800" y="26598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xmlns=""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xmlns=""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60706</xdr:rowOff>
    </xdr:from>
    <xdr:to>
      <xdr:col>78</xdr:col>
      <xdr:colOff>69850</xdr:colOff>
      <xdr:row>15</xdr:row>
      <xdr:rowOff>88138</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4782800" y="26324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xmlns=""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60706</xdr:rowOff>
    </xdr:from>
    <xdr:to>
      <xdr:col>73</xdr:col>
      <xdr:colOff>180975</xdr:colOff>
      <xdr:row>15</xdr:row>
      <xdr:rowOff>120142</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3893800" y="26324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16</xdr:row>
      <xdr:rowOff>104140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004800" y="26918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1" name="楕円 140">
          <a:extLst>
            <a:ext uri="{FF2B5EF4-FFF2-40B4-BE49-F238E27FC236}">
              <a16:creationId xmlns:a16="http://schemas.microsoft.com/office/drawing/2014/main" xmlns="" id="{00000000-0008-0000-0400-00008D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121937</xdr:rowOff>
    </xdr:from>
    <xdr:ext cx="762000" cy="259045"/>
    <xdr:sp macro="" textlink="">
      <xdr:nvSpPr>
        <xdr:cNvPr id="142" name="物件費該当値テキスト">
          <a:extLst>
            <a:ext uri="{FF2B5EF4-FFF2-40B4-BE49-F238E27FC236}">
              <a16:creationId xmlns:a16="http://schemas.microsoft.com/office/drawing/2014/main" xmlns="" id="{00000000-0008-0000-0400-00008E000000}"/>
            </a:ext>
          </a:extLst>
        </xdr:cNvPr>
        <xdr:cNvSpPr txBox="1"/>
      </xdr:nvSpPr>
      <xdr:spPr>
        <a:xfrm>
          <a:off x="16598900" y="25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37338</xdr:rowOff>
    </xdr:from>
    <xdr:to>
      <xdr:col>78</xdr:col>
      <xdr:colOff>120650</xdr:colOff>
      <xdr:row>15</xdr:row>
      <xdr:rowOff>138938</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5621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xdr:rowOff>
    </xdr:from>
    <xdr:to>
      <xdr:col>74</xdr:col>
      <xdr:colOff>31750</xdr:colOff>
      <xdr:row>15</xdr:row>
      <xdr:rowOff>111506</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4732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121683</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4401800" y="235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扶助費は、類似団体と比較して、</a:t>
          </a:r>
          <a:r>
            <a:rPr kumimoji="1" lang="ja-JP" altLang="en-US" sz="1100">
              <a:solidFill>
                <a:schemeClr val="dk1"/>
              </a:solidFill>
              <a:effectLst/>
              <a:latin typeface="+mn-lt"/>
              <a:ea typeface="+mn-ea"/>
              <a:cs typeface="+mn-cs"/>
            </a:rPr>
            <a:t>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ポイント上回っている。主な要因としては、町内に幼稚園が無いため、子どもを保育園に預ける傾向にあり、児童福祉費の保育所措置費が高いことが挙げられる。</a:t>
          </a:r>
          <a:endParaRPr lang="ja-JP" altLang="ja-JP" sz="1400">
            <a:effectLst/>
          </a:endParaRPr>
        </a:p>
        <a:p>
          <a:r>
            <a:rPr kumimoji="1" lang="ja-JP" altLang="ja-JP" sz="1100">
              <a:solidFill>
                <a:schemeClr val="dk1"/>
              </a:solidFill>
              <a:effectLst/>
              <a:latin typeface="+mn-lt"/>
              <a:ea typeface="+mn-ea"/>
              <a:cs typeface="+mn-cs"/>
            </a:rPr>
            <a:t>　また高齢化率が３０％を越えている現状から、老人福祉費が高いことも要因である。今後も継続して、介護予防事業等を積極的に行う。</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xmlns=""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xmlns=""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79" name="扶助費最小値テキスト">
          <a:extLst>
            <a:ext uri="{FF2B5EF4-FFF2-40B4-BE49-F238E27FC236}">
              <a16:creationId xmlns:a16="http://schemas.microsoft.com/office/drawing/2014/main" xmlns="" id="{00000000-0008-0000-0400-0000B3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1" name="扶助費最大値テキスト">
          <a:extLst>
            <a:ext uri="{FF2B5EF4-FFF2-40B4-BE49-F238E27FC236}">
              <a16:creationId xmlns:a16="http://schemas.microsoft.com/office/drawing/2014/main" xmlns="" id="{00000000-0008-0000-0400-0000B5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60</xdr:row>
      <xdr:rowOff>146050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3987800" y="101473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a:extLst>
            <a:ext uri="{FF2B5EF4-FFF2-40B4-BE49-F238E27FC236}">
              <a16:creationId xmlns:a16="http://schemas.microsoft.com/office/drawing/2014/main" xmlns="" id="{00000000-0008-0000-0400-0000B8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xmlns=""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31750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098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88" name="テキスト ボックス 187">
          <a:extLst>
            <a:ext uri="{FF2B5EF4-FFF2-40B4-BE49-F238E27FC236}">
              <a16:creationId xmlns:a16="http://schemas.microsoft.com/office/drawing/2014/main" xmlns="" id="{00000000-0008-0000-0400-0000BC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60</xdr:row>
      <xdr:rowOff>69850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2209800" y="100711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69850</xdr:rowOff>
    </xdr:from>
    <xdr:to>
      <xdr:col>11</xdr:col>
      <xdr:colOff>9525</xdr:colOff>
      <xdr:row>60</xdr:row>
      <xdr:rowOff>107950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1320800" y="10356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95250</xdr:rowOff>
    </xdr:from>
    <xdr:to>
      <xdr:col>24</xdr:col>
      <xdr:colOff>76200</xdr:colOff>
      <xdr:row>61</xdr:row>
      <xdr:rowOff>25400</xdr:rowOff>
    </xdr:to>
    <xdr:sp macro="" textlink="">
      <xdr:nvSpPr>
        <xdr:cNvPr id="202" name="楕円 201">
          <a:extLst>
            <a:ext uri="{FF2B5EF4-FFF2-40B4-BE49-F238E27FC236}">
              <a16:creationId xmlns:a16="http://schemas.microsoft.com/office/drawing/2014/main" xmlns="" id="{00000000-0008-0000-0400-0000CA000000}"/>
            </a:ext>
          </a:extLst>
        </xdr:cNvPr>
        <xdr:cNvSpPr/>
      </xdr:nvSpPr>
      <xdr:spPr>
        <a:xfrm>
          <a:off x="4775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67327</xdr:rowOff>
    </xdr:from>
    <xdr:ext cx="762000" cy="259045"/>
    <xdr:sp macro="" textlink="">
      <xdr:nvSpPr>
        <xdr:cNvPr id="203" name="扶助費該当値テキスト">
          <a:extLst>
            <a:ext uri="{FF2B5EF4-FFF2-40B4-BE49-F238E27FC236}">
              <a16:creationId xmlns:a16="http://schemas.microsoft.com/office/drawing/2014/main" xmlns="" id="{00000000-0008-0000-0400-0000CB000000}"/>
            </a:ext>
          </a:extLst>
        </xdr:cNvPr>
        <xdr:cNvSpPr txBox="1"/>
      </xdr:nvSpPr>
      <xdr:spPr>
        <a:xfrm>
          <a:off x="49149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19050</xdr:rowOff>
    </xdr:from>
    <xdr:to>
      <xdr:col>11</xdr:col>
      <xdr:colOff>60325</xdr:colOff>
      <xdr:row>60</xdr:row>
      <xdr:rowOff>120650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xmlns=""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その他の経費としては、繰出金が主なものとして挙げられるが、中でも国民健康保険事業特別会計の財政状況の悪化に伴う繰出金の増が要因となっている。国民健康保険事業特別会計においては、医療費抑制事業を継続して実施し、さらに国民健康保険税の適正化を図ることにより、一般会計の負担を軽減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xmlns=""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8890</xdr:rowOff>
    </xdr:from>
    <xdr:to>
      <xdr:col>82</xdr:col>
      <xdr:colOff>107950</xdr:colOff>
      <xdr:row>53</xdr:row>
      <xdr:rowOff>39370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5671800" y="9095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8890</xdr:rowOff>
    </xdr:from>
    <xdr:to>
      <xdr:col>78</xdr:col>
      <xdr:colOff>69850</xdr:colOff>
      <xdr:row>54</xdr:row>
      <xdr:rowOff>142240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4782800" y="90957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142240</xdr:rowOff>
    </xdr:from>
    <xdr:to>
      <xdr:col>73</xdr:col>
      <xdr:colOff>180975</xdr:colOff>
      <xdr:row>55</xdr:row>
      <xdr:rowOff>24130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3893800" y="9400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xdr:rowOff>
    </xdr:from>
    <xdr:to>
      <xdr:col>69</xdr:col>
      <xdr:colOff>92075</xdr:colOff>
      <xdr:row>55</xdr:row>
      <xdr:rowOff>24130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004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160020</xdr:rowOff>
    </xdr:from>
    <xdr:to>
      <xdr:col>82</xdr:col>
      <xdr:colOff>158750</xdr:colOff>
      <xdr:row>53</xdr:row>
      <xdr:rowOff>90170</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68597</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129540</xdr:rowOff>
    </xdr:from>
    <xdr:to>
      <xdr:col>78</xdr:col>
      <xdr:colOff>120650</xdr:colOff>
      <xdr:row>53</xdr:row>
      <xdr:rowOff>59690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69867</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881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補助費に係る比率は類似団体と比較して低い水準にある。主に本町が加入している一部事務組合等への負担金であり、今後も現状維持に努める。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40132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5671800" y="61711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40132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4782800" y="6111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138430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3893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143002</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004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大型の整備事業が集中し、地方債残高元利償還金が膨らんでおり、類似団体の２倍以上になっている。平成２８年度より、大任町し尿処理・じん芥処理・埋立処分施設建設事業が開始されたことに伴い、公債費は今後も上昇することが予想されるが、繰上償還を行うなど公債費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xmlns=""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58" name="公債費最小値テキスト">
          <a:extLst>
            <a:ext uri="{FF2B5EF4-FFF2-40B4-BE49-F238E27FC236}">
              <a16:creationId xmlns:a16="http://schemas.microsoft.com/office/drawing/2014/main" xmlns="" id="{00000000-0008-0000-0400-000066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0" name="公債費最大値テキスト">
          <a:extLst>
            <a:ext uri="{FF2B5EF4-FFF2-40B4-BE49-F238E27FC236}">
              <a16:creationId xmlns:a16="http://schemas.microsoft.com/office/drawing/2014/main" xmlns="" id="{00000000-0008-0000-0400-000068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73661</xdr:rowOff>
    </xdr:from>
    <xdr:to>
      <xdr:col>24</xdr:col>
      <xdr:colOff>25400</xdr:colOff>
      <xdr:row>81</xdr:row>
      <xdr:rowOff>157480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3987800" y="1396111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3" name="公債費平均値テキスト">
          <a:extLst>
            <a:ext uri="{FF2B5EF4-FFF2-40B4-BE49-F238E27FC236}">
              <a16:creationId xmlns:a16="http://schemas.microsoft.com/office/drawing/2014/main" xmlns="" id="{00000000-0008-0000-0400-00006B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4" name="フローチャート: 判断 363">
          <a:extLst>
            <a:ext uri="{FF2B5EF4-FFF2-40B4-BE49-F238E27FC236}">
              <a16:creationId xmlns:a16="http://schemas.microsoft.com/office/drawing/2014/main" xmlns="" id="{00000000-0008-0000-0400-00006C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107950</xdr:rowOff>
    </xdr:from>
    <xdr:to>
      <xdr:col>19</xdr:col>
      <xdr:colOff>187325</xdr:colOff>
      <xdr:row>81</xdr:row>
      <xdr:rowOff>73661</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098800" y="138239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107950</xdr:rowOff>
    </xdr:from>
    <xdr:to>
      <xdr:col>15</xdr:col>
      <xdr:colOff>98425</xdr:colOff>
      <xdr:row>81</xdr:row>
      <xdr:rowOff>123189</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2209800" y="138239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123189</xdr:rowOff>
    </xdr:from>
    <xdr:to>
      <xdr:col>11</xdr:col>
      <xdr:colOff>9525</xdr:colOff>
      <xdr:row>82</xdr:row>
      <xdr:rowOff>35561</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1320800" y="140106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106680</xdr:rowOff>
    </xdr:from>
    <xdr:to>
      <xdr:col>24</xdr:col>
      <xdr:colOff>76200</xdr:colOff>
      <xdr:row>82</xdr:row>
      <xdr:rowOff>36830</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47752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15257</xdr:rowOff>
    </xdr:from>
    <xdr:ext cx="762000" cy="259045"/>
    <xdr:sp macro="" textlink="">
      <xdr:nvSpPr>
        <xdr:cNvPr id="382" name="公債費該当値テキスト">
          <a:extLst>
            <a:ext uri="{FF2B5EF4-FFF2-40B4-BE49-F238E27FC236}">
              <a16:creationId xmlns:a16="http://schemas.microsoft.com/office/drawing/2014/main" xmlns="" id="{00000000-0008-0000-0400-00007E010000}"/>
            </a:ext>
          </a:extLst>
        </xdr:cNvPr>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22861</xdr:rowOff>
    </xdr:from>
    <xdr:to>
      <xdr:col>20</xdr:col>
      <xdr:colOff>38100</xdr:colOff>
      <xdr:row>81</xdr:row>
      <xdr:rowOff>124461</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3937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109238</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399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57150</xdr:rowOff>
    </xdr:from>
    <xdr:to>
      <xdr:col>15</xdr:col>
      <xdr:colOff>149225</xdr:colOff>
      <xdr:row>80</xdr:row>
      <xdr:rowOff>158750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048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143527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717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72389</xdr:rowOff>
    </xdr:from>
    <xdr:to>
      <xdr:col>11</xdr:col>
      <xdr:colOff>60325</xdr:colOff>
      <xdr:row>82</xdr:row>
      <xdr:rowOff>2539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2159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158766</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156211</xdr:rowOff>
    </xdr:from>
    <xdr:to>
      <xdr:col>6</xdr:col>
      <xdr:colOff>171450</xdr:colOff>
      <xdr:row>82</xdr:row>
      <xdr:rowOff>86361</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127000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71138</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及び全国平均と比較すると低い水準となってる。しかし、過疎対策の一環として、道路改良や花公園整備、町営住宅の建て替え等を行っており、今後は元利償還金の増加が見込まれ、さらに厳しい財政運営が求め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107950</xdr:rowOff>
    </xdr:from>
    <xdr:to>
      <xdr:col>82</xdr:col>
      <xdr:colOff>107950</xdr:colOff>
      <xdr:row>72</xdr:row>
      <xdr:rowOff>119380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5671800" y="12452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107950</xdr:rowOff>
    </xdr:from>
    <xdr:to>
      <xdr:col>78</xdr:col>
      <xdr:colOff>69850</xdr:colOff>
      <xdr:row>73</xdr:row>
      <xdr:rowOff>1270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4782800" y="12452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xdr:rowOff>
    </xdr:from>
    <xdr:to>
      <xdr:col>73</xdr:col>
      <xdr:colOff>180975</xdr:colOff>
      <xdr:row>73</xdr:row>
      <xdr:rowOff>157480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3893800" y="125171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157480</xdr:rowOff>
    </xdr:from>
    <xdr:to>
      <xdr:col>69</xdr:col>
      <xdr:colOff>92075</xdr:colOff>
      <xdr:row>74</xdr:row>
      <xdr:rowOff>5080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004800" y="126733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68580</xdr:rowOff>
    </xdr:from>
    <xdr:to>
      <xdr:col>82</xdr:col>
      <xdr:colOff>158750</xdr:colOff>
      <xdr:row>72</xdr:row>
      <xdr:rowOff>170180</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148607</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57150</xdr:rowOff>
    </xdr:from>
    <xdr:to>
      <xdr:col>78</xdr:col>
      <xdr:colOff>120650</xdr:colOff>
      <xdr:row>72</xdr:row>
      <xdr:rowOff>158750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24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70</xdr:row>
      <xdr:rowOff>168927</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217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121920</xdr:rowOff>
    </xdr:from>
    <xdr:to>
      <xdr:col>74</xdr:col>
      <xdr:colOff>31750</xdr:colOff>
      <xdr:row>73</xdr:row>
      <xdr:rowOff>52070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62247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106680</xdr:rowOff>
    </xdr:from>
    <xdr:to>
      <xdr:col>69</xdr:col>
      <xdr:colOff>142875</xdr:colOff>
      <xdr:row>74</xdr:row>
      <xdr:rowOff>36830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47007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125730</xdr:rowOff>
    </xdr:from>
    <xdr:to>
      <xdr:col>65</xdr:col>
      <xdr:colOff>53975</xdr:colOff>
      <xdr:row>74</xdr:row>
      <xdr:rowOff>55880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66057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58313</xdr:rowOff>
    </xdr:from>
    <xdr:to>
      <xdr:col>29</xdr:col>
      <xdr:colOff>127000</xdr:colOff>
      <xdr:row>18</xdr:row>
      <xdr:rowOff>139139</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192038"/>
          <a:ext cx="647700" cy="80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139139</xdr:rowOff>
    </xdr:from>
    <xdr:to>
      <xdr:col>26</xdr:col>
      <xdr:colOff>50800</xdr:colOff>
      <xdr:row>18</xdr:row>
      <xdr:rowOff>167660</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272864"/>
          <a:ext cx="698500" cy="28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166457</xdr:rowOff>
    </xdr:from>
    <xdr:to>
      <xdr:col>22</xdr:col>
      <xdr:colOff>114300</xdr:colOff>
      <xdr:row>18</xdr:row>
      <xdr:rowOff>167660</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300182"/>
          <a:ext cx="698500" cy="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166457</xdr:rowOff>
    </xdr:from>
    <xdr:to>
      <xdr:col>18</xdr:col>
      <xdr:colOff>177800</xdr:colOff>
      <xdr:row>19</xdr:row>
      <xdr:rowOff>56477</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300182"/>
          <a:ext cx="698500" cy="6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7513</xdr:rowOff>
    </xdr:from>
    <xdr:to>
      <xdr:col>29</xdr:col>
      <xdr:colOff>177800</xdr:colOff>
      <xdr:row>18</xdr:row>
      <xdr:rowOff>109113</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4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151040</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88339</xdr:rowOff>
    </xdr:from>
    <xdr:to>
      <xdr:col>26</xdr:col>
      <xdr:colOff>101600</xdr:colOff>
      <xdr:row>19</xdr:row>
      <xdr:rowOff>18489</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222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3266</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308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116860</xdr:rowOff>
    </xdr:from>
    <xdr:to>
      <xdr:col>22</xdr:col>
      <xdr:colOff>165100</xdr:colOff>
      <xdr:row>19</xdr:row>
      <xdr:rowOff>47010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250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31787</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33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115656</xdr:rowOff>
    </xdr:from>
    <xdr:to>
      <xdr:col>19</xdr:col>
      <xdr:colOff>38100</xdr:colOff>
      <xdr:row>19</xdr:row>
      <xdr:rowOff>45807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4938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30584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33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5677</xdr:rowOff>
    </xdr:from>
    <xdr:to>
      <xdr:col>15</xdr:col>
      <xdr:colOff>101600</xdr:colOff>
      <xdr:row>19</xdr:row>
      <xdr:rowOff>107277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310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92054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39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314713</xdr:rowOff>
    </xdr:from>
    <xdr:to>
      <xdr:col>29</xdr:col>
      <xdr:colOff>127000</xdr:colOff>
      <xdr:row>37</xdr:row>
      <xdr:rowOff>109038</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6925063"/>
          <a:ext cx="647700" cy="308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262086</xdr:rowOff>
    </xdr:from>
    <xdr:to>
      <xdr:col>26</xdr:col>
      <xdr:colOff>50800</xdr:colOff>
      <xdr:row>37</xdr:row>
      <xdr:rowOff>109038</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4305300" y="6872436"/>
          <a:ext cx="698500" cy="361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159265</xdr:rowOff>
    </xdr:from>
    <xdr:to>
      <xdr:col>22</xdr:col>
      <xdr:colOff>114300</xdr:colOff>
      <xdr:row>35</xdr:row>
      <xdr:rowOff>262086</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3606800" y="6769615"/>
          <a:ext cx="698500" cy="102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71417</xdr:rowOff>
    </xdr:from>
    <xdr:to>
      <xdr:col>18</xdr:col>
      <xdr:colOff>177800</xdr:colOff>
      <xdr:row>35</xdr:row>
      <xdr:rowOff>159265</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6681767"/>
          <a:ext cx="698500" cy="8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263913</xdr:rowOff>
    </xdr:from>
    <xdr:to>
      <xdr:col>29</xdr:col>
      <xdr:colOff>177800</xdr:colOff>
      <xdr:row>36</xdr:row>
      <xdr:rowOff>22613</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6874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108990</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671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58238</xdr:rowOff>
    </xdr:from>
    <xdr:to>
      <xdr:col>26</xdr:col>
      <xdr:colOff>101600</xdr:colOff>
      <xdr:row>37</xdr:row>
      <xdr:rowOff>159838</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182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144615</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269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211286</xdr:rowOff>
    </xdr:from>
    <xdr:to>
      <xdr:col>22</xdr:col>
      <xdr:colOff>165100</xdr:colOff>
      <xdr:row>35</xdr:row>
      <xdr:rowOff>312886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682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323063</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65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108465</xdr:rowOff>
    </xdr:from>
    <xdr:to>
      <xdr:col>19</xdr:col>
      <xdr:colOff>38100</xdr:colOff>
      <xdr:row>35</xdr:row>
      <xdr:rowOff>210065</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671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220242</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64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20617</xdr:rowOff>
    </xdr:from>
    <xdr:to>
      <xdr:col>15</xdr:col>
      <xdr:colOff>101600</xdr:colOff>
      <xdr:row>35</xdr:row>
      <xdr:rowOff>122217</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663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132395</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14.26
20,147,630
19,441,668
690,510
3,040,886
30,951,104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6243</xdr:rowOff>
    </xdr:from>
    <xdr:to>
      <xdr:col>24</xdr:col>
      <xdr:colOff>63500</xdr:colOff>
      <xdr:row>36</xdr:row>
      <xdr:rowOff>9436</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178443"/>
          <a:ext cx="8382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6243</xdr:rowOff>
    </xdr:from>
    <xdr:to>
      <xdr:col>19</xdr:col>
      <xdr:colOff>177800</xdr:colOff>
      <xdr:row>36</xdr:row>
      <xdr:rowOff>53731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178443"/>
          <a:ext cx="889000" cy="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53731</xdr:rowOff>
    </xdr:from>
    <xdr:to>
      <xdr:col>15</xdr:col>
      <xdr:colOff>50800</xdr:colOff>
      <xdr:row>36</xdr:row>
      <xdr:rowOff>164960</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225931"/>
          <a:ext cx="8890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164960</xdr:rowOff>
    </xdr:from>
    <xdr:to>
      <xdr:col>10</xdr:col>
      <xdr:colOff>114300</xdr:colOff>
      <xdr:row>37</xdr:row>
      <xdr:rowOff>109715</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33716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130086</xdr:rowOff>
    </xdr:from>
    <xdr:to>
      <xdr:col>24</xdr:col>
      <xdr:colOff>114300</xdr:colOff>
      <xdr:row>36</xdr:row>
      <xdr:rowOff>60236</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1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108513</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1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126893</xdr:rowOff>
    </xdr:from>
    <xdr:to>
      <xdr:col>20</xdr:col>
      <xdr:colOff>38100</xdr:colOff>
      <xdr:row>36</xdr:row>
      <xdr:rowOff>57043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1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48170</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22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2931</xdr:rowOff>
    </xdr:from>
    <xdr:to>
      <xdr:col>15</xdr:col>
      <xdr:colOff>101600</xdr:colOff>
      <xdr:row>36</xdr:row>
      <xdr:rowOff>104531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1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95658</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2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114160</xdr:rowOff>
    </xdr:from>
    <xdr:to>
      <xdr:col>10</xdr:col>
      <xdr:colOff>165100</xdr:colOff>
      <xdr:row>37</xdr:row>
      <xdr:rowOff>44310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35437</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3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58915</xdr:rowOff>
    </xdr:from>
    <xdr:to>
      <xdr:col>6</xdr:col>
      <xdr:colOff>38100</xdr:colOff>
      <xdr:row>37</xdr:row>
      <xdr:rowOff>160516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402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151642</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61088</xdr:rowOff>
    </xdr:from>
    <xdr:to>
      <xdr:col>24</xdr:col>
      <xdr:colOff>63500</xdr:colOff>
      <xdr:row>58</xdr:row>
      <xdr:rowOff>73740</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3797300" y="10005188"/>
          <a:ext cx="838200" cy="1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7879</xdr:rowOff>
    </xdr:from>
    <xdr:to>
      <xdr:col>19</xdr:col>
      <xdr:colOff>177800</xdr:colOff>
      <xdr:row>58</xdr:row>
      <xdr:rowOff>61088</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908300" y="9951979"/>
          <a:ext cx="889000" cy="5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7879</xdr:rowOff>
    </xdr:from>
    <xdr:to>
      <xdr:col>15</xdr:col>
      <xdr:colOff>50800</xdr:colOff>
      <xdr:row>58</xdr:row>
      <xdr:rowOff>22589</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9951979"/>
          <a:ext cx="889000" cy="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22589</xdr:rowOff>
    </xdr:from>
    <xdr:to>
      <xdr:col>10</xdr:col>
      <xdr:colOff>114300</xdr:colOff>
      <xdr:row>58</xdr:row>
      <xdr:rowOff>90092</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1130300" y="9966689"/>
          <a:ext cx="889000" cy="6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22940</xdr:rowOff>
    </xdr:from>
    <xdr:to>
      <xdr:col>24</xdr:col>
      <xdr:colOff>114300</xdr:colOff>
      <xdr:row>58</xdr:row>
      <xdr:rowOff>124540</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996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122799</xdr:rowOff>
    </xdr:from>
    <xdr:ext cx="599010"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89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10288</xdr:rowOff>
    </xdr:from>
    <xdr:to>
      <xdr:col>20</xdr:col>
      <xdr:colOff>38100</xdr:colOff>
      <xdr:row>58</xdr:row>
      <xdr:rowOff>111888</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99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103015</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497795" y="1004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128529</xdr:rowOff>
    </xdr:from>
    <xdr:to>
      <xdr:col>15</xdr:col>
      <xdr:colOff>101600</xdr:colOff>
      <xdr:row>58</xdr:row>
      <xdr:rowOff>58679</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99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75206</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08795" y="967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143239</xdr:rowOff>
    </xdr:from>
    <xdr:to>
      <xdr:col>10</xdr:col>
      <xdr:colOff>165100</xdr:colOff>
      <xdr:row>58</xdr:row>
      <xdr:rowOff>73389</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9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89916</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19795" y="969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39292</xdr:rowOff>
    </xdr:from>
    <xdr:to>
      <xdr:col>6</xdr:col>
      <xdr:colOff>38100</xdr:colOff>
      <xdr:row>58</xdr:row>
      <xdr:rowOff>140892</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99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132019</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30795" y="100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152445</xdr:rowOff>
    </xdr:from>
    <xdr:to>
      <xdr:col>24</xdr:col>
      <xdr:colOff>63500</xdr:colOff>
      <xdr:row>78</xdr:row>
      <xdr:rowOff>160846</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525545"/>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137128</xdr:rowOff>
    </xdr:from>
    <xdr:to>
      <xdr:col>19</xdr:col>
      <xdr:colOff>177800</xdr:colOff>
      <xdr:row>78</xdr:row>
      <xdr:rowOff>160846</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510228"/>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137128</xdr:rowOff>
    </xdr:from>
    <xdr:to>
      <xdr:col>15</xdr:col>
      <xdr:colOff>50800</xdr:colOff>
      <xdr:row>79</xdr:row>
      <xdr:rowOff>12694</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510228"/>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132004</xdr:rowOff>
    </xdr:from>
    <xdr:to>
      <xdr:col>10</xdr:col>
      <xdr:colOff>114300</xdr:colOff>
      <xdr:row>79</xdr:row>
      <xdr:rowOff>12694</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1130300" y="13505104"/>
          <a:ext cx="889000" cy="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101645</xdr:rowOff>
    </xdr:from>
    <xdr:to>
      <xdr:col>24</xdr:col>
      <xdr:colOff>114300</xdr:colOff>
      <xdr:row>79</xdr:row>
      <xdr:rowOff>31795</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4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16572</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38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110046</xdr:rowOff>
    </xdr:from>
    <xdr:to>
      <xdr:col>20</xdr:col>
      <xdr:colOff>38100</xdr:colOff>
      <xdr:row>79</xdr:row>
      <xdr:rowOff>40196</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4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31323</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57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86328</xdr:rowOff>
    </xdr:from>
    <xdr:to>
      <xdr:col>15</xdr:col>
      <xdr:colOff>101600</xdr:colOff>
      <xdr:row>79</xdr:row>
      <xdr:rowOff>16478</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7605</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55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133344</xdr:rowOff>
    </xdr:from>
    <xdr:to>
      <xdr:col>10</xdr:col>
      <xdr:colOff>165100</xdr:colOff>
      <xdr:row>79</xdr:row>
      <xdr:rowOff>63494</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5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54621</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5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81204</xdr:rowOff>
    </xdr:from>
    <xdr:to>
      <xdr:col>6</xdr:col>
      <xdr:colOff>38100</xdr:colOff>
      <xdr:row>79</xdr:row>
      <xdr:rowOff>11354</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2481</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88182</xdr:rowOff>
    </xdr:from>
    <xdr:to>
      <xdr:col>24</xdr:col>
      <xdr:colOff>63500</xdr:colOff>
      <xdr:row>92</xdr:row>
      <xdr:rowOff>23498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5518682"/>
          <a:ext cx="838200" cy="27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74183</xdr:rowOff>
    </xdr:from>
    <xdr:to>
      <xdr:col>19</xdr:col>
      <xdr:colOff>177800</xdr:colOff>
      <xdr:row>92</xdr:row>
      <xdr:rowOff>23498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5676133"/>
          <a:ext cx="889000" cy="1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74183</xdr:rowOff>
    </xdr:from>
    <xdr:to>
      <xdr:col>15</xdr:col>
      <xdr:colOff>50800</xdr:colOff>
      <xdr:row>93</xdr:row>
      <xdr:rowOff>74943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5676133"/>
          <a:ext cx="889000" cy="34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68706</xdr:rowOff>
    </xdr:from>
    <xdr:to>
      <xdr:col>10</xdr:col>
      <xdr:colOff>114300</xdr:colOff>
      <xdr:row>93</xdr:row>
      <xdr:rowOff>74943</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1130300" y="16013556"/>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37382</xdr:rowOff>
    </xdr:from>
    <xdr:to>
      <xdr:col>24</xdr:col>
      <xdr:colOff>114300</xdr:colOff>
      <xdr:row>90</xdr:row>
      <xdr:rowOff>138982</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54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161859</xdr:rowOff>
    </xdr:from>
    <xdr:ext cx="599010"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542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144148</xdr:rowOff>
    </xdr:from>
    <xdr:to>
      <xdr:col>20</xdr:col>
      <xdr:colOff>38100</xdr:colOff>
      <xdr:row>92</xdr:row>
      <xdr:rowOff>74298</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57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90825</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497795" y="15521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23383</xdr:rowOff>
    </xdr:from>
    <xdr:to>
      <xdr:col>15</xdr:col>
      <xdr:colOff>101600</xdr:colOff>
      <xdr:row>91</xdr:row>
      <xdr:rowOff>124983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562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141510</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08795" y="1540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24143</xdr:rowOff>
    </xdr:from>
    <xdr:to>
      <xdr:col>10</xdr:col>
      <xdr:colOff>165100</xdr:colOff>
      <xdr:row>93</xdr:row>
      <xdr:rowOff>125743</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59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142270</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19795" y="157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17906</xdr:rowOff>
    </xdr:from>
    <xdr:to>
      <xdr:col>6</xdr:col>
      <xdr:colOff>38100</xdr:colOff>
      <xdr:row>93</xdr:row>
      <xdr:rowOff>119506</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59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136033</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30795" y="1573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161593</xdr:rowOff>
    </xdr:from>
    <xdr:to>
      <xdr:col>55</xdr:col>
      <xdr:colOff>0</xdr:colOff>
      <xdr:row>37</xdr:row>
      <xdr:rowOff>86260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9639300" y="6333793"/>
          <a:ext cx="838200" cy="9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86260</xdr:rowOff>
    </xdr:from>
    <xdr:to>
      <xdr:col>50</xdr:col>
      <xdr:colOff>114300</xdr:colOff>
      <xdr:row>38</xdr:row>
      <xdr:rowOff>14712</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8750300" y="6429910"/>
          <a:ext cx="889000" cy="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48463</xdr:rowOff>
    </xdr:from>
    <xdr:to>
      <xdr:col>45</xdr:col>
      <xdr:colOff>177800</xdr:colOff>
      <xdr:row>38</xdr:row>
      <xdr:rowOff>14712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7861300" y="6220663"/>
          <a:ext cx="889000" cy="30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48463</xdr:rowOff>
    </xdr:from>
    <xdr:to>
      <xdr:col>41</xdr:col>
      <xdr:colOff>50800</xdr:colOff>
      <xdr:row>38</xdr:row>
      <xdr:rowOff>76257</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6972300" y="6220663"/>
          <a:ext cx="889000" cy="37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110793</xdr:rowOff>
    </xdr:from>
    <xdr:to>
      <xdr:col>55</xdr:col>
      <xdr:colOff>50800</xdr:colOff>
      <xdr:row>37</xdr:row>
      <xdr:rowOff>40943</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2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89220</xdr:rowOff>
    </xdr:from>
    <xdr:ext cx="599010"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26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35460</xdr:rowOff>
    </xdr:from>
    <xdr:to>
      <xdr:col>50</xdr:col>
      <xdr:colOff>165100</xdr:colOff>
      <xdr:row>37</xdr:row>
      <xdr:rowOff>137060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63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128187</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39795" y="647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135362</xdr:rowOff>
    </xdr:from>
    <xdr:to>
      <xdr:col>46</xdr:col>
      <xdr:colOff>38100</xdr:colOff>
      <xdr:row>38</xdr:row>
      <xdr:rowOff>65512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64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56639</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83111" y="65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169113</xdr:rowOff>
    </xdr:from>
    <xdr:to>
      <xdr:col>41</xdr:col>
      <xdr:colOff>101600</xdr:colOff>
      <xdr:row>36</xdr:row>
      <xdr:rowOff>99263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1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90390</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61795" y="626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25457</xdr:rowOff>
    </xdr:from>
    <xdr:to>
      <xdr:col>36</xdr:col>
      <xdr:colOff>165100</xdr:colOff>
      <xdr:row>38</xdr:row>
      <xdr:rowOff>127057</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65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118184</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5111" y="66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70345</xdr:rowOff>
    </xdr:from>
    <xdr:to>
      <xdr:col>55</xdr:col>
      <xdr:colOff>0</xdr:colOff>
      <xdr:row>55</xdr:row>
      <xdr:rowOff>137868</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9639300" y="8814295"/>
          <a:ext cx="838200" cy="75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137868</xdr:rowOff>
    </xdr:from>
    <xdr:to>
      <xdr:col>50</xdr:col>
      <xdr:colOff>114300</xdr:colOff>
      <xdr:row>57</xdr:row>
      <xdr:rowOff>104965</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9567618"/>
          <a:ext cx="889000" cy="30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49840</xdr:rowOff>
    </xdr:from>
    <xdr:to>
      <xdr:col>45</xdr:col>
      <xdr:colOff>177800</xdr:colOff>
      <xdr:row>57</xdr:row>
      <xdr:rowOff>104965</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7861300" y="9651040"/>
          <a:ext cx="889000" cy="2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109045</xdr:rowOff>
    </xdr:from>
    <xdr:to>
      <xdr:col>41</xdr:col>
      <xdr:colOff>50800</xdr:colOff>
      <xdr:row>56</xdr:row>
      <xdr:rowOff>49840</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6972300" y="9538795"/>
          <a:ext cx="889000" cy="1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19545</xdr:rowOff>
    </xdr:from>
    <xdr:to>
      <xdr:col>55</xdr:col>
      <xdr:colOff>50800</xdr:colOff>
      <xdr:row>51</xdr:row>
      <xdr:rowOff>121145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87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144022</xdr:rowOff>
    </xdr:from>
    <xdr:ext cx="690189"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8716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87068</xdr:rowOff>
    </xdr:from>
    <xdr:to>
      <xdr:col>50</xdr:col>
      <xdr:colOff>165100</xdr:colOff>
      <xdr:row>56</xdr:row>
      <xdr:rowOff>17218</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5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33745</xdr:rowOff>
    </xdr:from>
    <xdr:ext cx="690189"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294205" y="92920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54165</xdr:rowOff>
    </xdr:from>
    <xdr:to>
      <xdr:col>46</xdr:col>
      <xdr:colOff>38100</xdr:colOff>
      <xdr:row>57</xdr:row>
      <xdr:rowOff>155765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98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842</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50795" y="96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170490</xdr:rowOff>
    </xdr:from>
    <xdr:to>
      <xdr:col>41</xdr:col>
      <xdr:colOff>101600</xdr:colOff>
      <xdr:row>56</xdr:row>
      <xdr:rowOff>100640</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96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117167</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61795" y="937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58245</xdr:rowOff>
    </xdr:from>
    <xdr:to>
      <xdr:col>36</xdr:col>
      <xdr:colOff>165100</xdr:colOff>
      <xdr:row>55</xdr:row>
      <xdr:rowOff>159845</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4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4922</xdr:rowOff>
    </xdr:from>
    <xdr:ext cx="690189"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627205" y="92632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117781</xdr:rowOff>
    </xdr:from>
    <xdr:to>
      <xdr:col>55</xdr:col>
      <xdr:colOff>0</xdr:colOff>
      <xdr:row>75</xdr:row>
      <xdr:rowOff>147430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2290731"/>
          <a:ext cx="838200" cy="7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147430</xdr:rowOff>
    </xdr:from>
    <xdr:to>
      <xdr:col>50</xdr:col>
      <xdr:colOff>114300</xdr:colOff>
      <xdr:row>77</xdr:row>
      <xdr:rowOff>135382</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8750300" y="13006180"/>
          <a:ext cx="889000" cy="33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63481</xdr:rowOff>
    </xdr:from>
    <xdr:to>
      <xdr:col>45</xdr:col>
      <xdr:colOff>177800</xdr:colOff>
      <xdr:row>77</xdr:row>
      <xdr:rowOff>135382</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7861300" y="13093681"/>
          <a:ext cx="889000" cy="2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162082</xdr:rowOff>
    </xdr:from>
    <xdr:to>
      <xdr:col>41</xdr:col>
      <xdr:colOff>50800</xdr:colOff>
      <xdr:row>76</xdr:row>
      <xdr:rowOff>63481</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6972300" y="13020832"/>
          <a:ext cx="889000" cy="7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66981</xdr:rowOff>
    </xdr:from>
    <xdr:to>
      <xdr:col>55</xdr:col>
      <xdr:colOff>50800</xdr:colOff>
      <xdr:row>71</xdr:row>
      <xdr:rowOff>168581</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223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20008</xdr:rowOff>
    </xdr:from>
    <xdr:ext cx="690189"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2192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96630</xdr:rowOff>
    </xdr:from>
    <xdr:to>
      <xdr:col>50</xdr:col>
      <xdr:colOff>165100</xdr:colOff>
      <xdr:row>76</xdr:row>
      <xdr:rowOff>26780</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29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74</xdr:row>
      <xdr:rowOff>43307</xdr:rowOff>
    </xdr:from>
    <xdr:ext cx="690189"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294205" y="12730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84582</xdr:rowOff>
    </xdr:from>
    <xdr:to>
      <xdr:col>46</xdr:col>
      <xdr:colOff>38100</xdr:colOff>
      <xdr:row>78</xdr:row>
      <xdr:rowOff>14732</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2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31259</xdr:rowOff>
    </xdr:from>
    <xdr:ext cx="59901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450795" y="130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12681</xdr:rowOff>
    </xdr:from>
    <xdr:to>
      <xdr:col>41</xdr:col>
      <xdr:colOff>101600</xdr:colOff>
      <xdr:row>76</xdr:row>
      <xdr:rowOff>114281</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0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130808</xdr:rowOff>
    </xdr:from>
    <xdr:ext cx="59901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61795" y="1281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111282</xdr:rowOff>
    </xdr:from>
    <xdr:to>
      <xdr:col>36</xdr:col>
      <xdr:colOff>165100</xdr:colOff>
      <xdr:row>76</xdr:row>
      <xdr:rowOff>41433</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29700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74</xdr:row>
      <xdr:rowOff>57959</xdr:rowOff>
    </xdr:from>
    <xdr:ext cx="690189"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627205" y="12745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102947</xdr:rowOff>
    </xdr:from>
    <xdr:to>
      <xdr:col>55</xdr:col>
      <xdr:colOff>0</xdr:colOff>
      <xdr:row>99</xdr:row>
      <xdr:rowOff>60187</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9639300" y="16733597"/>
          <a:ext cx="838200" cy="3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108138</xdr:rowOff>
    </xdr:from>
    <xdr:to>
      <xdr:col>50</xdr:col>
      <xdr:colOff>114300</xdr:colOff>
      <xdr:row>99</xdr:row>
      <xdr:rowOff>60187</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8750300" y="16910238"/>
          <a:ext cx="889000" cy="1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108138</xdr:rowOff>
    </xdr:from>
    <xdr:to>
      <xdr:col>45</xdr:col>
      <xdr:colOff>177800</xdr:colOff>
      <xdr:row>99</xdr:row>
      <xdr:rowOff>26129</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7861300" y="16910238"/>
          <a:ext cx="889000" cy="8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96338</xdr:rowOff>
    </xdr:from>
    <xdr:to>
      <xdr:col>41</xdr:col>
      <xdr:colOff>50800</xdr:colOff>
      <xdr:row>99</xdr:row>
      <xdr:rowOff>26129</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6972300" y="16726988"/>
          <a:ext cx="889000" cy="27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52147</xdr:rowOff>
    </xdr:from>
    <xdr:to>
      <xdr:col>55</xdr:col>
      <xdr:colOff>50800</xdr:colOff>
      <xdr:row>97</xdr:row>
      <xdr:rowOff>153747</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6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75024</xdr:rowOff>
    </xdr:from>
    <xdr:ext cx="599010"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53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9387</xdr:rowOff>
    </xdr:from>
    <xdr:to>
      <xdr:col>50</xdr:col>
      <xdr:colOff>165100</xdr:colOff>
      <xdr:row>99</xdr:row>
      <xdr:rowOff>110987</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9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102114</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70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57338</xdr:rowOff>
    </xdr:from>
    <xdr:to>
      <xdr:col>46</xdr:col>
      <xdr:colOff>38100</xdr:colOff>
      <xdr:row>98</xdr:row>
      <xdr:rowOff>158938</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8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150065</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95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146779</xdr:rowOff>
    </xdr:from>
    <xdr:to>
      <xdr:col>41</xdr:col>
      <xdr:colOff>101600</xdr:colOff>
      <xdr:row>99</xdr:row>
      <xdr:rowOff>76929</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94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68056</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704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45538</xdr:rowOff>
    </xdr:from>
    <xdr:to>
      <xdr:col>36</xdr:col>
      <xdr:colOff>165100</xdr:colOff>
      <xdr:row>97</xdr:row>
      <xdr:rowOff>147138</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6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163665</xdr:rowOff>
    </xdr:from>
    <xdr:ext cx="59901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672795" y="164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xmlns=""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xmlns=""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xmlns=""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22439</xdr:rowOff>
    </xdr:from>
    <xdr:to>
      <xdr:col>85</xdr:col>
      <xdr:colOff>127000</xdr:colOff>
      <xdr:row>39</xdr:row>
      <xdr:rowOff>92293</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5481300" y="6708989"/>
          <a:ext cx="838200" cy="6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xmlns=""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90605</xdr:rowOff>
    </xdr:from>
    <xdr:to>
      <xdr:col>81</xdr:col>
      <xdr:colOff>50800</xdr:colOff>
      <xdr:row>39</xdr:row>
      <xdr:rowOff>92293</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4592300" y="6777155"/>
          <a:ext cx="8890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58558</xdr:rowOff>
    </xdr:from>
    <xdr:to>
      <xdr:col>76</xdr:col>
      <xdr:colOff>114300</xdr:colOff>
      <xdr:row>39</xdr:row>
      <xdr:rowOff>90605</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3703300" y="6745108"/>
          <a:ext cx="889000" cy="3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58558</xdr:rowOff>
    </xdr:from>
    <xdr:to>
      <xdr:col>71</xdr:col>
      <xdr:colOff>177800</xdr:colOff>
      <xdr:row>39</xdr:row>
      <xdr:rowOff>95928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flipV="1">
          <a:off x="12814300" y="6745108"/>
          <a:ext cx="889000" cy="3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143089</xdr:rowOff>
    </xdr:from>
    <xdr:to>
      <xdr:col>85</xdr:col>
      <xdr:colOff>177800</xdr:colOff>
      <xdr:row>39</xdr:row>
      <xdr:rowOff>73239</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6268700" y="66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71180</xdr:rowOff>
    </xdr:from>
    <xdr:ext cx="469744" cy="259045"/>
    <xdr:sp macro="" textlink="">
      <xdr:nvSpPr>
        <xdr:cNvPr id="540" name="災害復旧事業費該当値テキスト">
          <a:extLst>
            <a:ext uri="{FF2B5EF4-FFF2-40B4-BE49-F238E27FC236}">
              <a16:creationId xmlns:a16="http://schemas.microsoft.com/office/drawing/2014/main" xmlns="" id="{00000000-0008-0000-0600-00001C020000}"/>
            </a:ext>
          </a:extLst>
        </xdr:cNvPr>
        <xdr:cNvSpPr txBox="1"/>
      </xdr:nvSpPr>
      <xdr:spPr>
        <a:xfrm>
          <a:off x="16370300" y="658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41493</xdr:rowOff>
    </xdr:from>
    <xdr:to>
      <xdr:col>81</xdr:col>
      <xdr:colOff>101600</xdr:colOff>
      <xdr:row>39</xdr:row>
      <xdr:rowOff>143093</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5430500" y="672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134220</xdr:rowOff>
    </xdr:from>
    <xdr:ext cx="378565"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92017" y="682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39805</xdr:rowOff>
    </xdr:from>
    <xdr:to>
      <xdr:col>76</xdr:col>
      <xdr:colOff>165100</xdr:colOff>
      <xdr:row>39</xdr:row>
      <xdr:rowOff>141405</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4541500" y="67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132532</xdr:rowOff>
    </xdr:from>
    <xdr:ext cx="378565"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4403017" y="681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7758</xdr:rowOff>
    </xdr:from>
    <xdr:to>
      <xdr:col>72</xdr:col>
      <xdr:colOff>38100</xdr:colOff>
      <xdr:row>39</xdr:row>
      <xdr:rowOff>109358</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3652500" y="66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100485</xdr:rowOff>
    </xdr:from>
    <xdr:ext cx="469744"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468428" y="678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45128</xdr:rowOff>
    </xdr:from>
    <xdr:to>
      <xdr:col>67</xdr:col>
      <xdr:colOff>101600</xdr:colOff>
      <xdr:row>39</xdr:row>
      <xdr:rowOff>146728</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2763500" y="67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137855</xdr:rowOff>
    </xdr:from>
    <xdr:ext cx="378565"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625017" y="6824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xmlns=""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xmlns=""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xmlns=""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xmlns=""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xmlns=""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xmlns=""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xmlns=""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xmlns=""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91725</xdr:rowOff>
    </xdr:from>
    <xdr:to>
      <xdr:col>85</xdr:col>
      <xdr:colOff>127000</xdr:colOff>
      <xdr:row>70</xdr:row>
      <xdr:rowOff>164656</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5481300" y="12093225"/>
          <a:ext cx="838200" cy="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xmlns=""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164656</xdr:rowOff>
    </xdr:from>
    <xdr:to>
      <xdr:col>81</xdr:col>
      <xdr:colOff>50800</xdr:colOff>
      <xdr:row>72</xdr:row>
      <xdr:rowOff>130328</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4592300" y="12166156"/>
          <a:ext cx="889000" cy="30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130328</xdr:rowOff>
    </xdr:from>
    <xdr:to>
      <xdr:col>76</xdr:col>
      <xdr:colOff>114300</xdr:colOff>
      <xdr:row>73</xdr:row>
      <xdr:rowOff>58711</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3703300" y="12474728"/>
          <a:ext cx="889000" cy="9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110779</xdr:rowOff>
    </xdr:from>
    <xdr:to>
      <xdr:col>71</xdr:col>
      <xdr:colOff>177800</xdr:colOff>
      <xdr:row>73</xdr:row>
      <xdr:rowOff>58711</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2814300" y="12455179"/>
          <a:ext cx="889000" cy="1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40925</xdr:rowOff>
    </xdr:from>
    <xdr:to>
      <xdr:col>85</xdr:col>
      <xdr:colOff>177800</xdr:colOff>
      <xdr:row>70</xdr:row>
      <xdr:rowOff>142525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6268700" y="120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165402</xdr:rowOff>
    </xdr:from>
    <xdr:ext cx="599010" cy="259045"/>
    <xdr:sp macro="" textlink="">
      <xdr:nvSpPr>
        <xdr:cNvPr id="646" name="公債費該当値テキスト">
          <a:extLst>
            <a:ext uri="{FF2B5EF4-FFF2-40B4-BE49-F238E27FC236}">
              <a16:creationId xmlns:a16="http://schemas.microsoft.com/office/drawing/2014/main" xmlns="" id="{00000000-0008-0000-0600-000086020000}"/>
            </a:ext>
          </a:extLst>
        </xdr:cNvPr>
        <xdr:cNvSpPr txBox="1"/>
      </xdr:nvSpPr>
      <xdr:spPr>
        <a:xfrm>
          <a:off x="16370300" y="1199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113856</xdr:rowOff>
    </xdr:from>
    <xdr:to>
      <xdr:col>81</xdr:col>
      <xdr:colOff>101600</xdr:colOff>
      <xdr:row>71</xdr:row>
      <xdr:rowOff>44006</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5430500" y="121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60533</xdr:rowOff>
    </xdr:from>
    <xdr:ext cx="59901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5181795" y="1189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79528</xdr:rowOff>
    </xdr:from>
    <xdr:to>
      <xdr:col>76</xdr:col>
      <xdr:colOff>165100</xdr:colOff>
      <xdr:row>73</xdr:row>
      <xdr:rowOff>9678</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4541500" y="124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26205</xdr:rowOff>
    </xdr:from>
    <xdr:ext cx="59901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4292795" y="1219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7911</xdr:rowOff>
    </xdr:from>
    <xdr:to>
      <xdr:col>72</xdr:col>
      <xdr:colOff>38100</xdr:colOff>
      <xdr:row>73</xdr:row>
      <xdr:rowOff>109511</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3652500" y="12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126038</xdr:rowOff>
    </xdr:from>
    <xdr:ext cx="59901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3403795" y="1229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59979</xdr:rowOff>
    </xdr:from>
    <xdr:to>
      <xdr:col>67</xdr:col>
      <xdr:colOff>101600</xdr:colOff>
      <xdr:row>72</xdr:row>
      <xdr:rowOff>161579</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2763500" y="124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6656</xdr:rowOff>
    </xdr:from>
    <xdr:ext cx="59901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514795" y="1217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xmlns=""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xmlns=""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xmlns=""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156356</xdr:rowOff>
    </xdr:from>
    <xdr:to>
      <xdr:col>85</xdr:col>
      <xdr:colOff>127000</xdr:colOff>
      <xdr:row>98</xdr:row>
      <xdr:rowOff>65080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5481300" y="16787006"/>
          <a:ext cx="838200" cy="8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xmlns=""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75056</xdr:rowOff>
    </xdr:from>
    <xdr:to>
      <xdr:col>81</xdr:col>
      <xdr:colOff>50800</xdr:colOff>
      <xdr:row>97</xdr:row>
      <xdr:rowOff>156356</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4592300" y="16705706"/>
          <a:ext cx="889000" cy="8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75056</xdr:rowOff>
    </xdr:from>
    <xdr:to>
      <xdr:col>76</xdr:col>
      <xdr:colOff>114300</xdr:colOff>
      <xdr:row>98</xdr:row>
      <xdr:rowOff>60522</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3703300" y="16705706"/>
          <a:ext cx="889000" cy="15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60522</xdr:rowOff>
    </xdr:from>
    <xdr:to>
      <xdr:col>71</xdr:col>
      <xdr:colOff>177800</xdr:colOff>
      <xdr:row>98</xdr:row>
      <xdr:rowOff>85492</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2814300" y="16862622"/>
          <a:ext cx="889000" cy="2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14280</xdr:rowOff>
    </xdr:from>
    <xdr:to>
      <xdr:col>85</xdr:col>
      <xdr:colOff>177800</xdr:colOff>
      <xdr:row>98</xdr:row>
      <xdr:rowOff>115880</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6268700" y="168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100657</xdr:rowOff>
    </xdr:from>
    <xdr:ext cx="534377" cy="259045"/>
    <xdr:sp macro="" textlink="">
      <xdr:nvSpPr>
        <xdr:cNvPr id="701" name="積立金該当値テキスト">
          <a:extLst>
            <a:ext uri="{FF2B5EF4-FFF2-40B4-BE49-F238E27FC236}">
              <a16:creationId xmlns:a16="http://schemas.microsoft.com/office/drawing/2014/main" xmlns="" id="{00000000-0008-0000-0600-0000BD020000}"/>
            </a:ext>
          </a:extLst>
        </xdr:cNvPr>
        <xdr:cNvSpPr txBox="1"/>
      </xdr:nvSpPr>
      <xdr:spPr>
        <a:xfrm>
          <a:off x="16370300" y="1673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105556</xdr:rowOff>
    </xdr:from>
    <xdr:to>
      <xdr:col>81</xdr:col>
      <xdr:colOff>101600</xdr:colOff>
      <xdr:row>98</xdr:row>
      <xdr:rowOff>35706</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5430500" y="167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26833</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68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24256</xdr:rowOff>
    </xdr:from>
    <xdr:to>
      <xdr:col>76</xdr:col>
      <xdr:colOff>165100</xdr:colOff>
      <xdr:row>97</xdr:row>
      <xdr:rowOff>125856</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4541500" y="166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142383</xdr:rowOff>
    </xdr:from>
    <xdr:ext cx="59901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292795" y="1643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9722</xdr:rowOff>
    </xdr:from>
    <xdr:to>
      <xdr:col>72</xdr:col>
      <xdr:colOff>38100</xdr:colOff>
      <xdr:row>98</xdr:row>
      <xdr:rowOff>111322</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3652500" y="168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102449</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436111" y="1690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34692</xdr:rowOff>
    </xdr:from>
    <xdr:to>
      <xdr:col>67</xdr:col>
      <xdr:colOff>101600</xdr:colOff>
      <xdr:row>98</xdr:row>
      <xdr:rowOff>136292</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2763500" y="168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127419</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547111" y="169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124750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639850"/>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113434</xdr:rowOff>
    </xdr:from>
    <xdr:to>
      <xdr:col>107</xdr:col>
      <xdr:colOff>50800</xdr:colOff>
      <xdr:row>38</xdr:row>
      <xdr:rowOff>124750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628534"/>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14976</xdr:rowOff>
    </xdr:from>
    <xdr:to>
      <xdr:col>102</xdr:col>
      <xdr:colOff>114300</xdr:colOff>
      <xdr:row>38</xdr:row>
      <xdr:rowOff>113434</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187176"/>
          <a:ext cx="889000" cy="44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73950</xdr:rowOff>
    </xdr:from>
    <xdr:to>
      <xdr:col>107</xdr:col>
      <xdr:colOff>101600</xdr:colOff>
      <xdr:row>39</xdr:row>
      <xdr:rowOff>4100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5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166677</xdr:rowOff>
    </xdr:from>
    <xdr:ext cx="378565"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5017" y="668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62634</xdr:rowOff>
    </xdr:from>
    <xdr:to>
      <xdr:col>102</xdr:col>
      <xdr:colOff>165100</xdr:colOff>
      <xdr:row>38</xdr:row>
      <xdr:rowOff>164234</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57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155361</xdr:rowOff>
    </xdr:from>
    <xdr:ext cx="469744"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310428" y="667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135626</xdr:rowOff>
    </xdr:from>
    <xdr:to>
      <xdr:col>98</xdr:col>
      <xdr:colOff>38100</xdr:colOff>
      <xdr:row>36</xdr:row>
      <xdr:rowOff>65776</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1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82303</xdr:rowOff>
    </xdr:from>
    <xdr:ext cx="534377"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389111" y="59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xmlns=""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xmlns=""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xmlns=""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xmlns=""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63398</xdr:rowOff>
    </xdr:from>
    <xdr:to>
      <xdr:col>116</xdr:col>
      <xdr:colOff>63500</xdr:colOff>
      <xdr:row>78</xdr:row>
      <xdr:rowOff>81268</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1323300" y="13436498"/>
          <a:ext cx="8382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53848</xdr:rowOff>
    </xdr:from>
    <xdr:to>
      <xdr:col>111</xdr:col>
      <xdr:colOff>177800</xdr:colOff>
      <xdr:row>78</xdr:row>
      <xdr:rowOff>81268</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0434300" y="13255498"/>
          <a:ext cx="889000" cy="1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43625</xdr:rowOff>
    </xdr:from>
    <xdr:to>
      <xdr:col>107</xdr:col>
      <xdr:colOff>50800</xdr:colOff>
      <xdr:row>77</xdr:row>
      <xdr:rowOff>53848</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9545300" y="13245275"/>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43625</xdr:rowOff>
    </xdr:from>
    <xdr:to>
      <xdr:col>102</xdr:col>
      <xdr:colOff>114300</xdr:colOff>
      <xdr:row>77</xdr:row>
      <xdr:rowOff>91478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8656300" y="13245275"/>
          <a:ext cx="8890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12598</xdr:rowOff>
    </xdr:from>
    <xdr:to>
      <xdr:col>116</xdr:col>
      <xdr:colOff>114300</xdr:colOff>
      <xdr:row>78</xdr:row>
      <xdr:rowOff>114198</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33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162475</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336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30468</xdr:rowOff>
    </xdr:from>
    <xdr:to>
      <xdr:col>112</xdr:col>
      <xdr:colOff>38100</xdr:colOff>
      <xdr:row>78</xdr:row>
      <xdr:rowOff>132068</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34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123195</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349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3048</xdr:rowOff>
    </xdr:from>
    <xdr:to>
      <xdr:col>107</xdr:col>
      <xdr:colOff>101600</xdr:colOff>
      <xdr:row>77</xdr:row>
      <xdr:rowOff>104648</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32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95775</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32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164275</xdr:rowOff>
    </xdr:from>
    <xdr:to>
      <xdr:col>102</xdr:col>
      <xdr:colOff>165100</xdr:colOff>
      <xdr:row>77</xdr:row>
      <xdr:rowOff>94425</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31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85552</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32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40678</xdr:rowOff>
    </xdr:from>
    <xdr:to>
      <xdr:col>98</xdr:col>
      <xdr:colOff>38100</xdr:colOff>
      <xdr:row>77</xdr:row>
      <xdr:rowOff>142278</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32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133405</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33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公債費においては、近年、大型の整備事業が集中し、地方債現在高や元利償還金が膨らんでおり、類似団体の約４倍</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になっている。。平成２８年度より、大任町し尿処理・じん芥処理・埋立処分施設建設事業が開始されたことに伴い、公債費は上昇することが予想されるが、繰上償還を行うなど、公債費率の抑制に努める。扶助費では類似団体と比較して、住民１人当たりのコストが</a:t>
          </a:r>
          <a:r>
            <a:rPr kumimoji="1" lang="en-US" altLang="ja-JP" sz="1100">
              <a:solidFill>
                <a:schemeClr val="dk1"/>
              </a:solidFill>
              <a:effectLst/>
              <a:latin typeface="+mn-lt"/>
              <a:ea typeface="+mn-ea"/>
              <a:cs typeface="+mn-cs"/>
            </a:rPr>
            <a:t>92,597</a:t>
          </a:r>
          <a:r>
            <a:rPr kumimoji="1" lang="ja-JP" altLang="ja-JP" sz="1100">
              <a:solidFill>
                <a:schemeClr val="dk1"/>
              </a:solidFill>
              <a:effectLst/>
              <a:latin typeface="+mn-lt"/>
              <a:ea typeface="+mn-ea"/>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普通建設事業費では、類似団体と比較して、住民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６１１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５１４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と大幅に</a:t>
          </a:r>
          <a:r>
            <a:rPr kumimoji="1" lang="ja-JP" altLang="ja-JP" sz="1100">
              <a:solidFill>
                <a:schemeClr val="dk1"/>
              </a:solidFill>
              <a:effectLst/>
              <a:latin typeface="+mn-lt"/>
              <a:ea typeface="+mn-ea"/>
              <a:cs typeface="+mn-cs"/>
            </a:rPr>
            <a:t>上回っている。これは過疎対策の一環として、道路改良や花公園整備、町営住宅の建替え等を行っており、また前述のとおり、平成２８年度より大任町し尿処理・じん芥処理・埋立処分施設建設事業が開始されたためである。今後も、元利償還金の増加によりさらに厳しい財政運営が求められる。投資及び出資金においては、水道事業会計への出資金の有無に伴い年度によって増減が大きく変動している。</a:t>
          </a:r>
          <a:endParaRPr lang="ja-JP" altLang="ja-JP" sz="1400">
            <a:effectLst/>
          </a:endParaRPr>
        </a:p>
        <a:p>
          <a:r>
            <a:rPr kumimoji="1" lang="ja-JP" altLang="ja-JP" sz="1100">
              <a:solidFill>
                <a:schemeClr val="dk1"/>
              </a:solidFill>
              <a:effectLst/>
              <a:latin typeface="+mn-lt"/>
              <a:ea typeface="+mn-ea"/>
              <a:cs typeface="+mn-cs"/>
            </a:rPr>
            <a:t>　その他の経費については、類似団体に近い水準となっているため、今後も現状維持に努める。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14.26
20,147,630
19,441,668
690,510
3,040,886
30,951,104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20828</xdr:rowOff>
    </xdr:from>
    <xdr:to>
      <xdr:col>24</xdr:col>
      <xdr:colOff>63500</xdr:colOff>
      <xdr:row>32</xdr:row>
      <xdr:rowOff>75855</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507228"/>
          <a:ext cx="838200" cy="5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75855</xdr:rowOff>
    </xdr:from>
    <xdr:to>
      <xdr:col>19</xdr:col>
      <xdr:colOff>177800</xdr:colOff>
      <xdr:row>32</xdr:row>
      <xdr:rowOff>162560</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562255"/>
          <a:ext cx="8890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162560</xdr:rowOff>
    </xdr:from>
    <xdr:to>
      <xdr:col>15</xdr:col>
      <xdr:colOff>50800</xdr:colOff>
      <xdr:row>33</xdr:row>
      <xdr:rowOff>40259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648960"/>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6132</xdr:rowOff>
    </xdr:from>
    <xdr:to>
      <xdr:col>10</xdr:col>
      <xdr:colOff>114300</xdr:colOff>
      <xdr:row>33</xdr:row>
      <xdr:rowOff>40259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663982"/>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141478</xdr:rowOff>
    </xdr:from>
    <xdr:to>
      <xdr:col>24</xdr:col>
      <xdr:colOff>114300</xdr:colOff>
      <xdr:row>32</xdr:row>
      <xdr:rowOff>71628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164355</xdr:rowOff>
    </xdr:from>
    <xdr:ext cx="534377"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3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25055</xdr:rowOff>
    </xdr:from>
    <xdr:to>
      <xdr:col>20</xdr:col>
      <xdr:colOff>38100</xdr:colOff>
      <xdr:row>32</xdr:row>
      <xdr:rowOff>126655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5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143182</xdr:rowOff>
    </xdr:from>
    <xdr:ext cx="534377"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30111" y="528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111760</xdr:rowOff>
    </xdr:from>
    <xdr:to>
      <xdr:col>15</xdr:col>
      <xdr:colOff>101600</xdr:colOff>
      <xdr:row>33</xdr:row>
      <xdr:rowOff>41910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58437</xdr:rowOff>
    </xdr:from>
    <xdr:ext cx="534377"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41111" y="537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160909</xdr:rowOff>
    </xdr:from>
    <xdr:to>
      <xdr:col>10</xdr:col>
      <xdr:colOff>165100</xdr:colOff>
      <xdr:row>33</xdr:row>
      <xdr:rowOff>91059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6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107586</xdr:rowOff>
    </xdr:from>
    <xdr:ext cx="534377"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52111" y="542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126782</xdr:rowOff>
    </xdr:from>
    <xdr:to>
      <xdr:col>6</xdr:col>
      <xdr:colOff>38100</xdr:colOff>
      <xdr:row>33</xdr:row>
      <xdr:rowOff>56932</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61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73459</xdr:rowOff>
    </xdr:from>
    <xdr:ext cx="534377"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63111" y="538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20620</xdr:rowOff>
    </xdr:from>
    <xdr:to>
      <xdr:col>24</xdr:col>
      <xdr:colOff>63500</xdr:colOff>
      <xdr:row>58</xdr:row>
      <xdr:rowOff>107429</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3797300" y="9964720"/>
          <a:ext cx="838200" cy="8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20620</xdr:rowOff>
    </xdr:from>
    <xdr:to>
      <xdr:col>19</xdr:col>
      <xdr:colOff>177800</xdr:colOff>
      <xdr:row>58</xdr:row>
      <xdr:rowOff>34642</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9964720"/>
          <a:ext cx="889000" cy="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136308</xdr:rowOff>
    </xdr:from>
    <xdr:to>
      <xdr:col>15</xdr:col>
      <xdr:colOff>50800</xdr:colOff>
      <xdr:row>58</xdr:row>
      <xdr:rowOff>34642</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2019300" y="9908958"/>
          <a:ext cx="889000" cy="6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136308</xdr:rowOff>
    </xdr:from>
    <xdr:to>
      <xdr:col>10</xdr:col>
      <xdr:colOff>114300</xdr:colOff>
      <xdr:row>58</xdr:row>
      <xdr:rowOff>132952</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flipV="1">
          <a:off x="1130300" y="9908958"/>
          <a:ext cx="889000" cy="16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56629</xdr:rowOff>
    </xdr:from>
    <xdr:to>
      <xdr:col>24</xdr:col>
      <xdr:colOff>114300</xdr:colOff>
      <xdr:row>58</xdr:row>
      <xdr:rowOff>158229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100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143006</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91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141270</xdr:rowOff>
    </xdr:from>
    <xdr:to>
      <xdr:col>20</xdr:col>
      <xdr:colOff>38100</xdr:colOff>
      <xdr:row>58</xdr:row>
      <xdr:rowOff>71420</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991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62547</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497795" y="1000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155292</xdr:rowOff>
    </xdr:from>
    <xdr:to>
      <xdr:col>15</xdr:col>
      <xdr:colOff>101600</xdr:colOff>
      <xdr:row>58</xdr:row>
      <xdr:rowOff>85442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9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76569</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08795" y="1002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85508</xdr:rowOff>
    </xdr:from>
    <xdr:to>
      <xdr:col>10</xdr:col>
      <xdr:colOff>165100</xdr:colOff>
      <xdr:row>58</xdr:row>
      <xdr:rowOff>15658</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8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6785</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19795" y="995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82152</xdr:rowOff>
    </xdr:from>
    <xdr:to>
      <xdr:col>6</xdr:col>
      <xdr:colOff>38100</xdr:colOff>
      <xdr:row>59</xdr:row>
      <xdr:rowOff>12302</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100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3429</xdr:rowOff>
    </xdr:from>
    <xdr:ext cx="599010"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30795" y="1011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xmlns=""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xmlns=""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xmlns=""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153850</xdr:rowOff>
    </xdr:from>
    <xdr:to>
      <xdr:col>24</xdr:col>
      <xdr:colOff>63500</xdr:colOff>
      <xdr:row>75</xdr:row>
      <xdr:rowOff>1222</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3797300" y="12669700"/>
          <a:ext cx="838200" cy="1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xmlns=""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95889</xdr:rowOff>
    </xdr:from>
    <xdr:to>
      <xdr:col>19</xdr:col>
      <xdr:colOff>177800</xdr:colOff>
      <xdr:row>75</xdr:row>
      <xdr:rowOff>1222</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a:off x="2908300" y="12783189"/>
          <a:ext cx="889000" cy="7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95889</xdr:rowOff>
    </xdr:from>
    <xdr:to>
      <xdr:col>15</xdr:col>
      <xdr:colOff>50800</xdr:colOff>
      <xdr:row>75</xdr:row>
      <xdr:rowOff>154975</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019300" y="12783189"/>
          <a:ext cx="889000" cy="2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154975</xdr:rowOff>
    </xdr:from>
    <xdr:to>
      <xdr:col>10</xdr:col>
      <xdr:colOff>114300</xdr:colOff>
      <xdr:row>76</xdr:row>
      <xdr:rowOff>22496</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1130300" y="13013725"/>
          <a:ext cx="889000" cy="3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103050</xdr:rowOff>
    </xdr:from>
    <xdr:to>
      <xdr:col>24</xdr:col>
      <xdr:colOff>114300</xdr:colOff>
      <xdr:row>74</xdr:row>
      <xdr:rowOff>33200</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4584700" y="126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125927</xdr:rowOff>
    </xdr:from>
    <xdr:ext cx="599010" cy="259045"/>
    <xdr:sp macro="" textlink="">
      <xdr:nvSpPr>
        <xdr:cNvPr id="200" name="民生費該当値テキスト">
          <a:extLst>
            <a:ext uri="{FF2B5EF4-FFF2-40B4-BE49-F238E27FC236}">
              <a16:creationId xmlns:a16="http://schemas.microsoft.com/office/drawing/2014/main" xmlns="" id="{00000000-0008-0000-0700-0000C8000000}"/>
            </a:ext>
          </a:extLst>
        </xdr:cNvPr>
        <xdr:cNvSpPr txBox="1"/>
      </xdr:nvSpPr>
      <xdr:spPr>
        <a:xfrm>
          <a:off x="4686300" y="1247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121872</xdr:rowOff>
    </xdr:from>
    <xdr:to>
      <xdr:col>20</xdr:col>
      <xdr:colOff>38100</xdr:colOff>
      <xdr:row>75</xdr:row>
      <xdr:rowOff>52022</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3746500" y="128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68549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3497795" y="1258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45089</xdr:rowOff>
    </xdr:from>
    <xdr:to>
      <xdr:col>15</xdr:col>
      <xdr:colOff>101600</xdr:colOff>
      <xdr:row>74</xdr:row>
      <xdr:rowOff>146689</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2857500" y="1273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163216</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2608795" y="1250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104174</xdr:rowOff>
    </xdr:from>
    <xdr:to>
      <xdr:col>10</xdr:col>
      <xdr:colOff>165100</xdr:colOff>
      <xdr:row>76</xdr:row>
      <xdr:rowOff>34323</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968500" y="129629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50851</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1719795" y="127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143147</xdr:rowOff>
    </xdr:from>
    <xdr:to>
      <xdr:col>6</xdr:col>
      <xdr:colOff>38100</xdr:colOff>
      <xdr:row>76</xdr:row>
      <xdr:rowOff>73298</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0795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89824</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830795" y="1277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133970</xdr:rowOff>
    </xdr:from>
    <xdr:to>
      <xdr:col>24</xdr:col>
      <xdr:colOff>63500</xdr:colOff>
      <xdr:row>95</xdr:row>
      <xdr:rowOff>162632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5735920"/>
          <a:ext cx="838200" cy="71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162632</xdr:rowOff>
    </xdr:from>
    <xdr:to>
      <xdr:col>19</xdr:col>
      <xdr:colOff>177800</xdr:colOff>
      <xdr:row>98</xdr:row>
      <xdr:rowOff>6040</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450382"/>
          <a:ext cx="889000" cy="3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106308</xdr:rowOff>
    </xdr:from>
    <xdr:to>
      <xdr:col>15</xdr:col>
      <xdr:colOff>50800</xdr:colOff>
      <xdr:row>98</xdr:row>
      <xdr:rowOff>6040</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565508"/>
          <a:ext cx="889000" cy="2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141725</xdr:rowOff>
    </xdr:from>
    <xdr:to>
      <xdr:col>10</xdr:col>
      <xdr:colOff>114300</xdr:colOff>
      <xdr:row>96</xdr:row>
      <xdr:rowOff>106308</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429475"/>
          <a:ext cx="889000" cy="13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83170</xdr:rowOff>
    </xdr:from>
    <xdr:to>
      <xdr:col>24</xdr:col>
      <xdr:colOff>114300</xdr:colOff>
      <xdr:row>92</xdr:row>
      <xdr:rowOff>13320</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56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36197</xdr:rowOff>
    </xdr:from>
    <xdr:ext cx="690189"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5638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111832</xdr:rowOff>
    </xdr:from>
    <xdr:to>
      <xdr:col>20</xdr:col>
      <xdr:colOff>38100</xdr:colOff>
      <xdr:row>96</xdr:row>
      <xdr:rowOff>41982</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3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94</xdr:row>
      <xdr:rowOff>58509</xdr:rowOff>
    </xdr:from>
    <xdr:ext cx="690189"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452205" y="16174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126690</xdr:rowOff>
    </xdr:from>
    <xdr:to>
      <xdr:col>15</xdr:col>
      <xdr:colOff>101600</xdr:colOff>
      <xdr:row>98</xdr:row>
      <xdr:rowOff>56840</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7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73367</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08795" y="165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55508</xdr:rowOff>
    </xdr:from>
    <xdr:to>
      <xdr:col>10</xdr:col>
      <xdr:colOff>165100</xdr:colOff>
      <xdr:row>96</xdr:row>
      <xdr:rowOff>157108</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5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2185</xdr:rowOff>
    </xdr:from>
    <xdr:ext cx="59901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19795" y="1628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90925</xdr:rowOff>
    </xdr:from>
    <xdr:to>
      <xdr:col>6</xdr:col>
      <xdr:colOff>38100</xdr:colOff>
      <xdr:row>96</xdr:row>
      <xdr:rowOff>21075</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3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94</xdr:row>
      <xdr:rowOff>37602</xdr:rowOff>
    </xdr:from>
    <xdr:ext cx="690189"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785205" y="16153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19400</xdr:rowOff>
    </xdr:from>
    <xdr:to>
      <xdr:col>55</xdr:col>
      <xdr:colOff>0</xdr:colOff>
      <xdr:row>38</xdr:row>
      <xdr:rowOff>19400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653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18714</xdr:rowOff>
    </xdr:from>
    <xdr:to>
      <xdr:col>50</xdr:col>
      <xdr:colOff>114300</xdr:colOff>
      <xdr:row>38</xdr:row>
      <xdr:rowOff>19400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5338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18714</xdr:rowOff>
    </xdr:from>
    <xdr:to>
      <xdr:col>45</xdr:col>
      <xdr:colOff>177800</xdr:colOff>
      <xdr:row>38</xdr:row>
      <xdr:rowOff>18714</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7861300" y="65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18599</xdr:rowOff>
    </xdr:from>
    <xdr:to>
      <xdr:col>41</xdr:col>
      <xdr:colOff>50800</xdr:colOff>
      <xdr:row>38</xdr:row>
      <xdr:rowOff>18714</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653369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140049</xdr:rowOff>
    </xdr:from>
    <xdr:to>
      <xdr:col>55</xdr:col>
      <xdr:colOff>50800</xdr:colOff>
      <xdr:row>38</xdr:row>
      <xdr:rowOff>70199</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4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72870</xdr:rowOff>
    </xdr:from>
    <xdr:ext cx="378565"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41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140049</xdr:rowOff>
    </xdr:from>
    <xdr:to>
      <xdr:col>50</xdr:col>
      <xdr:colOff>165100</xdr:colOff>
      <xdr:row>38</xdr:row>
      <xdr:rowOff>70199</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4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61327</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50017" y="6576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139364</xdr:rowOff>
    </xdr:from>
    <xdr:to>
      <xdr:col>46</xdr:col>
      <xdr:colOff>38100</xdr:colOff>
      <xdr:row>38</xdr:row>
      <xdr:rowOff>69514</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60641</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61017" y="6575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139364</xdr:rowOff>
    </xdr:from>
    <xdr:to>
      <xdr:col>41</xdr:col>
      <xdr:colOff>101600</xdr:colOff>
      <xdr:row>38</xdr:row>
      <xdr:rowOff>69514</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60641</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72017" y="6575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139249</xdr:rowOff>
    </xdr:from>
    <xdr:to>
      <xdr:col>36</xdr:col>
      <xdr:colOff>165100</xdr:colOff>
      <xdr:row>38</xdr:row>
      <xdr:rowOff>69399</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4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60526</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3017" y="6575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27270</xdr:rowOff>
    </xdr:from>
    <xdr:to>
      <xdr:col>55</xdr:col>
      <xdr:colOff>0</xdr:colOff>
      <xdr:row>57</xdr:row>
      <xdr:rowOff>55676</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9639300" y="9799920"/>
          <a:ext cx="838200" cy="2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55676</xdr:rowOff>
    </xdr:from>
    <xdr:to>
      <xdr:col>50</xdr:col>
      <xdr:colOff>114300</xdr:colOff>
      <xdr:row>57</xdr:row>
      <xdr:rowOff>124461</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8750300" y="9828326"/>
          <a:ext cx="889000" cy="6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98044</xdr:rowOff>
    </xdr:from>
    <xdr:to>
      <xdr:col>45</xdr:col>
      <xdr:colOff>177800</xdr:colOff>
      <xdr:row>57</xdr:row>
      <xdr:rowOff>124461</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7861300" y="9870694"/>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98044</xdr:rowOff>
    </xdr:from>
    <xdr:to>
      <xdr:col>41</xdr:col>
      <xdr:colOff>50800</xdr:colOff>
      <xdr:row>57</xdr:row>
      <xdr:rowOff>147084</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9870694"/>
          <a:ext cx="8890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147920</xdr:rowOff>
    </xdr:from>
    <xdr:to>
      <xdr:col>55</xdr:col>
      <xdr:colOff>50800</xdr:colOff>
      <xdr:row>57</xdr:row>
      <xdr:rowOff>78070</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7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170797</xdr:rowOff>
    </xdr:from>
    <xdr:ext cx="534377"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60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4876</xdr:rowOff>
    </xdr:from>
    <xdr:to>
      <xdr:col>50</xdr:col>
      <xdr:colOff>165100</xdr:colOff>
      <xdr:row>57</xdr:row>
      <xdr:rowOff>106476</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97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123003</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955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73661</xdr:rowOff>
    </xdr:from>
    <xdr:to>
      <xdr:col>46</xdr:col>
      <xdr:colOff>38100</xdr:colOff>
      <xdr:row>58</xdr:row>
      <xdr:rowOff>3811</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984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166388</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99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47244</xdr:rowOff>
    </xdr:from>
    <xdr:to>
      <xdr:col>41</xdr:col>
      <xdr:colOff>101600</xdr:colOff>
      <xdr:row>57</xdr:row>
      <xdr:rowOff>148844</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98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165371</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95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96284</xdr:rowOff>
    </xdr:from>
    <xdr:to>
      <xdr:col>36</xdr:col>
      <xdr:colOff>165100</xdr:colOff>
      <xdr:row>58</xdr:row>
      <xdr:rowOff>26434</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98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17561</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99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39643</xdr:rowOff>
    </xdr:from>
    <xdr:to>
      <xdr:col>55</xdr:col>
      <xdr:colOff>0</xdr:colOff>
      <xdr:row>79</xdr:row>
      <xdr:rowOff>40997</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9639300" y="13584193"/>
          <a:ext cx="8382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40997</xdr:rowOff>
    </xdr:from>
    <xdr:to>
      <xdr:col>50</xdr:col>
      <xdr:colOff>114300</xdr:colOff>
      <xdr:row>79</xdr:row>
      <xdr:rowOff>40997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8750300" y="13585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40808</xdr:rowOff>
    </xdr:from>
    <xdr:to>
      <xdr:col>45</xdr:col>
      <xdr:colOff>177800</xdr:colOff>
      <xdr:row>79</xdr:row>
      <xdr:rowOff>40997</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7861300" y="13585358"/>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35950</xdr:rowOff>
    </xdr:from>
    <xdr:to>
      <xdr:col>41</xdr:col>
      <xdr:colOff>50800</xdr:colOff>
      <xdr:row>79</xdr:row>
      <xdr:rowOff>40808</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6972300" y="13580500"/>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160293</xdr:rowOff>
    </xdr:from>
    <xdr:to>
      <xdr:col>55</xdr:col>
      <xdr:colOff>50800</xdr:colOff>
      <xdr:row>79</xdr:row>
      <xdr:rowOff>90443</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10426700" y="135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75220</xdr:rowOff>
    </xdr:from>
    <xdr:ext cx="469744"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44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161647</xdr:rowOff>
    </xdr:from>
    <xdr:to>
      <xdr:col>50</xdr:col>
      <xdr:colOff>165100</xdr:colOff>
      <xdr:row>79</xdr:row>
      <xdr:rowOff>91797</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9588500" y="135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82924</xdr:rowOff>
    </xdr:from>
    <xdr:ext cx="378565"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50017" y="1362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161647</xdr:rowOff>
    </xdr:from>
    <xdr:to>
      <xdr:col>46</xdr:col>
      <xdr:colOff>38100</xdr:colOff>
      <xdr:row>79</xdr:row>
      <xdr:rowOff>91797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8699500" y="135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82924</xdr:rowOff>
    </xdr:from>
    <xdr:ext cx="378565"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61017" y="1362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161458</xdr:rowOff>
    </xdr:from>
    <xdr:to>
      <xdr:col>41</xdr:col>
      <xdr:colOff>101600</xdr:colOff>
      <xdr:row>79</xdr:row>
      <xdr:rowOff>91608</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7810500" y="135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82735</xdr:rowOff>
    </xdr:from>
    <xdr:ext cx="378565"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2017" y="13627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156600</xdr:rowOff>
    </xdr:from>
    <xdr:to>
      <xdr:col>36</xdr:col>
      <xdr:colOff>165100</xdr:colOff>
      <xdr:row>79</xdr:row>
      <xdr:rowOff>86750</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6921500" y="135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77877</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37428" y="1362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153059</xdr:rowOff>
    </xdr:from>
    <xdr:to>
      <xdr:col>55</xdr:col>
      <xdr:colOff>0</xdr:colOff>
      <xdr:row>97</xdr:row>
      <xdr:rowOff>156699</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9639300" y="16440809"/>
          <a:ext cx="838200" cy="34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42120</xdr:rowOff>
    </xdr:from>
    <xdr:to>
      <xdr:col>50</xdr:col>
      <xdr:colOff>114300</xdr:colOff>
      <xdr:row>97</xdr:row>
      <xdr:rowOff>156699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8750300" y="16329870"/>
          <a:ext cx="889000" cy="45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42120</xdr:rowOff>
    </xdr:from>
    <xdr:to>
      <xdr:col>45</xdr:col>
      <xdr:colOff>177800</xdr:colOff>
      <xdr:row>95</xdr:row>
      <xdr:rowOff>84572</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7861300" y="16329870"/>
          <a:ext cx="889000" cy="4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84572</xdr:rowOff>
    </xdr:from>
    <xdr:to>
      <xdr:col>41</xdr:col>
      <xdr:colOff>50800</xdr:colOff>
      <xdr:row>96</xdr:row>
      <xdr:rowOff>27256</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372322"/>
          <a:ext cx="889000" cy="1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102259</xdr:rowOff>
    </xdr:from>
    <xdr:to>
      <xdr:col>55</xdr:col>
      <xdr:colOff>50800</xdr:colOff>
      <xdr:row>96</xdr:row>
      <xdr:rowOff>32409</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3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125136</xdr:rowOff>
    </xdr:from>
    <xdr:ext cx="599010"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105899</xdr:rowOff>
    </xdr:from>
    <xdr:to>
      <xdr:col>50</xdr:col>
      <xdr:colOff>165100</xdr:colOff>
      <xdr:row>98</xdr:row>
      <xdr:rowOff>36049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7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27176</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8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162770</xdr:rowOff>
    </xdr:from>
    <xdr:to>
      <xdr:col>46</xdr:col>
      <xdr:colOff>38100</xdr:colOff>
      <xdr:row>95</xdr:row>
      <xdr:rowOff>92920</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2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109447</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50795" y="1605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33772</xdr:rowOff>
    </xdr:from>
    <xdr:to>
      <xdr:col>41</xdr:col>
      <xdr:colOff>101600</xdr:colOff>
      <xdr:row>95</xdr:row>
      <xdr:rowOff>135372</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3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151899</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61795" y="160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147906</xdr:rowOff>
    </xdr:from>
    <xdr:to>
      <xdr:col>36</xdr:col>
      <xdr:colOff>165100</xdr:colOff>
      <xdr:row>96</xdr:row>
      <xdr:rowOff>78056</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4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94583</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2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xmlns=""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xmlns=""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49256</xdr:rowOff>
    </xdr:from>
    <xdr:to>
      <xdr:col>85</xdr:col>
      <xdr:colOff>127000</xdr:colOff>
      <xdr:row>39</xdr:row>
      <xdr:rowOff>51787</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5481300" y="6735806"/>
          <a:ext cx="8382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xmlns=""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90453</xdr:rowOff>
    </xdr:from>
    <xdr:to>
      <xdr:col>81</xdr:col>
      <xdr:colOff>50800</xdr:colOff>
      <xdr:row>39</xdr:row>
      <xdr:rowOff>51787</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4592300" y="5919753"/>
          <a:ext cx="889000" cy="81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90453</xdr:rowOff>
    </xdr:from>
    <xdr:to>
      <xdr:col>76</xdr:col>
      <xdr:colOff>114300</xdr:colOff>
      <xdr:row>39</xdr:row>
      <xdr:rowOff>75594</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3703300" y="5919753"/>
          <a:ext cx="889000" cy="84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75594</xdr:rowOff>
    </xdr:from>
    <xdr:to>
      <xdr:col>71</xdr:col>
      <xdr:colOff>177800</xdr:colOff>
      <xdr:row>39</xdr:row>
      <xdr:rowOff>80362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2814300" y="6762144"/>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169906</xdr:rowOff>
    </xdr:from>
    <xdr:to>
      <xdr:col>85</xdr:col>
      <xdr:colOff>177800</xdr:colOff>
      <xdr:row>39</xdr:row>
      <xdr:rowOff>100056</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6268700" y="66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84833</xdr:rowOff>
    </xdr:from>
    <xdr:ext cx="534377" cy="259045"/>
    <xdr:sp macro="" textlink="">
      <xdr:nvSpPr>
        <xdr:cNvPr id="535" name="消防費該当値テキスト">
          <a:extLst>
            <a:ext uri="{FF2B5EF4-FFF2-40B4-BE49-F238E27FC236}">
              <a16:creationId xmlns:a16="http://schemas.microsoft.com/office/drawing/2014/main" xmlns="" id="{00000000-0008-0000-0700-000017020000}"/>
            </a:ext>
          </a:extLst>
        </xdr:cNvPr>
        <xdr:cNvSpPr txBox="1"/>
      </xdr:nvSpPr>
      <xdr:spPr>
        <a:xfrm>
          <a:off x="16370300" y="65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987</xdr:rowOff>
    </xdr:from>
    <xdr:to>
      <xdr:col>81</xdr:col>
      <xdr:colOff>101600</xdr:colOff>
      <xdr:row>39</xdr:row>
      <xdr:rowOff>102587</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5430500" y="668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93714</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14111" y="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39653</xdr:rowOff>
    </xdr:from>
    <xdr:to>
      <xdr:col>76</xdr:col>
      <xdr:colOff>165100</xdr:colOff>
      <xdr:row>34</xdr:row>
      <xdr:rowOff>141253</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4541500" y="58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157780</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56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24794</xdr:rowOff>
    </xdr:from>
    <xdr:to>
      <xdr:col>72</xdr:col>
      <xdr:colOff>38100</xdr:colOff>
      <xdr:row>39</xdr:row>
      <xdr:rowOff>126394</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3652500" y="67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117521</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8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29562</xdr:rowOff>
    </xdr:from>
    <xdr:to>
      <xdr:col>67</xdr:col>
      <xdr:colOff>101600</xdr:colOff>
      <xdr:row>39</xdr:row>
      <xdr:rowOff>131162</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2763500" y="671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122289</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680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167395</xdr:rowOff>
    </xdr:from>
    <xdr:to>
      <xdr:col>85</xdr:col>
      <xdr:colOff>127000</xdr:colOff>
      <xdr:row>58</xdr:row>
      <xdr:rowOff>16572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5481300" y="9768595"/>
          <a:ext cx="838200" cy="19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94083</xdr:rowOff>
    </xdr:from>
    <xdr:to>
      <xdr:col>81</xdr:col>
      <xdr:colOff>50800</xdr:colOff>
      <xdr:row>58</xdr:row>
      <xdr:rowOff>16572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4592300" y="9866733"/>
          <a:ext cx="889000" cy="9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94083</xdr:rowOff>
    </xdr:from>
    <xdr:to>
      <xdr:col>76</xdr:col>
      <xdr:colOff>114300</xdr:colOff>
      <xdr:row>57</xdr:row>
      <xdr:rowOff>169166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9866733"/>
          <a:ext cx="8890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169166</xdr:rowOff>
    </xdr:from>
    <xdr:to>
      <xdr:col>71</xdr:col>
      <xdr:colOff>177800</xdr:colOff>
      <xdr:row>58</xdr:row>
      <xdr:rowOff>54687</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2814300" y="9941816"/>
          <a:ext cx="889000" cy="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116595</xdr:rowOff>
    </xdr:from>
    <xdr:to>
      <xdr:col>85</xdr:col>
      <xdr:colOff>177800</xdr:colOff>
      <xdr:row>57</xdr:row>
      <xdr:rowOff>46745</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7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139472</xdr:rowOff>
    </xdr:from>
    <xdr:ext cx="599010"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956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137222</xdr:rowOff>
    </xdr:from>
    <xdr:to>
      <xdr:col>81</xdr:col>
      <xdr:colOff>101600</xdr:colOff>
      <xdr:row>58</xdr:row>
      <xdr:rowOff>67372</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9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58499</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1000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43283</xdr:rowOff>
    </xdr:from>
    <xdr:to>
      <xdr:col>76</xdr:col>
      <xdr:colOff>165100</xdr:colOff>
      <xdr:row>57</xdr:row>
      <xdr:rowOff>144883</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8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136010</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9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118366</xdr:rowOff>
    </xdr:from>
    <xdr:to>
      <xdr:col>72</xdr:col>
      <xdr:colOff>38100</xdr:colOff>
      <xdr:row>58</xdr:row>
      <xdr:rowOff>48516</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8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39643</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98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3887</xdr:rowOff>
    </xdr:from>
    <xdr:to>
      <xdr:col>67</xdr:col>
      <xdr:colOff>101600</xdr:colOff>
      <xdr:row>58</xdr:row>
      <xdr:rowOff>105487</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9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96614</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1004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22439</xdr:rowOff>
    </xdr:from>
    <xdr:to>
      <xdr:col>85</xdr:col>
      <xdr:colOff>127000</xdr:colOff>
      <xdr:row>79</xdr:row>
      <xdr:rowOff>92292</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5481300" y="13566989"/>
          <a:ext cx="838200" cy="6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90605</xdr:rowOff>
    </xdr:from>
    <xdr:to>
      <xdr:col>81</xdr:col>
      <xdr:colOff>50800</xdr:colOff>
      <xdr:row>79</xdr:row>
      <xdr:rowOff>92292</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4592300" y="13635155"/>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58558</xdr:rowOff>
    </xdr:from>
    <xdr:to>
      <xdr:col>76</xdr:col>
      <xdr:colOff>114300</xdr:colOff>
      <xdr:row>79</xdr:row>
      <xdr:rowOff>90605</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3603108"/>
          <a:ext cx="889000" cy="3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58558</xdr:rowOff>
    </xdr:from>
    <xdr:to>
      <xdr:col>71</xdr:col>
      <xdr:colOff>177800</xdr:colOff>
      <xdr:row>79</xdr:row>
      <xdr:rowOff>95929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2814300" y="13603108"/>
          <a:ext cx="889000" cy="3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143089</xdr:rowOff>
    </xdr:from>
    <xdr:to>
      <xdr:col>85</xdr:col>
      <xdr:colOff>177800</xdr:colOff>
      <xdr:row>79</xdr:row>
      <xdr:rowOff>73239</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5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71180</xdr:rowOff>
    </xdr:from>
    <xdr:ext cx="469744"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44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41492</xdr:rowOff>
    </xdr:from>
    <xdr:to>
      <xdr:col>81</xdr:col>
      <xdr:colOff>101600</xdr:colOff>
      <xdr:row>79</xdr:row>
      <xdr:rowOff>143092</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5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134219</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92017" y="136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39805</xdr:rowOff>
    </xdr:from>
    <xdr:to>
      <xdr:col>76</xdr:col>
      <xdr:colOff>165100</xdr:colOff>
      <xdr:row>79</xdr:row>
      <xdr:rowOff>141405</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5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132532</xdr:rowOff>
    </xdr:from>
    <xdr:ext cx="378565"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3017" y="13677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7758</xdr:rowOff>
    </xdr:from>
    <xdr:to>
      <xdr:col>72</xdr:col>
      <xdr:colOff>38100</xdr:colOff>
      <xdr:row>79</xdr:row>
      <xdr:rowOff>109358</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5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100485</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68428" y="136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45129</xdr:rowOff>
    </xdr:from>
    <xdr:to>
      <xdr:col>67</xdr:col>
      <xdr:colOff>101600</xdr:colOff>
      <xdr:row>79</xdr:row>
      <xdr:rowOff>146729</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5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137856</xdr:rowOff>
    </xdr:from>
    <xdr:ext cx="378565"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25017" y="1368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91725</xdr:rowOff>
    </xdr:from>
    <xdr:to>
      <xdr:col>85</xdr:col>
      <xdr:colOff>127000</xdr:colOff>
      <xdr:row>90</xdr:row>
      <xdr:rowOff>164655</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5522225"/>
          <a:ext cx="838200" cy="7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164655</xdr:rowOff>
    </xdr:from>
    <xdr:to>
      <xdr:col>81</xdr:col>
      <xdr:colOff>50800</xdr:colOff>
      <xdr:row>92</xdr:row>
      <xdr:rowOff>130327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5595155"/>
          <a:ext cx="889000" cy="30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130327</xdr:rowOff>
    </xdr:from>
    <xdr:to>
      <xdr:col>76</xdr:col>
      <xdr:colOff>114300</xdr:colOff>
      <xdr:row>93</xdr:row>
      <xdr:rowOff>58711</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5903727"/>
          <a:ext cx="889000" cy="9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110778</xdr:rowOff>
    </xdr:from>
    <xdr:to>
      <xdr:col>71</xdr:col>
      <xdr:colOff>177800</xdr:colOff>
      <xdr:row>93</xdr:row>
      <xdr:rowOff>58711</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814300" y="15884178"/>
          <a:ext cx="889000" cy="11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40925</xdr:rowOff>
    </xdr:from>
    <xdr:to>
      <xdr:col>85</xdr:col>
      <xdr:colOff>177800</xdr:colOff>
      <xdr:row>90</xdr:row>
      <xdr:rowOff>142525</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54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165402</xdr:rowOff>
    </xdr:from>
    <xdr:ext cx="599010"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542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113855</xdr:rowOff>
    </xdr:from>
    <xdr:to>
      <xdr:col>81</xdr:col>
      <xdr:colOff>101600</xdr:colOff>
      <xdr:row>91</xdr:row>
      <xdr:rowOff>44005</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55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60532</xdr:rowOff>
    </xdr:from>
    <xdr:ext cx="59901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181795" y="1531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79527</xdr:rowOff>
    </xdr:from>
    <xdr:to>
      <xdr:col>76</xdr:col>
      <xdr:colOff>165100</xdr:colOff>
      <xdr:row>93</xdr:row>
      <xdr:rowOff>9677</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585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26204</xdr:rowOff>
    </xdr:from>
    <xdr:ext cx="59901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292795" y="156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7911</xdr:rowOff>
    </xdr:from>
    <xdr:to>
      <xdr:col>72</xdr:col>
      <xdr:colOff>38100</xdr:colOff>
      <xdr:row>93</xdr:row>
      <xdr:rowOff>109511</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595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126038</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03795" y="1572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59978</xdr:rowOff>
    </xdr:from>
    <xdr:to>
      <xdr:col>67</xdr:col>
      <xdr:colOff>101600</xdr:colOff>
      <xdr:row>92</xdr:row>
      <xdr:rowOff>161578</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58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6655</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14795" y="156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xmlns=""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xmlns=""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xmlns=""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xmlns=""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xmlns=""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xmlns=""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xmlns=""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xmlns=""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の約４倍になっている。平成２８年度より、大任町し尿処理・じん芥処理・埋立処分施設建設事業が開始されたことに伴い、公債費は上昇することが予想されるが、繰上償還を行うなど、公債費率の抑制に努める。民生費では類似団体と比較して、</a:t>
          </a:r>
          <a:r>
            <a:rPr kumimoji="1" lang="ja-JP" altLang="en-US" sz="1100">
              <a:solidFill>
                <a:schemeClr val="dk1"/>
              </a:solidFill>
              <a:effectLst/>
              <a:latin typeface="+mn-lt"/>
              <a:ea typeface="+mn-ea"/>
              <a:cs typeface="+mn-cs"/>
            </a:rPr>
            <a:t>１３３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１４９</a:t>
          </a:r>
          <a:r>
            <a:rPr kumimoji="1" lang="ja-JP" altLang="ja-JP" sz="1100">
              <a:solidFill>
                <a:schemeClr val="dk1"/>
              </a:solidFill>
              <a:effectLst/>
              <a:latin typeface="+mn-lt"/>
              <a:ea typeface="+mn-ea"/>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衛生費では、類似団体と比較して、約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０倍上回っている。主な要因は平成２８年度より大任町し尿処理・じん芥処理・埋立処分施設建設事業が開始されたためである。</a:t>
          </a:r>
          <a:endParaRPr lang="ja-JP" altLang="ja-JP" sz="1400">
            <a:effectLst/>
          </a:endParaRPr>
        </a:p>
        <a:p>
          <a:r>
            <a:rPr kumimoji="1" lang="ja-JP" altLang="ja-JP" sz="1100">
              <a:solidFill>
                <a:schemeClr val="dk1"/>
              </a:solidFill>
              <a:effectLst/>
              <a:latin typeface="+mn-lt"/>
              <a:ea typeface="+mn-ea"/>
              <a:cs typeface="+mn-cs"/>
            </a:rPr>
            <a:t>　その他の経費については、類似団体に近い水準となっているため、今後も現状維持に努める。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年度標準財政規模</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８８６</a:t>
          </a:r>
          <a:r>
            <a:rPr kumimoji="1" lang="ja-JP" altLang="ja-JP" sz="1100">
              <a:solidFill>
                <a:schemeClr val="dk1"/>
              </a:solidFill>
              <a:effectLst/>
              <a:latin typeface="+mn-lt"/>
              <a:ea typeface="+mn-ea"/>
              <a:cs typeface="+mn-cs"/>
            </a:rPr>
            <a:t>千円に対し、財政調整基金残高は前年度に比べ、</a:t>
          </a:r>
          <a:r>
            <a:rPr kumimoji="1" lang="ja-JP" altLang="en-US" sz="1100">
              <a:solidFill>
                <a:schemeClr val="dk1"/>
              </a:solidFill>
              <a:effectLst/>
              <a:latin typeface="+mn-lt"/>
              <a:ea typeface="+mn-ea"/>
              <a:cs typeface="+mn-cs"/>
            </a:rPr>
            <a:t>２１７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０６５</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９８８</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３６５</a:t>
          </a:r>
          <a:r>
            <a:rPr kumimoji="1" lang="ja-JP" altLang="ja-JP" sz="1100">
              <a:solidFill>
                <a:schemeClr val="dk1"/>
              </a:solidFill>
              <a:effectLst/>
              <a:latin typeface="+mn-lt"/>
              <a:ea typeface="+mn-ea"/>
              <a:cs typeface="+mn-cs"/>
            </a:rPr>
            <a:t>千円で</a:t>
          </a:r>
          <a:r>
            <a:rPr kumimoji="1" lang="ja-JP" altLang="en-US" sz="1100">
              <a:solidFill>
                <a:schemeClr val="dk1"/>
              </a:solidFill>
              <a:effectLst/>
              <a:latin typeface="+mn-lt"/>
              <a:ea typeface="+mn-ea"/>
              <a:cs typeface="+mn-cs"/>
            </a:rPr>
            <a:t>６５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３９</a:t>
          </a:r>
          <a:r>
            <a:rPr kumimoji="1" lang="ja-JP" altLang="ja-JP" sz="1100">
              <a:solidFill>
                <a:schemeClr val="dk1"/>
              </a:solidFill>
              <a:effectLst/>
              <a:latin typeface="+mn-lt"/>
              <a:ea typeface="+mn-ea"/>
              <a:cs typeface="+mn-cs"/>
            </a:rPr>
            <a:t>％となった。実質収支額については、</a:t>
          </a:r>
          <a:r>
            <a:rPr kumimoji="1" lang="ja-JP" altLang="en-US" sz="1100">
              <a:solidFill>
                <a:schemeClr val="dk1"/>
              </a:solidFill>
              <a:effectLst/>
              <a:latin typeface="+mn-lt"/>
              <a:ea typeface="+mn-ea"/>
              <a:cs typeface="+mn-cs"/>
            </a:rPr>
            <a:t>４７０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７７９</a:t>
          </a:r>
          <a:r>
            <a:rPr kumimoji="1" lang="ja-JP" altLang="ja-JP" sz="1100">
              <a:solidFill>
                <a:schemeClr val="dk1"/>
              </a:solidFill>
              <a:effectLst/>
              <a:latin typeface="+mn-lt"/>
              <a:ea typeface="+mn-ea"/>
              <a:cs typeface="+mn-cs"/>
            </a:rPr>
            <a:t>千円となり、前年に比べ大幅な</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財政調整基金に関しては、歳計余剰金処分を取崩額が上回らないよう努力するとともに、不要不急な一般財源の支出を徹底的に抑制していく。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事業については、平成２９年度から改善が見られるものの、依然として低い財政規模が続いており、財政状況が厳しい状況にある。主な要因としては、高齢化と特定疾病などで医療費が増加する中、長引く不況や会社倒産等により、保険税に徴収額が低迷していることが挙げられる。今後も継続して、重複多受診者の保健指導を行い、医療費の増加を抑えるとともに、保険税の見直しを行い、徴収担当とも連携して徴収率向上に努める。</a:t>
          </a:r>
          <a:endParaRPr lang="ja-JP" altLang="ja-JP" sz="1400">
            <a:effectLst/>
          </a:endParaRPr>
        </a:p>
        <a:p>
          <a:r>
            <a:rPr kumimoji="1" lang="ja-JP" altLang="ja-JP" sz="1100">
              <a:solidFill>
                <a:schemeClr val="dk1"/>
              </a:solidFill>
              <a:effectLst/>
              <a:latin typeface="+mn-lt"/>
              <a:ea typeface="+mn-ea"/>
              <a:cs typeface="+mn-cs"/>
            </a:rPr>
            <a:t>　一般会計においても、町税や住宅家賃など自主財源の確保に努め、歳出経費の削減はもとより、基金積み立てなどを行い、今後も現在の水準維持を図る。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20147630</v>
      </c>
      <c r="BO4" s="407"/>
      <c r="BP4" s="407"/>
      <c r="BQ4" s="407"/>
      <c r="BR4" s="407"/>
      <c r="BS4" s="407"/>
      <c r="BT4" s="407"/>
      <c r="BU4" s="408"/>
      <c r="BV4" s="406">
        <v>11321029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22.7</v>
      </c>
      <c r="CU4" s="413"/>
      <c r="CV4" s="413"/>
      <c r="CW4" s="413"/>
      <c r="CX4" s="413"/>
      <c r="CY4" s="413"/>
      <c r="CZ4" s="413"/>
      <c r="DA4" s="414"/>
      <c r="DB4" s="412">
        <v>7.1</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19441668</v>
      </c>
      <c r="BO5" s="444"/>
      <c r="BP5" s="444"/>
      <c r="BQ5" s="444"/>
      <c r="BR5" s="444"/>
      <c r="BS5" s="444"/>
      <c r="BT5" s="444"/>
      <c r="BU5" s="445"/>
      <c r="BV5" s="443">
        <v>11060892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89.1</v>
      </c>
      <c r="CU5" s="441"/>
      <c r="CV5" s="441"/>
      <c r="CW5" s="441"/>
      <c r="CX5" s="441"/>
      <c r="CY5" s="441"/>
      <c r="CZ5" s="441"/>
      <c r="DA5" s="442"/>
      <c r="DB5" s="440">
        <v>86.6</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705962</v>
      </c>
      <c r="BO6" s="444"/>
      <c r="BP6" s="444"/>
      <c r="BQ6" s="444"/>
      <c r="BR6" s="444"/>
      <c r="BS6" s="444"/>
      <c r="BT6" s="444"/>
      <c r="BU6" s="445"/>
      <c r="BV6" s="443">
        <v>260137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87.4</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15452</v>
      </c>
      <c r="BO7" s="444"/>
      <c r="BP7" s="444"/>
      <c r="BQ7" s="444"/>
      <c r="BR7" s="444"/>
      <c r="BS7" s="444"/>
      <c r="BT7" s="444"/>
      <c r="BU7" s="445"/>
      <c r="BV7" s="443">
        <v>40406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3040886</v>
      </c>
      <c r="CU7" s="444"/>
      <c r="CV7" s="444"/>
      <c r="CW7" s="444"/>
      <c r="CX7" s="444"/>
      <c r="CY7" s="444"/>
      <c r="CZ7" s="444"/>
      <c r="DA7" s="445"/>
      <c r="DB7" s="443">
        <v>3077013</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690510</v>
      </c>
      <c r="BO8" s="444"/>
      <c r="BP8" s="444"/>
      <c r="BQ8" s="444"/>
      <c r="BR8" s="444"/>
      <c r="BS8" s="444"/>
      <c r="BT8" s="444"/>
      <c r="BU8" s="445"/>
      <c r="BV8" s="443">
        <v>219731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0.17</v>
      </c>
      <c r="CU8" s="484"/>
      <c r="CV8" s="484"/>
      <c r="CW8" s="484"/>
      <c r="CX8" s="484"/>
      <c r="CY8" s="484"/>
      <c r="CZ8" s="484"/>
      <c r="DA8" s="485"/>
      <c r="DB8" s="483">
        <v>0.18</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5008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470779</v>
      </c>
      <c r="BO9" s="444"/>
      <c r="BP9" s="444"/>
      <c r="BQ9" s="444"/>
      <c r="BR9" s="444"/>
      <c r="BS9" s="444"/>
      <c r="BT9" s="444"/>
      <c r="BU9" s="445"/>
      <c r="BV9" s="443">
        <v>-367789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38.299999999999997</v>
      </c>
      <c r="CU9" s="441"/>
      <c r="CV9" s="441"/>
      <c r="CW9" s="441"/>
      <c r="CX9" s="441"/>
      <c r="CY9" s="441"/>
      <c r="CZ9" s="441"/>
      <c r="DA9" s="442"/>
      <c r="DB9" s="440">
        <v>42.1</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5176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87607</v>
      </c>
      <c r="BO10" s="444"/>
      <c r="BP10" s="444"/>
      <c r="BQ10" s="444"/>
      <c r="BR10" s="444"/>
      <c r="BS10" s="444"/>
      <c r="BT10" s="444"/>
      <c r="BU10" s="445"/>
      <c r="BV10" s="443">
        <v>242196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396074</v>
      </c>
      <c r="BO11" s="444"/>
      <c r="BP11" s="444"/>
      <c r="BQ11" s="444"/>
      <c r="BR11" s="444"/>
      <c r="BS11" s="444"/>
      <c r="BT11" s="444"/>
      <c r="BU11" s="445"/>
      <c r="BV11" s="443">
        <v>491982</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5062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364672</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5035</v>
      </c>
      <c r="S13" s="528"/>
      <c r="T13" s="528"/>
      <c r="U13" s="528"/>
      <c r="V13" s="529"/>
      <c r="W13" s="459" t="s">
        <v>131</v>
      </c>
      <c r="X13" s="460"/>
      <c r="Y13" s="460"/>
      <c r="Z13" s="460"/>
      <c r="AA13" s="460"/>
      <c r="AB13" s="450"/>
      <c r="AC13" s="494">
        <v>55</v>
      </c>
      <c r="AD13" s="495"/>
      <c r="AE13" s="495"/>
      <c r="AF13" s="495"/>
      <c r="AG13" s="537"/>
      <c r="AH13" s="494">
        <v>56</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589788</v>
      </c>
      <c r="BO13" s="444"/>
      <c r="BP13" s="444"/>
      <c r="BQ13" s="444"/>
      <c r="BR13" s="444"/>
      <c r="BS13" s="444"/>
      <c r="BT13" s="444"/>
      <c r="BU13" s="445"/>
      <c r="BV13" s="443">
        <v>366389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9.5</v>
      </c>
      <c r="CU13" s="441"/>
      <c r="CV13" s="441"/>
      <c r="CW13" s="441"/>
      <c r="CX13" s="441"/>
      <c r="CY13" s="441"/>
      <c r="CZ13" s="441"/>
      <c r="DA13" s="442"/>
      <c r="DB13" s="440">
        <v>11</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5147</v>
      </c>
      <c r="S14" s="528"/>
      <c r="T14" s="528"/>
      <c r="U14" s="528"/>
      <c r="V14" s="529"/>
      <c r="W14" s="433"/>
      <c r="X14" s="434"/>
      <c r="Y14" s="434"/>
      <c r="Z14" s="434"/>
      <c r="AA14" s="434"/>
      <c r="AB14" s="423"/>
      <c r="AC14" s="530">
        <v>2.8</v>
      </c>
      <c r="AD14" s="531"/>
      <c r="AE14" s="531"/>
      <c r="AF14" s="531"/>
      <c r="AG14" s="532"/>
      <c r="AH14" s="530">
        <v>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33.799999999999997</v>
      </c>
      <c r="CU14" s="542"/>
      <c r="CV14" s="542"/>
      <c r="CW14" s="542"/>
      <c r="CX14" s="542"/>
      <c r="CY14" s="542"/>
      <c r="CZ14" s="542"/>
      <c r="DA14" s="543"/>
      <c r="DB14" s="541" t="s">
        <v>122</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5127</v>
      </c>
      <c r="S15" s="528"/>
      <c r="T15" s="528"/>
      <c r="U15" s="528"/>
      <c r="V15" s="529"/>
      <c r="W15" s="459" t="s">
        <v>137</v>
      </c>
      <c r="X15" s="460"/>
      <c r="Y15" s="460"/>
      <c r="Z15" s="460"/>
      <c r="AA15" s="460"/>
      <c r="AB15" s="450"/>
      <c r="AC15" s="494">
        <v>491</v>
      </c>
      <c r="AD15" s="495"/>
      <c r="AE15" s="495"/>
      <c r="AF15" s="495"/>
      <c r="AG15" s="537"/>
      <c r="AH15" s="494">
        <v>486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488195</v>
      </c>
      <c r="BO15" s="407"/>
      <c r="BP15" s="407"/>
      <c r="BQ15" s="407"/>
      <c r="BR15" s="407"/>
      <c r="BS15" s="407"/>
      <c r="BT15" s="407"/>
      <c r="BU15" s="408"/>
      <c r="BV15" s="406">
        <v>478828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24.8</v>
      </c>
      <c r="AD16" s="531"/>
      <c r="AE16" s="531"/>
      <c r="AF16" s="531"/>
      <c r="AG16" s="532"/>
      <c r="AH16" s="530">
        <v>25.9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2915714</v>
      </c>
      <c r="BO16" s="444"/>
      <c r="BP16" s="444"/>
      <c r="BQ16" s="444"/>
      <c r="BR16" s="444"/>
      <c r="BS16" s="444"/>
      <c r="BT16" s="444"/>
      <c r="BU16" s="445"/>
      <c r="BV16" s="443">
        <v>2934065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1432</v>
      </c>
      <c r="AD17" s="495"/>
      <c r="AE17" s="495"/>
      <c r="AF17" s="495"/>
      <c r="AG17" s="537"/>
      <c r="AH17" s="494">
        <v>1335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602906</v>
      </c>
      <c r="BO17" s="444"/>
      <c r="BP17" s="444"/>
      <c r="BQ17" s="444"/>
      <c r="BR17" s="444"/>
      <c r="BS17" s="444"/>
      <c r="BT17" s="444"/>
      <c r="BU17" s="445"/>
      <c r="BV17" s="443">
        <v>594263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14.26</v>
      </c>
      <c r="M18" s="567"/>
      <c r="N18" s="567"/>
      <c r="O18" s="567"/>
      <c r="P18" s="567"/>
      <c r="Q18" s="567"/>
      <c r="R18" s="568"/>
      <c r="S18" s="568"/>
      <c r="T18" s="568"/>
      <c r="U18" s="568"/>
      <c r="V18" s="569"/>
      <c r="W18" s="461"/>
      <c r="X18" s="462"/>
      <c r="Y18" s="462"/>
      <c r="Z18" s="462"/>
      <c r="AA18" s="462"/>
      <c r="AB18" s="453"/>
      <c r="AC18" s="570">
        <v>72.400000000000006</v>
      </c>
      <c r="AD18" s="571"/>
      <c r="AE18" s="571"/>
      <c r="AF18" s="571"/>
      <c r="AG18" s="572"/>
      <c r="AH18" s="570">
        <v>71.099999999999994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2745615</v>
      </c>
      <c r="BO18" s="444"/>
      <c r="BP18" s="444"/>
      <c r="BQ18" s="444"/>
      <c r="BR18" s="444"/>
      <c r="BS18" s="444"/>
      <c r="BT18" s="444"/>
      <c r="BU18" s="445"/>
      <c r="BV18" s="443">
        <v>2694270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351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4280385</v>
      </c>
      <c r="BO19" s="444"/>
      <c r="BP19" s="444"/>
      <c r="BQ19" s="444"/>
      <c r="BR19" s="444"/>
      <c r="BS19" s="444"/>
      <c r="BT19" s="444"/>
      <c r="BU19" s="445"/>
      <c r="BV19" s="443">
        <v>3984712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2040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30951104</v>
      </c>
      <c r="BO22" s="407"/>
      <c r="BP22" s="407"/>
      <c r="BQ22" s="407"/>
      <c r="BR22" s="407"/>
      <c r="BS22" s="407"/>
      <c r="BT22" s="407"/>
      <c r="BU22" s="408"/>
      <c r="BV22" s="406">
        <v>23145496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30042338</v>
      </c>
      <c r="BO23" s="444"/>
      <c r="BP23" s="444"/>
      <c r="BQ23" s="444"/>
      <c r="BR23" s="444"/>
      <c r="BS23" s="444"/>
      <c r="BT23" s="444"/>
      <c r="BU23" s="445"/>
      <c r="BV23" s="443">
        <v>22010597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8240</v>
      </c>
      <c r="R24" s="495"/>
      <c r="S24" s="495"/>
      <c r="T24" s="495"/>
      <c r="U24" s="495"/>
      <c r="V24" s="537"/>
      <c r="W24" s="589"/>
      <c r="X24" s="590"/>
      <c r="Y24" s="591"/>
      <c r="Z24" s="493" t="s">
        <v>162</v>
      </c>
      <c r="AA24" s="473"/>
      <c r="AB24" s="473"/>
      <c r="AC24" s="473"/>
      <c r="AD24" s="473"/>
      <c r="AE24" s="473"/>
      <c r="AF24" s="473"/>
      <c r="AG24" s="474"/>
      <c r="AH24" s="494">
        <v>65</v>
      </c>
      <c r="AI24" s="495"/>
      <c r="AJ24" s="495"/>
      <c r="AK24" s="495"/>
      <c r="AL24" s="537"/>
      <c r="AM24" s="494">
        <v>181675</v>
      </c>
      <c r="AN24" s="495"/>
      <c r="AO24" s="495"/>
      <c r="AP24" s="495"/>
      <c r="AQ24" s="495"/>
      <c r="AR24" s="537"/>
      <c r="AS24" s="494">
        <v>2795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30713655</v>
      </c>
      <c r="BO24" s="444"/>
      <c r="BP24" s="444"/>
      <c r="BQ24" s="444"/>
      <c r="BR24" s="444"/>
      <c r="BS24" s="444"/>
      <c r="BT24" s="444"/>
      <c r="BU24" s="445"/>
      <c r="BV24" s="443">
        <v>22705872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6420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52584</v>
      </c>
      <c r="BO25" s="407"/>
      <c r="BP25" s="407"/>
      <c r="BQ25" s="407"/>
      <c r="BR25" s="407"/>
      <c r="BS25" s="407"/>
      <c r="BT25" s="407"/>
      <c r="BU25" s="408"/>
      <c r="BV25" s="406">
        <v>61186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5600</v>
      </c>
      <c r="R26" s="495"/>
      <c r="S26" s="495"/>
      <c r="T26" s="495"/>
      <c r="U26" s="495"/>
      <c r="V26" s="537"/>
      <c r="W26" s="589"/>
      <c r="X26" s="590"/>
      <c r="Y26" s="591"/>
      <c r="Z26" s="493" t="s">
        <v>168</v>
      </c>
      <c r="AA26" s="595"/>
      <c r="AB26" s="595"/>
      <c r="AC26" s="595"/>
      <c r="AD26" s="595"/>
      <c r="AE26" s="595"/>
      <c r="AF26" s="595"/>
      <c r="AG26" s="596"/>
      <c r="AH26" s="494">
        <v>9</v>
      </c>
      <c r="AI26" s="495"/>
      <c r="AJ26" s="495"/>
      <c r="AK26" s="495"/>
      <c r="AL26" s="537"/>
      <c r="AM26" s="494">
        <v>20529</v>
      </c>
      <c r="AN26" s="495"/>
      <c r="AO26" s="495"/>
      <c r="AP26" s="495"/>
      <c r="AQ26" s="495"/>
      <c r="AR26" s="537"/>
      <c r="AS26" s="494">
        <v>2281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3112</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174</v>
      </c>
      <c r="F28" s="473"/>
      <c r="G28" s="473"/>
      <c r="H28" s="473"/>
      <c r="I28" s="473"/>
      <c r="J28" s="473"/>
      <c r="K28" s="474"/>
      <c r="L28" s="494">
        <v>1</v>
      </c>
      <c r="M28" s="495"/>
      <c r="N28" s="495"/>
      <c r="O28" s="495"/>
      <c r="P28" s="537"/>
      <c r="Q28" s="494">
        <v>2678</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1988365</v>
      </c>
      <c r="BO28" s="407"/>
      <c r="BP28" s="407"/>
      <c r="BQ28" s="407"/>
      <c r="BR28" s="407"/>
      <c r="BS28" s="407"/>
      <c r="BT28" s="407"/>
      <c r="BU28" s="408"/>
      <c r="BV28" s="406">
        <v>2205430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177</v>
      </c>
      <c r="F29" s="473"/>
      <c r="G29" s="473"/>
      <c r="H29" s="473"/>
      <c r="I29" s="473"/>
      <c r="J29" s="473"/>
      <c r="K29" s="474"/>
      <c r="L29" s="494">
        <v>9</v>
      </c>
      <c r="M29" s="495"/>
      <c r="N29" s="495"/>
      <c r="O29" s="495"/>
      <c r="P29" s="537"/>
      <c r="Q29" s="494">
        <v>2466</v>
      </c>
      <c r="R29" s="495"/>
      <c r="S29" s="495"/>
      <c r="T29" s="495"/>
      <c r="U29" s="495"/>
      <c r="V29" s="537"/>
      <c r="W29" s="592"/>
      <c r="X29" s="593"/>
      <c r="Y29" s="594"/>
      <c r="Z29" s="493" t="s">
        <v>178</v>
      </c>
      <c r="AA29" s="473"/>
      <c r="AB29" s="473"/>
      <c r="AC29" s="473"/>
      <c r="AD29" s="473"/>
      <c r="AE29" s="473"/>
      <c r="AF29" s="473"/>
      <c r="AG29" s="474"/>
      <c r="AH29" s="494">
        <v>66</v>
      </c>
      <c r="AI29" s="495"/>
      <c r="AJ29" s="495"/>
      <c r="AK29" s="495"/>
      <c r="AL29" s="537"/>
      <c r="AM29" s="494">
        <v>183940</v>
      </c>
      <c r="AN29" s="495"/>
      <c r="AO29" s="495"/>
      <c r="AP29" s="495"/>
      <c r="AQ29" s="495"/>
      <c r="AR29" s="537"/>
      <c r="AS29" s="494">
        <v>2787</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453977</v>
      </c>
      <c r="BO29" s="444"/>
      <c r="BP29" s="444"/>
      <c r="BQ29" s="444"/>
      <c r="BR29" s="444"/>
      <c r="BS29" s="444"/>
      <c r="BT29" s="444"/>
      <c r="BU29" s="445"/>
      <c r="BV29" s="443">
        <v>453826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91.9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2104171</v>
      </c>
      <c r="BO30" s="563"/>
      <c r="BP30" s="563"/>
      <c r="BQ30" s="563"/>
      <c r="BR30" s="563"/>
      <c r="BS30" s="563"/>
      <c r="BT30" s="563"/>
      <c r="BU30" s="564"/>
      <c r="BV30" s="562">
        <v>2045548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おおとう桜街道</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し尿処理・じん芥処理・埋立処分施設建設事業特別会計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後期高齢者医療事業</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おおとうニンニク食品</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福岡県自治会館管理組合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福岡県田川地区消防組合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田川郡東部環境衛生施設組合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田川地区斎場組合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福岡県自治振興組合（一般会計）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福岡県自治振興組合（公文書館事業特別会計）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福岡県介護保険広域連合（一般会計）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D2OER4C6g3rjyuRPs1QCOvjU+OjAEUlmKSq+EqdjOrkmlY7Uvui8XSe0HmiR7uLzDnG82KlxG7LrrABHDcMzfw==" saltValue="kOgkqEC6VTD96tqhAJzI9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1"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7" t="s">
        <v>530</v>
      </c>
      <c r="D34" s="1187"/>
      <c r="E34" s="1188"/>
      <c r="F34" s="32">
        <v>12.95</v>
      </c>
      <c r="G34" s="33">
        <v>15.22</v>
      </c>
      <c r="H34" s="33">
        <v>15.14</v>
      </c>
      <c r="I34" s="33">
        <v>5.29</v>
      </c>
      <c r="J34" s="34">
        <v>12.82</v>
      </c>
      <c r="K34" s="22"/>
      <c r="L34" s="22"/>
      <c r="M34" s="22"/>
      <c r="N34" s="22"/>
      <c r="O34" s="22"/>
      <c r="P34" s="22"/>
    </row>
    <row r="35" spans="1:16" ht="39" customHeight="1">
      <c r="A35" s="22"/>
      <c r="B35" s="35"/>
      <c r="C35" s="1181" t="s">
        <v>531</v>
      </c>
      <c r="D35" s="1182"/>
      <c r="E35" s="1183"/>
      <c r="F35" s="36">
        <v>7.7</v>
      </c>
      <c r="G35" s="37">
        <v>16.89</v>
      </c>
      <c r="H35" s="37">
        <v>6.29</v>
      </c>
      <c r="I35" s="37">
        <v>1.85</v>
      </c>
      <c r="J35" s="38">
        <v>9.8699999999999992</v>
      </c>
      <c r="K35" s="22"/>
      <c r="L35" s="22"/>
      <c r="M35" s="22"/>
      <c r="N35" s="22"/>
      <c r="O35" s="22"/>
      <c r="P35" s="22"/>
    </row>
    <row r="36" spans="1:16" ht="39" customHeight="1">
      <c r="A36" s="22"/>
      <c r="B36" s="35"/>
      <c r="C36" s="1181" t="s">
        <v>532</v>
      </c>
      <c r="D36" s="1182"/>
      <c r="E36" s="1183"/>
      <c r="F36" s="36">
        <v>8.43</v>
      </c>
      <c r="G36" s="37">
        <v>9.7100000000000009</v>
      </c>
      <c r="H36" s="37">
        <v>7.74</v>
      </c>
      <c r="I36" s="37">
        <v>8.6</v>
      </c>
      <c r="J36" s="38">
        <v>6.47</v>
      </c>
      <c r="K36" s="22"/>
      <c r="L36" s="22"/>
      <c r="M36" s="22"/>
      <c r="N36" s="22"/>
      <c r="O36" s="22"/>
      <c r="P36" s="22"/>
    </row>
    <row r="37" spans="1:16" ht="39" customHeight="1">
      <c r="A37" s="22"/>
      <c r="B37" s="35"/>
      <c r="C37" s="1181" t="s">
        <v>533</v>
      </c>
      <c r="D37" s="1182"/>
      <c r="E37" s="1183"/>
      <c r="F37" s="36">
        <v>1.87</v>
      </c>
      <c r="G37" s="37">
        <v>0.6</v>
      </c>
      <c r="H37" s="37">
        <v>1.1299999999999999</v>
      </c>
      <c r="I37" s="37">
        <v>0.47</v>
      </c>
      <c r="J37" s="38">
        <v>0.89</v>
      </c>
      <c r="K37" s="22"/>
      <c r="L37" s="22"/>
      <c r="M37" s="22"/>
      <c r="N37" s="22"/>
      <c r="O37" s="22"/>
      <c r="P37" s="22"/>
    </row>
    <row r="38" spans="1:16" ht="39" customHeight="1">
      <c r="A38" s="22"/>
      <c r="B38" s="35"/>
      <c r="C38" s="1181" t="s">
        <v>534</v>
      </c>
      <c r="D38" s="1182"/>
      <c r="E38" s="1183"/>
      <c r="F38" s="36">
        <v>0.01</v>
      </c>
      <c r="G38" s="37">
        <v>0.01</v>
      </c>
      <c r="H38" s="37">
        <v>0.01</v>
      </c>
      <c r="I38" s="37">
        <v>0.02</v>
      </c>
      <c r="J38" s="38">
        <v>0.03</v>
      </c>
      <c r="K38" s="22"/>
      <c r="L38" s="22"/>
      <c r="M38" s="22"/>
      <c r="N38" s="22"/>
      <c r="O38" s="22"/>
      <c r="P38" s="22"/>
    </row>
    <row r="39" spans="1:16" ht="39" customHeight="1">
      <c r="A39" s="22"/>
      <c r="B39" s="35"/>
      <c r="C39" s="1181"/>
      <c r="D39" s="1182"/>
      <c r="E39" s="1183"/>
      <c r="F39" s="36"/>
      <c r="G39" s="37"/>
      <c r="H39" s="37"/>
      <c r="I39" s="37"/>
      <c r="J39" s="38"/>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535</v>
      </c>
      <c r="D42" s="1182"/>
      <c r="E42" s="1183"/>
      <c r="F42" s="36" t="s">
        <v>486</v>
      </c>
      <c r="G42" s="37" t="s">
        <v>486</v>
      </c>
      <c r="H42" s="37" t="s">
        <v>486</v>
      </c>
      <c r="I42" s="37" t="s">
        <v>486</v>
      </c>
      <c r="J42" s="38" t="s">
        <v>486</v>
      </c>
      <c r="K42" s="22"/>
      <c r="L42" s="22"/>
      <c r="M42" s="22"/>
      <c r="N42" s="22"/>
      <c r="O42" s="22"/>
      <c r="P42" s="22"/>
    </row>
    <row r="43" spans="1:16" ht="39" customHeight="1" thickBot="1">
      <c r="A43" s="22"/>
      <c r="B43" s="40"/>
      <c r="C43" s="1184" t="s">
        <v>536</v>
      </c>
      <c r="D43" s="1185"/>
      <c r="E43" s="1186"/>
      <c r="F43" s="41" t="s">
        <v>486</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N6H4D0hmZWuGug7AXsJtHVWnenO05aFv4HXLtutOF6V4ARrMyJppw4yerN59WO5CY6Z9FkSCdyLUAyCokQtEUA==" saltValue="8mUc9eZ2JBg/KPuFjFoy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C1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89" t="s">
        <v>9</v>
      </c>
      <c r="C45" s="1190"/>
      <c r="D45" s="58"/>
      <c r="E45" s="1195" t="s">
        <v>10</v>
      </c>
      <c r="F45" s="1195"/>
      <c r="G45" s="1195"/>
      <c r="H45" s="1195"/>
      <c r="I45" s="1195"/>
      <c r="J45" s="1196"/>
      <c r="K45" s="59">
        <v>1141</v>
      </c>
      <c r="L45" s="60">
        <v>1145</v>
      </c>
      <c r="M45" s="60">
        <v>1251</v>
      </c>
      <c r="N45" s="60">
        <v>1428</v>
      </c>
      <c r="O45" s="61">
        <v>1589</v>
      </c>
      <c r="P45" s="48"/>
      <c r="Q45" s="48"/>
      <c r="R45" s="48"/>
      <c r="S45" s="48"/>
      <c r="T45" s="48"/>
      <c r="U45" s="48"/>
    </row>
    <row r="46" spans="1:21" ht="30.75" customHeight="1">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c r="A48" s="48"/>
      <c r="B48" s="1191"/>
      <c r="C48" s="1192"/>
      <c r="D48" s="62"/>
      <c r="E48" s="1197" t="s">
        <v>13</v>
      </c>
      <c r="F48" s="1197"/>
      <c r="G48" s="1197"/>
      <c r="H48" s="1197"/>
      <c r="I48" s="1197"/>
      <c r="J48" s="1198"/>
      <c r="K48" s="63">
        <v>38</v>
      </c>
      <c r="L48" s="64">
        <v>7</v>
      </c>
      <c r="M48" s="64">
        <v>33</v>
      </c>
      <c r="N48" s="64">
        <v>21</v>
      </c>
      <c r="O48" s="65" t="s">
        <v>486</v>
      </c>
      <c r="P48" s="48"/>
      <c r="Q48" s="48"/>
      <c r="R48" s="48"/>
      <c r="S48" s="48"/>
      <c r="T48" s="48"/>
      <c r="U48" s="48"/>
    </row>
    <row r="49" spans="1:21" ht="30.75" customHeight="1">
      <c r="A49" s="48"/>
      <c r="B49" s="1191"/>
      <c r="C49" s="1192"/>
      <c r="D49" s="62"/>
      <c r="E49" s="1197" t="s">
        <v>14</v>
      </c>
      <c r="F49" s="1197"/>
      <c r="G49" s="1197"/>
      <c r="H49" s="1197"/>
      <c r="I49" s="1197"/>
      <c r="J49" s="1198"/>
      <c r="K49" s="63">
        <v>9</v>
      </c>
      <c r="L49" s="64">
        <v>12</v>
      </c>
      <c r="M49" s="64">
        <v>14</v>
      </c>
      <c r="N49" s="64">
        <v>16</v>
      </c>
      <c r="O49" s="65">
        <v>15</v>
      </c>
      <c r="P49" s="48"/>
      <c r="Q49" s="48"/>
      <c r="R49" s="48"/>
      <c r="S49" s="48"/>
      <c r="T49" s="48"/>
      <c r="U49" s="48"/>
    </row>
    <row r="50" spans="1:21" ht="30.75" customHeight="1">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c r="A52" s="48"/>
      <c r="B52" s="1199" t="s">
        <v>17</v>
      </c>
      <c r="C52" s="1200"/>
      <c r="D52" s="66"/>
      <c r="E52" s="1197" t="s">
        <v>18</v>
      </c>
      <c r="F52" s="1197"/>
      <c r="G52" s="1197"/>
      <c r="H52" s="1197"/>
      <c r="I52" s="1197"/>
      <c r="J52" s="1198"/>
      <c r="K52" s="63">
        <v>889</v>
      </c>
      <c r="L52" s="64">
        <v>895</v>
      </c>
      <c r="M52" s="64">
        <v>1063</v>
      </c>
      <c r="N52" s="64">
        <v>1348</v>
      </c>
      <c r="O52" s="65">
        <v>1392</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299</v>
      </c>
      <c r="L53" s="69">
        <v>269</v>
      </c>
      <c r="M53" s="69">
        <v>235</v>
      </c>
      <c r="N53" s="69">
        <v>117</v>
      </c>
      <c r="O53" s="70">
        <v>212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ZsntMCgVIvRZhyg+zK41Owd2bjWuq2cTDqoFczSrz5CI4noMaKug1IXX6jVtq+2DsW9ykkV5CkBsJIvRS2tVA==" saltValue="S+kVb5NqGkpt+DGvjZ42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46" zoomScaleSheetLayoutView="100" workbookViewId="0">
      <selection activeCell="M43" sqref="M43"/>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220" t="s">
        <v>30</v>
      </c>
      <c r="C41" s="1221"/>
      <c r="D41" s="105"/>
      <c r="E41" s="1226" t="s">
        <v>31</v>
      </c>
      <c r="F41" s="1226"/>
      <c r="G41" s="1226"/>
      <c r="H41" s="1227"/>
      <c r="I41" s="355">
        <v>17294</v>
      </c>
      <c r="J41" s="356">
        <v>20049</v>
      </c>
      <c r="K41" s="356">
        <v>20128</v>
      </c>
      <c r="L41" s="356">
        <v>23145</v>
      </c>
      <c r="M41" s="357">
        <v>30951</v>
      </c>
    </row>
    <row r="42" spans="2:13" ht="27.75" customHeight="1">
      <c r="B42" s="1222"/>
      <c r="C42" s="1223"/>
      <c r="D42" s="106"/>
      <c r="E42" s="1228" t="s">
        <v>32</v>
      </c>
      <c r="F42" s="1228"/>
      <c r="G42" s="1228"/>
      <c r="H42" s="1229"/>
      <c r="I42" s="358" t="s">
        <v>486</v>
      </c>
      <c r="J42" s="359" t="s">
        <v>486</v>
      </c>
      <c r="K42" s="359" t="s">
        <v>486</v>
      </c>
      <c r="L42" s="359" t="s">
        <v>486</v>
      </c>
      <c r="M42" s="360" t="s">
        <v>486</v>
      </c>
    </row>
    <row r="43" spans="2:13" ht="27.75" customHeight="1">
      <c r="B43" s="1222"/>
      <c r="C43" s="1223"/>
      <c r="D43" s="106"/>
      <c r="E43" s="1228" t="s">
        <v>33</v>
      </c>
      <c r="F43" s="1228"/>
      <c r="G43" s="1228"/>
      <c r="H43" s="1229"/>
      <c r="I43" s="358">
        <v>747</v>
      </c>
      <c r="J43" s="359">
        <v>727</v>
      </c>
      <c r="K43" s="359">
        <v>744</v>
      </c>
      <c r="L43" s="359">
        <v>535</v>
      </c>
      <c r="M43" s="360">
        <v>466</v>
      </c>
    </row>
    <row r="44" spans="2:13" ht="27.75" customHeight="1">
      <c r="B44" s="1222"/>
      <c r="C44" s="1223"/>
      <c r="D44" s="106"/>
      <c r="E44" s="1228" t="s">
        <v>34</v>
      </c>
      <c r="F44" s="1228"/>
      <c r="G44" s="1228"/>
      <c r="H44" s="1229"/>
      <c r="I44" s="358">
        <v>70</v>
      </c>
      <c r="J44" s="359">
        <v>86</v>
      </c>
      <c r="K44" s="359">
        <v>78</v>
      </c>
      <c r="L44" s="359">
        <v>68</v>
      </c>
      <c r="M44" s="360">
        <v>62</v>
      </c>
    </row>
    <row r="45" spans="2:13" ht="27.75" customHeight="1">
      <c r="B45" s="1222"/>
      <c r="C45" s="1223"/>
      <c r="D45" s="106"/>
      <c r="E45" s="1228" t="s">
        <v>35</v>
      </c>
      <c r="F45" s="1228"/>
      <c r="G45" s="1228"/>
      <c r="H45" s="1229"/>
      <c r="I45" s="358">
        <v>638</v>
      </c>
      <c r="J45" s="359">
        <v>611</v>
      </c>
      <c r="K45" s="359">
        <v>614</v>
      </c>
      <c r="L45" s="359">
        <v>615</v>
      </c>
      <c r="M45" s="360">
        <v>617</v>
      </c>
    </row>
    <row r="46" spans="2:13" ht="27.75" customHeight="1">
      <c r="B46" s="1222"/>
      <c r="C46" s="1223"/>
      <c r="D46" s="107"/>
      <c r="E46" s="1228" t="s">
        <v>36</v>
      </c>
      <c r="F46" s="1228"/>
      <c r="G46" s="1228"/>
      <c r="H46" s="1229"/>
      <c r="I46" s="358" t="s">
        <v>486</v>
      </c>
      <c r="J46" s="359" t="s">
        <v>486</v>
      </c>
      <c r="K46" s="359" t="s">
        <v>486</v>
      </c>
      <c r="L46" s="359" t="s">
        <v>486</v>
      </c>
      <c r="M46" s="360" t="s">
        <v>486</v>
      </c>
    </row>
    <row r="47" spans="2:13" ht="27.75" customHeight="1">
      <c r="B47" s="1222"/>
      <c r="C47" s="1223"/>
      <c r="D47" s="108"/>
      <c r="E47" s="1230" t="s">
        <v>37</v>
      </c>
      <c r="F47" s="1231"/>
      <c r="G47" s="1231"/>
      <c r="H47" s="1232"/>
      <c r="I47" s="358" t="s">
        <v>486</v>
      </c>
      <c r="J47" s="359" t="s">
        <v>486</v>
      </c>
      <c r="K47" s="359" t="s">
        <v>486</v>
      </c>
      <c r="L47" s="359" t="s">
        <v>486</v>
      </c>
      <c r="M47" s="360" t="s">
        <v>486</v>
      </c>
    </row>
    <row r="48" spans="2:13" ht="27.75" customHeight="1">
      <c r="B48" s="1222"/>
      <c r="C48" s="1223"/>
      <c r="D48" s="106"/>
      <c r="E48" s="1228" t="s">
        <v>38</v>
      </c>
      <c r="F48" s="1228"/>
      <c r="G48" s="1228"/>
      <c r="H48" s="1229"/>
      <c r="I48" s="358" t="s">
        <v>486</v>
      </c>
      <c r="J48" s="359" t="s">
        <v>486</v>
      </c>
      <c r="K48" s="359" t="s">
        <v>486</v>
      </c>
      <c r="L48" s="359" t="s">
        <v>486</v>
      </c>
      <c r="M48" s="360" t="s">
        <v>486</v>
      </c>
    </row>
    <row r="49" spans="2:13" ht="27.75" customHeight="1">
      <c r="B49" s="1224"/>
      <c r="C49" s="1225"/>
      <c r="D49" s="106"/>
      <c r="E49" s="1228" t="s">
        <v>39</v>
      </c>
      <c r="F49" s="1228"/>
      <c r="G49" s="1228"/>
      <c r="H49" s="1229"/>
      <c r="I49" s="358" t="s">
        <v>486</v>
      </c>
      <c r="J49" s="359" t="s">
        <v>486</v>
      </c>
      <c r="K49" s="359" t="s">
        <v>486</v>
      </c>
      <c r="L49" s="359" t="s">
        <v>486</v>
      </c>
      <c r="M49" s="360" t="s">
        <v>486</v>
      </c>
    </row>
    <row r="50" spans="2:13" ht="27.75" customHeight="1">
      <c r="B50" s="1233" t="s">
        <v>40</v>
      </c>
      <c r="C50" s="1234"/>
      <c r="D50" s="109"/>
      <c r="E50" s="1228" t="s">
        <v>41</v>
      </c>
      <c r="F50" s="1228"/>
      <c r="G50" s="1228"/>
      <c r="H50" s="1229"/>
      <c r="I50" s="358">
        <v>3177</v>
      </c>
      <c r="J50" s="359">
        <v>3271</v>
      </c>
      <c r="K50" s="359">
        <v>4054</v>
      </c>
      <c r="L50" s="359">
        <v>4703</v>
      </c>
      <c r="M50" s="360">
        <v>4545</v>
      </c>
    </row>
    <row r="51" spans="2:13" ht="27.75" customHeight="1">
      <c r="B51" s="1222"/>
      <c r="C51" s="1223"/>
      <c r="D51" s="106"/>
      <c r="E51" s="1228" t="s">
        <v>42</v>
      </c>
      <c r="F51" s="1228"/>
      <c r="G51" s="1228"/>
      <c r="H51" s="1229"/>
      <c r="I51" s="358">
        <v>2849</v>
      </c>
      <c r="J51" s="359">
        <v>3250</v>
      </c>
      <c r="K51" s="359">
        <v>4316</v>
      </c>
      <c r="L51" s="359">
        <v>4230</v>
      </c>
      <c r="M51" s="360">
        <v>5032</v>
      </c>
    </row>
    <row r="52" spans="2:13" ht="27.75" customHeight="1">
      <c r="B52" s="1224"/>
      <c r="C52" s="1225"/>
      <c r="D52" s="106"/>
      <c r="E52" s="1228" t="s">
        <v>43</v>
      </c>
      <c r="F52" s="1228"/>
      <c r="G52" s="1228"/>
      <c r="H52" s="1229"/>
      <c r="I52" s="358">
        <v>11493</v>
      </c>
      <c r="J52" s="359">
        <v>13711</v>
      </c>
      <c r="K52" s="359">
        <v>13764</v>
      </c>
      <c r="L52" s="359">
        <v>16193</v>
      </c>
      <c r="M52" s="360">
        <v>21842</v>
      </c>
    </row>
    <row r="53" spans="2:13" ht="27.75" customHeight="1" thickBot="1">
      <c r="B53" s="1235" t="s">
        <v>19</v>
      </c>
      <c r="C53" s="1236"/>
      <c r="D53" s="110"/>
      <c r="E53" s="1237" t="s">
        <v>44</v>
      </c>
      <c r="F53" s="1237"/>
      <c r="G53" s="1237"/>
      <c r="H53" s="1238"/>
      <c r="I53" s="361">
        <v>1230</v>
      </c>
      <c r="J53" s="362">
        <v>1240</v>
      </c>
      <c r="K53" s="362">
        <v>-570</v>
      </c>
      <c r="L53" s="362">
        <v>-763</v>
      </c>
      <c r="M53" s="363">
        <v>677</v>
      </c>
    </row>
    <row r="54" spans="2:13" ht="27.75" customHeight="1">
      <c r="B54" s="111"/>
      <c r="C54" s="112"/>
      <c r="D54" s="112"/>
      <c r="E54" s="113"/>
      <c r="F54" s="113"/>
      <c r="G54" s="113"/>
      <c r="H54" s="113"/>
      <c r="I54" s="114"/>
      <c r="J54" s="114"/>
      <c r="K54" s="114"/>
      <c r="L54" s="114"/>
      <c r="M54" s="114"/>
    </row>
    <row r="55" spans="2:13"/>
  </sheetData>
  <sheetProtection algorithmName="SHA-512" hashValue="+oU7a19E2fnxuQYXgpYynmEBnm3oqMzuI1e4yQZ36SIAS4lOV7cNMra9bO7TDA3+NutVUCd9w2BpD16dkQYvWw==" saltValue="uJ7GI2X9MCyaXhC7tiNz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I62" sqref="I62"/>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47" t="s">
        <v>46</v>
      </c>
      <c r="D55" s="1247"/>
      <c r="E55" s="1248"/>
      <c r="F55" s="122">
        <v>1663</v>
      </c>
      <c r="G55" s="122">
        <v>2205</v>
      </c>
      <c r="H55" s="123">
        <v>1988</v>
      </c>
    </row>
    <row r="56" spans="2:8" ht="52.5" customHeight="1">
      <c r="B56" s="124"/>
      <c r="C56" s="1249" t="s">
        <v>47</v>
      </c>
      <c r="D56" s="1249"/>
      <c r="E56" s="1250"/>
      <c r="F56" s="125">
        <v>454</v>
      </c>
      <c r="G56" s="125">
        <v>454</v>
      </c>
      <c r="H56" s="126">
        <v>454</v>
      </c>
    </row>
    <row r="57" spans="2:8" ht="53.25" customHeight="1">
      <c r="B57" s="124"/>
      <c r="C57" s="1251" t="s">
        <v>48</v>
      </c>
      <c r="D57" s="1251"/>
      <c r="E57" s="1252"/>
      <c r="F57" s="127">
        <v>1938</v>
      </c>
      <c r="G57" s="127">
        <v>2046</v>
      </c>
      <c r="H57" s="128">
        <v>2104</v>
      </c>
    </row>
    <row r="58" spans="2:8" ht="45.75" customHeight="1">
      <c r="B58" s="129"/>
      <c r="C58" s="1239" t="s">
        <v>545</v>
      </c>
      <c r="D58" s="1240"/>
      <c r="E58" s="1241"/>
      <c r="F58" s="130">
        <v>1205</v>
      </c>
      <c r="G58" s="130">
        <v>1295</v>
      </c>
      <c r="H58" s="131">
        <v>1349</v>
      </c>
    </row>
    <row r="59" spans="2:8" ht="45.75" customHeight="1">
      <c r="B59" s="129"/>
      <c r="C59" s="1239" t="s">
        <v>546</v>
      </c>
      <c r="D59" s="1240"/>
      <c r="E59" s="1241"/>
      <c r="F59" s="130">
        <v>612</v>
      </c>
      <c r="G59" s="130">
        <v>612</v>
      </c>
      <c r="H59" s="131">
        <v>613</v>
      </c>
    </row>
    <row r="60" spans="2:8" ht="45.75" customHeight="1">
      <c r="B60" s="129"/>
      <c r="C60" s="1239" t="s">
        <v>547</v>
      </c>
      <c r="D60" s="1240"/>
      <c r="E60" s="1241"/>
      <c r="F60" s="130">
        <v>71</v>
      </c>
      <c r="G60" s="130">
        <v>86</v>
      </c>
      <c r="H60" s="131">
        <v>91</v>
      </c>
    </row>
    <row r="61" spans="2:8" ht="45.75" customHeight="1">
      <c r="B61" s="129"/>
      <c r="C61" s="1239" t="s">
        <v>548</v>
      </c>
      <c r="D61" s="1240"/>
      <c r="E61" s="1241"/>
      <c r="F61" s="130">
        <v>30</v>
      </c>
      <c r="G61" s="130">
        <v>30</v>
      </c>
      <c r="H61" s="131">
        <v>30</v>
      </c>
    </row>
    <row r="62" spans="2:8" ht="45.75" customHeight="1" thickBot="1">
      <c r="B62" s="132"/>
      <c r="C62" s="1242" t="s">
        <v>549</v>
      </c>
      <c r="D62" s="1243"/>
      <c r="E62" s="1244"/>
      <c r="F62" s="133">
        <v>20</v>
      </c>
      <c r="G62" s="133">
        <v>20</v>
      </c>
      <c r="H62" s="134">
        <v>20</v>
      </c>
    </row>
    <row r="63" spans="2:8" ht="52.5" customHeight="1" thickBot="1">
      <c r="B63" s="135"/>
      <c r="C63" s="1245" t="s">
        <v>49</v>
      </c>
      <c r="D63" s="1245"/>
      <c r="E63" s="1246"/>
      <c r="F63" s="136">
        <v>4055</v>
      </c>
      <c r="G63" s="136">
        <v>4705</v>
      </c>
      <c r="H63" s="137">
        <v>4547</v>
      </c>
    </row>
    <row r="64" spans="2:8"/>
  </sheetData>
  <sheetProtection algorithmName="SHA-512" hashValue="gDHIJTZuttFhGaegSJ7QNOy4p/5tnB1Mlf2f7S4NXaTRhHIRDYn7Na8A35ECgF1AFOJnOmsoiGjDz/6Q4gx6sA==" saltValue="jObck6LMqAPZXR+1ae/7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6" zoomScaleNormal="100" zoomScaleSheetLayoutView="55" workbookViewId="0">
      <selection activeCell="AN65" sqref="AN65:DC69"/>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571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572</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524</v>
      </c>
      <c r="BQ50" s="1258"/>
      <c r="BR50" s="1258"/>
      <c r="BS50" s="1258"/>
      <c r="BT50" s="1258"/>
      <c r="BU50" s="1258"/>
      <c r="BV50" s="1258"/>
      <c r="BW50" s="1258"/>
      <c r="BX50" s="1258" t="s">
        <v>525</v>
      </c>
      <c r="BY50" s="1258"/>
      <c r="BZ50" s="1258"/>
      <c r="CA50" s="1258"/>
      <c r="CB50" s="1258"/>
      <c r="CC50" s="1258"/>
      <c r="CD50" s="1258"/>
      <c r="CE50" s="1258"/>
      <c r="CF50" s="1258" t="s">
        <v>526</v>
      </c>
      <c r="CG50" s="1258"/>
      <c r="CH50" s="1258"/>
      <c r="CI50" s="1258"/>
      <c r="CJ50" s="1258"/>
      <c r="CK50" s="1258"/>
      <c r="CL50" s="1258"/>
      <c r="CM50" s="1258"/>
      <c r="CN50" s="1258" t="s">
        <v>527</v>
      </c>
      <c r="CO50" s="1258"/>
      <c r="CP50" s="1258"/>
      <c r="CQ50" s="1258"/>
      <c r="CR50" s="1258"/>
      <c r="CS50" s="1258"/>
      <c r="CT50" s="1258"/>
      <c r="CU50" s="1258"/>
      <c r="CV50" s="1258" t="s">
        <v>528</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573</v>
      </c>
      <c r="AO51" s="1256"/>
      <c r="AP51" s="1256"/>
      <c r="AQ51" s="1256"/>
      <c r="AR51" s="1256"/>
      <c r="AS51" s="1256"/>
      <c r="AT51" s="1256"/>
      <c r="AU51" s="1256"/>
      <c r="AV51" s="1256"/>
      <c r="AW51" s="1256"/>
      <c r="AX51" s="1256"/>
      <c r="AY51" s="1256"/>
      <c r="AZ51" s="1256"/>
      <c r="BA51" s="1256"/>
      <c r="BB51" s="1256" t="s">
        <v>574</v>
      </c>
      <c r="BC51" s="1256"/>
      <c r="BD51" s="1256"/>
      <c r="BE51" s="1256"/>
      <c r="BF51" s="1256"/>
      <c r="BG51" s="1256"/>
      <c r="BH51" s="1256"/>
      <c r="BI51" s="1256"/>
      <c r="BJ51" s="1256"/>
      <c r="BK51" s="1256"/>
      <c r="BL51" s="1256"/>
      <c r="BM51" s="1256"/>
      <c r="BN51" s="1256"/>
      <c r="BO51" s="1256"/>
      <c r="BP51" s="1253">
        <v>74.400000000000006</v>
      </c>
      <c r="BQ51" s="1253"/>
      <c r="BR51" s="1253"/>
      <c r="BS51" s="1253"/>
      <c r="BT51" s="1253"/>
      <c r="BU51" s="1253"/>
      <c r="BV51" s="1253"/>
      <c r="BW51" s="1253"/>
      <c r="BX51" s="1253">
        <v>70.099999999999994</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v>33.799999999999997</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575</v>
      </c>
      <c r="BC53" s="1256"/>
      <c r="BD53" s="1256"/>
      <c r="BE53" s="1256"/>
      <c r="BF53" s="1256"/>
      <c r="BG53" s="1256"/>
      <c r="BH53" s="1256"/>
      <c r="BI53" s="1256"/>
      <c r="BJ53" s="1256"/>
      <c r="BK53" s="1256"/>
      <c r="BL53" s="1256"/>
      <c r="BM53" s="1256"/>
      <c r="BN53" s="1256"/>
      <c r="BO53" s="1256"/>
      <c r="BP53" s="1253">
        <v>64.2</v>
      </c>
      <c r="BQ53" s="1253"/>
      <c r="BR53" s="1253"/>
      <c r="BS53" s="1253"/>
      <c r="BT53" s="1253"/>
      <c r="BU53" s="1253"/>
      <c r="BV53" s="1253"/>
      <c r="BW53" s="1253"/>
      <c r="BX53" s="1253">
        <v>65.400000000000006</v>
      </c>
      <c r="BY53" s="1253"/>
      <c r="BZ53" s="1253"/>
      <c r="CA53" s="1253"/>
      <c r="CB53" s="1253"/>
      <c r="CC53" s="1253"/>
      <c r="CD53" s="1253"/>
      <c r="CE53" s="1253"/>
      <c r="CF53" s="1253">
        <v>65.400000000000006</v>
      </c>
      <c r="CG53" s="1253"/>
      <c r="CH53" s="1253"/>
      <c r="CI53" s="1253"/>
      <c r="CJ53" s="1253"/>
      <c r="CK53" s="1253"/>
      <c r="CL53" s="1253"/>
      <c r="CM53" s="1253"/>
      <c r="CN53" s="1253">
        <v>44.3</v>
      </c>
      <c r="CO53" s="1253"/>
      <c r="CP53" s="1253"/>
      <c r="CQ53" s="1253"/>
      <c r="CR53" s="1253"/>
      <c r="CS53" s="1253"/>
      <c r="CT53" s="1253"/>
      <c r="CU53" s="1253"/>
      <c r="CV53" s="1253">
        <v>45.4</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576</v>
      </c>
      <c r="AO55" s="1258"/>
      <c r="AP55" s="1258"/>
      <c r="AQ55" s="1258"/>
      <c r="AR55" s="1258"/>
      <c r="AS55" s="1258"/>
      <c r="AT55" s="1258"/>
      <c r="AU55" s="1258"/>
      <c r="AV55" s="1258"/>
      <c r="AW55" s="1258"/>
      <c r="AX55" s="1258"/>
      <c r="AY55" s="1258"/>
      <c r="AZ55" s="1258"/>
      <c r="BA55" s="1258"/>
      <c r="BB55" s="1256" t="s">
        <v>574</v>
      </c>
      <c r="BC55" s="1256"/>
      <c r="BD55" s="1256"/>
      <c r="BE55" s="1256"/>
      <c r="BF55" s="1256"/>
      <c r="BG55" s="1256"/>
      <c r="BH55" s="1256"/>
      <c r="BI55" s="1256"/>
      <c r="BJ55" s="1256"/>
      <c r="BK55" s="1256"/>
      <c r="BL55" s="1256"/>
      <c r="BM55" s="1256"/>
      <c r="BN55" s="1256"/>
      <c r="BO55" s="1256"/>
      <c r="BP55" s="1253">
        <v>3</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575</v>
      </c>
      <c r="BC57" s="1256"/>
      <c r="BD57" s="1256"/>
      <c r="BE57" s="1256"/>
      <c r="BF57" s="1256"/>
      <c r="BG57" s="1256"/>
      <c r="BH57" s="1256"/>
      <c r="BI57" s="1256"/>
      <c r="BJ57" s="1256"/>
      <c r="BK57" s="1256"/>
      <c r="BL57" s="1256"/>
      <c r="BM57" s="1256"/>
      <c r="BN57" s="1256"/>
      <c r="BO57" s="1256"/>
      <c r="BP57" s="1253">
        <v>63.3</v>
      </c>
      <c r="BQ57" s="1253"/>
      <c r="BR57" s="1253"/>
      <c r="BS57" s="1253"/>
      <c r="BT57" s="1253"/>
      <c r="BU57" s="1253"/>
      <c r="BV57" s="1253"/>
      <c r="BW57" s="1253"/>
      <c r="BX57" s="1253">
        <v>62.8</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577</v>
      </c>
    </row>
    <row r="64" spans="1:109">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572</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524</v>
      </c>
      <c r="BQ72" s="1258"/>
      <c r="BR72" s="1258"/>
      <c r="BS72" s="1258"/>
      <c r="BT72" s="1258"/>
      <c r="BU72" s="1258"/>
      <c r="BV72" s="1258"/>
      <c r="BW72" s="1258"/>
      <c r="BX72" s="1258" t="s">
        <v>525</v>
      </c>
      <c r="BY72" s="1258"/>
      <c r="BZ72" s="1258"/>
      <c r="CA72" s="1258"/>
      <c r="CB72" s="1258"/>
      <c r="CC72" s="1258"/>
      <c r="CD72" s="1258"/>
      <c r="CE72" s="1258"/>
      <c r="CF72" s="1258" t="s">
        <v>526</v>
      </c>
      <c r="CG72" s="1258"/>
      <c r="CH72" s="1258"/>
      <c r="CI72" s="1258"/>
      <c r="CJ72" s="1258"/>
      <c r="CK72" s="1258"/>
      <c r="CL72" s="1258"/>
      <c r="CM72" s="1258"/>
      <c r="CN72" s="1258" t="s">
        <v>527</v>
      </c>
      <c r="CO72" s="1258"/>
      <c r="CP72" s="1258"/>
      <c r="CQ72" s="1258"/>
      <c r="CR72" s="1258"/>
      <c r="CS72" s="1258"/>
      <c r="CT72" s="1258"/>
      <c r="CU72" s="1258"/>
      <c r="CV72" s="1258" t="s">
        <v>528</v>
      </c>
      <c r="CW72" s="1258"/>
      <c r="CX72" s="1258"/>
      <c r="CY72" s="1258"/>
      <c r="CZ72" s="1258"/>
      <c r="DA72" s="1258"/>
      <c r="DB72" s="1258"/>
      <c r="DC72" s="1258"/>
    </row>
    <row r="73" spans="2:107">
      <c r="B73" s="372"/>
      <c r="G73" s="1261"/>
      <c r="H73" s="1261"/>
      <c r="I73" s="1261"/>
      <c r="J73" s="1261"/>
      <c r="K73" s="1257"/>
      <c r="L73" s="1257"/>
      <c r="M73" s="1257"/>
      <c r="N73" s="1257"/>
      <c r="AM73" s="381"/>
      <c r="AN73" s="1256" t="s">
        <v>573</v>
      </c>
      <c r="AO73" s="1256"/>
      <c r="AP73" s="1256"/>
      <c r="AQ73" s="1256"/>
      <c r="AR73" s="1256"/>
      <c r="AS73" s="1256"/>
      <c r="AT73" s="1256"/>
      <c r="AU73" s="1256"/>
      <c r="AV73" s="1256"/>
      <c r="AW73" s="1256"/>
      <c r="AX73" s="1256"/>
      <c r="AY73" s="1256"/>
      <c r="AZ73" s="1256"/>
      <c r="BA73" s="1256"/>
      <c r="BB73" s="1256" t="s">
        <v>574</v>
      </c>
      <c r="BC73" s="1256"/>
      <c r="BD73" s="1256"/>
      <c r="BE73" s="1256"/>
      <c r="BF73" s="1256"/>
      <c r="BG73" s="1256"/>
      <c r="BH73" s="1256"/>
      <c r="BI73" s="1256"/>
      <c r="BJ73" s="1256"/>
      <c r="BK73" s="1256"/>
      <c r="BL73" s="1256"/>
      <c r="BM73" s="1256"/>
      <c r="BN73" s="1256"/>
      <c r="BO73" s="1256"/>
      <c r="BP73" s="1253">
        <v>74.400000000000006</v>
      </c>
      <c r="BQ73" s="1253"/>
      <c r="BR73" s="1253"/>
      <c r="BS73" s="1253"/>
      <c r="BT73" s="1253"/>
      <c r="BU73" s="1253"/>
      <c r="BV73" s="1253"/>
      <c r="BW73" s="1253"/>
      <c r="BX73" s="1253">
        <v>70.099999999999994</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v>33.799999999999997</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579</v>
      </c>
      <c r="BC75" s="1256"/>
      <c r="BD75" s="1256"/>
      <c r="BE75" s="1256"/>
      <c r="BF75" s="1256"/>
      <c r="BG75" s="1256"/>
      <c r="BH75" s="1256"/>
      <c r="BI75" s="1256"/>
      <c r="BJ75" s="1256"/>
      <c r="BK75" s="1256"/>
      <c r="BL75" s="1256"/>
      <c r="BM75" s="1256"/>
      <c r="BN75" s="1256"/>
      <c r="BO75" s="1256"/>
      <c r="BP75" s="1253">
        <v>17.7</v>
      </c>
      <c r="BQ75" s="1253"/>
      <c r="BR75" s="1253"/>
      <c r="BS75" s="1253"/>
      <c r="BT75" s="1253"/>
      <c r="BU75" s="1253"/>
      <c r="BV75" s="1253"/>
      <c r="BW75" s="1253"/>
      <c r="BX75" s="1253">
        <v>16.600000000000001</v>
      </c>
      <c r="BY75" s="1253"/>
      <c r="BZ75" s="1253"/>
      <c r="CA75" s="1253"/>
      <c r="CB75" s="1253"/>
      <c r="CC75" s="1253"/>
      <c r="CD75" s="1253"/>
      <c r="CE75" s="1253"/>
      <c r="CF75" s="1253">
        <v>15.1</v>
      </c>
      <c r="CG75" s="1253"/>
      <c r="CH75" s="1253"/>
      <c r="CI75" s="1253"/>
      <c r="CJ75" s="1253"/>
      <c r="CK75" s="1253"/>
      <c r="CL75" s="1253"/>
      <c r="CM75" s="1253"/>
      <c r="CN75" s="1253">
        <v>11</v>
      </c>
      <c r="CO75" s="1253"/>
      <c r="CP75" s="1253"/>
      <c r="CQ75" s="1253"/>
      <c r="CR75" s="1253"/>
      <c r="CS75" s="1253"/>
      <c r="CT75" s="1253"/>
      <c r="CU75" s="1253"/>
      <c r="CV75" s="1253">
        <v>9.5</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576</v>
      </c>
      <c r="AO77" s="1258"/>
      <c r="AP77" s="1258"/>
      <c r="AQ77" s="1258"/>
      <c r="AR77" s="1258"/>
      <c r="AS77" s="1258"/>
      <c r="AT77" s="1258"/>
      <c r="AU77" s="1258"/>
      <c r="AV77" s="1258"/>
      <c r="AW77" s="1258"/>
      <c r="AX77" s="1258"/>
      <c r="AY77" s="1258"/>
      <c r="AZ77" s="1258"/>
      <c r="BA77" s="1258"/>
      <c r="BB77" s="1256" t="s">
        <v>574</v>
      </c>
      <c r="BC77" s="1256"/>
      <c r="BD77" s="1256"/>
      <c r="BE77" s="1256"/>
      <c r="BF77" s="1256"/>
      <c r="BG77" s="1256"/>
      <c r="BH77" s="1256"/>
      <c r="BI77" s="1256"/>
      <c r="BJ77" s="1256"/>
      <c r="BK77" s="1256"/>
      <c r="BL77" s="1256"/>
      <c r="BM77" s="1256"/>
      <c r="BN77" s="1256"/>
      <c r="BO77" s="1256"/>
      <c r="BP77" s="1253">
        <v>3</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579</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8.8000000000000007</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0gMBmv+6F49BYt3ymLyKc14SqjRhGxs6VJgl4QQ53bVZk3gIGHpw8nbpcvANvSvTDo3AIEtWmQPbROH0Z1XE2g==" saltValue="p8TMb+VKbSPbUKM1wniX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52" zoomScaleNormal="100" zoomScaleSheetLayoutView="70" workbookViewId="0">
      <selection activeCell="AN65" sqref="AN65:DC69"/>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MjY+FNxNoQZzFqtTlPA/bhE4ZSuWGQTB67CKaM4Fa25c4MlmXOIY2JpnFiw7YSSOb0KiTGKrYyw+RwBBNIotYQ==" saltValue="Pt2FhhGiIPcUCv9lOy1M6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election activeCell="AN65" sqref="AN65:DC69"/>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3SfBb/Pq+2vC+oWQF6Jnaw1reRtq/MvTh9olzTI0bpviiUoTQHoB5A0+XVWGvFHR0YWudTnCZtePoa0oEnbU1w==" saltValue="xlDSwtS81y9xFSHGmKjjY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1192048</v>
      </c>
      <c r="E3" s="156"/>
      <c r="F3" s="157">
        <v>145139</v>
      </c>
      <c r="G3" s="158"/>
      <c r="H3" s="159"/>
    </row>
    <row r="4" spans="1:8">
      <c r="A4" s="160"/>
      <c r="B4" s="161"/>
      <c r="C4" s="162"/>
      <c r="D4" s="163">
        <v>347929</v>
      </c>
      <c r="E4" s="164"/>
      <c r="F4" s="165">
        <v>83762</v>
      </c>
      <c r="G4" s="166"/>
      <c r="H4" s="167"/>
    </row>
    <row r="5" spans="1:8">
      <c r="A5" s="148" t="s">
        <v>518</v>
      </c>
      <c r="B5" s="153"/>
      <c r="C5" s="154"/>
      <c r="D5" s="155">
        <v>946543</v>
      </c>
      <c r="E5" s="156"/>
      <c r="F5" s="157">
        <v>125391</v>
      </c>
      <c r="G5" s="158"/>
      <c r="H5" s="159"/>
    </row>
    <row r="6" spans="1:8">
      <c r="A6" s="160"/>
      <c r="B6" s="161"/>
      <c r="C6" s="162"/>
      <c r="D6" s="163">
        <v>324185</v>
      </c>
      <c r="E6" s="164"/>
      <c r="F6" s="165">
        <v>68516</v>
      </c>
      <c r="G6" s="166"/>
      <c r="H6" s="167"/>
    </row>
    <row r="7" spans="1:8">
      <c r="A7" s="148" t="s">
        <v>519</v>
      </c>
      <c r="B7" s="153"/>
      <c r="C7" s="154"/>
      <c r="D7" s="155">
        <v>450973</v>
      </c>
      <c r="E7" s="156"/>
      <c r="F7" s="157">
        <v>138402</v>
      </c>
      <c r="G7" s="158"/>
      <c r="H7" s="159"/>
    </row>
    <row r="8" spans="1:8">
      <c r="A8" s="160"/>
      <c r="B8" s="161"/>
      <c r="C8" s="162"/>
      <c r="D8" s="163">
        <v>226711</v>
      </c>
      <c r="E8" s="164"/>
      <c r="F8" s="165">
        <v>70652</v>
      </c>
      <c r="G8" s="166"/>
      <c r="H8" s="167"/>
    </row>
    <row r="9" spans="1:8">
      <c r="A9" s="148" t="s">
        <v>520</v>
      </c>
      <c r="B9" s="153"/>
      <c r="C9" s="154"/>
      <c r="D9" s="155">
        <v>1129008</v>
      </c>
      <c r="E9" s="156"/>
      <c r="F9" s="157">
        <v>146367</v>
      </c>
      <c r="G9" s="158"/>
      <c r="H9" s="159"/>
    </row>
    <row r="10" spans="1:8">
      <c r="A10" s="160"/>
      <c r="B10" s="161"/>
      <c r="C10" s="162"/>
      <c r="D10" s="163">
        <v>395045</v>
      </c>
      <c r="E10" s="164"/>
      <c r="F10" s="165">
        <v>79441</v>
      </c>
      <c r="G10" s="166"/>
      <c r="H10" s="167"/>
    </row>
    <row r="11" spans="1:8">
      <c r="A11" s="148" t="s">
        <v>521</v>
      </c>
      <c r="B11" s="153"/>
      <c r="C11" s="154"/>
      <c r="D11" s="155">
        <v>2776695</v>
      </c>
      <c r="E11" s="156"/>
      <c r="F11" s="157">
        <v>165181</v>
      </c>
      <c r="G11" s="158"/>
      <c r="H11" s="159"/>
    </row>
    <row r="12" spans="1:8">
      <c r="A12" s="160"/>
      <c r="B12" s="161"/>
      <c r="C12" s="168"/>
      <c r="D12" s="163">
        <v>664698</v>
      </c>
      <c r="E12" s="164"/>
      <c r="F12" s="165">
        <v>82246</v>
      </c>
      <c r="G12" s="166"/>
      <c r="H12" s="167"/>
    </row>
    <row r="13" spans="1:8">
      <c r="A13" s="148"/>
      <c r="B13" s="153"/>
      <c r="C13" s="169"/>
      <c r="D13" s="170">
        <v>1299053</v>
      </c>
      <c r="E13" s="171"/>
      <c r="F13" s="172">
        <v>144096</v>
      </c>
      <c r="G13" s="173"/>
      <c r="H13" s="159"/>
    </row>
    <row r="14" spans="1:8">
      <c r="A14" s="160"/>
      <c r="B14" s="161"/>
      <c r="C14" s="162"/>
      <c r="D14" s="163">
        <v>391714</v>
      </c>
      <c r="E14" s="164"/>
      <c r="F14" s="165">
        <v>76923</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20.66</v>
      </c>
      <c r="C19" s="174">
        <f>ROUND(VALUE(SUBSTITUTE(実質収支比率等に係る経年分析!G$48,"▲","-")),2)</f>
        <v>32.119999999999997</v>
      </c>
      <c r="D19" s="174">
        <f>ROUND(VALUE(SUBSTITUTE(実質収支比率等に係る経年分析!H$48,"▲","-")),2)</f>
        <v>21.44</v>
      </c>
      <c r="E19" s="174">
        <f>ROUND(VALUE(SUBSTITUTE(実質収支比率等に係る経年分析!I$48,"▲","-")),2)</f>
        <v>7.14</v>
      </c>
      <c r="F19" s="174">
        <f>ROUND(VALUE(SUBSTITUTE(実質収支比率等に係る経年分析!J$48,"▲","-")),2)</f>
        <v>22.71</v>
      </c>
    </row>
    <row r="20" spans="1:11">
      <c r="A20" s="174" t="s">
        <v>53</v>
      </c>
      <c r="B20" s="174">
        <f>ROUND(VALUE(SUBSTITUTE(実質収支比率等に係る経年分析!F$47,"▲","-")),2)</f>
        <v>42.6</v>
      </c>
      <c r="C20" s="174">
        <f>ROUND(VALUE(SUBSTITUTE(実質収支比率等に係る経年分析!G$47,"▲","-")),2)</f>
        <v>38.96</v>
      </c>
      <c r="D20" s="174">
        <f>ROUND(VALUE(SUBSTITUTE(実質収支比率等に係る経年分析!H$47,"▲","-")),2)</f>
        <v>60.69</v>
      </c>
      <c r="E20" s="174">
        <f>ROUND(VALUE(SUBSTITUTE(実質収支比率等に係る経年分析!I$47,"▲","-")),2)</f>
        <v>71.67</v>
      </c>
      <c r="F20" s="174">
        <f>ROUND(VALUE(SUBSTITUTE(実質収支比率等に係る経年分析!J$47,"▲","-")),2)</f>
        <v>65.39</v>
      </c>
    </row>
    <row r="21" spans="1:11">
      <c r="A21" s="174" t="s">
        <v>54</v>
      </c>
      <c r="B21" s="174">
        <f>IF(ISNUMBER(VALUE(SUBSTITUTE(実質収支比率等に係る経年分析!F$49,"▲","-"))),ROUND(VALUE(SUBSTITUTE(実質収支比率等に係る経年分析!F$49,"▲","-")),2),NA())</f>
        <v>-10.78</v>
      </c>
      <c r="C21" s="174">
        <f>IF(ISNUMBER(VALUE(SUBSTITUTE(実質収支比率等に係る経年分析!G$49,"▲","-"))),ROUND(VALUE(SUBSTITUTE(実質収支比率等に係る経年分析!G$49,"▲","-")),2),NA())</f>
        <v>12.24</v>
      </c>
      <c r="D21" s="174">
        <f>IF(ISNUMBER(VALUE(SUBSTITUTE(実質収支比率等に係る経年分析!H$49,"▲","-"))),ROUND(VALUE(SUBSTITUTE(実質収支比率等に係る経年分析!H$49,"▲","-")),2),NA())</f>
        <v>17.05</v>
      </c>
      <c r="E21" s="174">
        <f>IF(ISNUMBER(VALUE(SUBSTITUTE(実質収支比率等に係る経年分析!I$49,"▲","-"))),ROUND(VALUE(SUBSTITUTE(実質収支比率等に係る経年分析!I$49,"▲","-")),2),NA())</f>
        <v>11.91</v>
      </c>
      <c r="F21" s="174">
        <f>IF(ISNUMBER(VALUE(SUBSTITUTE(実質収支比率等に係る経年分析!J$49,"▲","-"))),ROUND(VALUE(SUBSTITUTE(実質収支比率等に係る経年分析!J$49,"▲","-")),2),NA())</f>
        <v>19.399999999999999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c r="A33" s="175" t="str">
        <f>IF(連結実質赤字比率に係る赤字・黒字の構成分析!C$37="",NA(),連結実質赤字比率に係る赤字・黒字の構成分析!C$37)</f>
        <v>国民健康保険事業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9.7100000000000009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6.47</v>
      </c>
    </row>
    <row r="35" spans="1:16">
      <c r="A35" s="175" t="str">
        <f>IF(連結実質赤字比率に係る赤字・黒字の構成分析!C$35="",NA(),連結実質赤字比率に係る赤字・黒字の構成分析!C$35)</f>
        <v>し尿処理・じん芥処理・埋立処分施設建設事業特別会計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9.8699999999999992</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15.22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12.82</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889</v>
      </c>
      <c r="E42" s="176"/>
      <c r="F42" s="176"/>
      <c r="G42" s="176">
        <f>'実質公債費比率（分子）の構造'!L$52</f>
        <v>895</v>
      </c>
      <c r="H42" s="176"/>
      <c r="I42" s="176"/>
      <c r="J42" s="176">
        <f>'実質公債費比率（分子）の構造'!M$52</f>
        <v>1063</v>
      </c>
      <c r="K42" s="176"/>
      <c r="L42" s="176"/>
      <c r="M42" s="176">
        <f>'実質公債費比率（分子）の構造'!N$52</f>
        <v>1348</v>
      </c>
      <c r="N42" s="176"/>
      <c r="O42" s="176"/>
      <c r="P42" s="176">
        <f>'実質公債費比率（分子）の構造'!O$52</f>
        <v>1392</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9</v>
      </c>
      <c r="C45" s="176"/>
      <c r="D45" s="176"/>
      <c r="E45" s="176">
        <f>'実質公債費比率（分子）の構造'!L$49</f>
        <v>12</v>
      </c>
      <c r="F45" s="176"/>
      <c r="G45" s="176"/>
      <c r="H45" s="176">
        <f>'実質公債費比率（分子）の構造'!M$49</f>
        <v>14</v>
      </c>
      <c r="I45" s="176"/>
      <c r="J45" s="176"/>
      <c r="K45" s="176">
        <f>'実質公債費比率（分子）の構造'!N$49</f>
        <v>16</v>
      </c>
      <c r="L45" s="176"/>
      <c r="M45" s="176"/>
      <c r="N45" s="176">
        <f>'実質公債費比率（分子）の構造'!O$49</f>
        <v>15</v>
      </c>
      <c r="O45" s="176"/>
      <c r="P45" s="176"/>
    </row>
    <row r="46" spans="1:16">
      <c r="A46" s="176" t="s">
        <v>64</v>
      </c>
      <c r="B46" s="176">
        <f>'実質公債費比率（分子）の構造'!K$48</f>
        <v>38</v>
      </c>
      <c r="C46" s="176"/>
      <c r="D46" s="176"/>
      <c r="E46" s="176">
        <f>'実質公債費比率（分子）の構造'!L$48</f>
        <v>7</v>
      </c>
      <c r="F46" s="176"/>
      <c r="G46" s="176"/>
      <c r="H46" s="176">
        <f>'実質公債費比率（分子）の構造'!M$48</f>
        <v>33</v>
      </c>
      <c r="I46" s="176"/>
      <c r="J46" s="176"/>
      <c r="K46" s="176">
        <f>'実質公債費比率（分子）の構造'!N$48</f>
        <v>21</v>
      </c>
      <c r="L46" s="176"/>
      <c r="M46" s="176"/>
      <c r="N46" s="176" t="str">
        <f>'実質公債費比率（分子）の構造'!O$48</f>
        <v>-</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1141</v>
      </c>
      <c r="C49" s="176"/>
      <c r="D49" s="176"/>
      <c r="E49" s="176">
        <f>'実質公債費比率（分子）の構造'!L$45</f>
        <v>1145</v>
      </c>
      <c r="F49" s="176"/>
      <c r="G49" s="176"/>
      <c r="H49" s="176">
        <f>'実質公債費比率（分子）の構造'!M$45</f>
        <v>1251</v>
      </c>
      <c r="I49" s="176"/>
      <c r="J49" s="176"/>
      <c r="K49" s="176">
        <f>'実質公債費比率（分子）の構造'!N$45</f>
        <v>1428</v>
      </c>
      <c r="L49" s="176"/>
      <c r="M49" s="176"/>
      <c r="N49" s="176">
        <f>'実質公債費比率（分子）の構造'!O$45</f>
        <v>1589</v>
      </c>
      <c r="O49" s="176"/>
      <c r="P49" s="176"/>
    </row>
    <row r="50" spans="1:16">
      <c r="A50" s="176" t="s">
        <v>67</v>
      </c>
      <c r="B50" s="176" t="e">
        <f>NA()</f>
        <v>#N/A</v>
      </c>
      <c r="C50" s="176">
        <f>IF(ISNUMBER('実質公債費比率（分子）の構造'!K$53),'実質公債費比率（分子）の構造'!K$53,NA())</f>
        <v>299</v>
      </c>
      <c r="D50" s="176" t="e">
        <f>NA()</f>
        <v>#N/A</v>
      </c>
      <c r="E50" s="176" t="e">
        <f>NA()</f>
        <v>#N/A</v>
      </c>
      <c r="F50" s="176">
        <f>IF(ISNUMBER('実質公債費比率（分子）の構造'!L$53),'実質公債費比率（分子）の構造'!L$53,NA())</f>
        <v>269</v>
      </c>
      <c r="G50" s="176" t="e">
        <f>NA()</f>
        <v>#N/A</v>
      </c>
      <c r="H50" s="176" t="e">
        <f>NA()</f>
        <v>#N/A</v>
      </c>
      <c r="I50" s="176">
        <f>IF(ISNUMBER('実質公債費比率（分子）の構造'!M$53),'実質公債費比率（分子）の構造'!M$53,NA())</f>
        <v>235</v>
      </c>
      <c r="J50" s="176" t="e">
        <f>NA()</f>
        <v>#N/A</v>
      </c>
      <c r="K50" s="176" t="e">
        <f>NA()</f>
        <v>#N/A</v>
      </c>
      <c r="L50" s="176">
        <f>IF(ISNUMBER('実質公債費比率（分子）の構造'!N$53),'実質公債費比率（分子）の構造'!N$53,NA())</f>
        <v>117</v>
      </c>
      <c r="M50" s="176" t="e">
        <f>NA()</f>
        <v>#N/A</v>
      </c>
      <c r="N50" s="176" t="e">
        <f>NA()</f>
        <v>#N/A</v>
      </c>
      <c r="O50" s="176">
        <f>IF(ISNUMBER('実質公債費比率（分子）の構造'!O$53),'実質公債費比率（分子）の構造'!O$53,NA())</f>
        <v>212</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11493</v>
      </c>
      <c r="E56" s="175"/>
      <c r="F56" s="175"/>
      <c r="G56" s="175">
        <f>'将来負担比率（分子）の構造'!J$52</f>
        <v>13711</v>
      </c>
      <c r="H56" s="175"/>
      <c r="I56" s="175"/>
      <c r="J56" s="175">
        <f>'将来負担比率（分子）の構造'!K$52</f>
        <v>13764</v>
      </c>
      <c r="K56" s="175"/>
      <c r="L56" s="175"/>
      <c r="M56" s="175">
        <f>'将来負担比率（分子）の構造'!L$52</f>
        <v>16193</v>
      </c>
      <c r="N56" s="175"/>
      <c r="O56" s="175"/>
      <c r="P56" s="175">
        <f>'将来負担比率（分子）の構造'!M$52</f>
        <v>21842</v>
      </c>
    </row>
    <row r="57" spans="1:16">
      <c r="A57" s="175" t="s">
        <v>42</v>
      </c>
      <c r="B57" s="175"/>
      <c r="C57" s="175"/>
      <c r="D57" s="175">
        <f>'将来負担比率（分子）の構造'!I$51</f>
        <v>2849</v>
      </c>
      <c r="E57" s="175"/>
      <c r="F57" s="175"/>
      <c r="G57" s="175">
        <f>'将来負担比率（分子）の構造'!J$51</f>
        <v>3250</v>
      </c>
      <c r="H57" s="175"/>
      <c r="I57" s="175"/>
      <c r="J57" s="175">
        <f>'将来負担比率（分子）の構造'!K$51</f>
        <v>4316</v>
      </c>
      <c r="K57" s="175"/>
      <c r="L57" s="175"/>
      <c r="M57" s="175">
        <f>'将来負担比率（分子）の構造'!L$51</f>
        <v>4230</v>
      </c>
      <c r="N57" s="175"/>
      <c r="O57" s="175"/>
      <c r="P57" s="175">
        <f>'将来負担比率（分子）の構造'!M$51</f>
        <v>5032</v>
      </c>
    </row>
    <row r="58" spans="1:16">
      <c r="A58" s="175" t="s">
        <v>41</v>
      </c>
      <c r="B58" s="175"/>
      <c r="C58" s="175"/>
      <c r="D58" s="175">
        <f>'将来負担比率（分子）の構造'!I$50</f>
        <v>3177</v>
      </c>
      <c r="E58" s="175"/>
      <c r="F58" s="175"/>
      <c r="G58" s="175">
        <f>'将来負担比率（分子）の構造'!J$50</f>
        <v>3271</v>
      </c>
      <c r="H58" s="175"/>
      <c r="I58" s="175"/>
      <c r="J58" s="175">
        <f>'将来負担比率（分子）の構造'!K$50</f>
        <v>4054</v>
      </c>
      <c r="K58" s="175"/>
      <c r="L58" s="175"/>
      <c r="M58" s="175">
        <f>'将来負担比率（分子）の構造'!L$50</f>
        <v>4703</v>
      </c>
      <c r="N58" s="175"/>
      <c r="O58" s="175"/>
      <c r="P58" s="175">
        <f>'将来負担比率（分子）の構造'!M$50</f>
        <v>4545</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638</v>
      </c>
      <c r="C62" s="175"/>
      <c r="D62" s="175"/>
      <c r="E62" s="175">
        <f>'将来負担比率（分子）の構造'!J$45</f>
        <v>611</v>
      </c>
      <c r="F62" s="175"/>
      <c r="G62" s="175"/>
      <c r="H62" s="175">
        <f>'将来負担比率（分子）の構造'!K$45</f>
        <v>614</v>
      </c>
      <c r="I62" s="175"/>
      <c r="J62" s="175"/>
      <c r="K62" s="175">
        <f>'将来負担比率（分子）の構造'!L$45</f>
        <v>615</v>
      </c>
      <c r="L62" s="175"/>
      <c r="M62" s="175"/>
      <c r="N62" s="175">
        <f>'将来負担比率（分子）の構造'!M$45</f>
        <v>617</v>
      </c>
      <c r="O62" s="175"/>
      <c r="P62" s="175"/>
    </row>
    <row r="63" spans="1:16">
      <c r="A63" s="175" t="s">
        <v>34</v>
      </c>
      <c r="B63" s="175">
        <f>'将来負担比率（分子）の構造'!I$44</f>
        <v>70</v>
      </c>
      <c r="C63" s="175"/>
      <c r="D63" s="175"/>
      <c r="E63" s="175">
        <f>'将来負担比率（分子）の構造'!J$44</f>
        <v>86</v>
      </c>
      <c r="F63" s="175"/>
      <c r="G63" s="175"/>
      <c r="H63" s="175">
        <f>'将来負担比率（分子）の構造'!K$44</f>
        <v>78</v>
      </c>
      <c r="I63" s="175"/>
      <c r="J63" s="175"/>
      <c r="K63" s="175">
        <f>'将来負担比率（分子）の構造'!L$44</f>
        <v>68</v>
      </c>
      <c r="L63" s="175"/>
      <c r="M63" s="175"/>
      <c r="N63" s="175">
        <f>'将来負担比率（分子）の構造'!M$44</f>
        <v>62</v>
      </c>
      <c r="O63" s="175"/>
      <c r="P63" s="175"/>
    </row>
    <row r="64" spans="1:16">
      <c r="A64" s="175" t="s">
        <v>33</v>
      </c>
      <c r="B64" s="175">
        <f>'将来負担比率（分子）の構造'!I$43</f>
        <v>747</v>
      </c>
      <c r="C64" s="175"/>
      <c r="D64" s="175"/>
      <c r="E64" s="175">
        <f>'将来負担比率（分子）の構造'!J$43</f>
        <v>727</v>
      </c>
      <c r="F64" s="175"/>
      <c r="G64" s="175"/>
      <c r="H64" s="175">
        <f>'将来負担比率（分子）の構造'!K$43</f>
        <v>744</v>
      </c>
      <c r="I64" s="175"/>
      <c r="J64" s="175"/>
      <c r="K64" s="175">
        <f>'将来負担比率（分子）の構造'!L$43</f>
        <v>535</v>
      </c>
      <c r="L64" s="175"/>
      <c r="M64" s="175"/>
      <c r="N64" s="175">
        <f>'将来負担比率（分子）の構造'!M$43</f>
        <v>466</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17294</v>
      </c>
      <c r="C66" s="175"/>
      <c r="D66" s="175"/>
      <c r="E66" s="175">
        <f>'将来負担比率（分子）の構造'!J$41</f>
        <v>20049</v>
      </c>
      <c r="F66" s="175"/>
      <c r="G66" s="175"/>
      <c r="H66" s="175">
        <f>'将来負担比率（分子）の構造'!K$41</f>
        <v>20128</v>
      </c>
      <c r="I66" s="175"/>
      <c r="J66" s="175"/>
      <c r="K66" s="175">
        <f>'将来負担比率（分子）の構造'!L$41</f>
        <v>23145</v>
      </c>
      <c r="L66" s="175"/>
      <c r="M66" s="175"/>
      <c r="N66" s="175">
        <f>'将来負担比率（分子）の構造'!M$41</f>
        <v>30951</v>
      </c>
      <c r="O66" s="175"/>
      <c r="P66" s="175"/>
    </row>
    <row r="67" spans="1:16">
      <c r="A67" s="175" t="s">
        <v>71</v>
      </c>
      <c r="B67" s="175" t="e">
        <f>NA()</f>
        <v>#N/A</v>
      </c>
      <c r="C67" s="175">
        <f>IF(ISNUMBER('将来負担比率（分子）の構造'!I$53), IF('将来負担比率（分子）の構造'!I$53 &lt; 0, 0, '将来負担比率（分子）の構造'!I$53), NA())</f>
        <v>1230</v>
      </c>
      <c r="D67" s="175" t="e">
        <f>NA()</f>
        <v>#N/A</v>
      </c>
      <c r="E67" s="175" t="e">
        <f>NA()</f>
        <v>#N/A</v>
      </c>
      <c r="F67" s="175">
        <f>IF(ISNUMBER('将来負担比率（分子）の構造'!J$53), IF('将来負担比率（分子）の構造'!J$53 &lt; 0, 0, '将来負担比率（分子）の構造'!J$53), NA())</f>
        <v>1240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677</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1663</v>
      </c>
      <c r="C72" s="179">
        <f>基金残高に係る経年分析!G55</f>
        <v>2205</v>
      </c>
      <c r="D72" s="179">
        <f>基金残高に係る経年分析!H55</f>
        <v>1988</v>
      </c>
    </row>
    <row r="73" spans="1:16">
      <c r="A73" s="178" t="s">
        <v>74</v>
      </c>
      <c r="B73" s="179">
        <f>基金残高に係る経年分析!F56</f>
        <v>454</v>
      </c>
      <c r="C73" s="179">
        <f>基金残高に係る経年分析!G56</f>
        <v>454</v>
      </c>
      <c r="D73" s="179">
        <f>基金残高に係る経年分析!H56</f>
        <v>454</v>
      </c>
    </row>
    <row r="74" spans="1:16">
      <c r="A74" s="178" t="s">
        <v>75</v>
      </c>
      <c r="B74" s="179">
        <f>基金残高に係る経年分析!F57</f>
        <v>1938</v>
      </c>
      <c r="C74" s="179">
        <f>基金残高に係る経年分析!G57</f>
        <v>2046</v>
      </c>
      <c r="D74" s="179">
        <f>基金残高に係る経年分析!H57</f>
        <v>2104</v>
      </c>
    </row>
  </sheetData>
  <sheetProtection algorithmName="SHA-512" hashValue="aUlDbZhge7lyH1RO2dOoxLP2jjfcAYHRMN8p4jSEeHNXulIvj4ac8fvRmmVpMGDqkJMMuFfu+DKNbohI+mvp8w==" saltValue="rZg4RGDCkBUYn9hqcXHv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216</v>
      </c>
      <c r="C5" s="646"/>
      <c r="D5" s="646"/>
      <c r="E5" s="646"/>
      <c r="F5" s="646"/>
      <c r="G5" s="646"/>
      <c r="H5" s="646"/>
      <c r="I5" s="646"/>
      <c r="J5" s="646"/>
      <c r="K5" s="646"/>
      <c r="L5" s="646"/>
      <c r="M5" s="646"/>
      <c r="N5" s="646"/>
      <c r="O5" s="646"/>
      <c r="P5" s="646"/>
      <c r="Q5" s="647"/>
      <c r="R5" s="648">
        <v>451139</v>
      </c>
      <c r="S5" s="649"/>
      <c r="T5" s="649"/>
      <c r="U5" s="649"/>
      <c r="V5" s="649"/>
      <c r="W5" s="649"/>
      <c r="X5" s="649"/>
      <c r="Y5" s="650"/>
      <c r="Z5" s="651">
        <v>2.2000000000000002</v>
      </c>
      <c r="AA5" s="651"/>
      <c r="AB5" s="651"/>
      <c r="AC5" s="651"/>
      <c r="AD5" s="652">
        <v>451139</v>
      </c>
      <c r="AE5" s="652"/>
      <c r="AF5" s="652"/>
      <c r="AG5" s="652"/>
      <c r="AH5" s="652"/>
      <c r="AI5" s="652"/>
      <c r="AJ5" s="652"/>
      <c r="AK5" s="652"/>
      <c r="AL5" s="653">
        <v>14.7</v>
      </c>
      <c r="AM5" s="654"/>
      <c r="AN5" s="654"/>
      <c r="AO5" s="655"/>
      <c r="AP5" s="645" t="s">
        <v>217</v>
      </c>
      <c r="AQ5" s="646"/>
      <c r="AR5" s="646"/>
      <c r="AS5" s="646"/>
      <c r="AT5" s="646"/>
      <c r="AU5" s="646"/>
      <c r="AV5" s="646"/>
      <c r="AW5" s="646"/>
      <c r="AX5" s="646"/>
      <c r="AY5" s="646"/>
      <c r="AZ5" s="646"/>
      <c r="BA5" s="646"/>
      <c r="BB5" s="646"/>
      <c r="BC5" s="646"/>
      <c r="BD5" s="646"/>
      <c r="BE5" s="646"/>
      <c r="BF5" s="647"/>
      <c r="BG5" s="659">
        <v>441578</v>
      </c>
      <c r="BH5" s="660"/>
      <c r="BI5" s="660"/>
      <c r="BJ5" s="660"/>
      <c r="BK5" s="660"/>
      <c r="BL5" s="660"/>
      <c r="BM5" s="660"/>
      <c r="BN5" s="661"/>
      <c r="BO5" s="662">
        <v>97.9</v>
      </c>
      <c r="BP5" s="662"/>
      <c r="BQ5" s="662"/>
      <c r="BR5" s="662"/>
      <c r="BS5" s="663">
        <v>3323</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34744</v>
      </c>
      <c r="S6" s="660"/>
      <c r="T6" s="660"/>
      <c r="U6" s="660"/>
      <c r="V6" s="660"/>
      <c r="W6" s="660"/>
      <c r="X6" s="660"/>
      <c r="Y6" s="661"/>
      <c r="Z6" s="662">
        <v>0.2</v>
      </c>
      <c r="AA6" s="662"/>
      <c r="AB6" s="662"/>
      <c r="AC6" s="662"/>
      <c r="AD6" s="663">
        <v>34744</v>
      </c>
      <c r="AE6" s="663"/>
      <c r="AF6" s="663"/>
      <c r="AG6" s="663"/>
      <c r="AH6" s="663"/>
      <c r="AI6" s="663"/>
      <c r="AJ6" s="663"/>
      <c r="AK6" s="663"/>
      <c r="AL6" s="664">
        <v>1.1000000000000001</v>
      </c>
      <c r="AM6" s="665"/>
      <c r="AN6" s="665"/>
      <c r="AO6" s="666"/>
      <c r="AP6" s="656" t="s">
        <v>222</v>
      </c>
      <c r="AQ6" s="657"/>
      <c r="AR6" s="657"/>
      <c r="AS6" s="657"/>
      <c r="AT6" s="657"/>
      <c r="AU6" s="657"/>
      <c r="AV6" s="657"/>
      <c r="AW6" s="657"/>
      <c r="AX6" s="657"/>
      <c r="AY6" s="657"/>
      <c r="AZ6" s="657"/>
      <c r="BA6" s="657"/>
      <c r="BB6" s="657"/>
      <c r="BC6" s="657"/>
      <c r="BD6" s="657"/>
      <c r="BE6" s="657"/>
      <c r="BF6" s="658"/>
      <c r="BG6" s="659">
        <v>441578</v>
      </c>
      <c r="BH6" s="660"/>
      <c r="BI6" s="660"/>
      <c r="BJ6" s="660"/>
      <c r="BK6" s="660"/>
      <c r="BL6" s="660"/>
      <c r="BM6" s="660"/>
      <c r="BN6" s="661"/>
      <c r="BO6" s="662">
        <v>97.9</v>
      </c>
      <c r="BP6" s="662"/>
      <c r="BQ6" s="662"/>
      <c r="BR6" s="662"/>
      <c r="BS6" s="663">
        <v>3323</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69997</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69997</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96</v>
      </c>
      <c r="S7" s="660"/>
      <c r="T7" s="660"/>
      <c r="U7" s="660"/>
      <c r="V7" s="660"/>
      <c r="W7" s="660"/>
      <c r="X7" s="660"/>
      <c r="Y7" s="661"/>
      <c r="Z7" s="662">
        <v>0</v>
      </c>
      <c r="AA7" s="662"/>
      <c r="AB7" s="662"/>
      <c r="AC7" s="662"/>
      <c r="AD7" s="663">
        <v>96</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179213</v>
      </c>
      <c r="BH7" s="660"/>
      <c r="BI7" s="660"/>
      <c r="BJ7" s="660"/>
      <c r="BK7" s="660"/>
      <c r="BL7" s="660"/>
      <c r="BM7" s="660"/>
      <c r="BN7" s="661"/>
      <c r="BO7" s="662">
        <v>39.700000000000003</v>
      </c>
      <c r="BP7" s="662"/>
      <c r="BQ7" s="662"/>
      <c r="BR7" s="662"/>
      <c r="BS7" s="663">
        <v>3323</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757504</v>
      </c>
      <c r="CS7" s="660"/>
      <c r="CT7" s="660"/>
      <c r="CU7" s="660"/>
      <c r="CV7" s="660"/>
      <c r="CW7" s="660"/>
      <c r="CX7" s="660"/>
      <c r="CY7" s="661"/>
      <c r="CZ7" s="662">
        <v>3.9</v>
      </c>
      <c r="DA7" s="662"/>
      <c r="DB7" s="662"/>
      <c r="DC7" s="662"/>
      <c r="DD7" s="668">
        <v>6363</v>
      </c>
      <c r="DE7" s="660"/>
      <c r="DF7" s="660"/>
      <c r="DG7" s="660"/>
      <c r="DH7" s="660"/>
      <c r="DI7" s="660"/>
      <c r="DJ7" s="660"/>
      <c r="DK7" s="660"/>
      <c r="DL7" s="660"/>
      <c r="DM7" s="660"/>
      <c r="DN7" s="660"/>
      <c r="DO7" s="660"/>
      <c r="DP7" s="661"/>
      <c r="DQ7" s="668">
        <v>477847</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2025</v>
      </c>
      <c r="S8" s="660"/>
      <c r="T8" s="660"/>
      <c r="U8" s="660"/>
      <c r="V8" s="660"/>
      <c r="W8" s="660"/>
      <c r="X8" s="660"/>
      <c r="Y8" s="661"/>
      <c r="Z8" s="662">
        <v>0</v>
      </c>
      <c r="AA8" s="662"/>
      <c r="AB8" s="662"/>
      <c r="AC8" s="662"/>
      <c r="AD8" s="663">
        <v>2025</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7042</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1727588</v>
      </c>
      <c r="CS8" s="660"/>
      <c r="CT8" s="660"/>
      <c r="CU8" s="660"/>
      <c r="CV8" s="660"/>
      <c r="CW8" s="660"/>
      <c r="CX8" s="660"/>
      <c r="CY8" s="661"/>
      <c r="CZ8" s="662">
        <v>8.9</v>
      </c>
      <c r="DA8" s="662"/>
      <c r="DB8" s="662"/>
      <c r="DC8" s="662"/>
      <c r="DD8" s="668">
        <v>13100</v>
      </c>
      <c r="DE8" s="660"/>
      <c r="DF8" s="660"/>
      <c r="DG8" s="660"/>
      <c r="DH8" s="660"/>
      <c r="DI8" s="660"/>
      <c r="DJ8" s="660"/>
      <c r="DK8" s="660"/>
      <c r="DL8" s="660"/>
      <c r="DM8" s="660"/>
      <c r="DN8" s="660"/>
      <c r="DO8" s="660"/>
      <c r="DP8" s="661"/>
      <c r="DQ8" s="668">
        <v>744720</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2517</v>
      </c>
      <c r="S9" s="660"/>
      <c r="T9" s="660"/>
      <c r="U9" s="660"/>
      <c r="V9" s="660"/>
      <c r="W9" s="660"/>
      <c r="X9" s="660"/>
      <c r="Y9" s="661"/>
      <c r="Z9" s="662">
        <v>0</v>
      </c>
      <c r="AA9" s="662"/>
      <c r="AB9" s="662"/>
      <c r="AC9" s="662"/>
      <c r="AD9" s="663">
        <v>2517</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149303</v>
      </c>
      <c r="BH9" s="660"/>
      <c r="BI9" s="660"/>
      <c r="BJ9" s="660"/>
      <c r="BK9" s="660"/>
      <c r="BL9" s="660"/>
      <c r="BM9" s="660"/>
      <c r="BN9" s="661"/>
      <c r="BO9" s="662">
        <v>33.1</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13351182</v>
      </c>
      <c r="CS9" s="660"/>
      <c r="CT9" s="660"/>
      <c r="CU9" s="660"/>
      <c r="CV9" s="660"/>
      <c r="CW9" s="660"/>
      <c r="CX9" s="660"/>
      <c r="CY9" s="661"/>
      <c r="CZ9" s="662">
        <v>68.7</v>
      </c>
      <c r="DA9" s="662"/>
      <c r="DB9" s="662"/>
      <c r="DC9" s="662"/>
      <c r="DD9" s="668">
        <v>13133431</v>
      </c>
      <c r="DE9" s="660"/>
      <c r="DF9" s="660"/>
      <c r="DG9" s="660"/>
      <c r="DH9" s="660"/>
      <c r="DI9" s="660"/>
      <c r="DJ9" s="660"/>
      <c r="DK9" s="660"/>
      <c r="DL9" s="660"/>
      <c r="DM9" s="660"/>
      <c r="DN9" s="660"/>
      <c r="DO9" s="660"/>
      <c r="DP9" s="661"/>
      <c r="DQ9" s="668">
        <v>113374</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11149</v>
      </c>
      <c r="BH10" s="660"/>
      <c r="BI10" s="660"/>
      <c r="BJ10" s="660"/>
      <c r="BK10" s="660"/>
      <c r="BL10" s="660"/>
      <c r="BM10" s="660"/>
      <c r="BN10" s="661"/>
      <c r="BO10" s="662">
        <v>2.5</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530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530</v>
      </c>
      <c r="DR10" s="660"/>
      <c r="DS10" s="660"/>
      <c r="DT10" s="660"/>
      <c r="DU10" s="660"/>
      <c r="DV10" s="660"/>
      <c r="DW10" s="660"/>
      <c r="DX10" s="660"/>
      <c r="DY10" s="660"/>
      <c r="DZ10" s="660"/>
      <c r="EA10" s="660"/>
      <c r="EB10" s="660"/>
      <c r="EC10" s="669"/>
    </row>
    <row r="11" spans="2:143" ht="11.25" customHeight="1">
      <c r="B11" s="656" t="s">
        <v>236</v>
      </c>
      <c r="C11" s="657"/>
      <c r="D11" s="657"/>
      <c r="E11" s="657"/>
      <c r="F11" s="657"/>
      <c r="G11" s="657"/>
      <c r="H11" s="657"/>
      <c r="I11" s="657"/>
      <c r="J11" s="657"/>
      <c r="K11" s="657"/>
      <c r="L11" s="657"/>
      <c r="M11" s="657"/>
      <c r="N11" s="657"/>
      <c r="O11" s="657"/>
      <c r="P11" s="657"/>
      <c r="Q11" s="658"/>
      <c r="R11" s="659">
        <v>113743</v>
      </c>
      <c r="S11" s="660"/>
      <c r="T11" s="660"/>
      <c r="U11" s="660"/>
      <c r="V11" s="660"/>
      <c r="W11" s="660"/>
      <c r="X11" s="660"/>
      <c r="Y11" s="661"/>
      <c r="Z11" s="664">
        <v>0.6</v>
      </c>
      <c r="AA11" s="665"/>
      <c r="AB11" s="665"/>
      <c r="AC11" s="671"/>
      <c r="AD11" s="668">
        <v>113743</v>
      </c>
      <c r="AE11" s="660"/>
      <c r="AF11" s="660"/>
      <c r="AG11" s="660"/>
      <c r="AH11" s="660"/>
      <c r="AI11" s="660"/>
      <c r="AJ11" s="660"/>
      <c r="AK11" s="661"/>
      <c r="AL11" s="664">
        <v>3.7</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11719</v>
      </c>
      <c r="BH11" s="660"/>
      <c r="BI11" s="660"/>
      <c r="BJ11" s="660"/>
      <c r="BK11" s="660"/>
      <c r="BL11" s="660"/>
      <c r="BM11" s="660"/>
      <c r="BN11" s="661"/>
      <c r="BO11" s="662">
        <v>2.6</v>
      </c>
      <c r="BP11" s="662"/>
      <c r="BQ11" s="662"/>
      <c r="BR11" s="662"/>
      <c r="BS11" s="663">
        <v>3323</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314304</v>
      </c>
      <c r="CS11" s="660"/>
      <c r="CT11" s="660"/>
      <c r="CU11" s="660"/>
      <c r="CV11" s="660"/>
      <c r="CW11" s="660"/>
      <c r="CX11" s="660"/>
      <c r="CY11" s="661"/>
      <c r="CZ11" s="662">
        <v>1.6</v>
      </c>
      <c r="DA11" s="662"/>
      <c r="DB11" s="662"/>
      <c r="DC11" s="662"/>
      <c r="DD11" s="668">
        <v>192915</v>
      </c>
      <c r="DE11" s="660"/>
      <c r="DF11" s="660"/>
      <c r="DG11" s="660"/>
      <c r="DH11" s="660"/>
      <c r="DI11" s="660"/>
      <c r="DJ11" s="660"/>
      <c r="DK11" s="660"/>
      <c r="DL11" s="660"/>
      <c r="DM11" s="660"/>
      <c r="DN11" s="660"/>
      <c r="DO11" s="660"/>
      <c r="DP11" s="661"/>
      <c r="DQ11" s="668">
        <v>72020</v>
      </c>
      <c r="DR11" s="660"/>
      <c r="DS11" s="660"/>
      <c r="DT11" s="660"/>
      <c r="DU11" s="660"/>
      <c r="DV11" s="660"/>
      <c r="DW11" s="660"/>
      <c r="DX11" s="660"/>
      <c r="DY11" s="660"/>
      <c r="DZ11" s="660"/>
      <c r="EA11" s="660"/>
      <c r="EB11" s="660"/>
      <c r="EC11" s="669"/>
    </row>
    <row r="12" spans="2:143" ht="11.25" customHeight="1">
      <c r="B12" s="656" t="s">
        <v>239</v>
      </c>
      <c r="C12" s="657"/>
      <c r="D12" s="657"/>
      <c r="E12" s="657"/>
      <c r="F12" s="657"/>
      <c r="G12" s="657"/>
      <c r="H12" s="657"/>
      <c r="I12" s="657"/>
      <c r="J12" s="657"/>
      <c r="K12" s="657"/>
      <c r="L12" s="657"/>
      <c r="M12" s="657"/>
      <c r="N12" s="657"/>
      <c r="O12" s="657"/>
      <c r="P12" s="657"/>
      <c r="Q12" s="658"/>
      <c r="R12" s="659">
        <v>12575</v>
      </c>
      <c r="S12" s="660"/>
      <c r="T12" s="660"/>
      <c r="U12" s="660"/>
      <c r="V12" s="660"/>
      <c r="W12" s="660"/>
      <c r="X12" s="660"/>
      <c r="Y12" s="661"/>
      <c r="Z12" s="662">
        <v>0.1</v>
      </c>
      <c r="AA12" s="662"/>
      <c r="AB12" s="662"/>
      <c r="AC12" s="662"/>
      <c r="AD12" s="663">
        <v>12575</v>
      </c>
      <c r="AE12" s="663"/>
      <c r="AF12" s="663"/>
      <c r="AG12" s="663"/>
      <c r="AH12" s="663"/>
      <c r="AI12" s="663"/>
      <c r="AJ12" s="663"/>
      <c r="AK12" s="663"/>
      <c r="AL12" s="664">
        <v>0.4</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202697</v>
      </c>
      <c r="BH12" s="660"/>
      <c r="BI12" s="660"/>
      <c r="BJ12" s="660"/>
      <c r="BK12" s="660"/>
      <c r="BL12" s="660"/>
      <c r="BM12" s="660"/>
      <c r="BN12" s="661"/>
      <c r="BO12" s="662">
        <v>44.9</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6386</v>
      </c>
      <c r="CS12" s="660"/>
      <c r="CT12" s="660"/>
      <c r="CU12" s="660"/>
      <c r="CV12" s="660"/>
      <c r="CW12" s="660"/>
      <c r="CX12" s="660"/>
      <c r="CY12" s="661"/>
      <c r="CZ12" s="662">
        <v>0</v>
      </c>
      <c r="DA12" s="662"/>
      <c r="DB12" s="662"/>
      <c r="DC12" s="662"/>
      <c r="DD12" s="668" t="s">
        <v>122</v>
      </c>
      <c r="DE12" s="660"/>
      <c r="DF12" s="660"/>
      <c r="DG12" s="660"/>
      <c r="DH12" s="660"/>
      <c r="DI12" s="660"/>
      <c r="DJ12" s="660"/>
      <c r="DK12" s="660"/>
      <c r="DL12" s="660"/>
      <c r="DM12" s="660"/>
      <c r="DN12" s="660"/>
      <c r="DO12" s="660"/>
      <c r="DP12" s="661"/>
      <c r="DQ12" s="668">
        <v>3385</v>
      </c>
      <c r="DR12" s="660"/>
      <c r="DS12" s="660"/>
      <c r="DT12" s="660"/>
      <c r="DU12" s="660"/>
      <c r="DV12" s="660"/>
      <c r="DW12" s="660"/>
      <c r="DX12" s="660"/>
      <c r="DY12" s="660"/>
      <c r="DZ12" s="660"/>
      <c r="EA12" s="660"/>
      <c r="EB12" s="660"/>
      <c r="EC12" s="669"/>
    </row>
    <row r="13" spans="2:143" ht="11.25" customHeight="1">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202697</v>
      </c>
      <c r="BH13" s="660"/>
      <c r="BI13" s="660"/>
      <c r="BJ13" s="660"/>
      <c r="BK13" s="660"/>
      <c r="BL13" s="660"/>
      <c r="BM13" s="660"/>
      <c r="BN13" s="661"/>
      <c r="BO13" s="662">
        <v>44.9</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554683</v>
      </c>
      <c r="CS13" s="660"/>
      <c r="CT13" s="660"/>
      <c r="CU13" s="660"/>
      <c r="CV13" s="660"/>
      <c r="CW13" s="660"/>
      <c r="CX13" s="660"/>
      <c r="CY13" s="661"/>
      <c r="CZ13" s="662">
        <v>2.9</v>
      </c>
      <c r="DA13" s="662"/>
      <c r="DB13" s="662"/>
      <c r="DC13" s="662"/>
      <c r="DD13" s="668">
        <v>469810</v>
      </c>
      <c r="DE13" s="660"/>
      <c r="DF13" s="660"/>
      <c r="DG13" s="660"/>
      <c r="DH13" s="660"/>
      <c r="DI13" s="660"/>
      <c r="DJ13" s="660"/>
      <c r="DK13" s="660"/>
      <c r="DL13" s="660"/>
      <c r="DM13" s="660"/>
      <c r="DN13" s="660"/>
      <c r="DO13" s="660"/>
      <c r="DP13" s="661"/>
      <c r="DQ13" s="668">
        <v>37086</v>
      </c>
      <c r="DR13" s="660"/>
      <c r="DS13" s="660"/>
      <c r="DT13" s="660"/>
      <c r="DU13" s="660"/>
      <c r="DV13" s="660"/>
      <c r="DW13" s="660"/>
      <c r="DX13" s="660"/>
      <c r="DY13" s="660"/>
      <c r="DZ13" s="660"/>
      <c r="EA13" s="660"/>
      <c r="EB13" s="660"/>
      <c r="EC13" s="669"/>
    </row>
    <row r="14" spans="2:143" ht="11.25" customHeight="1">
      <c r="B14" s="656" t="s">
        <v>245</v>
      </c>
      <c r="C14" s="657"/>
      <c r="D14" s="657"/>
      <c r="E14" s="657"/>
      <c r="F14" s="657"/>
      <c r="G14" s="657"/>
      <c r="H14" s="657"/>
      <c r="I14" s="657"/>
      <c r="J14" s="657"/>
      <c r="K14" s="657"/>
      <c r="L14" s="657"/>
      <c r="M14" s="657"/>
      <c r="N14" s="657"/>
      <c r="O14" s="657"/>
      <c r="P14" s="657"/>
      <c r="Q14" s="658"/>
      <c r="R14" s="659">
        <v>349</v>
      </c>
      <c r="S14" s="660"/>
      <c r="T14" s="660"/>
      <c r="U14" s="660"/>
      <c r="V14" s="660"/>
      <c r="W14" s="660"/>
      <c r="X14" s="660"/>
      <c r="Y14" s="661"/>
      <c r="Z14" s="662">
        <v>0</v>
      </c>
      <c r="AA14" s="662"/>
      <c r="AB14" s="662"/>
      <c r="AC14" s="662"/>
      <c r="AD14" s="663">
        <v>349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21121</v>
      </c>
      <c r="BH14" s="660"/>
      <c r="BI14" s="660"/>
      <c r="BJ14" s="660"/>
      <c r="BK14" s="660"/>
      <c r="BL14" s="660"/>
      <c r="BM14" s="660"/>
      <c r="BN14" s="661"/>
      <c r="BO14" s="662">
        <v>4.7</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116621</v>
      </c>
      <c r="CS14" s="660"/>
      <c r="CT14" s="660"/>
      <c r="CU14" s="660"/>
      <c r="CV14" s="660"/>
      <c r="CW14" s="660"/>
      <c r="CX14" s="660"/>
      <c r="CY14" s="661"/>
      <c r="CZ14" s="662">
        <v>0.6</v>
      </c>
      <c r="DA14" s="662"/>
      <c r="DB14" s="662"/>
      <c r="DC14" s="662"/>
      <c r="DD14" s="668" t="s">
        <v>122</v>
      </c>
      <c r="DE14" s="660"/>
      <c r="DF14" s="660"/>
      <c r="DG14" s="660"/>
      <c r="DH14" s="660"/>
      <c r="DI14" s="660"/>
      <c r="DJ14" s="660"/>
      <c r="DK14" s="660"/>
      <c r="DL14" s="660"/>
      <c r="DM14" s="660"/>
      <c r="DN14" s="660"/>
      <c r="DO14" s="660"/>
      <c r="DP14" s="661"/>
      <c r="DQ14" s="668">
        <v>113538</v>
      </c>
      <c r="DR14" s="660"/>
      <c r="DS14" s="660"/>
      <c r="DT14" s="660"/>
      <c r="DU14" s="660"/>
      <c r="DV14" s="660"/>
      <c r="DW14" s="660"/>
      <c r="DX14" s="660"/>
      <c r="DY14" s="660"/>
      <c r="DZ14" s="660"/>
      <c r="EA14" s="660"/>
      <c r="EB14" s="660"/>
      <c r="EC14" s="669"/>
    </row>
    <row r="15" spans="2:143" ht="11.25" customHeight="1">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38547</v>
      </c>
      <c r="BH15" s="660"/>
      <c r="BI15" s="660"/>
      <c r="BJ15" s="660"/>
      <c r="BK15" s="660"/>
      <c r="BL15" s="660"/>
      <c r="BM15" s="660"/>
      <c r="BN15" s="661"/>
      <c r="BO15" s="662">
        <v>8.5</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520024</v>
      </c>
      <c r="CS15" s="660"/>
      <c r="CT15" s="660"/>
      <c r="CU15" s="660"/>
      <c r="CV15" s="660"/>
      <c r="CW15" s="660"/>
      <c r="CX15" s="660"/>
      <c r="CY15" s="661"/>
      <c r="CZ15" s="662">
        <v>2.7</v>
      </c>
      <c r="DA15" s="662"/>
      <c r="DB15" s="662"/>
      <c r="DC15" s="662"/>
      <c r="DD15" s="668">
        <v>240010</v>
      </c>
      <c r="DE15" s="660"/>
      <c r="DF15" s="660"/>
      <c r="DG15" s="660"/>
      <c r="DH15" s="660"/>
      <c r="DI15" s="660"/>
      <c r="DJ15" s="660"/>
      <c r="DK15" s="660"/>
      <c r="DL15" s="660"/>
      <c r="DM15" s="660"/>
      <c r="DN15" s="660"/>
      <c r="DO15" s="660"/>
      <c r="DP15" s="661"/>
      <c r="DQ15" s="668">
        <v>268808</v>
      </c>
      <c r="DR15" s="660"/>
      <c r="DS15" s="660"/>
      <c r="DT15" s="660"/>
      <c r="DU15" s="660"/>
      <c r="DV15" s="660"/>
      <c r="DW15" s="660"/>
      <c r="DX15" s="660"/>
      <c r="DY15" s="660"/>
      <c r="DZ15" s="660"/>
      <c r="EA15" s="660"/>
      <c r="EB15" s="660"/>
      <c r="EC15" s="669"/>
    </row>
    <row r="16" spans="2:143" ht="11.25" customHeight="1">
      <c r="B16" s="656" t="s">
        <v>251</v>
      </c>
      <c r="C16" s="657"/>
      <c r="D16" s="657"/>
      <c r="E16" s="657"/>
      <c r="F16" s="657"/>
      <c r="G16" s="657"/>
      <c r="H16" s="657"/>
      <c r="I16" s="657"/>
      <c r="J16" s="657"/>
      <c r="K16" s="657"/>
      <c r="L16" s="657"/>
      <c r="M16" s="657"/>
      <c r="N16" s="657"/>
      <c r="O16" s="657"/>
      <c r="P16" s="657"/>
      <c r="Q16" s="658"/>
      <c r="R16" s="659">
        <v>6209</v>
      </c>
      <c r="S16" s="660"/>
      <c r="T16" s="660"/>
      <c r="U16" s="660"/>
      <c r="V16" s="660"/>
      <c r="W16" s="660"/>
      <c r="X16" s="660"/>
      <c r="Y16" s="661"/>
      <c r="Z16" s="662">
        <v>0</v>
      </c>
      <c r="AA16" s="662"/>
      <c r="AB16" s="662"/>
      <c r="AC16" s="662"/>
      <c r="AD16" s="663">
        <v>6209</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35546</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35250</v>
      </c>
      <c r="DR16" s="660"/>
      <c r="DS16" s="660"/>
      <c r="DT16" s="660"/>
      <c r="DU16" s="660"/>
      <c r="DV16" s="660"/>
      <c r="DW16" s="660"/>
      <c r="DX16" s="660"/>
      <c r="DY16" s="660"/>
      <c r="DZ16" s="660"/>
      <c r="EA16" s="660"/>
      <c r="EB16" s="660"/>
      <c r="EC16" s="669"/>
    </row>
    <row r="17" spans="2:133" ht="11.25" customHeight="1">
      <c r="B17" s="656" t="s">
        <v>254</v>
      </c>
      <c r="C17" s="657"/>
      <c r="D17" s="657"/>
      <c r="E17" s="657"/>
      <c r="F17" s="657"/>
      <c r="G17" s="657"/>
      <c r="H17" s="657"/>
      <c r="I17" s="657"/>
      <c r="J17" s="657"/>
      <c r="K17" s="657"/>
      <c r="L17" s="657"/>
      <c r="M17" s="657"/>
      <c r="N17" s="657"/>
      <c r="O17" s="657"/>
      <c r="P17" s="657"/>
      <c r="Q17" s="658"/>
      <c r="R17" s="659">
        <v>8793</v>
      </c>
      <c r="S17" s="660"/>
      <c r="T17" s="660"/>
      <c r="U17" s="660"/>
      <c r="V17" s="660"/>
      <c r="W17" s="660"/>
      <c r="X17" s="660"/>
      <c r="Y17" s="661"/>
      <c r="Z17" s="662">
        <v>0</v>
      </c>
      <c r="AA17" s="662"/>
      <c r="AB17" s="662"/>
      <c r="AC17" s="662"/>
      <c r="AD17" s="663">
        <v>8793</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1987303</v>
      </c>
      <c r="CS17" s="660"/>
      <c r="CT17" s="660"/>
      <c r="CU17" s="660"/>
      <c r="CV17" s="660"/>
      <c r="CW17" s="660"/>
      <c r="CX17" s="660"/>
      <c r="CY17" s="661"/>
      <c r="CZ17" s="662">
        <v>10.199999999999999</v>
      </c>
      <c r="DA17" s="662"/>
      <c r="DB17" s="662"/>
      <c r="DC17" s="662"/>
      <c r="DD17" s="668" t="s">
        <v>122</v>
      </c>
      <c r="DE17" s="660"/>
      <c r="DF17" s="660"/>
      <c r="DG17" s="660"/>
      <c r="DH17" s="660"/>
      <c r="DI17" s="660"/>
      <c r="DJ17" s="660"/>
      <c r="DK17" s="660"/>
      <c r="DL17" s="660"/>
      <c r="DM17" s="660"/>
      <c r="DN17" s="660"/>
      <c r="DO17" s="660"/>
      <c r="DP17" s="661"/>
      <c r="DQ17" s="668">
        <v>1637868</v>
      </c>
      <c r="DR17" s="660"/>
      <c r="DS17" s="660"/>
      <c r="DT17" s="660"/>
      <c r="DU17" s="660"/>
      <c r="DV17" s="660"/>
      <c r="DW17" s="660"/>
      <c r="DX17" s="660"/>
      <c r="DY17" s="660"/>
      <c r="DZ17" s="660"/>
      <c r="EA17" s="660"/>
      <c r="EB17" s="660"/>
      <c r="EC17" s="669"/>
    </row>
    <row r="18" spans="2:133" ht="11.25" customHeight="1">
      <c r="B18" s="656" t="s">
        <v>257</v>
      </c>
      <c r="C18" s="657"/>
      <c r="D18" s="657"/>
      <c r="E18" s="657"/>
      <c r="F18" s="657"/>
      <c r="G18" s="657"/>
      <c r="H18" s="657"/>
      <c r="I18" s="657"/>
      <c r="J18" s="657"/>
      <c r="K18" s="657"/>
      <c r="L18" s="657"/>
      <c r="M18" s="657"/>
      <c r="N18" s="657"/>
      <c r="O18" s="657"/>
      <c r="P18" s="657"/>
      <c r="Q18" s="658"/>
      <c r="R18" s="659">
        <v>2116</v>
      </c>
      <c r="S18" s="660"/>
      <c r="T18" s="660"/>
      <c r="U18" s="660"/>
      <c r="V18" s="660"/>
      <c r="W18" s="660"/>
      <c r="X18" s="660"/>
      <c r="Y18" s="661"/>
      <c r="Z18" s="662">
        <v>0</v>
      </c>
      <c r="AA18" s="662"/>
      <c r="AB18" s="662"/>
      <c r="AC18" s="662"/>
      <c r="AD18" s="663">
        <v>2116</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260</v>
      </c>
      <c r="C19" s="657"/>
      <c r="D19" s="657"/>
      <c r="E19" s="657"/>
      <c r="F19" s="657"/>
      <c r="G19" s="657"/>
      <c r="H19" s="657"/>
      <c r="I19" s="657"/>
      <c r="J19" s="657"/>
      <c r="K19" s="657"/>
      <c r="L19" s="657"/>
      <c r="M19" s="657"/>
      <c r="N19" s="657"/>
      <c r="O19" s="657"/>
      <c r="P19" s="657"/>
      <c r="Q19" s="658"/>
      <c r="R19" s="659">
        <v>2116</v>
      </c>
      <c r="S19" s="660"/>
      <c r="T19" s="660"/>
      <c r="U19" s="660"/>
      <c r="V19" s="660"/>
      <c r="W19" s="660"/>
      <c r="X19" s="660"/>
      <c r="Y19" s="661"/>
      <c r="Z19" s="662">
        <v>0</v>
      </c>
      <c r="AA19" s="662"/>
      <c r="AB19" s="662"/>
      <c r="AC19" s="662"/>
      <c r="AD19" s="663">
        <v>2116</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9561</v>
      </c>
      <c r="BH19" s="660"/>
      <c r="BI19" s="660"/>
      <c r="BJ19" s="660"/>
      <c r="BK19" s="660"/>
      <c r="BL19" s="660"/>
      <c r="BM19" s="660"/>
      <c r="BN19" s="661"/>
      <c r="BO19" s="662">
        <v>2.1</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9561</v>
      </c>
      <c r="BH20" s="660"/>
      <c r="BI20" s="660"/>
      <c r="BJ20" s="660"/>
      <c r="BK20" s="660"/>
      <c r="BL20" s="660"/>
      <c r="BM20" s="660"/>
      <c r="BN20" s="661"/>
      <c r="BO20" s="662">
        <v>2.1</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19441668</v>
      </c>
      <c r="CS20" s="660"/>
      <c r="CT20" s="660"/>
      <c r="CU20" s="660"/>
      <c r="CV20" s="660"/>
      <c r="CW20" s="660"/>
      <c r="CX20" s="660"/>
      <c r="CY20" s="661"/>
      <c r="CZ20" s="662">
        <v>100</v>
      </c>
      <c r="DA20" s="662"/>
      <c r="DB20" s="662"/>
      <c r="DC20" s="662"/>
      <c r="DD20" s="668">
        <v>14055629</v>
      </c>
      <c r="DE20" s="660"/>
      <c r="DF20" s="660"/>
      <c r="DG20" s="660"/>
      <c r="DH20" s="660"/>
      <c r="DI20" s="660"/>
      <c r="DJ20" s="660"/>
      <c r="DK20" s="660"/>
      <c r="DL20" s="660"/>
      <c r="DM20" s="660"/>
      <c r="DN20" s="660"/>
      <c r="DO20" s="660"/>
      <c r="DP20" s="661"/>
      <c r="DQ20" s="668">
        <v>3574423</v>
      </c>
      <c r="DR20" s="660"/>
      <c r="DS20" s="660"/>
      <c r="DT20" s="660"/>
      <c r="DU20" s="660"/>
      <c r="DV20" s="660"/>
      <c r="DW20" s="660"/>
      <c r="DX20" s="660"/>
      <c r="DY20" s="660"/>
      <c r="DZ20" s="660"/>
      <c r="EA20" s="660"/>
      <c r="EB20" s="660"/>
      <c r="EC20" s="669"/>
    </row>
    <row r="21" spans="2:133" ht="11.25" customHeight="1">
      <c r="B21" s="656" t="s">
        <v>266</v>
      </c>
      <c r="C21" s="657"/>
      <c r="D21" s="657"/>
      <c r="E21" s="657"/>
      <c r="F21" s="657"/>
      <c r="G21" s="657"/>
      <c r="H21" s="657"/>
      <c r="I21" s="657"/>
      <c r="J21" s="657"/>
      <c r="K21" s="657"/>
      <c r="L21" s="657"/>
      <c r="M21" s="657"/>
      <c r="N21" s="657"/>
      <c r="O21" s="657"/>
      <c r="P21" s="657"/>
      <c r="Q21" s="658"/>
      <c r="R21" s="659">
        <v>2697369</v>
      </c>
      <c r="S21" s="660"/>
      <c r="T21" s="660"/>
      <c r="U21" s="660"/>
      <c r="V21" s="660"/>
      <c r="W21" s="660"/>
      <c r="X21" s="660"/>
      <c r="Y21" s="661"/>
      <c r="Z21" s="662">
        <v>13.4</v>
      </c>
      <c r="AA21" s="662"/>
      <c r="AB21" s="662"/>
      <c r="AC21" s="662"/>
      <c r="AD21" s="663">
        <v>2426001</v>
      </c>
      <c r="AE21" s="663"/>
      <c r="AF21" s="663"/>
      <c r="AG21" s="663"/>
      <c r="AH21" s="663"/>
      <c r="AI21" s="663"/>
      <c r="AJ21" s="663"/>
      <c r="AK21" s="663"/>
      <c r="AL21" s="664">
        <v>79</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9561</v>
      </c>
      <c r="BH21" s="660"/>
      <c r="BI21" s="660"/>
      <c r="BJ21" s="660"/>
      <c r="BK21" s="660"/>
      <c r="BL21" s="660"/>
      <c r="BM21" s="660"/>
      <c r="BN21" s="661"/>
      <c r="BO21" s="662">
        <v>2.1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268</v>
      </c>
      <c r="C22" s="657"/>
      <c r="D22" s="657"/>
      <c r="E22" s="657"/>
      <c r="F22" s="657"/>
      <c r="G22" s="657"/>
      <c r="H22" s="657"/>
      <c r="I22" s="657"/>
      <c r="J22" s="657"/>
      <c r="K22" s="657"/>
      <c r="L22" s="657"/>
      <c r="M22" s="657"/>
      <c r="N22" s="657"/>
      <c r="O22" s="657"/>
      <c r="P22" s="657"/>
      <c r="Q22" s="658"/>
      <c r="R22" s="659">
        <v>2426001</v>
      </c>
      <c r="S22" s="660"/>
      <c r="T22" s="660"/>
      <c r="U22" s="660"/>
      <c r="V22" s="660"/>
      <c r="W22" s="660"/>
      <c r="X22" s="660"/>
      <c r="Y22" s="661"/>
      <c r="Z22" s="662">
        <v>12</v>
      </c>
      <c r="AA22" s="662"/>
      <c r="AB22" s="662"/>
      <c r="AC22" s="662"/>
      <c r="AD22" s="663">
        <v>2426001</v>
      </c>
      <c r="AE22" s="663"/>
      <c r="AF22" s="663"/>
      <c r="AG22" s="663"/>
      <c r="AH22" s="663"/>
      <c r="AI22" s="663"/>
      <c r="AJ22" s="663"/>
      <c r="AK22" s="663"/>
      <c r="AL22" s="664">
        <v>79</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271</v>
      </c>
      <c r="C23" s="657"/>
      <c r="D23" s="657"/>
      <c r="E23" s="657"/>
      <c r="F23" s="657"/>
      <c r="G23" s="657"/>
      <c r="H23" s="657"/>
      <c r="I23" s="657"/>
      <c r="J23" s="657"/>
      <c r="K23" s="657"/>
      <c r="L23" s="657"/>
      <c r="M23" s="657"/>
      <c r="N23" s="657"/>
      <c r="O23" s="657"/>
      <c r="P23" s="657"/>
      <c r="Q23" s="658"/>
      <c r="R23" s="659">
        <v>271368</v>
      </c>
      <c r="S23" s="660"/>
      <c r="T23" s="660"/>
      <c r="U23" s="660"/>
      <c r="V23" s="660"/>
      <c r="W23" s="660"/>
      <c r="X23" s="660"/>
      <c r="Y23" s="661"/>
      <c r="Z23" s="662">
        <v>1.3</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3646267</v>
      </c>
      <c r="CS24" s="649"/>
      <c r="CT24" s="649"/>
      <c r="CU24" s="649"/>
      <c r="CV24" s="649"/>
      <c r="CW24" s="649"/>
      <c r="CX24" s="649"/>
      <c r="CY24" s="650"/>
      <c r="CZ24" s="653">
        <v>18.8</v>
      </c>
      <c r="DA24" s="654"/>
      <c r="DB24" s="654"/>
      <c r="DC24" s="670"/>
      <c r="DD24" s="689">
        <v>2530191</v>
      </c>
      <c r="DE24" s="649"/>
      <c r="DF24" s="649"/>
      <c r="DG24" s="649"/>
      <c r="DH24" s="649"/>
      <c r="DI24" s="649"/>
      <c r="DJ24" s="649"/>
      <c r="DK24" s="650"/>
      <c r="DL24" s="689">
        <v>2029282</v>
      </c>
      <c r="DM24" s="649"/>
      <c r="DN24" s="649"/>
      <c r="DO24" s="649"/>
      <c r="DP24" s="649"/>
      <c r="DQ24" s="649"/>
      <c r="DR24" s="649"/>
      <c r="DS24" s="649"/>
      <c r="DT24" s="649"/>
      <c r="DU24" s="649"/>
      <c r="DV24" s="650"/>
      <c r="DW24" s="653">
        <v>65.900000000000006</v>
      </c>
      <c r="DX24" s="654"/>
      <c r="DY24" s="654"/>
      <c r="DZ24" s="654"/>
      <c r="EA24" s="654"/>
      <c r="EB24" s="654"/>
      <c r="EC24" s="655"/>
    </row>
    <row r="25" spans="2:133" ht="11.25" customHeight="1">
      <c r="B25" s="656" t="s">
        <v>281</v>
      </c>
      <c r="C25" s="657"/>
      <c r="D25" s="657"/>
      <c r="E25" s="657"/>
      <c r="F25" s="657"/>
      <c r="G25" s="657"/>
      <c r="H25" s="657"/>
      <c r="I25" s="657"/>
      <c r="J25" s="657"/>
      <c r="K25" s="657"/>
      <c r="L25" s="657"/>
      <c r="M25" s="657"/>
      <c r="N25" s="657"/>
      <c r="O25" s="657"/>
      <c r="P25" s="657"/>
      <c r="Q25" s="658"/>
      <c r="R25" s="659">
        <v>3331675</v>
      </c>
      <c r="S25" s="660"/>
      <c r="T25" s="660"/>
      <c r="U25" s="660"/>
      <c r="V25" s="660"/>
      <c r="W25" s="660"/>
      <c r="X25" s="660"/>
      <c r="Y25" s="661"/>
      <c r="Z25" s="662">
        <v>16.5</v>
      </c>
      <c r="AA25" s="662"/>
      <c r="AB25" s="662"/>
      <c r="AC25" s="662"/>
      <c r="AD25" s="663">
        <v>3060307</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618045</v>
      </c>
      <c r="CS25" s="692"/>
      <c r="CT25" s="692"/>
      <c r="CU25" s="692"/>
      <c r="CV25" s="692"/>
      <c r="CW25" s="692"/>
      <c r="CX25" s="692"/>
      <c r="CY25" s="693"/>
      <c r="CZ25" s="664">
        <v>3.2</v>
      </c>
      <c r="DA25" s="690"/>
      <c r="DB25" s="690"/>
      <c r="DC25" s="694"/>
      <c r="DD25" s="668">
        <v>528765</v>
      </c>
      <c r="DE25" s="692"/>
      <c r="DF25" s="692"/>
      <c r="DG25" s="692"/>
      <c r="DH25" s="692"/>
      <c r="DI25" s="692"/>
      <c r="DJ25" s="692"/>
      <c r="DK25" s="693"/>
      <c r="DL25" s="668">
        <v>506014</v>
      </c>
      <c r="DM25" s="692"/>
      <c r="DN25" s="692"/>
      <c r="DO25" s="692"/>
      <c r="DP25" s="692"/>
      <c r="DQ25" s="692"/>
      <c r="DR25" s="692"/>
      <c r="DS25" s="692"/>
      <c r="DT25" s="692"/>
      <c r="DU25" s="692"/>
      <c r="DV25" s="693"/>
      <c r="DW25" s="664">
        <v>16.399999999999999</v>
      </c>
      <c r="DX25" s="690"/>
      <c r="DY25" s="690"/>
      <c r="DZ25" s="690"/>
      <c r="EA25" s="690"/>
      <c r="EB25" s="690"/>
      <c r="EC25" s="691"/>
    </row>
    <row r="26" spans="2:133" ht="11.25" customHeight="1">
      <c r="B26" s="656" t="s">
        <v>284</v>
      </c>
      <c r="C26" s="657"/>
      <c r="D26" s="657"/>
      <c r="E26" s="657"/>
      <c r="F26" s="657"/>
      <c r="G26" s="657"/>
      <c r="H26" s="657"/>
      <c r="I26" s="657"/>
      <c r="J26" s="657"/>
      <c r="K26" s="657"/>
      <c r="L26" s="657"/>
      <c r="M26" s="657"/>
      <c r="N26" s="657"/>
      <c r="O26" s="657"/>
      <c r="P26" s="657"/>
      <c r="Q26" s="658"/>
      <c r="R26" s="659">
        <v>1149</v>
      </c>
      <c r="S26" s="660"/>
      <c r="T26" s="660"/>
      <c r="U26" s="660"/>
      <c r="V26" s="660"/>
      <c r="W26" s="660"/>
      <c r="X26" s="660"/>
      <c r="Y26" s="661"/>
      <c r="Z26" s="662">
        <v>0</v>
      </c>
      <c r="AA26" s="662"/>
      <c r="AB26" s="662"/>
      <c r="AC26" s="662"/>
      <c r="AD26" s="663">
        <v>1149</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387103</v>
      </c>
      <c r="CS26" s="660"/>
      <c r="CT26" s="660"/>
      <c r="CU26" s="660"/>
      <c r="CV26" s="660"/>
      <c r="CW26" s="660"/>
      <c r="CX26" s="660"/>
      <c r="CY26" s="661"/>
      <c r="CZ26" s="664">
        <v>2</v>
      </c>
      <c r="DA26" s="690"/>
      <c r="DB26" s="690"/>
      <c r="DC26" s="694"/>
      <c r="DD26" s="668">
        <v>305776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c r="B27" s="656" t="s">
        <v>287</v>
      </c>
      <c r="C27" s="657"/>
      <c r="D27" s="657"/>
      <c r="E27" s="657"/>
      <c r="F27" s="657"/>
      <c r="G27" s="657"/>
      <c r="H27" s="657"/>
      <c r="I27" s="657"/>
      <c r="J27" s="657"/>
      <c r="K27" s="657"/>
      <c r="L27" s="657"/>
      <c r="M27" s="657"/>
      <c r="N27" s="657"/>
      <c r="O27" s="657"/>
      <c r="P27" s="657"/>
      <c r="Q27" s="658"/>
      <c r="R27" s="659">
        <v>568024</v>
      </c>
      <c r="S27" s="660"/>
      <c r="T27" s="660"/>
      <c r="U27" s="660"/>
      <c r="V27" s="660"/>
      <c r="W27" s="660"/>
      <c r="X27" s="660"/>
      <c r="Y27" s="661"/>
      <c r="Z27" s="662">
        <v>2.8</v>
      </c>
      <c r="AA27" s="662"/>
      <c r="AB27" s="662"/>
      <c r="AC27" s="662"/>
      <c r="AD27" s="663">
        <v>107</v>
      </c>
      <c r="AE27" s="663"/>
      <c r="AF27" s="663"/>
      <c r="AG27" s="663"/>
      <c r="AH27" s="663"/>
      <c r="AI27" s="663"/>
      <c r="AJ27" s="663"/>
      <c r="AK27" s="663"/>
      <c r="AL27" s="664">
        <v>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451139</v>
      </c>
      <c r="BH27" s="660"/>
      <c r="BI27" s="660"/>
      <c r="BJ27" s="660"/>
      <c r="BK27" s="660"/>
      <c r="BL27" s="660"/>
      <c r="BM27" s="660"/>
      <c r="BN27" s="661"/>
      <c r="BO27" s="662">
        <v>100</v>
      </c>
      <c r="BP27" s="662"/>
      <c r="BQ27" s="662"/>
      <c r="BR27" s="662"/>
      <c r="BS27" s="663">
        <v>3323</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1040919</v>
      </c>
      <c r="CS27" s="692"/>
      <c r="CT27" s="692"/>
      <c r="CU27" s="692"/>
      <c r="CV27" s="692"/>
      <c r="CW27" s="692"/>
      <c r="CX27" s="692"/>
      <c r="CY27" s="693"/>
      <c r="CZ27" s="664">
        <v>5.4</v>
      </c>
      <c r="DA27" s="690"/>
      <c r="DB27" s="690"/>
      <c r="DC27" s="694"/>
      <c r="DD27" s="668">
        <v>363558</v>
      </c>
      <c r="DE27" s="692"/>
      <c r="DF27" s="692"/>
      <c r="DG27" s="692"/>
      <c r="DH27" s="692"/>
      <c r="DI27" s="692"/>
      <c r="DJ27" s="692"/>
      <c r="DK27" s="693"/>
      <c r="DL27" s="668">
        <v>281474</v>
      </c>
      <c r="DM27" s="692"/>
      <c r="DN27" s="692"/>
      <c r="DO27" s="692"/>
      <c r="DP27" s="692"/>
      <c r="DQ27" s="692"/>
      <c r="DR27" s="692"/>
      <c r="DS27" s="692"/>
      <c r="DT27" s="692"/>
      <c r="DU27" s="692"/>
      <c r="DV27" s="693"/>
      <c r="DW27" s="664">
        <v>9.1</v>
      </c>
      <c r="DX27" s="690"/>
      <c r="DY27" s="690"/>
      <c r="DZ27" s="690"/>
      <c r="EA27" s="690"/>
      <c r="EB27" s="690"/>
      <c r="EC27" s="691"/>
    </row>
    <row r="28" spans="2:133" ht="11.25" customHeight="1">
      <c r="B28" s="656" t="s">
        <v>290</v>
      </c>
      <c r="C28" s="657"/>
      <c r="D28" s="657"/>
      <c r="E28" s="657"/>
      <c r="F28" s="657"/>
      <c r="G28" s="657"/>
      <c r="H28" s="657"/>
      <c r="I28" s="657"/>
      <c r="J28" s="657"/>
      <c r="K28" s="657"/>
      <c r="L28" s="657"/>
      <c r="M28" s="657"/>
      <c r="N28" s="657"/>
      <c r="O28" s="657"/>
      <c r="P28" s="657"/>
      <c r="Q28" s="658"/>
      <c r="R28" s="659">
        <v>122578</v>
      </c>
      <c r="S28" s="660"/>
      <c r="T28" s="660"/>
      <c r="U28" s="660"/>
      <c r="V28" s="660"/>
      <c r="W28" s="660"/>
      <c r="X28" s="660"/>
      <c r="Y28" s="661"/>
      <c r="Z28" s="662">
        <v>0.6</v>
      </c>
      <c r="AA28" s="662"/>
      <c r="AB28" s="662"/>
      <c r="AC28" s="662"/>
      <c r="AD28" s="663">
        <v>2531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1987303</v>
      </c>
      <c r="CS28" s="660"/>
      <c r="CT28" s="660"/>
      <c r="CU28" s="660"/>
      <c r="CV28" s="660"/>
      <c r="CW28" s="660"/>
      <c r="CX28" s="660"/>
      <c r="CY28" s="661"/>
      <c r="CZ28" s="664">
        <v>10.199999999999999</v>
      </c>
      <c r="DA28" s="690"/>
      <c r="DB28" s="690"/>
      <c r="DC28" s="694"/>
      <c r="DD28" s="668">
        <v>1637868</v>
      </c>
      <c r="DE28" s="660"/>
      <c r="DF28" s="660"/>
      <c r="DG28" s="660"/>
      <c r="DH28" s="660"/>
      <c r="DI28" s="660"/>
      <c r="DJ28" s="660"/>
      <c r="DK28" s="661"/>
      <c r="DL28" s="668">
        <v>1241794</v>
      </c>
      <c r="DM28" s="660"/>
      <c r="DN28" s="660"/>
      <c r="DO28" s="660"/>
      <c r="DP28" s="660"/>
      <c r="DQ28" s="660"/>
      <c r="DR28" s="660"/>
      <c r="DS28" s="660"/>
      <c r="DT28" s="660"/>
      <c r="DU28" s="660"/>
      <c r="DV28" s="661"/>
      <c r="DW28" s="664">
        <v>40.299999999999997</v>
      </c>
      <c r="DX28" s="690"/>
      <c r="DY28" s="690"/>
      <c r="DZ28" s="690"/>
      <c r="EA28" s="690"/>
      <c r="EB28" s="690"/>
      <c r="EC28" s="691"/>
    </row>
    <row r="29" spans="2:133" ht="11.25" customHeight="1">
      <c r="B29" s="656" t="s">
        <v>292</v>
      </c>
      <c r="C29" s="657"/>
      <c r="D29" s="657"/>
      <c r="E29" s="657"/>
      <c r="F29" s="657"/>
      <c r="G29" s="657"/>
      <c r="H29" s="657"/>
      <c r="I29" s="657"/>
      <c r="J29" s="657"/>
      <c r="K29" s="657"/>
      <c r="L29" s="657"/>
      <c r="M29" s="657"/>
      <c r="N29" s="657"/>
      <c r="O29" s="657"/>
      <c r="P29" s="657"/>
      <c r="Q29" s="658"/>
      <c r="R29" s="659">
        <v>10684</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1985510</v>
      </c>
      <c r="CS29" s="692"/>
      <c r="CT29" s="692"/>
      <c r="CU29" s="692"/>
      <c r="CV29" s="692"/>
      <c r="CW29" s="692"/>
      <c r="CX29" s="692"/>
      <c r="CY29" s="693"/>
      <c r="CZ29" s="664">
        <v>10.199999999999999</v>
      </c>
      <c r="DA29" s="690"/>
      <c r="DB29" s="690"/>
      <c r="DC29" s="694"/>
      <c r="DD29" s="668">
        <v>1636075</v>
      </c>
      <c r="DE29" s="692"/>
      <c r="DF29" s="692"/>
      <c r="DG29" s="692"/>
      <c r="DH29" s="692"/>
      <c r="DI29" s="692"/>
      <c r="DJ29" s="692"/>
      <c r="DK29" s="693"/>
      <c r="DL29" s="668">
        <v>1240001</v>
      </c>
      <c r="DM29" s="692"/>
      <c r="DN29" s="692"/>
      <c r="DO29" s="692"/>
      <c r="DP29" s="692"/>
      <c r="DQ29" s="692"/>
      <c r="DR29" s="692"/>
      <c r="DS29" s="692"/>
      <c r="DT29" s="692"/>
      <c r="DU29" s="692"/>
      <c r="DV29" s="693"/>
      <c r="DW29" s="664">
        <v>40.200000000000003</v>
      </c>
      <c r="DX29" s="690"/>
      <c r="DY29" s="690"/>
      <c r="DZ29" s="690"/>
      <c r="EA29" s="690"/>
      <c r="EB29" s="690"/>
      <c r="EC29" s="691"/>
    </row>
    <row r="30" spans="2:133" ht="11.25" customHeight="1">
      <c r="B30" s="656" t="s">
        <v>294</v>
      </c>
      <c r="C30" s="657"/>
      <c r="D30" s="657"/>
      <c r="E30" s="657"/>
      <c r="F30" s="657"/>
      <c r="G30" s="657"/>
      <c r="H30" s="657"/>
      <c r="I30" s="657"/>
      <c r="J30" s="657"/>
      <c r="K30" s="657"/>
      <c r="L30" s="657"/>
      <c r="M30" s="657"/>
      <c r="N30" s="657"/>
      <c r="O30" s="657"/>
      <c r="P30" s="657"/>
      <c r="Q30" s="658"/>
      <c r="R30" s="659">
        <v>5195393</v>
      </c>
      <c r="S30" s="660"/>
      <c r="T30" s="660"/>
      <c r="U30" s="660"/>
      <c r="V30" s="660"/>
      <c r="W30" s="660"/>
      <c r="X30" s="660"/>
      <c r="Y30" s="661"/>
      <c r="Z30" s="662">
        <v>25.8</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1932371</v>
      </c>
      <c r="CS30" s="660"/>
      <c r="CT30" s="660"/>
      <c r="CU30" s="660"/>
      <c r="CV30" s="660"/>
      <c r="CW30" s="660"/>
      <c r="CX30" s="660"/>
      <c r="CY30" s="661"/>
      <c r="CZ30" s="664">
        <v>9.9</v>
      </c>
      <c r="DA30" s="690"/>
      <c r="DB30" s="690"/>
      <c r="DC30" s="694"/>
      <c r="DD30" s="668">
        <v>1582936</v>
      </c>
      <c r="DE30" s="660"/>
      <c r="DF30" s="660"/>
      <c r="DG30" s="660"/>
      <c r="DH30" s="660"/>
      <c r="DI30" s="660"/>
      <c r="DJ30" s="660"/>
      <c r="DK30" s="661"/>
      <c r="DL30" s="668">
        <v>1186862</v>
      </c>
      <c r="DM30" s="660"/>
      <c r="DN30" s="660"/>
      <c r="DO30" s="660"/>
      <c r="DP30" s="660"/>
      <c r="DQ30" s="660"/>
      <c r="DR30" s="660"/>
      <c r="DS30" s="660"/>
      <c r="DT30" s="660"/>
      <c r="DU30" s="660"/>
      <c r="DV30" s="661"/>
      <c r="DW30" s="664">
        <v>38.5</v>
      </c>
      <c r="DX30" s="690"/>
      <c r="DY30" s="690"/>
      <c r="DZ30" s="690"/>
      <c r="EA30" s="690"/>
      <c r="EB30" s="690"/>
      <c r="EC30" s="691"/>
    </row>
    <row r="31" spans="2:133" ht="11.25" customHeight="1">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98.1</v>
      </c>
      <c r="BH31" s="703"/>
      <c r="BI31" s="703"/>
      <c r="BJ31" s="703"/>
      <c r="BK31" s="703"/>
      <c r="BL31" s="703"/>
      <c r="BM31" s="654">
        <v>94.8</v>
      </c>
      <c r="BN31" s="703"/>
      <c r="BO31" s="703"/>
      <c r="BP31" s="703"/>
      <c r="BQ31" s="704"/>
      <c r="BR31" s="715">
        <v>97.9</v>
      </c>
      <c r="BS31" s="703"/>
      <c r="BT31" s="703"/>
      <c r="BU31" s="703"/>
      <c r="BV31" s="703"/>
      <c r="BW31" s="703"/>
      <c r="BX31" s="654">
        <v>94.9</v>
      </c>
      <c r="BY31" s="703"/>
      <c r="BZ31" s="703"/>
      <c r="CA31" s="703"/>
      <c r="CB31" s="704"/>
      <c r="CD31" s="697"/>
      <c r="CE31" s="698"/>
      <c r="CF31" s="656" t="s">
        <v>301</v>
      </c>
      <c r="CG31" s="657"/>
      <c r="CH31" s="657"/>
      <c r="CI31" s="657"/>
      <c r="CJ31" s="657"/>
      <c r="CK31" s="657"/>
      <c r="CL31" s="657"/>
      <c r="CM31" s="657"/>
      <c r="CN31" s="657"/>
      <c r="CO31" s="657"/>
      <c r="CP31" s="657"/>
      <c r="CQ31" s="658"/>
      <c r="CR31" s="659">
        <v>53139</v>
      </c>
      <c r="CS31" s="692"/>
      <c r="CT31" s="692"/>
      <c r="CU31" s="692"/>
      <c r="CV31" s="692"/>
      <c r="CW31" s="692"/>
      <c r="CX31" s="692"/>
      <c r="CY31" s="693"/>
      <c r="CZ31" s="664">
        <v>0.3</v>
      </c>
      <c r="DA31" s="690"/>
      <c r="DB31" s="690"/>
      <c r="DC31" s="694"/>
      <c r="DD31" s="668">
        <v>53139</v>
      </c>
      <c r="DE31" s="692"/>
      <c r="DF31" s="692"/>
      <c r="DG31" s="692"/>
      <c r="DH31" s="692"/>
      <c r="DI31" s="692"/>
      <c r="DJ31" s="692"/>
      <c r="DK31" s="693"/>
      <c r="DL31" s="668">
        <v>53139</v>
      </c>
      <c r="DM31" s="692"/>
      <c r="DN31" s="692"/>
      <c r="DO31" s="692"/>
      <c r="DP31" s="692"/>
      <c r="DQ31" s="692"/>
      <c r="DR31" s="692"/>
      <c r="DS31" s="692"/>
      <c r="DT31" s="692"/>
      <c r="DU31" s="692"/>
      <c r="DV31" s="693"/>
      <c r="DW31" s="664">
        <v>1.7</v>
      </c>
      <c r="DX31" s="690"/>
      <c r="DY31" s="690"/>
      <c r="DZ31" s="690"/>
      <c r="EA31" s="690"/>
      <c r="EB31" s="690"/>
      <c r="EC31" s="691"/>
    </row>
    <row r="32" spans="2:133" ht="11.25" customHeight="1">
      <c r="B32" s="656" t="s">
        <v>302</v>
      </c>
      <c r="C32" s="657"/>
      <c r="D32" s="657"/>
      <c r="E32" s="657"/>
      <c r="F32" s="657"/>
      <c r="G32" s="657"/>
      <c r="H32" s="657"/>
      <c r="I32" s="657"/>
      <c r="J32" s="657"/>
      <c r="K32" s="657"/>
      <c r="L32" s="657"/>
      <c r="M32" s="657"/>
      <c r="N32" s="657"/>
      <c r="O32" s="657"/>
      <c r="P32" s="657"/>
      <c r="Q32" s="658"/>
      <c r="R32" s="659">
        <v>320871</v>
      </c>
      <c r="S32" s="660"/>
      <c r="T32" s="660"/>
      <c r="U32" s="660"/>
      <c r="V32" s="660"/>
      <c r="W32" s="660"/>
      <c r="X32" s="660"/>
      <c r="Y32" s="661"/>
      <c r="Z32" s="662">
        <v>1.6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98.4</v>
      </c>
      <c r="BH32" s="692"/>
      <c r="BI32" s="692"/>
      <c r="BJ32" s="692"/>
      <c r="BK32" s="692"/>
      <c r="BL32" s="692"/>
      <c r="BM32" s="665">
        <v>97.2</v>
      </c>
      <c r="BN32" s="692"/>
      <c r="BO32" s="692"/>
      <c r="BP32" s="692"/>
      <c r="BQ32" s="714"/>
      <c r="BR32" s="716">
        <v>97.9</v>
      </c>
      <c r="BS32" s="692"/>
      <c r="BT32" s="692"/>
      <c r="BU32" s="692"/>
      <c r="BV32" s="692"/>
      <c r="BW32" s="692"/>
      <c r="BX32" s="665">
        <v>97</v>
      </c>
      <c r="BY32" s="692"/>
      <c r="BZ32" s="692"/>
      <c r="CA32" s="692"/>
      <c r="CB32" s="714"/>
      <c r="CD32" s="699"/>
      <c r="CE32" s="700"/>
      <c r="CF32" s="656" t="s">
        <v>305</v>
      </c>
      <c r="CG32" s="657"/>
      <c r="CH32" s="657"/>
      <c r="CI32" s="657"/>
      <c r="CJ32" s="657"/>
      <c r="CK32" s="657"/>
      <c r="CL32" s="657"/>
      <c r="CM32" s="657"/>
      <c r="CN32" s="657"/>
      <c r="CO32" s="657"/>
      <c r="CP32" s="657"/>
      <c r="CQ32" s="658"/>
      <c r="CR32" s="659">
        <v>1793</v>
      </c>
      <c r="CS32" s="660"/>
      <c r="CT32" s="660"/>
      <c r="CU32" s="660"/>
      <c r="CV32" s="660"/>
      <c r="CW32" s="660"/>
      <c r="CX32" s="660"/>
      <c r="CY32" s="661"/>
      <c r="CZ32" s="664">
        <v>0</v>
      </c>
      <c r="DA32" s="690"/>
      <c r="DB32" s="690"/>
      <c r="DC32" s="694"/>
      <c r="DD32" s="668">
        <v>1793</v>
      </c>
      <c r="DE32" s="660"/>
      <c r="DF32" s="660"/>
      <c r="DG32" s="660"/>
      <c r="DH32" s="660"/>
      <c r="DI32" s="660"/>
      <c r="DJ32" s="660"/>
      <c r="DK32" s="661"/>
      <c r="DL32" s="668">
        <v>1793</v>
      </c>
      <c r="DM32" s="660"/>
      <c r="DN32" s="660"/>
      <c r="DO32" s="660"/>
      <c r="DP32" s="660"/>
      <c r="DQ32" s="660"/>
      <c r="DR32" s="660"/>
      <c r="DS32" s="660"/>
      <c r="DT32" s="660"/>
      <c r="DU32" s="660"/>
      <c r="DV32" s="661"/>
      <c r="DW32" s="664">
        <v>0.1</v>
      </c>
      <c r="DX32" s="690"/>
      <c r="DY32" s="690"/>
      <c r="DZ32" s="690"/>
      <c r="EA32" s="690"/>
      <c r="EB32" s="690"/>
      <c r="EC32" s="691"/>
    </row>
    <row r="33" spans="2:133" ht="11.25" customHeight="1">
      <c r="B33" s="656" t="s">
        <v>306</v>
      </c>
      <c r="C33" s="657"/>
      <c r="D33" s="657"/>
      <c r="E33" s="657"/>
      <c r="F33" s="657"/>
      <c r="G33" s="657"/>
      <c r="H33" s="657"/>
      <c r="I33" s="657"/>
      <c r="J33" s="657"/>
      <c r="K33" s="657"/>
      <c r="L33" s="657"/>
      <c r="M33" s="657"/>
      <c r="N33" s="657"/>
      <c r="O33" s="657"/>
      <c r="P33" s="657"/>
      <c r="Q33" s="658"/>
      <c r="R33" s="659">
        <v>43873</v>
      </c>
      <c r="S33" s="660"/>
      <c r="T33" s="660"/>
      <c r="U33" s="660"/>
      <c r="V33" s="660"/>
      <c r="W33" s="660"/>
      <c r="X33" s="660"/>
      <c r="Y33" s="661"/>
      <c r="Z33" s="662">
        <v>0.2</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97.4</v>
      </c>
      <c r="BH33" s="718"/>
      <c r="BI33" s="718"/>
      <c r="BJ33" s="718"/>
      <c r="BK33" s="718"/>
      <c r="BL33" s="718"/>
      <c r="BM33" s="719">
        <v>92</v>
      </c>
      <c r="BN33" s="718"/>
      <c r="BO33" s="718"/>
      <c r="BP33" s="718"/>
      <c r="BQ33" s="720"/>
      <c r="BR33" s="717">
        <v>97.5</v>
      </c>
      <c r="BS33" s="718"/>
      <c r="BT33" s="718"/>
      <c r="BU33" s="718"/>
      <c r="BV33" s="718"/>
      <c r="BW33" s="718"/>
      <c r="BX33" s="719">
        <v>92.3</v>
      </c>
      <c r="BY33" s="718"/>
      <c r="BZ33" s="718"/>
      <c r="CA33" s="718"/>
      <c r="CB33" s="720"/>
      <c r="CD33" s="656" t="s">
        <v>308</v>
      </c>
      <c r="CE33" s="657"/>
      <c r="CF33" s="657"/>
      <c r="CG33" s="657"/>
      <c r="CH33" s="657"/>
      <c r="CI33" s="657"/>
      <c r="CJ33" s="657"/>
      <c r="CK33" s="657"/>
      <c r="CL33" s="657"/>
      <c r="CM33" s="657"/>
      <c r="CN33" s="657"/>
      <c r="CO33" s="657"/>
      <c r="CP33" s="657"/>
      <c r="CQ33" s="658"/>
      <c r="CR33" s="659">
        <v>1704226</v>
      </c>
      <c r="CS33" s="692"/>
      <c r="CT33" s="692"/>
      <c r="CU33" s="692"/>
      <c r="CV33" s="692"/>
      <c r="CW33" s="692"/>
      <c r="CX33" s="692"/>
      <c r="CY33" s="693"/>
      <c r="CZ33" s="664">
        <v>8.8000000000000007</v>
      </c>
      <c r="DA33" s="690"/>
      <c r="DB33" s="690"/>
      <c r="DC33" s="694"/>
      <c r="DD33" s="668">
        <v>941101</v>
      </c>
      <c r="DE33" s="692"/>
      <c r="DF33" s="692"/>
      <c r="DG33" s="692"/>
      <c r="DH33" s="692"/>
      <c r="DI33" s="692"/>
      <c r="DJ33" s="692"/>
      <c r="DK33" s="693"/>
      <c r="DL33" s="668">
        <v>716333</v>
      </c>
      <c r="DM33" s="692"/>
      <c r="DN33" s="692"/>
      <c r="DO33" s="692"/>
      <c r="DP33" s="692"/>
      <c r="DQ33" s="692"/>
      <c r="DR33" s="692"/>
      <c r="DS33" s="692"/>
      <c r="DT33" s="692"/>
      <c r="DU33" s="692"/>
      <c r="DV33" s="693"/>
      <c r="DW33" s="664">
        <v>23.2</v>
      </c>
      <c r="DX33" s="690"/>
      <c r="DY33" s="690"/>
      <c r="DZ33" s="690"/>
      <c r="EA33" s="690"/>
      <c r="EB33" s="690"/>
      <c r="EC33" s="691"/>
    </row>
    <row r="34" spans="2:133" ht="11.25" customHeight="1">
      <c r="B34" s="656" t="s">
        <v>309</v>
      </c>
      <c r="C34" s="657"/>
      <c r="D34" s="657"/>
      <c r="E34" s="657"/>
      <c r="F34" s="657"/>
      <c r="G34" s="657"/>
      <c r="H34" s="657"/>
      <c r="I34" s="657"/>
      <c r="J34" s="657"/>
      <c r="K34" s="657"/>
      <c r="L34" s="657"/>
      <c r="M34" s="657"/>
      <c r="N34" s="657"/>
      <c r="O34" s="657"/>
      <c r="P34" s="657"/>
      <c r="Q34" s="658"/>
      <c r="R34" s="659">
        <v>122764</v>
      </c>
      <c r="S34" s="660"/>
      <c r="T34" s="660"/>
      <c r="U34" s="660"/>
      <c r="V34" s="660"/>
      <c r="W34" s="660"/>
      <c r="X34" s="660"/>
      <c r="Y34" s="661"/>
      <c r="Z34" s="662">
        <v>0.6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609437</v>
      </c>
      <c r="CS34" s="660"/>
      <c r="CT34" s="660"/>
      <c r="CU34" s="660"/>
      <c r="CV34" s="660"/>
      <c r="CW34" s="660"/>
      <c r="CX34" s="660"/>
      <c r="CY34" s="661"/>
      <c r="CZ34" s="664">
        <v>3.1</v>
      </c>
      <c r="DA34" s="690"/>
      <c r="DB34" s="690"/>
      <c r="DC34" s="694"/>
      <c r="DD34" s="668">
        <v>314360</v>
      </c>
      <c r="DE34" s="660"/>
      <c r="DF34" s="660"/>
      <c r="DG34" s="660"/>
      <c r="DH34" s="660"/>
      <c r="DI34" s="660"/>
      <c r="DJ34" s="660"/>
      <c r="DK34" s="661"/>
      <c r="DL34" s="668">
        <v>247127</v>
      </c>
      <c r="DM34" s="660"/>
      <c r="DN34" s="660"/>
      <c r="DO34" s="660"/>
      <c r="DP34" s="660"/>
      <c r="DQ34" s="660"/>
      <c r="DR34" s="660"/>
      <c r="DS34" s="660"/>
      <c r="DT34" s="660"/>
      <c r="DU34" s="660"/>
      <c r="DV34" s="661"/>
      <c r="DW34" s="664">
        <v>8</v>
      </c>
      <c r="DX34" s="690"/>
      <c r="DY34" s="690"/>
      <c r="DZ34" s="690"/>
      <c r="EA34" s="690"/>
      <c r="EB34" s="690"/>
      <c r="EC34" s="691"/>
    </row>
    <row r="35" spans="2:133" ht="11.25" customHeight="1">
      <c r="B35" s="656" t="s">
        <v>311</v>
      </c>
      <c r="C35" s="657"/>
      <c r="D35" s="657"/>
      <c r="E35" s="657"/>
      <c r="F35" s="657"/>
      <c r="G35" s="657"/>
      <c r="H35" s="657"/>
      <c r="I35" s="657"/>
      <c r="J35" s="657"/>
      <c r="K35" s="657"/>
      <c r="L35" s="657"/>
      <c r="M35" s="657"/>
      <c r="N35" s="657"/>
      <c r="O35" s="657"/>
      <c r="P35" s="657"/>
      <c r="Q35" s="658"/>
      <c r="R35" s="659">
        <v>383525</v>
      </c>
      <c r="S35" s="660"/>
      <c r="T35" s="660"/>
      <c r="U35" s="660"/>
      <c r="V35" s="660"/>
      <c r="W35" s="660"/>
      <c r="X35" s="660"/>
      <c r="Y35" s="661"/>
      <c r="Z35" s="662">
        <v>1.9</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16859</v>
      </c>
      <c r="CS35" s="692"/>
      <c r="CT35" s="692"/>
      <c r="CU35" s="692"/>
      <c r="CV35" s="692"/>
      <c r="CW35" s="692"/>
      <c r="CX35" s="692"/>
      <c r="CY35" s="693"/>
      <c r="CZ35" s="664">
        <v>0.1</v>
      </c>
      <c r="DA35" s="690"/>
      <c r="DB35" s="690"/>
      <c r="DC35" s="694"/>
      <c r="DD35" s="668">
        <v>8566</v>
      </c>
      <c r="DE35" s="692"/>
      <c r="DF35" s="692"/>
      <c r="DG35" s="692"/>
      <c r="DH35" s="692"/>
      <c r="DI35" s="692"/>
      <c r="DJ35" s="692"/>
      <c r="DK35" s="693"/>
      <c r="DL35" s="668">
        <v>6611</v>
      </c>
      <c r="DM35" s="692"/>
      <c r="DN35" s="692"/>
      <c r="DO35" s="692"/>
      <c r="DP35" s="692"/>
      <c r="DQ35" s="692"/>
      <c r="DR35" s="692"/>
      <c r="DS35" s="692"/>
      <c r="DT35" s="692"/>
      <c r="DU35" s="692"/>
      <c r="DV35" s="693"/>
      <c r="DW35" s="664">
        <v>0.2</v>
      </c>
      <c r="DX35" s="690"/>
      <c r="DY35" s="690"/>
      <c r="DZ35" s="690"/>
      <c r="EA35" s="690"/>
      <c r="EB35" s="690"/>
      <c r="EC35" s="691"/>
    </row>
    <row r="36" spans="2:133" ht="11.25" customHeight="1">
      <c r="B36" s="656" t="s">
        <v>315</v>
      </c>
      <c r="C36" s="657"/>
      <c r="D36" s="657"/>
      <c r="E36" s="657"/>
      <c r="F36" s="657"/>
      <c r="G36" s="657"/>
      <c r="H36" s="657"/>
      <c r="I36" s="657"/>
      <c r="J36" s="657"/>
      <c r="K36" s="657"/>
      <c r="L36" s="657"/>
      <c r="M36" s="657"/>
      <c r="N36" s="657"/>
      <c r="O36" s="657"/>
      <c r="P36" s="657"/>
      <c r="Q36" s="658"/>
      <c r="R36" s="659">
        <v>200137</v>
      </c>
      <c r="S36" s="660"/>
      <c r="T36" s="660"/>
      <c r="U36" s="660"/>
      <c r="V36" s="660"/>
      <c r="W36" s="660"/>
      <c r="X36" s="660"/>
      <c r="Y36" s="661"/>
      <c r="Z36" s="662">
        <v>1</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213637</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27111</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700053</v>
      </c>
      <c r="CS36" s="660"/>
      <c r="CT36" s="660"/>
      <c r="CU36" s="660"/>
      <c r="CV36" s="660"/>
      <c r="CW36" s="660"/>
      <c r="CX36" s="660"/>
      <c r="CY36" s="661"/>
      <c r="CZ36" s="664">
        <v>3.6</v>
      </c>
      <c r="DA36" s="690"/>
      <c r="DB36" s="690"/>
      <c r="DC36" s="694"/>
      <c r="DD36" s="668">
        <v>393574</v>
      </c>
      <c r="DE36" s="660"/>
      <c r="DF36" s="660"/>
      <c r="DG36" s="660"/>
      <c r="DH36" s="660"/>
      <c r="DI36" s="660"/>
      <c r="DJ36" s="660"/>
      <c r="DK36" s="661"/>
      <c r="DL36" s="668">
        <v>297400</v>
      </c>
      <c r="DM36" s="660"/>
      <c r="DN36" s="660"/>
      <c r="DO36" s="660"/>
      <c r="DP36" s="660"/>
      <c r="DQ36" s="660"/>
      <c r="DR36" s="660"/>
      <c r="DS36" s="660"/>
      <c r="DT36" s="660"/>
      <c r="DU36" s="660"/>
      <c r="DV36" s="661"/>
      <c r="DW36" s="664">
        <v>9.6999999999999993</v>
      </c>
      <c r="DX36" s="690"/>
      <c r="DY36" s="690"/>
      <c r="DZ36" s="690"/>
      <c r="EA36" s="690"/>
      <c r="EB36" s="690"/>
      <c r="EC36" s="691"/>
    </row>
    <row r="37" spans="2:133" ht="11.25" customHeight="1">
      <c r="B37" s="656" t="s">
        <v>319</v>
      </c>
      <c r="C37" s="657"/>
      <c r="D37" s="657"/>
      <c r="E37" s="657"/>
      <c r="F37" s="657"/>
      <c r="G37" s="657"/>
      <c r="H37" s="657"/>
      <c r="I37" s="657"/>
      <c r="J37" s="657"/>
      <c r="K37" s="657"/>
      <c r="L37" s="657"/>
      <c r="M37" s="657"/>
      <c r="N37" s="657"/>
      <c r="O37" s="657"/>
      <c r="P37" s="657"/>
      <c r="Q37" s="658"/>
      <c r="R37" s="659">
        <v>108978</v>
      </c>
      <c r="S37" s="660"/>
      <c r="T37" s="660"/>
      <c r="U37" s="660"/>
      <c r="V37" s="660"/>
      <c r="W37" s="660"/>
      <c r="X37" s="660"/>
      <c r="Y37" s="661"/>
      <c r="Z37" s="662">
        <v>0.5</v>
      </c>
      <c r="AA37" s="662"/>
      <c r="AB37" s="662"/>
      <c r="AC37" s="662"/>
      <c r="AD37" s="663">
        <v>5492</v>
      </c>
      <c r="AE37" s="663"/>
      <c r="AF37" s="663"/>
      <c r="AG37" s="663"/>
      <c r="AH37" s="663"/>
      <c r="AI37" s="663"/>
      <c r="AJ37" s="663"/>
      <c r="AK37" s="663"/>
      <c r="AL37" s="664">
        <v>0.2</v>
      </c>
      <c r="AM37" s="665"/>
      <c r="AN37" s="665"/>
      <c r="AO37" s="666"/>
      <c r="AQ37" s="722" t="s">
        <v>320</v>
      </c>
      <c r="AR37" s="723"/>
      <c r="AS37" s="723"/>
      <c r="AT37" s="723"/>
      <c r="AU37" s="723"/>
      <c r="AV37" s="723"/>
      <c r="AW37" s="723"/>
      <c r="AX37" s="723"/>
      <c r="AY37" s="724"/>
      <c r="AZ37" s="659">
        <v>994</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15596</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304051</v>
      </c>
      <c r="CS37" s="692"/>
      <c r="CT37" s="692"/>
      <c r="CU37" s="692"/>
      <c r="CV37" s="692"/>
      <c r="CW37" s="692"/>
      <c r="CX37" s="692"/>
      <c r="CY37" s="693"/>
      <c r="CZ37" s="664">
        <v>1.6</v>
      </c>
      <c r="DA37" s="690"/>
      <c r="DB37" s="690"/>
      <c r="DC37" s="694"/>
      <c r="DD37" s="668">
        <v>258276</v>
      </c>
      <c r="DE37" s="692"/>
      <c r="DF37" s="692"/>
      <c r="DG37" s="692"/>
      <c r="DH37" s="692"/>
      <c r="DI37" s="692"/>
      <c r="DJ37" s="692"/>
      <c r="DK37" s="693"/>
      <c r="DL37" s="668">
        <v>209113</v>
      </c>
      <c r="DM37" s="692"/>
      <c r="DN37" s="692"/>
      <c r="DO37" s="692"/>
      <c r="DP37" s="692"/>
      <c r="DQ37" s="692"/>
      <c r="DR37" s="692"/>
      <c r="DS37" s="692"/>
      <c r="DT37" s="692"/>
      <c r="DU37" s="692"/>
      <c r="DV37" s="693"/>
      <c r="DW37" s="664">
        <v>6.8</v>
      </c>
      <c r="DX37" s="690"/>
      <c r="DY37" s="690"/>
      <c r="DZ37" s="690"/>
      <c r="EA37" s="690"/>
      <c r="EB37" s="690"/>
      <c r="EC37" s="691"/>
    </row>
    <row r="38" spans="2:133" ht="11.25" customHeight="1">
      <c r="B38" s="656" t="s">
        <v>323</v>
      </c>
      <c r="C38" s="657"/>
      <c r="D38" s="657"/>
      <c r="E38" s="657"/>
      <c r="F38" s="657"/>
      <c r="G38" s="657"/>
      <c r="H38" s="657"/>
      <c r="I38" s="657"/>
      <c r="J38" s="657"/>
      <c r="K38" s="657"/>
      <c r="L38" s="657"/>
      <c r="M38" s="657"/>
      <c r="N38" s="657"/>
      <c r="O38" s="657"/>
      <c r="P38" s="657"/>
      <c r="Q38" s="658"/>
      <c r="R38" s="659">
        <v>9737979</v>
      </c>
      <c r="S38" s="660"/>
      <c r="T38" s="660"/>
      <c r="U38" s="660"/>
      <c r="V38" s="660"/>
      <c r="W38" s="660"/>
      <c r="X38" s="660"/>
      <c r="Y38" s="661"/>
      <c r="Z38" s="662">
        <v>48.3</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t="s">
        <v>122</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701</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212643</v>
      </c>
      <c r="CS38" s="660"/>
      <c r="CT38" s="660"/>
      <c r="CU38" s="660"/>
      <c r="CV38" s="660"/>
      <c r="CW38" s="660"/>
      <c r="CX38" s="660"/>
      <c r="CY38" s="661"/>
      <c r="CZ38" s="664">
        <v>1.1000000000000001</v>
      </c>
      <c r="DA38" s="690"/>
      <c r="DB38" s="690"/>
      <c r="DC38" s="694"/>
      <c r="DD38" s="668">
        <v>165195</v>
      </c>
      <c r="DE38" s="660"/>
      <c r="DF38" s="660"/>
      <c r="DG38" s="660"/>
      <c r="DH38" s="660"/>
      <c r="DI38" s="660"/>
      <c r="DJ38" s="660"/>
      <c r="DK38" s="661"/>
      <c r="DL38" s="668">
        <v>165195</v>
      </c>
      <c r="DM38" s="660"/>
      <c r="DN38" s="660"/>
      <c r="DO38" s="660"/>
      <c r="DP38" s="660"/>
      <c r="DQ38" s="660"/>
      <c r="DR38" s="660"/>
      <c r="DS38" s="660"/>
      <c r="DT38" s="660"/>
      <c r="DU38" s="660"/>
      <c r="DV38" s="661"/>
      <c r="DW38" s="664">
        <v>5.4</v>
      </c>
      <c r="DX38" s="690"/>
      <c r="DY38" s="690"/>
      <c r="DZ38" s="690"/>
      <c r="EA38" s="690"/>
      <c r="EB38" s="690"/>
      <c r="EC38" s="691"/>
    </row>
    <row r="39" spans="2:133" ht="11.25" customHeight="1">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1070</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165234</v>
      </c>
      <c r="CS39" s="692"/>
      <c r="CT39" s="692"/>
      <c r="CU39" s="692"/>
      <c r="CV39" s="692"/>
      <c r="CW39" s="692"/>
      <c r="CX39" s="692"/>
      <c r="CY39" s="693"/>
      <c r="CZ39" s="664">
        <v>0.8</v>
      </c>
      <c r="DA39" s="690"/>
      <c r="DB39" s="690"/>
      <c r="DC39" s="694"/>
      <c r="DD39" s="668">
        <v>59406</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c r="B40" s="656" t="s">
        <v>331</v>
      </c>
      <c r="C40" s="657"/>
      <c r="D40" s="657"/>
      <c r="E40" s="657"/>
      <c r="F40" s="657"/>
      <c r="G40" s="657"/>
      <c r="H40" s="657"/>
      <c r="I40" s="657"/>
      <c r="J40" s="657"/>
      <c r="K40" s="657"/>
      <c r="L40" s="657"/>
      <c r="M40" s="657"/>
      <c r="N40" s="657"/>
      <c r="O40" s="657"/>
      <c r="P40" s="657"/>
      <c r="Q40" s="658"/>
      <c r="R40" s="659">
        <v>11979</v>
      </c>
      <c r="S40" s="660"/>
      <c r="T40" s="660"/>
      <c r="U40" s="660"/>
      <c r="V40" s="660"/>
      <c r="W40" s="660"/>
      <c r="X40" s="660"/>
      <c r="Y40" s="661"/>
      <c r="Z40" s="662">
        <v>0.1</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82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c r="B41" s="680" t="s">
        <v>336</v>
      </c>
      <c r="C41" s="681"/>
      <c r="D41" s="681"/>
      <c r="E41" s="681"/>
      <c r="F41" s="681"/>
      <c r="G41" s="681"/>
      <c r="H41" s="681"/>
      <c r="I41" s="681"/>
      <c r="J41" s="681"/>
      <c r="K41" s="681"/>
      <c r="L41" s="681"/>
      <c r="M41" s="681"/>
      <c r="N41" s="681"/>
      <c r="O41" s="681"/>
      <c r="P41" s="681"/>
      <c r="Q41" s="682"/>
      <c r="R41" s="731">
        <v>20147630</v>
      </c>
      <c r="S41" s="732"/>
      <c r="T41" s="732"/>
      <c r="U41" s="732"/>
      <c r="V41" s="732"/>
      <c r="W41" s="732"/>
      <c r="X41" s="732"/>
      <c r="Y41" s="736"/>
      <c r="Z41" s="737">
        <v>100</v>
      </c>
      <c r="AA41" s="737"/>
      <c r="AB41" s="737"/>
      <c r="AC41" s="737"/>
      <c r="AD41" s="738">
        <v>3069586</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67440</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340</v>
      </c>
      <c r="AR42" s="729"/>
      <c r="AS42" s="729"/>
      <c r="AT42" s="729"/>
      <c r="AU42" s="729"/>
      <c r="AV42" s="729"/>
      <c r="AW42" s="729"/>
      <c r="AX42" s="729"/>
      <c r="AY42" s="730"/>
      <c r="AZ42" s="731">
        <v>145203</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393</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14091175</v>
      </c>
      <c r="CS42" s="692"/>
      <c r="CT42" s="692"/>
      <c r="CU42" s="692"/>
      <c r="CV42" s="692"/>
      <c r="CW42" s="692"/>
      <c r="CX42" s="692"/>
      <c r="CY42" s="693"/>
      <c r="CZ42" s="664">
        <v>72.5</v>
      </c>
      <c r="DA42" s="690"/>
      <c r="DB42" s="690"/>
      <c r="DC42" s="694"/>
      <c r="DD42" s="668">
        <v>103131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343</v>
      </c>
      <c r="CD43" s="656" t="s">
        <v>344</v>
      </c>
      <c r="CE43" s="657"/>
      <c r="CF43" s="657"/>
      <c r="CG43" s="657"/>
      <c r="CH43" s="657"/>
      <c r="CI43" s="657"/>
      <c r="CJ43" s="657"/>
      <c r="CK43" s="657"/>
      <c r="CL43" s="657"/>
      <c r="CM43" s="657"/>
      <c r="CN43" s="657"/>
      <c r="CO43" s="657"/>
      <c r="CP43" s="657"/>
      <c r="CQ43" s="658"/>
      <c r="CR43" s="659">
        <v>51920</v>
      </c>
      <c r="CS43" s="692"/>
      <c r="CT43" s="692"/>
      <c r="CU43" s="692"/>
      <c r="CV43" s="692"/>
      <c r="CW43" s="692"/>
      <c r="CX43" s="692"/>
      <c r="CY43" s="693"/>
      <c r="CZ43" s="664">
        <v>0.3</v>
      </c>
      <c r="DA43" s="690"/>
      <c r="DB43" s="690"/>
      <c r="DC43" s="694"/>
      <c r="DD43" s="668">
        <v>51920</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14055629</v>
      </c>
      <c r="CS44" s="660"/>
      <c r="CT44" s="660"/>
      <c r="CU44" s="660"/>
      <c r="CV44" s="660"/>
      <c r="CW44" s="660"/>
      <c r="CX44" s="660"/>
      <c r="CY44" s="661"/>
      <c r="CZ44" s="664">
        <v>72.3</v>
      </c>
      <c r="DA44" s="665"/>
      <c r="DB44" s="665"/>
      <c r="DC44" s="671"/>
      <c r="DD44" s="668">
        <v>67881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10690927</v>
      </c>
      <c r="CS45" s="692"/>
      <c r="CT45" s="692"/>
      <c r="CU45" s="692"/>
      <c r="CV45" s="692"/>
      <c r="CW45" s="692"/>
      <c r="CX45" s="692"/>
      <c r="CY45" s="693"/>
      <c r="CZ45" s="664">
        <v>55</v>
      </c>
      <c r="DA45" s="690"/>
      <c r="DB45" s="690"/>
      <c r="DC45" s="694"/>
      <c r="DD45" s="668">
        <v>33509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349</v>
      </c>
      <c r="CG46" s="657"/>
      <c r="CH46" s="657"/>
      <c r="CI46" s="657"/>
      <c r="CJ46" s="657"/>
      <c r="CK46" s="657"/>
      <c r="CL46" s="657"/>
      <c r="CM46" s="657"/>
      <c r="CN46" s="657"/>
      <c r="CO46" s="657"/>
      <c r="CP46" s="657"/>
      <c r="CQ46" s="658"/>
      <c r="CR46" s="659">
        <v>3364702</v>
      </c>
      <c r="CS46" s="660"/>
      <c r="CT46" s="660"/>
      <c r="CU46" s="660"/>
      <c r="CV46" s="660"/>
      <c r="CW46" s="660"/>
      <c r="CX46" s="660"/>
      <c r="CY46" s="661"/>
      <c r="CZ46" s="664">
        <v>17.3</v>
      </c>
      <c r="DA46" s="665"/>
      <c r="DB46" s="665"/>
      <c r="DC46" s="671"/>
      <c r="DD46" s="668">
        <v>34372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350</v>
      </c>
      <c r="CG47" s="657"/>
      <c r="CH47" s="657"/>
      <c r="CI47" s="657"/>
      <c r="CJ47" s="657"/>
      <c r="CK47" s="657"/>
      <c r="CL47" s="657"/>
      <c r="CM47" s="657"/>
      <c r="CN47" s="657"/>
      <c r="CO47" s="657"/>
      <c r="CP47" s="657"/>
      <c r="CQ47" s="658"/>
      <c r="CR47" s="659">
        <v>35546</v>
      </c>
      <c r="CS47" s="692"/>
      <c r="CT47" s="692"/>
      <c r="CU47" s="692"/>
      <c r="CV47" s="692"/>
      <c r="CW47" s="692"/>
      <c r="CX47" s="692"/>
      <c r="CY47" s="693"/>
      <c r="CZ47" s="664">
        <v>0.2</v>
      </c>
      <c r="DA47" s="690"/>
      <c r="DB47" s="690"/>
      <c r="DC47" s="694"/>
      <c r="DD47" s="668">
        <v>35250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352</v>
      </c>
      <c r="CE49" s="681"/>
      <c r="CF49" s="681"/>
      <c r="CG49" s="681"/>
      <c r="CH49" s="681"/>
      <c r="CI49" s="681"/>
      <c r="CJ49" s="681"/>
      <c r="CK49" s="681"/>
      <c r="CL49" s="681"/>
      <c r="CM49" s="681"/>
      <c r="CN49" s="681"/>
      <c r="CO49" s="681"/>
      <c r="CP49" s="681"/>
      <c r="CQ49" s="682"/>
      <c r="CR49" s="731">
        <v>19441668</v>
      </c>
      <c r="CS49" s="718"/>
      <c r="CT49" s="718"/>
      <c r="CU49" s="718"/>
      <c r="CV49" s="718"/>
      <c r="CW49" s="718"/>
      <c r="CX49" s="718"/>
      <c r="CY49" s="747"/>
      <c r="CZ49" s="739">
        <v>100</v>
      </c>
      <c r="DA49" s="748"/>
      <c r="DB49" s="748"/>
      <c r="DC49" s="749"/>
      <c r="DD49" s="750">
        <v>3574423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nDzxsWQ8jZvx2ilp2CKXkgpPSjeHAYewq05dMNctUOF8iXPM29mXGYWjVlH88caoH5IzGscMbuYPh3irofHKA==" saltValue="nxf0dIBP6KjKudatBtvl4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S76" sqref="BS76:CG76"/>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375</v>
      </c>
      <c r="C7" s="786"/>
      <c r="D7" s="786"/>
      <c r="E7" s="786"/>
      <c r="F7" s="786"/>
      <c r="G7" s="786"/>
      <c r="H7" s="786"/>
      <c r="I7" s="786"/>
      <c r="J7" s="786"/>
      <c r="K7" s="786"/>
      <c r="L7" s="786"/>
      <c r="M7" s="786"/>
      <c r="N7" s="786"/>
      <c r="O7" s="786"/>
      <c r="P7" s="787"/>
      <c r="Q7" s="788">
        <v>6032</v>
      </c>
      <c r="R7" s="789"/>
      <c r="S7" s="789"/>
      <c r="T7" s="789"/>
      <c r="U7" s="789"/>
      <c r="V7" s="789">
        <v>5626</v>
      </c>
      <c r="W7" s="789"/>
      <c r="X7" s="789"/>
      <c r="Y7" s="789"/>
      <c r="Z7" s="789"/>
      <c r="AA7" s="789">
        <v>406</v>
      </c>
      <c r="AB7" s="789"/>
      <c r="AC7" s="789"/>
      <c r="AD7" s="789"/>
      <c r="AE7" s="790"/>
      <c r="AF7" s="791">
        <v>390</v>
      </c>
      <c r="AG7" s="792"/>
      <c r="AH7" s="792"/>
      <c r="AI7" s="792"/>
      <c r="AJ7" s="793"/>
      <c r="AK7" s="794" t="s">
        <v>568</v>
      </c>
      <c r="AL7" s="795"/>
      <c r="AM7" s="795"/>
      <c r="AN7" s="795"/>
      <c r="AO7" s="795"/>
      <c r="AP7" s="795">
        <v>5675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542</v>
      </c>
      <c r="BT7" s="783"/>
      <c r="BU7" s="783"/>
      <c r="BV7" s="783"/>
      <c r="BW7" s="783"/>
      <c r="BX7" s="783"/>
      <c r="BY7" s="783"/>
      <c r="BZ7" s="783"/>
      <c r="CA7" s="783"/>
      <c r="CB7" s="783"/>
      <c r="CC7" s="783"/>
      <c r="CD7" s="783"/>
      <c r="CE7" s="783"/>
      <c r="CF7" s="783"/>
      <c r="CG7" s="798"/>
      <c r="CH7" s="779">
        <v>11</v>
      </c>
      <c r="CI7" s="780"/>
      <c r="CJ7" s="780"/>
      <c r="CK7" s="780"/>
      <c r="CL7" s="781"/>
      <c r="CM7" s="779">
        <v>20</v>
      </c>
      <c r="CN7" s="780"/>
      <c r="CO7" s="780"/>
      <c r="CP7" s="780"/>
      <c r="CQ7" s="781"/>
      <c r="CR7" s="779" t="s">
        <v>544</v>
      </c>
      <c r="CS7" s="780"/>
      <c r="CT7" s="780"/>
      <c r="CU7" s="780"/>
      <c r="CV7" s="781"/>
      <c r="CW7" s="779" t="s">
        <v>544</v>
      </c>
      <c r="CX7" s="780"/>
      <c r="CY7" s="780"/>
      <c r="CZ7" s="780"/>
      <c r="DA7" s="781"/>
      <c r="DB7" s="779" t="s">
        <v>544</v>
      </c>
      <c r="DC7" s="780"/>
      <c r="DD7" s="780"/>
      <c r="DE7" s="780"/>
      <c r="DF7" s="781"/>
      <c r="DG7" s="779" t="s">
        <v>544</v>
      </c>
      <c r="DH7" s="780"/>
      <c r="DI7" s="780"/>
      <c r="DJ7" s="780"/>
      <c r="DK7" s="781"/>
      <c r="DL7" s="779" t="s">
        <v>544</v>
      </c>
      <c r="DM7" s="780"/>
      <c r="DN7" s="780"/>
      <c r="DO7" s="780"/>
      <c r="DP7" s="781"/>
      <c r="DQ7" s="779" t="s">
        <v>544</v>
      </c>
      <c r="DR7" s="780"/>
      <c r="DS7" s="780"/>
      <c r="DT7" s="780"/>
      <c r="DU7" s="781"/>
      <c r="DV7" s="782"/>
      <c r="DW7" s="783"/>
      <c r="DX7" s="783"/>
      <c r="DY7" s="783"/>
      <c r="DZ7" s="784"/>
      <c r="EA7" s="234"/>
    </row>
    <row r="8" spans="1:131" s="235" customFormat="1" ht="26.25" customHeight="1">
      <c r="A8" s="238">
        <v>2</v>
      </c>
      <c r="B8" s="816" t="s">
        <v>376</v>
      </c>
      <c r="C8" s="817"/>
      <c r="D8" s="817"/>
      <c r="E8" s="817"/>
      <c r="F8" s="817"/>
      <c r="G8" s="817"/>
      <c r="H8" s="817"/>
      <c r="I8" s="817"/>
      <c r="J8" s="817"/>
      <c r="K8" s="817"/>
      <c r="L8" s="817"/>
      <c r="M8" s="817"/>
      <c r="N8" s="817"/>
      <c r="O8" s="817"/>
      <c r="P8" s="818"/>
      <c r="Q8" s="819">
        <v>14196</v>
      </c>
      <c r="R8" s="820"/>
      <c r="S8" s="820"/>
      <c r="T8" s="820"/>
      <c r="U8" s="820"/>
      <c r="V8" s="820">
        <v>13896</v>
      </c>
      <c r="W8" s="820"/>
      <c r="X8" s="820"/>
      <c r="Y8" s="820"/>
      <c r="Z8" s="820"/>
      <c r="AA8" s="820">
        <v>300</v>
      </c>
      <c r="AB8" s="820"/>
      <c r="AC8" s="820"/>
      <c r="AD8" s="820"/>
      <c r="AE8" s="821"/>
      <c r="AF8" s="822">
        <v>300</v>
      </c>
      <c r="AG8" s="823"/>
      <c r="AH8" s="823"/>
      <c r="AI8" s="823"/>
      <c r="AJ8" s="824"/>
      <c r="AK8" s="805" t="s">
        <v>568</v>
      </c>
      <c r="AL8" s="806"/>
      <c r="AM8" s="806"/>
      <c r="AN8" s="806"/>
      <c r="AO8" s="806"/>
      <c r="AP8" s="806">
        <v>25276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543</v>
      </c>
      <c r="BT8" s="810"/>
      <c r="BU8" s="810"/>
      <c r="BV8" s="810"/>
      <c r="BW8" s="810"/>
      <c r="BX8" s="810"/>
      <c r="BY8" s="810"/>
      <c r="BZ8" s="810"/>
      <c r="CA8" s="810"/>
      <c r="CB8" s="810"/>
      <c r="CC8" s="810"/>
      <c r="CD8" s="810"/>
      <c r="CE8" s="810"/>
      <c r="CF8" s="810"/>
      <c r="CG8" s="811"/>
      <c r="CH8" s="812">
        <v>6</v>
      </c>
      <c r="CI8" s="813"/>
      <c r="CJ8" s="813"/>
      <c r="CK8" s="813"/>
      <c r="CL8" s="814"/>
      <c r="CM8" s="812">
        <v>18</v>
      </c>
      <c r="CN8" s="813"/>
      <c r="CO8" s="813"/>
      <c r="CP8" s="813"/>
      <c r="CQ8" s="814"/>
      <c r="CR8" s="812" t="s">
        <v>544</v>
      </c>
      <c r="CS8" s="813"/>
      <c r="CT8" s="813"/>
      <c r="CU8" s="813"/>
      <c r="CV8" s="814"/>
      <c r="CW8" s="812" t="s">
        <v>544</v>
      </c>
      <c r="CX8" s="813"/>
      <c r="CY8" s="813"/>
      <c r="CZ8" s="813"/>
      <c r="DA8" s="814"/>
      <c r="DB8" s="812" t="s">
        <v>544</v>
      </c>
      <c r="DC8" s="813"/>
      <c r="DD8" s="813"/>
      <c r="DE8" s="813"/>
      <c r="DF8" s="814"/>
      <c r="DG8" s="812" t="s">
        <v>544</v>
      </c>
      <c r="DH8" s="813"/>
      <c r="DI8" s="813"/>
      <c r="DJ8" s="813"/>
      <c r="DK8" s="814"/>
      <c r="DL8" s="812" t="s">
        <v>544</v>
      </c>
      <c r="DM8" s="813"/>
      <c r="DN8" s="813"/>
      <c r="DO8" s="813"/>
      <c r="DP8" s="814"/>
      <c r="DQ8" s="812" t="s">
        <v>544</v>
      </c>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378</v>
      </c>
      <c r="B23" s="825" t="s">
        <v>379</v>
      </c>
      <c r="C23" s="826"/>
      <c r="D23" s="826"/>
      <c r="E23" s="826"/>
      <c r="F23" s="826"/>
      <c r="G23" s="826"/>
      <c r="H23" s="826"/>
      <c r="I23" s="826"/>
      <c r="J23" s="826"/>
      <c r="K23" s="826"/>
      <c r="L23" s="826"/>
      <c r="M23" s="826"/>
      <c r="N23" s="826"/>
      <c r="O23" s="826"/>
      <c r="P23" s="827"/>
      <c r="Q23" s="828">
        <v>20148</v>
      </c>
      <c r="R23" s="829"/>
      <c r="S23" s="829"/>
      <c r="T23" s="829"/>
      <c r="U23" s="829"/>
      <c r="V23" s="829">
        <v>19442</v>
      </c>
      <c r="W23" s="829"/>
      <c r="X23" s="829"/>
      <c r="Y23" s="829"/>
      <c r="Z23" s="829"/>
      <c r="AA23" s="829">
        <f>SUM(AA7:AE8)</f>
        <v>706</v>
      </c>
      <c r="AB23" s="829"/>
      <c r="AC23" s="829"/>
      <c r="AD23" s="829"/>
      <c r="AE23" s="830"/>
      <c r="AF23" s="831">
        <v>691</v>
      </c>
      <c r="AG23" s="829"/>
      <c r="AH23" s="829"/>
      <c r="AI23" s="829"/>
      <c r="AJ23" s="832"/>
      <c r="AK23" s="833"/>
      <c r="AL23" s="834"/>
      <c r="AM23" s="834"/>
      <c r="AN23" s="834"/>
      <c r="AO23" s="834"/>
      <c r="AP23" s="829">
        <f>SUM(AP7:AT8)</f>
        <v>30951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390</v>
      </c>
      <c r="C28" s="786"/>
      <c r="D28" s="786"/>
      <c r="E28" s="786"/>
      <c r="F28" s="786"/>
      <c r="G28" s="786"/>
      <c r="H28" s="786"/>
      <c r="I28" s="786"/>
      <c r="J28" s="786"/>
      <c r="K28" s="786"/>
      <c r="L28" s="786"/>
      <c r="M28" s="786"/>
      <c r="N28" s="786"/>
      <c r="O28" s="786"/>
      <c r="P28" s="787"/>
      <c r="Q28" s="858">
        <v>622</v>
      </c>
      <c r="R28" s="859"/>
      <c r="S28" s="859"/>
      <c r="T28" s="859"/>
      <c r="U28" s="859"/>
      <c r="V28" s="859">
        <v>595</v>
      </c>
      <c r="W28" s="859"/>
      <c r="X28" s="859"/>
      <c r="Y28" s="859"/>
      <c r="Z28" s="859"/>
      <c r="AA28" s="859">
        <v>27</v>
      </c>
      <c r="AB28" s="859"/>
      <c r="AC28" s="859"/>
      <c r="AD28" s="859"/>
      <c r="AE28" s="860"/>
      <c r="AF28" s="861">
        <v>27</v>
      </c>
      <c r="AG28" s="859"/>
      <c r="AH28" s="859"/>
      <c r="AI28" s="859"/>
      <c r="AJ28" s="862"/>
      <c r="AK28" s="863">
        <v>67</v>
      </c>
      <c r="AL28" s="864"/>
      <c r="AM28" s="864"/>
      <c r="AN28" s="864"/>
      <c r="AO28" s="864"/>
      <c r="AP28" s="864" t="s">
        <v>568</v>
      </c>
      <c r="AQ28" s="864"/>
      <c r="AR28" s="864"/>
      <c r="AS28" s="864"/>
      <c r="AT28" s="864"/>
      <c r="AU28" s="864" t="s">
        <v>568</v>
      </c>
      <c r="AV28" s="864"/>
      <c r="AW28" s="864"/>
      <c r="AX28" s="864"/>
      <c r="AY28" s="864"/>
      <c r="AZ28" s="865" t="s">
        <v>568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391</v>
      </c>
      <c r="C29" s="817"/>
      <c r="D29" s="817"/>
      <c r="E29" s="817"/>
      <c r="F29" s="817"/>
      <c r="G29" s="817"/>
      <c r="H29" s="817"/>
      <c r="I29" s="817"/>
      <c r="J29" s="817"/>
      <c r="K29" s="817"/>
      <c r="L29" s="817"/>
      <c r="M29" s="817"/>
      <c r="N29" s="817"/>
      <c r="O29" s="817"/>
      <c r="P29" s="818"/>
      <c r="Q29" s="819">
        <v>87</v>
      </c>
      <c r="R29" s="820"/>
      <c r="S29" s="820"/>
      <c r="T29" s="820"/>
      <c r="U29" s="820"/>
      <c r="V29" s="820">
        <v>86</v>
      </c>
      <c r="W29" s="820"/>
      <c r="X29" s="820"/>
      <c r="Y29" s="820"/>
      <c r="Z29" s="820"/>
      <c r="AA29" s="820">
        <v>1</v>
      </c>
      <c r="AB29" s="820"/>
      <c r="AC29" s="820"/>
      <c r="AD29" s="820"/>
      <c r="AE29" s="821"/>
      <c r="AF29" s="822">
        <v>1</v>
      </c>
      <c r="AG29" s="823"/>
      <c r="AH29" s="823"/>
      <c r="AI29" s="823"/>
      <c r="AJ29" s="824"/>
      <c r="AK29" s="870">
        <v>32</v>
      </c>
      <c r="AL29" s="866"/>
      <c r="AM29" s="866"/>
      <c r="AN29" s="866"/>
      <c r="AO29" s="866"/>
      <c r="AP29" s="866" t="s">
        <v>568</v>
      </c>
      <c r="AQ29" s="866"/>
      <c r="AR29" s="866"/>
      <c r="AS29" s="866"/>
      <c r="AT29" s="866"/>
      <c r="AU29" s="866" t="s">
        <v>568</v>
      </c>
      <c r="AV29" s="866"/>
      <c r="AW29" s="866"/>
      <c r="AX29" s="866"/>
      <c r="AY29" s="866"/>
      <c r="AZ29" s="867" t="s">
        <v>568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392</v>
      </c>
      <c r="C30" s="817"/>
      <c r="D30" s="817"/>
      <c r="E30" s="817"/>
      <c r="F30" s="817"/>
      <c r="G30" s="817"/>
      <c r="H30" s="817"/>
      <c r="I30" s="817"/>
      <c r="J30" s="817"/>
      <c r="K30" s="817"/>
      <c r="L30" s="817"/>
      <c r="M30" s="817"/>
      <c r="N30" s="817"/>
      <c r="O30" s="817"/>
      <c r="P30" s="818"/>
      <c r="Q30" s="819">
        <v>144</v>
      </c>
      <c r="R30" s="820"/>
      <c r="S30" s="820"/>
      <c r="T30" s="820"/>
      <c r="U30" s="820"/>
      <c r="V30" s="820">
        <v>133</v>
      </c>
      <c r="W30" s="820"/>
      <c r="X30" s="820"/>
      <c r="Y30" s="820"/>
      <c r="Z30" s="820"/>
      <c r="AA30" s="820">
        <v>11</v>
      </c>
      <c r="AB30" s="820"/>
      <c r="AC30" s="820"/>
      <c r="AD30" s="820"/>
      <c r="AE30" s="821"/>
      <c r="AF30" s="822">
        <v>197</v>
      </c>
      <c r="AG30" s="823"/>
      <c r="AH30" s="823"/>
      <c r="AI30" s="823"/>
      <c r="AJ30" s="824"/>
      <c r="AK30" s="870" t="s">
        <v>568</v>
      </c>
      <c r="AL30" s="866"/>
      <c r="AM30" s="866"/>
      <c r="AN30" s="866"/>
      <c r="AO30" s="866"/>
      <c r="AP30" s="866">
        <v>1618</v>
      </c>
      <c r="AQ30" s="866"/>
      <c r="AR30" s="866"/>
      <c r="AS30" s="866"/>
      <c r="AT30" s="866"/>
      <c r="AU30" s="866">
        <v>466</v>
      </c>
      <c r="AV30" s="866"/>
      <c r="AW30" s="866"/>
      <c r="AX30" s="866"/>
      <c r="AY30" s="866"/>
      <c r="AZ30" s="867" t="s">
        <v>568</v>
      </c>
      <c r="BA30" s="867"/>
      <c r="BB30" s="867"/>
      <c r="BC30" s="867"/>
      <c r="BD30" s="867"/>
      <c r="BE30" s="868" t="s">
        <v>393</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378</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225</v>
      </c>
      <c r="AG63" s="880"/>
      <c r="AH63" s="880"/>
      <c r="AI63" s="880"/>
      <c r="AJ63" s="881"/>
      <c r="AK63" s="882"/>
      <c r="AL63" s="877"/>
      <c r="AM63" s="877"/>
      <c r="AN63" s="877"/>
      <c r="AO63" s="877"/>
      <c r="AP63" s="880">
        <v>1618</v>
      </c>
      <c r="AQ63" s="880"/>
      <c r="AR63" s="880"/>
      <c r="AS63" s="880"/>
      <c r="AT63" s="880"/>
      <c r="AU63" s="880">
        <v>466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397</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398</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550</v>
      </c>
      <c r="C68" s="906"/>
      <c r="D68" s="906"/>
      <c r="E68" s="906"/>
      <c r="F68" s="906"/>
      <c r="G68" s="906"/>
      <c r="H68" s="906"/>
      <c r="I68" s="906"/>
      <c r="J68" s="906"/>
      <c r="K68" s="906"/>
      <c r="L68" s="906"/>
      <c r="M68" s="906"/>
      <c r="N68" s="906"/>
      <c r="O68" s="906"/>
      <c r="P68" s="907"/>
      <c r="Q68" s="908">
        <v>91</v>
      </c>
      <c r="R68" s="902"/>
      <c r="S68" s="902"/>
      <c r="T68" s="902"/>
      <c r="U68" s="902"/>
      <c r="V68" s="902">
        <v>89</v>
      </c>
      <c r="W68" s="902"/>
      <c r="X68" s="902"/>
      <c r="Y68" s="902"/>
      <c r="Z68" s="902"/>
      <c r="AA68" s="902">
        <v>2</v>
      </c>
      <c r="AB68" s="902"/>
      <c r="AC68" s="902"/>
      <c r="AD68" s="902"/>
      <c r="AE68" s="902"/>
      <c r="AF68" s="902">
        <v>2</v>
      </c>
      <c r="AG68" s="902"/>
      <c r="AH68" s="902"/>
      <c r="AI68" s="902"/>
      <c r="AJ68" s="902"/>
      <c r="AK68" s="902" t="s">
        <v>565</v>
      </c>
      <c r="AL68" s="902"/>
      <c r="AM68" s="902"/>
      <c r="AN68" s="902"/>
      <c r="AO68" s="902"/>
      <c r="AP68" s="902" t="s">
        <v>568</v>
      </c>
      <c r="AQ68" s="902"/>
      <c r="AR68" s="902"/>
      <c r="AS68" s="902"/>
      <c r="AT68" s="902"/>
      <c r="AU68" s="902" t="s">
        <v>568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551</v>
      </c>
      <c r="C69" s="910"/>
      <c r="D69" s="910"/>
      <c r="E69" s="910"/>
      <c r="F69" s="910"/>
      <c r="G69" s="910"/>
      <c r="H69" s="910"/>
      <c r="I69" s="910"/>
      <c r="J69" s="910"/>
      <c r="K69" s="910"/>
      <c r="L69" s="910"/>
      <c r="M69" s="910"/>
      <c r="N69" s="910"/>
      <c r="O69" s="910"/>
      <c r="P69" s="911"/>
      <c r="Q69" s="912">
        <v>7658</v>
      </c>
      <c r="R69" s="866"/>
      <c r="S69" s="866"/>
      <c r="T69" s="866"/>
      <c r="U69" s="866"/>
      <c r="V69" s="866">
        <v>7653</v>
      </c>
      <c r="W69" s="866"/>
      <c r="X69" s="866"/>
      <c r="Y69" s="866"/>
      <c r="Z69" s="866"/>
      <c r="AA69" s="866">
        <v>5</v>
      </c>
      <c r="AB69" s="866"/>
      <c r="AC69" s="866"/>
      <c r="AD69" s="866"/>
      <c r="AE69" s="866"/>
      <c r="AF69" s="866">
        <v>5</v>
      </c>
      <c r="AG69" s="866"/>
      <c r="AH69" s="866"/>
      <c r="AI69" s="866"/>
      <c r="AJ69" s="866"/>
      <c r="AK69" s="866" t="s">
        <v>566</v>
      </c>
      <c r="AL69" s="866"/>
      <c r="AM69" s="866"/>
      <c r="AN69" s="866"/>
      <c r="AO69" s="866"/>
      <c r="AP69" s="866" t="s">
        <v>568</v>
      </c>
      <c r="AQ69" s="866"/>
      <c r="AR69" s="866"/>
      <c r="AS69" s="866"/>
      <c r="AT69" s="866"/>
      <c r="AU69" s="866" t="s">
        <v>568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552</v>
      </c>
      <c r="C70" s="910"/>
      <c r="D70" s="910"/>
      <c r="E70" s="910"/>
      <c r="F70" s="910"/>
      <c r="G70" s="910"/>
      <c r="H70" s="910"/>
      <c r="I70" s="910"/>
      <c r="J70" s="910"/>
      <c r="K70" s="910"/>
      <c r="L70" s="910"/>
      <c r="M70" s="910"/>
      <c r="N70" s="910"/>
      <c r="O70" s="910"/>
      <c r="P70" s="911"/>
      <c r="Q70" s="912">
        <v>96</v>
      </c>
      <c r="R70" s="866"/>
      <c r="S70" s="866"/>
      <c r="T70" s="866"/>
      <c r="U70" s="866"/>
      <c r="V70" s="866">
        <v>96</v>
      </c>
      <c r="W70" s="866"/>
      <c r="X70" s="866"/>
      <c r="Y70" s="866"/>
      <c r="Z70" s="866"/>
      <c r="AA70" s="866" t="s">
        <v>564</v>
      </c>
      <c r="AB70" s="866"/>
      <c r="AC70" s="866"/>
      <c r="AD70" s="866"/>
      <c r="AE70" s="866"/>
      <c r="AF70" s="866" t="s">
        <v>568</v>
      </c>
      <c r="AG70" s="866"/>
      <c r="AH70" s="866"/>
      <c r="AI70" s="866"/>
      <c r="AJ70" s="866"/>
      <c r="AK70" s="866" t="s">
        <v>565</v>
      </c>
      <c r="AL70" s="866"/>
      <c r="AM70" s="866"/>
      <c r="AN70" s="866"/>
      <c r="AO70" s="866"/>
      <c r="AP70" s="866" t="s">
        <v>568</v>
      </c>
      <c r="AQ70" s="866"/>
      <c r="AR70" s="866"/>
      <c r="AS70" s="866"/>
      <c r="AT70" s="866"/>
      <c r="AU70" s="866" t="s">
        <v>568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553</v>
      </c>
      <c r="C71" s="910"/>
      <c r="D71" s="910"/>
      <c r="E71" s="910"/>
      <c r="F71" s="910"/>
      <c r="G71" s="910"/>
      <c r="H71" s="910"/>
      <c r="I71" s="910"/>
      <c r="J71" s="910"/>
      <c r="K71" s="910"/>
      <c r="L71" s="910"/>
      <c r="M71" s="910"/>
      <c r="N71" s="910"/>
      <c r="O71" s="910"/>
      <c r="P71" s="911"/>
      <c r="Q71" s="912">
        <v>202</v>
      </c>
      <c r="R71" s="866"/>
      <c r="S71" s="866"/>
      <c r="T71" s="866"/>
      <c r="U71" s="866"/>
      <c r="V71" s="866">
        <v>187</v>
      </c>
      <c r="W71" s="866"/>
      <c r="X71" s="866"/>
      <c r="Y71" s="866"/>
      <c r="Z71" s="866"/>
      <c r="AA71" s="866">
        <v>15</v>
      </c>
      <c r="AB71" s="866"/>
      <c r="AC71" s="866"/>
      <c r="AD71" s="866"/>
      <c r="AE71" s="866"/>
      <c r="AF71" s="866">
        <v>15</v>
      </c>
      <c r="AG71" s="866"/>
      <c r="AH71" s="866"/>
      <c r="AI71" s="866"/>
      <c r="AJ71" s="866"/>
      <c r="AK71" s="866" t="s">
        <v>565</v>
      </c>
      <c r="AL71" s="866"/>
      <c r="AM71" s="866"/>
      <c r="AN71" s="866"/>
      <c r="AO71" s="866"/>
      <c r="AP71" s="866" t="s">
        <v>568</v>
      </c>
      <c r="AQ71" s="866"/>
      <c r="AR71" s="866"/>
      <c r="AS71" s="866"/>
      <c r="AT71" s="866"/>
      <c r="AU71" s="866" t="s">
        <v>568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554</v>
      </c>
      <c r="C72" s="910"/>
      <c r="D72" s="910"/>
      <c r="E72" s="910"/>
      <c r="F72" s="910"/>
      <c r="G72" s="910"/>
      <c r="H72" s="910"/>
      <c r="I72" s="910"/>
      <c r="J72" s="910"/>
      <c r="K72" s="910"/>
      <c r="L72" s="910"/>
      <c r="M72" s="910"/>
      <c r="N72" s="910"/>
      <c r="O72" s="910"/>
      <c r="P72" s="911"/>
      <c r="Q72" s="912">
        <v>2049</v>
      </c>
      <c r="R72" s="866"/>
      <c r="S72" s="866"/>
      <c r="T72" s="866"/>
      <c r="U72" s="866"/>
      <c r="V72" s="866">
        <v>1824</v>
      </c>
      <c r="W72" s="866"/>
      <c r="X72" s="866"/>
      <c r="Y72" s="866"/>
      <c r="Z72" s="866"/>
      <c r="AA72" s="866">
        <v>225</v>
      </c>
      <c r="AB72" s="866"/>
      <c r="AC72" s="866"/>
      <c r="AD72" s="866"/>
      <c r="AE72" s="866"/>
      <c r="AF72" s="866">
        <v>77</v>
      </c>
      <c r="AG72" s="866"/>
      <c r="AH72" s="866"/>
      <c r="AI72" s="866"/>
      <c r="AJ72" s="866"/>
      <c r="AK72" s="866">
        <v>166</v>
      </c>
      <c r="AL72" s="866"/>
      <c r="AM72" s="866"/>
      <c r="AN72" s="866"/>
      <c r="AO72" s="866"/>
      <c r="AP72" s="866">
        <v>1104</v>
      </c>
      <c r="AQ72" s="866"/>
      <c r="AR72" s="866"/>
      <c r="AS72" s="866"/>
      <c r="AT72" s="866"/>
      <c r="AU72" s="866">
        <v>62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555</v>
      </c>
      <c r="C73" s="910"/>
      <c r="D73" s="910"/>
      <c r="E73" s="910"/>
      <c r="F73" s="910"/>
      <c r="G73" s="910"/>
      <c r="H73" s="910"/>
      <c r="I73" s="910"/>
      <c r="J73" s="910"/>
      <c r="K73" s="910"/>
      <c r="L73" s="910"/>
      <c r="M73" s="910"/>
      <c r="N73" s="910"/>
      <c r="O73" s="910"/>
      <c r="P73" s="911"/>
      <c r="Q73" s="912">
        <v>527</v>
      </c>
      <c r="R73" s="866"/>
      <c r="S73" s="866"/>
      <c r="T73" s="866"/>
      <c r="U73" s="866"/>
      <c r="V73" s="866">
        <v>480</v>
      </c>
      <c r="W73" s="866"/>
      <c r="X73" s="866"/>
      <c r="Y73" s="866"/>
      <c r="Z73" s="866"/>
      <c r="AA73" s="866">
        <v>47</v>
      </c>
      <c r="AB73" s="866"/>
      <c r="AC73" s="866"/>
      <c r="AD73" s="866"/>
      <c r="AE73" s="866"/>
      <c r="AF73" s="866">
        <v>47</v>
      </c>
      <c r="AG73" s="866"/>
      <c r="AH73" s="866"/>
      <c r="AI73" s="866"/>
      <c r="AJ73" s="866"/>
      <c r="AK73" s="866" t="s">
        <v>565</v>
      </c>
      <c r="AL73" s="866"/>
      <c r="AM73" s="866"/>
      <c r="AN73" s="866"/>
      <c r="AO73" s="866"/>
      <c r="AP73" s="866" t="s">
        <v>568</v>
      </c>
      <c r="AQ73" s="866"/>
      <c r="AR73" s="866"/>
      <c r="AS73" s="866"/>
      <c r="AT73" s="866"/>
      <c r="AU73" s="866" t="s">
        <v>568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556</v>
      </c>
      <c r="C74" s="910"/>
      <c r="D74" s="910"/>
      <c r="E74" s="910"/>
      <c r="F74" s="910"/>
      <c r="G74" s="910"/>
      <c r="H74" s="910"/>
      <c r="I74" s="910"/>
      <c r="J74" s="910"/>
      <c r="K74" s="910"/>
      <c r="L74" s="910"/>
      <c r="M74" s="910"/>
      <c r="N74" s="910"/>
      <c r="O74" s="910"/>
      <c r="P74" s="911"/>
      <c r="Q74" s="912">
        <v>208</v>
      </c>
      <c r="R74" s="866"/>
      <c r="S74" s="866"/>
      <c r="T74" s="866"/>
      <c r="U74" s="866"/>
      <c r="V74" s="866">
        <v>183</v>
      </c>
      <c r="W74" s="866"/>
      <c r="X74" s="866"/>
      <c r="Y74" s="866"/>
      <c r="Z74" s="866"/>
      <c r="AA74" s="866">
        <v>25</v>
      </c>
      <c r="AB74" s="866"/>
      <c r="AC74" s="866"/>
      <c r="AD74" s="866"/>
      <c r="AE74" s="866"/>
      <c r="AF74" s="866">
        <v>25</v>
      </c>
      <c r="AG74" s="866"/>
      <c r="AH74" s="866"/>
      <c r="AI74" s="866"/>
      <c r="AJ74" s="866"/>
      <c r="AK74" s="866" t="s">
        <v>565</v>
      </c>
      <c r="AL74" s="866"/>
      <c r="AM74" s="866"/>
      <c r="AN74" s="866"/>
      <c r="AO74" s="866"/>
      <c r="AP74" s="866" t="s">
        <v>568</v>
      </c>
      <c r="AQ74" s="866"/>
      <c r="AR74" s="866"/>
      <c r="AS74" s="866"/>
      <c r="AT74" s="866"/>
      <c r="AU74" s="866" t="s">
        <v>568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557</v>
      </c>
      <c r="C75" s="910"/>
      <c r="D75" s="910"/>
      <c r="E75" s="910"/>
      <c r="F75" s="910"/>
      <c r="G75" s="910"/>
      <c r="H75" s="910"/>
      <c r="I75" s="910"/>
      <c r="J75" s="910"/>
      <c r="K75" s="910"/>
      <c r="L75" s="910"/>
      <c r="M75" s="910"/>
      <c r="N75" s="910"/>
      <c r="O75" s="910"/>
      <c r="P75" s="911"/>
      <c r="Q75" s="913">
        <v>211</v>
      </c>
      <c r="R75" s="914"/>
      <c r="S75" s="914"/>
      <c r="T75" s="914"/>
      <c r="U75" s="870"/>
      <c r="V75" s="915">
        <v>206</v>
      </c>
      <c r="W75" s="914"/>
      <c r="X75" s="914"/>
      <c r="Y75" s="914"/>
      <c r="Z75" s="870"/>
      <c r="AA75" s="915">
        <v>5</v>
      </c>
      <c r="AB75" s="914"/>
      <c r="AC75" s="914"/>
      <c r="AD75" s="914"/>
      <c r="AE75" s="870"/>
      <c r="AF75" s="915">
        <v>5</v>
      </c>
      <c r="AG75" s="914"/>
      <c r="AH75" s="914"/>
      <c r="AI75" s="914"/>
      <c r="AJ75" s="870"/>
      <c r="AK75" s="915">
        <v>15</v>
      </c>
      <c r="AL75" s="914"/>
      <c r="AM75" s="914"/>
      <c r="AN75" s="914"/>
      <c r="AO75" s="870"/>
      <c r="AP75" s="915" t="s">
        <v>568</v>
      </c>
      <c r="AQ75" s="914"/>
      <c r="AR75" s="914"/>
      <c r="AS75" s="914"/>
      <c r="AT75" s="870"/>
      <c r="AU75" s="915" t="s">
        <v>568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t="s">
        <v>558</v>
      </c>
      <c r="C76" s="910"/>
      <c r="D76" s="910"/>
      <c r="E76" s="910"/>
      <c r="F76" s="910"/>
      <c r="G76" s="910"/>
      <c r="H76" s="910"/>
      <c r="I76" s="910"/>
      <c r="J76" s="910"/>
      <c r="K76" s="910"/>
      <c r="L76" s="910"/>
      <c r="M76" s="910"/>
      <c r="N76" s="910"/>
      <c r="O76" s="910"/>
      <c r="P76" s="911"/>
      <c r="Q76" s="913">
        <v>70</v>
      </c>
      <c r="R76" s="914"/>
      <c r="S76" s="914"/>
      <c r="T76" s="914"/>
      <c r="U76" s="870"/>
      <c r="V76" s="915">
        <v>70</v>
      </c>
      <c r="W76" s="914"/>
      <c r="X76" s="914"/>
      <c r="Y76" s="914"/>
      <c r="Z76" s="870"/>
      <c r="AA76" s="915" t="s">
        <v>565</v>
      </c>
      <c r="AB76" s="914"/>
      <c r="AC76" s="914"/>
      <c r="AD76" s="914"/>
      <c r="AE76" s="870"/>
      <c r="AF76" s="915" t="s">
        <v>568</v>
      </c>
      <c r="AG76" s="914"/>
      <c r="AH76" s="914"/>
      <c r="AI76" s="914"/>
      <c r="AJ76" s="870"/>
      <c r="AK76" s="915" t="s">
        <v>565</v>
      </c>
      <c r="AL76" s="914"/>
      <c r="AM76" s="914"/>
      <c r="AN76" s="914"/>
      <c r="AO76" s="870"/>
      <c r="AP76" s="915" t="s">
        <v>568</v>
      </c>
      <c r="AQ76" s="914"/>
      <c r="AR76" s="914"/>
      <c r="AS76" s="914"/>
      <c r="AT76" s="870"/>
      <c r="AU76" s="915" t="s">
        <v>568</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t="s">
        <v>559</v>
      </c>
      <c r="C77" s="910"/>
      <c r="D77" s="910"/>
      <c r="E77" s="910"/>
      <c r="F77" s="910"/>
      <c r="G77" s="910"/>
      <c r="H77" s="910"/>
      <c r="I77" s="910"/>
      <c r="J77" s="910"/>
      <c r="K77" s="910"/>
      <c r="L77" s="910"/>
      <c r="M77" s="910"/>
      <c r="N77" s="910"/>
      <c r="O77" s="910"/>
      <c r="P77" s="911"/>
      <c r="Q77" s="913">
        <v>1881</v>
      </c>
      <c r="R77" s="914"/>
      <c r="S77" s="914"/>
      <c r="T77" s="914"/>
      <c r="U77" s="870"/>
      <c r="V77" s="915">
        <v>1841</v>
      </c>
      <c r="W77" s="914"/>
      <c r="X77" s="914"/>
      <c r="Y77" s="914"/>
      <c r="Z77" s="870"/>
      <c r="AA77" s="915">
        <v>40</v>
      </c>
      <c r="AB77" s="914"/>
      <c r="AC77" s="914"/>
      <c r="AD77" s="914"/>
      <c r="AE77" s="870"/>
      <c r="AF77" s="915">
        <v>40</v>
      </c>
      <c r="AG77" s="914"/>
      <c r="AH77" s="914"/>
      <c r="AI77" s="914"/>
      <c r="AJ77" s="870"/>
      <c r="AK77" s="915" t="s">
        <v>567</v>
      </c>
      <c r="AL77" s="914"/>
      <c r="AM77" s="914"/>
      <c r="AN77" s="914"/>
      <c r="AO77" s="870"/>
      <c r="AP77" s="915" t="s">
        <v>568</v>
      </c>
      <c r="AQ77" s="914"/>
      <c r="AR77" s="914"/>
      <c r="AS77" s="914"/>
      <c r="AT77" s="870"/>
      <c r="AU77" s="915" t="s">
        <v>568</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t="s">
        <v>560</v>
      </c>
      <c r="C78" s="910"/>
      <c r="D78" s="910"/>
      <c r="E78" s="910"/>
      <c r="F78" s="910"/>
      <c r="G78" s="910"/>
      <c r="H78" s="910"/>
      <c r="I78" s="910"/>
      <c r="J78" s="910"/>
      <c r="K78" s="910"/>
      <c r="L78" s="910"/>
      <c r="M78" s="910"/>
      <c r="N78" s="910"/>
      <c r="O78" s="910"/>
      <c r="P78" s="911"/>
      <c r="Q78" s="912">
        <v>74476</v>
      </c>
      <c r="R78" s="866"/>
      <c r="S78" s="866"/>
      <c r="T78" s="866"/>
      <c r="U78" s="866"/>
      <c r="V78" s="866">
        <v>71449</v>
      </c>
      <c r="W78" s="866"/>
      <c r="X78" s="866"/>
      <c r="Y78" s="866"/>
      <c r="Z78" s="866"/>
      <c r="AA78" s="866">
        <v>3027</v>
      </c>
      <c r="AB78" s="866"/>
      <c r="AC78" s="866"/>
      <c r="AD78" s="866"/>
      <c r="AE78" s="866"/>
      <c r="AF78" s="866">
        <v>3027</v>
      </c>
      <c r="AG78" s="866"/>
      <c r="AH78" s="866"/>
      <c r="AI78" s="866"/>
      <c r="AJ78" s="866"/>
      <c r="AK78" s="866">
        <v>1043</v>
      </c>
      <c r="AL78" s="866"/>
      <c r="AM78" s="866"/>
      <c r="AN78" s="866"/>
      <c r="AO78" s="866"/>
      <c r="AP78" s="866" t="s">
        <v>568</v>
      </c>
      <c r="AQ78" s="866"/>
      <c r="AR78" s="866"/>
      <c r="AS78" s="866"/>
      <c r="AT78" s="866"/>
      <c r="AU78" s="866" t="s">
        <v>568</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t="s">
        <v>561</v>
      </c>
      <c r="C79" s="910"/>
      <c r="D79" s="910"/>
      <c r="E79" s="910"/>
      <c r="F79" s="910"/>
      <c r="G79" s="910"/>
      <c r="H79" s="910"/>
      <c r="I79" s="910"/>
      <c r="J79" s="910"/>
      <c r="K79" s="910"/>
      <c r="L79" s="910"/>
      <c r="M79" s="910"/>
      <c r="N79" s="910"/>
      <c r="O79" s="910"/>
      <c r="P79" s="911"/>
      <c r="Q79" s="912">
        <v>204</v>
      </c>
      <c r="R79" s="866"/>
      <c r="S79" s="866"/>
      <c r="T79" s="866"/>
      <c r="U79" s="866"/>
      <c r="V79" s="866">
        <v>176</v>
      </c>
      <c r="W79" s="866"/>
      <c r="X79" s="866"/>
      <c r="Y79" s="866"/>
      <c r="Z79" s="866"/>
      <c r="AA79" s="866">
        <v>28</v>
      </c>
      <c r="AB79" s="866"/>
      <c r="AC79" s="866"/>
      <c r="AD79" s="866"/>
      <c r="AE79" s="866"/>
      <c r="AF79" s="866">
        <v>28</v>
      </c>
      <c r="AG79" s="866"/>
      <c r="AH79" s="866"/>
      <c r="AI79" s="866"/>
      <c r="AJ79" s="866"/>
      <c r="AK79" s="866" t="s">
        <v>565</v>
      </c>
      <c r="AL79" s="866"/>
      <c r="AM79" s="866"/>
      <c r="AN79" s="866"/>
      <c r="AO79" s="866"/>
      <c r="AP79" s="866" t="s">
        <v>568</v>
      </c>
      <c r="AQ79" s="866"/>
      <c r="AR79" s="866"/>
      <c r="AS79" s="866"/>
      <c r="AT79" s="866"/>
      <c r="AU79" s="866" t="s">
        <v>568</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t="s">
        <v>562</v>
      </c>
      <c r="C80" s="910"/>
      <c r="D80" s="910"/>
      <c r="E80" s="910"/>
      <c r="F80" s="910"/>
      <c r="G80" s="910"/>
      <c r="H80" s="910"/>
      <c r="I80" s="910"/>
      <c r="J80" s="910"/>
      <c r="K80" s="910"/>
      <c r="L80" s="910"/>
      <c r="M80" s="910"/>
      <c r="N80" s="910"/>
      <c r="O80" s="910"/>
      <c r="P80" s="911"/>
      <c r="Q80" s="912">
        <v>854731</v>
      </c>
      <c r="R80" s="866"/>
      <c r="S80" s="866"/>
      <c r="T80" s="866"/>
      <c r="U80" s="866"/>
      <c r="V80" s="866">
        <v>844450</v>
      </c>
      <c r="W80" s="866"/>
      <c r="X80" s="866"/>
      <c r="Y80" s="866"/>
      <c r="Z80" s="866"/>
      <c r="AA80" s="866">
        <v>10282</v>
      </c>
      <c r="AB80" s="866"/>
      <c r="AC80" s="866"/>
      <c r="AD80" s="866"/>
      <c r="AE80" s="866"/>
      <c r="AF80" s="866">
        <v>10056</v>
      </c>
      <c r="AG80" s="866"/>
      <c r="AH80" s="866"/>
      <c r="AI80" s="866"/>
      <c r="AJ80" s="866"/>
      <c r="AK80" s="866" t="s">
        <v>565</v>
      </c>
      <c r="AL80" s="866"/>
      <c r="AM80" s="866"/>
      <c r="AN80" s="866"/>
      <c r="AO80" s="866"/>
      <c r="AP80" s="866" t="s">
        <v>568</v>
      </c>
      <c r="AQ80" s="866"/>
      <c r="AR80" s="866"/>
      <c r="AS80" s="866"/>
      <c r="AT80" s="866"/>
      <c r="AU80" s="866" t="s">
        <v>568</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t="s">
        <v>563</v>
      </c>
      <c r="C81" s="910"/>
      <c r="D81" s="910"/>
      <c r="E81" s="910"/>
      <c r="F81" s="910"/>
      <c r="G81" s="910"/>
      <c r="H81" s="910"/>
      <c r="I81" s="910"/>
      <c r="J81" s="910"/>
      <c r="K81" s="910"/>
      <c r="L81" s="910"/>
      <c r="M81" s="910"/>
      <c r="N81" s="910"/>
      <c r="O81" s="910"/>
      <c r="P81" s="911"/>
      <c r="Q81" s="912">
        <v>517</v>
      </c>
      <c r="R81" s="866"/>
      <c r="S81" s="866"/>
      <c r="T81" s="866"/>
      <c r="U81" s="866"/>
      <c r="V81" s="866">
        <v>440</v>
      </c>
      <c r="W81" s="866"/>
      <c r="X81" s="866"/>
      <c r="Y81" s="866"/>
      <c r="Z81" s="866"/>
      <c r="AA81" s="866">
        <v>78</v>
      </c>
      <c r="AB81" s="866"/>
      <c r="AC81" s="866"/>
      <c r="AD81" s="866"/>
      <c r="AE81" s="866"/>
      <c r="AF81" s="866">
        <v>78</v>
      </c>
      <c r="AG81" s="866"/>
      <c r="AH81" s="866"/>
      <c r="AI81" s="866"/>
      <c r="AJ81" s="866"/>
      <c r="AK81" s="866" t="s">
        <v>565</v>
      </c>
      <c r="AL81" s="866"/>
      <c r="AM81" s="866"/>
      <c r="AN81" s="866"/>
      <c r="AO81" s="866"/>
      <c r="AP81" s="866" t="s">
        <v>568</v>
      </c>
      <c r="AQ81" s="866"/>
      <c r="AR81" s="866"/>
      <c r="AS81" s="866"/>
      <c r="AT81" s="866"/>
      <c r="AU81" s="866" t="s">
        <v>568</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378</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SUM(AF68:AJ81)</f>
        <v>13405</v>
      </c>
      <c r="AG88" s="880"/>
      <c r="AH88" s="880"/>
      <c r="AI88" s="880"/>
      <c r="AJ88" s="880"/>
      <c r="AK88" s="877"/>
      <c r="AL88" s="877"/>
      <c r="AM88" s="877"/>
      <c r="AN88" s="877"/>
      <c r="AO88" s="877"/>
      <c r="AP88" s="880">
        <f>SUM(AP68:AT81)</f>
        <v>1104</v>
      </c>
      <c r="AQ88" s="880"/>
      <c r="AR88" s="880"/>
      <c r="AS88" s="880"/>
      <c r="AT88" s="880"/>
      <c r="AU88" s="880">
        <f>SUM(AU68:AY81)</f>
        <v>62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t="s">
        <v>568</v>
      </c>
      <c r="CS102" s="888"/>
      <c r="CT102" s="888"/>
      <c r="CU102" s="888"/>
      <c r="CV102" s="927"/>
      <c r="CW102" s="926" t="s">
        <v>568</v>
      </c>
      <c r="CX102" s="888"/>
      <c r="CY102" s="888"/>
      <c r="CZ102" s="888"/>
      <c r="DA102" s="927"/>
      <c r="DB102" s="926" t="s">
        <v>568</v>
      </c>
      <c r="DC102" s="888"/>
      <c r="DD102" s="888"/>
      <c r="DE102" s="888"/>
      <c r="DF102" s="927"/>
      <c r="DG102" s="926" t="s">
        <v>568</v>
      </c>
      <c r="DH102" s="888"/>
      <c r="DI102" s="888"/>
      <c r="DJ102" s="888"/>
      <c r="DK102" s="927"/>
      <c r="DL102" s="926" t="s">
        <v>568</v>
      </c>
      <c r="DM102" s="888"/>
      <c r="DN102" s="888"/>
      <c r="DO102" s="888"/>
      <c r="DP102" s="927"/>
      <c r="DQ102" s="926" t="s">
        <v>568</v>
      </c>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295</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295</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295</v>
      </c>
      <c r="DR109" s="929"/>
      <c r="DS109" s="929"/>
      <c r="DT109" s="929"/>
      <c r="DU109" s="930"/>
      <c r="DV109" s="928" t="s">
        <v>410</v>
      </c>
      <c r="DW109" s="929"/>
      <c r="DX109" s="929"/>
      <c r="DY109" s="929"/>
      <c r="DZ109" s="931"/>
    </row>
    <row r="110" spans="1:131" s="230" customFormat="1" ht="26.25" customHeight="1">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1251326</v>
      </c>
      <c r="AB110" s="936"/>
      <c r="AC110" s="936"/>
      <c r="AD110" s="936"/>
      <c r="AE110" s="937"/>
      <c r="AF110" s="938">
        <v>1428132</v>
      </c>
      <c r="AG110" s="936"/>
      <c r="AH110" s="936"/>
      <c r="AI110" s="936"/>
      <c r="AJ110" s="937"/>
      <c r="AK110" s="938">
        <v>1589436</v>
      </c>
      <c r="AL110" s="936"/>
      <c r="AM110" s="936"/>
      <c r="AN110" s="936"/>
      <c r="AO110" s="937"/>
      <c r="AP110" s="939">
        <v>79.5</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20127948</v>
      </c>
      <c r="BR110" s="967"/>
      <c r="BS110" s="967"/>
      <c r="BT110" s="967"/>
      <c r="BU110" s="967"/>
      <c r="BV110" s="967">
        <v>23145496</v>
      </c>
      <c r="BW110" s="967"/>
      <c r="BX110" s="967"/>
      <c r="BY110" s="967"/>
      <c r="BZ110" s="967"/>
      <c r="CA110" s="967">
        <v>30951104</v>
      </c>
      <c r="CB110" s="967"/>
      <c r="CC110" s="967"/>
      <c r="CD110" s="967"/>
      <c r="CE110" s="967"/>
      <c r="CF110" s="980">
        <v>1549</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743832</v>
      </c>
      <c r="BR112" s="962"/>
      <c r="BS112" s="962"/>
      <c r="BT112" s="962"/>
      <c r="BU112" s="962"/>
      <c r="BV112" s="962">
        <v>534772</v>
      </c>
      <c r="BW112" s="962"/>
      <c r="BX112" s="962"/>
      <c r="BY112" s="962"/>
      <c r="BZ112" s="962"/>
      <c r="CA112" s="962">
        <v>466024</v>
      </c>
      <c r="CB112" s="962"/>
      <c r="CC112" s="962"/>
      <c r="CD112" s="962"/>
      <c r="CE112" s="962"/>
      <c r="CF112" s="956">
        <v>23.3</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33405</v>
      </c>
      <c r="AB113" s="974"/>
      <c r="AC113" s="974"/>
      <c r="AD113" s="974"/>
      <c r="AE113" s="975"/>
      <c r="AF113" s="976">
        <v>21243</v>
      </c>
      <c r="AG113" s="974"/>
      <c r="AH113" s="974"/>
      <c r="AI113" s="974"/>
      <c r="AJ113" s="975"/>
      <c r="AK113" s="976" t="s">
        <v>122</v>
      </c>
      <c r="AL113" s="974"/>
      <c r="AM113" s="974"/>
      <c r="AN113" s="974"/>
      <c r="AO113" s="975"/>
      <c r="AP113" s="977" t="s">
        <v>122</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77597</v>
      </c>
      <c r="BR113" s="962"/>
      <c r="BS113" s="962"/>
      <c r="BT113" s="962"/>
      <c r="BU113" s="962"/>
      <c r="BV113" s="962">
        <v>67901</v>
      </c>
      <c r="BW113" s="962"/>
      <c r="BX113" s="962"/>
      <c r="BY113" s="962"/>
      <c r="BZ113" s="962"/>
      <c r="CA113" s="962">
        <v>61802</v>
      </c>
      <c r="CB113" s="962"/>
      <c r="CC113" s="962"/>
      <c r="CD113" s="962"/>
      <c r="CE113" s="962"/>
      <c r="CF113" s="956">
        <v>3.1</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14099</v>
      </c>
      <c r="AB114" s="995"/>
      <c r="AC114" s="995"/>
      <c r="AD114" s="995"/>
      <c r="AE114" s="996"/>
      <c r="AF114" s="997">
        <v>16411</v>
      </c>
      <c r="AG114" s="995"/>
      <c r="AH114" s="995"/>
      <c r="AI114" s="995"/>
      <c r="AJ114" s="996"/>
      <c r="AK114" s="997">
        <v>15317</v>
      </c>
      <c r="AL114" s="995"/>
      <c r="AM114" s="995"/>
      <c r="AN114" s="995"/>
      <c r="AO114" s="996"/>
      <c r="AP114" s="998">
        <v>0.8</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614240</v>
      </c>
      <c r="BR114" s="962"/>
      <c r="BS114" s="962"/>
      <c r="BT114" s="962"/>
      <c r="BU114" s="962"/>
      <c r="BV114" s="962">
        <v>614598</v>
      </c>
      <c r="BW114" s="962"/>
      <c r="BX114" s="962"/>
      <c r="BY114" s="962"/>
      <c r="BZ114" s="962"/>
      <c r="CA114" s="962">
        <v>616789</v>
      </c>
      <c r="CB114" s="962"/>
      <c r="CC114" s="962"/>
      <c r="CD114" s="962"/>
      <c r="CE114" s="962"/>
      <c r="CF114" s="956">
        <v>30.9</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1298830</v>
      </c>
      <c r="AB117" s="1015"/>
      <c r="AC117" s="1015"/>
      <c r="AD117" s="1015"/>
      <c r="AE117" s="1016"/>
      <c r="AF117" s="1017">
        <v>1465786</v>
      </c>
      <c r="AG117" s="1015"/>
      <c r="AH117" s="1015"/>
      <c r="AI117" s="1015"/>
      <c r="AJ117" s="1016"/>
      <c r="AK117" s="1017">
        <v>1604753</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295</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440</v>
      </c>
      <c r="BP119" s="1041"/>
      <c r="BQ119" s="1035">
        <v>21563617</v>
      </c>
      <c r="BR119" s="1036"/>
      <c r="BS119" s="1036"/>
      <c r="BT119" s="1036"/>
      <c r="BU119" s="1036"/>
      <c r="BV119" s="1036">
        <v>24362767</v>
      </c>
      <c r="BW119" s="1036"/>
      <c r="BX119" s="1036"/>
      <c r="BY119" s="1036"/>
      <c r="BZ119" s="1036"/>
      <c r="CA119" s="1036">
        <v>32095719</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4054337</v>
      </c>
      <c r="BR120" s="967"/>
      <c r="BS120" s="967"/>
      <c r="BT120" s="967"/>
      <c r="BU120" s="967"/>
      <c r="BV120" s="967">
        <v>4702781</v>
      </c>
      <c r="BW120" s="967"/>
      <c r="BX120" s="967"/>
      <c r="BY120" s="967"/>
      <c r="BZ120" s="967"/>
      <c r="CA120" s="967">
        <v>4544990</v>
      </c>
      <c r="CB120" s="967"/>
      <c r="CC120" s="967"/>
      <c r="CD120" s="967"/>
      <c r="CE120" s="967"/>
      <c r="CF120" s="980">
        <v>227.5</v>
      </c>
      <c r="CG120" s="981"/>
      <c r="CH120" s="981"/>
      <c r="CI120" s="981"/>
      <c r="CJ120" s="981"/>
      <c r="CK120" s="1042" t="s">
        <v>444</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743832</v>
      </c>
      <c r="DH120" s="967"/>
      <c r="DI120" s="967"/>
      <c r="DJ120" s="967"/>
      <c r="DK120" s="967"/>
      <c r="DL120" s="967">
        <v>534772</v>
      </c>
      <c r="DM120" s="967"/>
      <c r="DN120" s="967"/>
      <c r="DO120" s="967"/>
      <c r="DP120" s="967"/>
      <c r="DQ120" s="967">
        <v>466024</v>
      </c>
      <c r="DR120" s="967"/>
      <c r="DS120" s="967"/>
      <c r="DT120" s="967"/>
      <c r="DU120" s="967"/>
      <c r="DV120" s="968">
        <v>23.3</v>
      </c>
      <c r="DW120" s="968"/>
      <c r="DX120" s="968"/>
      <c r="DY120" s="968"/>
      <c r="DZ120" s="969"/>
    </row>
    <row r="121" spans="1:130" s="230" customFormat="1" ht="26.25" customHeight="1">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4316184</v>
      </c>
      <c r="BR121" s="962"/>
      <c r="BS121" s="962"/>
      <c r="BT121" s="962"/>
      <c r="BU121" s="962"/>
      <c r="BV121" s="962">
        <v>4230177</v>
      </c>
      <c r="BW121" s="962"/>
      <c r="BX121" s="962"/>
      <c r="BY121" s="962"/>
      <c r="BZ121" s="962"/>
      <c r="CA121" s="962">
        <v>5031556</v>
      </c>
      <c r="CB121" s="962"/>
      <c r="CC121" s="962"/>
      <c r="CD121" s="962"/>
      <c r="CE121" s="962"/>
      <c r="CF121" s="956">
        <v>251.8</v>
      </c>
      <c r="CG121" s="957"/>
      <c r="CH121" s="957"/>
      <c r="CI121" s="957"/>
      <c r="CJ121" s="957"/>
      <c r="CK121" s="1045"/>
      <c r="CL121" s="1046"/>
      <c r="CM121" s="1046"/>
      <c r="CN121" s="1046"/>
      <c r="CO121" s="1047"/>
      <c r="CP121" s="1055"/>
      <c r="CQ121" s="1056"/>
      <c r="CR121" s="1056"/>
      <c r="CS121" s="1056"/>
      <c r="CT121" s="1056"/>
      <c r="CU121" s="1056"/>
      <c r="CV121" s="1056"/>
      <c r="CW121" s="1056"/>
      <c r="CX121" s="1056"/>
      <c r="CY121" s="1056"/>
      <c r="CZ121" s="1056"/>
      <c r="DA121" s="1056"/>
      <c r="DB121" s="1056"/>
      <c r="DC121" s="1056"/>
      <c r="DD121" s="1056"/>
      <c r="DE121" s="1056"/>
      <c r="DF121" s="1057"/>
      <c r="DG121" s="961"/>
      <c r="DH121" s="962"/>
      <c r="DI121" s="962"/>
      <c r="DJ121" s="962"/>
      <c r="DK121" s="962"/>
      <c r="DL121" s="962"/>
      <c r="DM121" s="962"/>
      <c r="DN121" s="962"/>
      <c r="DO121" s="962"/>
      <c r="DP121" s="962"/>
      <c r="DQ121" s="962"/>
      <c r="DR121" s="962"/>
      <c r="DS121" s="962"/>
      <c r="DT121" s="962"/>
      <c r="DU121" s="962"/>
      <c r="DV121" s="963"/>
      <c r="DW121" s="963"/>
      <c r="DX121" s="963"/>
      <c r="DY121" s="963"/>
      <c r="DZ121" s="964"/>
    </row>
    <row r="122" spans="1:130" s="230" customFormat="1" ht="26.25" customHeight="1">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13763539</v>
      </c>
      <c r="BR122" s="1036"/>
      <c r="BS122" s="1036"/>
      <c r="BT122" s="1036"/>
      <c r="BU122" s="1036"/>
      <c r="BV122" s="1036">
        <v>16192753</v>
      </c>
      <c r="BW122" s="1036"/>
      <c r="BX122" s="1036"/>
      <c r="BY122" s="1036"/>
      <c r="BZ122" s="1036"/>
      <c r="CA122" s="1036">
        <v>21842442</v>
      </c>
      <c r="CB122" s="1036"/>
      <c r="CC122" s="1036"/>
      <c r="CD122" s="1036"/>
      <c r="CE122" s="1036"/>
      <c r="CF122" s="1053">
        <v>1093.0999999999999</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448</v>
      </c>
      <c r="BP123" s="1041"/>
      <c r="BQ123" s="1099">
        <v>22134060</v>
      </c>
      <c r="BR123" s="1100"/>
      <c r="BS123" s="1100"/>
      <c r="BT123" s="1100"/>
      <c r="BU123" s="1100"/>
      <c r="BV123" s="1100">
        <v>25125711</v>
      </c>
      <c r="BW123" s="1100"/>
      <c r="BX123" s="1100"/>
      <c r="BY123" s="1100"/>
      <c r="BZ123" s="1100"/>
      <c r="CA123" s="1100">
        <v>31418988</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v>33.799999999999997</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292279</v>
      </c>
      <c r="AB128" s="1082"/>
      <c r="AC128" s="1082"/>
      <c r="AD128" s="1082"/>
      <c r="AE128" s="1083"/>
      <c r="AF128" s="1084">
        <v>244584</v>
      </c>
      <c r="AG128" s="1082"/>
      <c r="AH128" s="1082"/>
      <c r="AI128" s="1082"/>
      <c r="AJ128" s="1083"/>
      <c r="AK128" s="1084">
        <v>349435</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2740283</v>
      </c>
      <c r="AB129" s="995"/>
      <c r="AC129" s="995"/>
      <c r="AD129" s="995"/>
      <c r="AE129" s="996"/>
      <c r="AF129" s="997">
        <v>3077013</v>
      </c>
      <c r="AG129" s="995"/>
      <c r="AH129" s="995"/>
      <c r="AI129" s="995"/>
      <c r="AJ129" s="996"/>
      <c r="AK129" s="997">
        <v>3040886</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771236</v>
      </c>
      <c r="AB130" s="995"/>
      <c r="AC130" s="995"/>
      <c r="AD130" s="995"/>
      <c r="AE130" s="996"/>
      <c r="AF130" s="997">
        <v>1102304</v>
      </c>
      <c r="AG130" s="995"/>
      <c r="AH130" s="995"/>
      <c r="AI130" s="995"/>
      <c r="AJ130" s="996"/>
      <c r="AK130" s="997">
        <v>1042695</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9.5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1969047</v>
      </c>
      <c r="AB131" s="1022"/>
      <c r="AC131" s="1022"/>
      <c r="AD131" s="1022"/>
      <c r="AE131" s="1023"/>
      <c r="AF131" s="1021">
        <v>1974709</v>
      </c>
      <c r="AG131" s="1022"/>
      <c r="AH131" s="1022"/>
      <c r="AI131" s="1022"/>
      <c r="AJ131" s="1023"/>
      <c r="AK131" s="1021">
        <v>1998191</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33.799999999999997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11.95070509</v>
      </c>
      <c r="AB132" s="1133"/>
      <c r="AC132" s="1133"/>
      <c r="AD132" s="1133"/>
      <c r="AE132" s="1134"/>
      <c r="AF132" s="1135">
        <v>6.0210390489999996</v>
      </c>
      <c r="AG132" s="1133"/>
      <c r="AH132" s="1133"/>
      <c r="AI132" s="1133"/>
      <c r="AJ132" s="1134"/>
      <c r="AK132" s="1135">
        <v>10.64077458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15.1</v>
      </c>
      <c r="AB133" s="1116"/>
      <c r="AC133" s="1116"/>
      <c r="AD133" s="1116"/>
      <c r="AE133" s="1117"/>
      <c r="AF133" s="1115">
        <v>11</v>
      </c>
      <c r="AG133" s="1116"/>
      <c r="AH133" s="1116"/>
      <c r="AI133" s="1116"/>
      <c r="AJ133" s="1117"/>
      <c r="AK133" s="1115">
        <v>9.5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z9jhZ6NCeal90DZGpVDwI6xNddgS2HucyEOXMKSLGC/Luwu4ZlM8neI0daIbe8f1JyxNpvKnMFXfPMqTLv9qA==" saltValue="JCENtvrSSrpFmX88nwyF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E67" zoomScale="85" zoomScaleNormal="85" zoomScaleSheetLayoutView="85" workbookViewId="0">
      <selection activeCell="BH55" sqref="BH55"/>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474</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Yd7IdEpoWgrkrD9VShg3fOZqHnAzh+HuG7QdWvIH3FY9VR7Cf8Yt3OlQbbLqRWTrcQO8KABJcMJzbm9X+cQ58Q==" saltValue="bHGqkLcQdfgPrI+ONkPat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49"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KA27kLNfiAqociNJjvrGwFSSfCl1ttT0s2BmXuX970gWw1xNbrySNF1tpjVpKeZBhH8M9zzw3QxDKbjyV9eqQ==" saltValue="7Zyp//QWF3GHhraag938v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9"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618045</v>
      </c>
      <c r="AP9" s="281">
        <v>122095</v>
      </c>
      <c r="AQ9" s="282">
        <v>143407</v>
      </c>
      <c r="AR9" s="283">
        <v>-14.9</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93606</v>
      </c>
      <c r="AP10" s="284">
        <v>18492</v>
      </c>
      <c r="AQ10" s="285">
        <v>20271</v>
      </c>
      <c r="AR10" s="286">
        <v>-8.8000000000000007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860</v>
      </c>
      <c r="AP11" s="284">
        <v>170</v>
      </c>
      <c r="AQ11" s="285">
        <v>1412</v>
      </c>
      <c r="AR11" s="286">
        <v>-88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t="s">
        <v>486</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18297</v>
      </c>
      <c r="AP13" s="284">
        <v>3615</v>
      </c>
      <c r="AQ13" s="285">
        <v>5234</v>
      </c>
      <c r="AR13" s="286">
        <v>-30.9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51920</v>
      </c>
      <c r="AP14" s="284">
        <v>10257</v>
      </c>
      <c r="AQ14" s="285">
        <v>3337</v>
      </c>
      <c r="AR14" s="286">
        <v>207.4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-34748</v>
      </c>
      <c r="AP15" s="284">
        <v>-6864</v>
      </c>
      <c r="AQ15" s="285">
        <v>-9830</v>
      </c>
      <c r="AR15" s="286">
        <v>-30.2</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747980</v>
      </c>
      <c r="AP16" s="284">
        <v>147764</v>
      </c>
      <c r="AQ16" s="285">
        <v>163831</v>
      </c>
      <c r="AR16" s="286">
        <v>-9.8000000000000007</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13.04</v>
      </c>
      <c r="AP21" s="298">
        <v>14.18</v>
      </c>
      <c r="AQ21" s="299">
        <v>-1.1399999999999999</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91.9</v>
      </c>
      <c r="AP22" s="303">
        <v>95.4</v>
      </c>
      <c r="AQ22" s="304">
        <v>-3.5</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1589436</v>
      </c>
      <c r="AP32" s="312">
        <v>313994</v>
      </c>
      <c r="AQ32" s="313">
        <v>86321</v>
      </c>
      <c r="AR32" s="314">
        <v>263.8</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t="s">
        <v>486</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t="s">
        <v>486</v>
      </c>
      <c r="AP35" s="312" t="s">
        <v>486</v>
      </c>
      <c r="AQ35" s="313">
        <v>18581</v>
      </c>
      <c r="AR35" s="314" t="s">
        <v>486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15317</v>
      </c>
      <c r="AP36" s="312">
        <v>3026</v>
      </c>
      <c r="AQ36" s="313">
        <v>4521</v>
      </c>
      <c r="AR36" s="314">
        <v>-33.1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486</v>
      </c>
      <c r="AP37" s="312" t="s">
        <v>486</v>
      </c>
      <c r="AQ37" s="313">
        <v>983</v>
      </c>
      <c r="AR37" s="314" t="s">
        <v>486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20</v>
      </c>
      <c r="AR38" s="304" t="s">
        <v>486</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-349435</v>
      </c>
      <c r="AP39" s="312">
        <v>-69031</v>
      </c>
      <c r="AQ39" s="313">
        <v>-4212</v>
      </c>
      <c r="AR39" s="314">
        <v>1538.9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-1042695</v>
      </c>
      <c r="AP40" s="312">
        <v>-205985</v>
      </c>
      <c r="AQ40" s="313">
        <v>-70783</v>
      </c>
      <c r="AR40" s="314">
        <v>191</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212623</v>
      </c>
      <c r="AP41" s="312">
        <v>42004</v>
      </c>
      <c r="AQ41" s="313">
        <v>35432</v>
      </c>
      <c r="AR41" s="314">
        <v>18.5</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6276134</v>
      </c>
      <c r="AN51" s="334">
        <v>1192048</v>
      </c>
      <c r="AO51" s="335">
        <v>35.6</v>
      </c>
      <c r="AP51" s="336">
        <v>145139</v>
      </c>
      <c r="AQ51" s="337">
        <v>19.5</v>
      </c>
      <c r="AR51" s="338">
        <v>16.100000000000001</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1831846</v>
      </c>
      <c r="AN52" s="342">
        <v>347929</v>
      </c>
      <c r="AO52" s="343">
        <v>38.799999999999997</v>
      </c>
      <c r="AP52" s="344">
        <v>83762</v>
      </c>
      <c r="AQ52" s="345">
        <v>33.1</v>
      </c>
      <c r="AR52" s="346">
        <v>5.7</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4941900</v>
      </c>
      <c r="AN53" s="334">
        <v>946543</v>
      </c>
      <c r="AO53" s="335">
        <v>-20.6</v>
      </c>
      <c r="AP53" s="336">
        <v>125391</v>
      </c>
      <c r="AQ53" s="337">
        <v>-13.6</v>
      </c>
      <c r="AR53" s="338">
        <v>-7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1692569</v>
      </c>
      <c r="AN54" s="342">
        <v>324185</v>
      </c>
      <c r="AO54" s="343">
        <v>-6.8</v>
      </c>
      <c r="AP54" s="344">
        <v>68516</v>
      </c>
      <c r="AQ54" s="345">
        <v>-18.2</v>
      </c>
      <c r="AR54" s="346">
        <v>11.4</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2346410</v>
      </c>
      <c r="AN55" s="334">
        <v>450973</v>
      </c>
      <c r="AO55" s="335">
        <v>-52.4</v>
      </c>
      <c r="AP55" s="336">
        <v>138402</v>
      </c>
      <c r="AQ55" s="337">
        <v>10.4</v>
      </c>
      <c r="AR55" s="338">
        <v>-62.8</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1179575</v>
      </c>
      <c r="AN56" s="342">
        <v>226711</v>
      </c>
      <c r="AO56" s="343">
        <v>-30.1</v>
      </c>
      <c r="AP56" s="344">
        <v>70652</v>
      </c>
      <c r="AQ56" s="345">
        <v>3.1</v>
      </c>
      <c r="AR56" s="346">
        <v>-33.200000000000003</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5811002</v>
      </c>
      <c r="AN57" s="334">
        <v>1129008</v>
      </c>
      <c r="AO57" s="335">
        <v>150.30000000000001</v>
      </c>
      <c r="AP57" s="336">
        <v>146367</v>
      </c>
      <c r="AQ57" s="337">
        <v>5.8</v>
      </c>
      <c r="AR57" s="338">
        <v>144.5</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2033296</v>
      </c>
      <c r="AN58" s="342">
        <v>395045</v>
      </c>
      <c r="AO58" s="343">
        <v>74.3</v>
      </c>
      <c r="AP58" s="344">
        <v>79441</v>
      </c>
      <c r="AQ58" s="345">
        <v>12.4</v>
      </c>
      <c r="AR58" s="346">
        <v>61.9</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14055629</v>
      </c>
      <c r="AN59" s="334">
        <v>2776695</v>
      </c>
      <c r="AO59" s="335">
        <v>145.9</v>
      </c>
      <c r="AP59" s="336">
        <v>165181</v>
      </c>
      <c r="AQ59" s="337">
        <v>12.9</v>
      </c>
      <c r="AR59" s="338">
        <v>133</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3364702</v>
      </c>
      <c r="AN60" s="342">
        <v>664698</v>
      </c>
      <c r="AO60" s="343">
        <v>68.3</v>
      </c>
      <c r="AP60" s="344">
        <v>82246</v>
      </c>
      <c r="AQ60" s="345">
        <v>3.5</v>
      </c>
      <c r="AR60" s="346">
        <v>64.8</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6686215</v>
      </c>
      <c r="AN61" s="349">
        <v>1299053</v>
      </c>
      <c r="AO61" s="350">
        <v>51.8</v>
      </c>
      <c r="AP61" s="351">
        <v>144096</v>
      </c>
      <c r="AQ61" s="352">
        <v>7</v>
      </c>
      <c r="AR61" s="338">
        <v>44.8</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2020398</v>
      </c>
      <c r="AN62" s="342">
        <v>391714</v>
      </c>
      <c r="AO62" s="343">
        <v>28.9</v>
      </c>
      <c r="AP62" s="344">
        <v>76923</v>
      </c>
      <c r="AQ62" s="345">
        <v>6.8</v>
      </c>
      <c r="AR62" s="346">
        <v>22.1</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PPcQihkq6W31SI7jyZjNk9DyJw4tjvDQYMAcFvrcVBGVXWh1tmcBQqXqaNXF/GlN5wkh7LNyKREhJ5gfgHDMg==" saltValue="//heBGfPQZi43GLWuOn5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1"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0" spans="125:125" ht="13.5" hidden="1" customHeight="1"/>
    <row r="121" spans="125:125" ht="13.5" hidden="1" customHeight="1">
      <c r="DU121" s="259"/>
    </row>
  </sheetData>
  <sheetProtection algorithmName="SHA-512" hashValue="oZ2boMFUG5XpCztJNmuRdtCKSaHez7hLGtdIIqW0kTtVuc7EOmnKBZu2B/fPTdC/B8oDB//rrpqRdoiY/3h/rA==" saltValue="T0aePrI4VMmZpETZvOaGw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dOD6N3NIfupVh+noY/RD+bEYvtoOTMW6Gy9UK8ZC5LSQYyUyexmTKSWZA1r9pCIBcw8gVxNslRJbw60N4NEzGQ==" saltValue="0013QnbWuubItvMXXqrie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5" t="s">
        <v>3</v>
      </c>
      <c r="D47" s="1175"/>
      <c r="E47" s="1176"/>
      <c r="F47" s="11">
        <v>42.6</v>
      </c>
      <c r="G47" s="12">
        <v>38.96</v>
      </c>
      <c r="H47" s="12">
        <v>60.69</v>
      </c>
      <c r="I47" s="12">
        <v>71.67</v>
      </c>
      <c r="J47" s="13">
        <v>65.39</v>
      </c>
    </row>
    <row r="48" spans="2:10" ht="57.75" customHeight="1">
      <c r="B48" s="14"/>
      <c r="C48" s="1177" t="s">
        <v>4</v>
      </c>
      <c r="D48" s="1177"/>
      <c r="E48" s="1178"/>
      <c r="F48" s="15">
        <v>20.66</v>
      </c>
      <c r="G48" s="16">
        <v>32.119999999999997</v>
      </c>
      <c r="H48" s="16">
        <v>21.44</v>
      </c>
      <c r="I48" s="16">
        <v>7.14</v>
      </c>
      <c r="J48" s="17">
        <v>22.71</v>
      </c>
    </row>
    <row r="49" spans="2:10" ht="57.75" customHeight="1" thickBot="1">
      <c r="B49" s="18"/>
      <c r="C49" s="1179" t="s">
        <v>5</v>
      </c>
      <c r="D49" s="1179"/>
      <c r="E49" s="1180"/>
      <c r="F49" s="19" t="s">
        <v>529</v>
      </c>
      <c r="G49" s="20">
        <v>12.24</v>
      </c>
      <c r="H49" s="20">
        <v>17.05</v>
      </c>
      <c r="I49" s="20">
        <v>11.91</v>
      </c>
      <c r="J49" s="21">
        <v>19.399999999999999</v>
      </c>
    </row>
    <row r="50" spans="2:10"/>
  </sheetData>
  <sheetProtection algorithmName="SHA-512" hashValue="PY9TApj+fmTcMjJdcJbpau0TMXspTInadTgf0nPz76+33Xr5QS8CJgs+lEbeBj5f+2OybxL4b2j+bRmb+Fcv9w==" saltValue="jp1OqUrpqfCxyJM/MnXxm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2025-03-12T08:49:19Z</cp:lastPrinted>
  <dcterms:created xsi:type="dcterms:W3CDTF">2025-02-19T04:58:21Z</dcterms:created>
  <dcterms:modified xsi:type="dcterms:W3CDTF">2025-09-26T02:14:43Z</dcterms:modified>
  <cp:category/>
</cp:coreProperties>
</file>